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tabRatio="887" activeTab="7"/>
  </bookViews>
  <sheets>
    <sheet name="TimingData" sheetId="1" r:id="rId1"/>
    <sheet name="Averages" sheetId="2" r:id="rId2"/>
    <sheet name="T-Tests" sheetId="3" r:id="rId3"/>
    <sheet name="Combined Averages" sheetId="4" r:id="rId4"/>
    <sheet name="Alexa" sheetId="5" r:id="rId5"/>
    <sheet name="Alexa-Averages" sheetId="6" r:id="rId6"/>
    <sheet name="Alexa-T-Tests" sheetId="7" r:id="rId7"/>
    <sheet name="Alx-Avg-Top25000" sheetId="8" r:id="rId8"/>
    <sheet name="Alx-T-Top25000" sheetId="9" r:id="rId9"/>
    <sheet name="Alx-Avg-Weighted" sheetId="10" r:id="rId10"/>
    <sheet name="Wilcoxon" sheetId="11" r:id="rId11"/>
  </sheets>
  <calcPr calcId="145621"/>
</workbook>
</file>

<file path=xl/calcChain.xml><?xml version="1.0" encoding="utf-8"?>
<calcChain xmlns="http://schemas.openxmlformats.org/spreadsheetml/2006/main">
  <c r="M36" i="9" l="1"/>
  <c r="N36" i="9"/>
  <c r="O36" i="9"/>
  <c r="P36" i="9"/>
  <c r="Q36" i="9"/>
  <c r="M37" i="9"/>
  <c r="N37" i="9"/>
  <c r="O37" i="9"/>
  <c r="P37" i="9"/>
  <c r="Q37" i="9"/>
  <c r="M38" i="9"/>
  <c r="N38" i="9"/>
  <c r="O38" i="9"/>
  <c r="P38" i="9"/>
  <c r="Q38" i="9"/>
  <c r="M39" i="9"/>
  <c r="N39" i="9"/>
  <c r="O39" i="9"/>
  <c r="P39" i="9"/>
  <c r="Q39" i="9"/>
  <c r="M40" i="9"/>
  <c r="N40" i="9"/>
  <c r="O40" i="9"/>
  <c r="P40" i="9"/>
  <c r="Q40" i="9"/>
  <c r="M41" i="9"/>
  <c r="N41" i="9"/>
  <c r="O41" i="9"/>
  <c r="P41" i="9"/>
  <c r="Q41" i="9"/>
  <c r="M42" i="9"/>
  <c r="N42" i="9"/>
  <c r="O42" i="9"/>
  <c r="P42" i="9"/>
  <c r="Q42" i="9"/>
  <c r="M43" i="9"/>
  <c r="N43" i="9"/>
  <c r="O43" i="9"/>
  <c r="P43" i="9"/>
  <c r="Q43" i="9"/>
  <c r="M44" i="9"/>
  <c r="N44" i="9"/>
  <c r="O44" i="9"/>
  <c r="P44" i="9"/>
  <c r="Q44" i="9"/>
  <c r="M45" i="9"/>
  <c r="N45" i="9"/>
  <c r="O45" i="9"/>
  <c r="P45" i="9"/>
  <c r="Q45" i="9"/>
  <c r="M46" i="9"/>
  <c r="N46" i="9"/>
  <c r="O46" i="9"/>
  <c r="P46" i="9"/>
  <c r="Q46" i="9"/>
  <c r="M47" i="9"/>
  <c r="N47" i="9"/>
  <c r="O47" i="9"/>
  <c r="P47" i="9"/>
  <c r="Q47" i="9"/>
  <c r="M48" i="9"/>
  <c r="N48" i="9"/>
  <c r="O48" i="9"/>
  <c r="P48" i="9"/>
  <c r="Q48" i="9"/>
  <c r="M49" i="9"/>
  <c r="N49" i="9"/>
  <c r="O49" i="9"/>
  <c r="P49" i="9"/>
  <c r="Q49" i="9"/>
  <c r="M50" i="9"/>
  <c r="N50" i="9"/>
  <c r="O50" i="9"/>
  <c r="P50" i="9"/>
  <c r="Q50" i="9"/>
  <c r="M51" i="9"/>
  <c r="N51" i="9"/>
  <c r="O51" i="9"/>
  <c r="P51" i="9"/>
  <c r="Q51" i="9"/>
  <c r="M52" i="9"/>
  <c r="N52" i="9"/>
  <c r="O52" i="9"/>
  <c r="P52" i="9"/>
  <c r="Q52" i="9"/>
  <c r="M53" i="9"/>
  <c r="N53" i="9"/>
  <c r="O53" i="9"/>
  <c r="P53" i="9"/>
  <c r="Q53" i="9"/>
  <c r="M54" i="9"/>
  <c r="N54" i="9"/>
  <c r="O54" i="9"/>
  <c r="P54" i="9"/>
  <c r="Q54" i="9"/>
  <c r="M55" i="9"/>
  <c r="N55" i="9"/>
  <c r="O55" i="9"/>
  <c r="P55" i="9"/>
  <c r="Q55" i="9"/>
  <c r="M56" i="9"/>
  <c r="N56" i="9"/>
  <c r="O56" i="9"/>
  <c r="P56" i="9"/>
  <c r="Q56" i="9"/>
  <c r="M57" i="9"/>
  <c r="N57" i="9"/>
  <c r="O57" i="9"/>
  <c r="P57" i="9"/>
  <c r="Q57" i="9"/>
  <c r="M58" i="9"/>
  <c r="N58" i="9"/>
  <c r="O58" i="9"/>
  <c r="P58" i="9"/>
  <c r="Q58" i="9"/>
  <c r="M59" i="9"/>
  <c r="N59" i="9"/>
  <c r="O59" i="9"/>
  <c r="P59" i="9"/>
  <c r="M60" i="9"/>
  <c r="N60" i="9"/>
  <c r="O60" i="9"/>
  <c r="P60" i="9"/>
  <c r="M61" i="9"/>
  <c r="N61" i="9"/>
  <c r="O61" i="9"/>
  <c r="P61" i="9"/>
  <c r="M62" i="9"/>
  <c r="N62" i="9"/>
  <c r="O62" i="9"/>
  <c r="P62" i="9"/>
  <c r="M63" i="9"/>
  <c r="N63" i="9"/>
  <c r="O63" i="9"/>
  <c r="P63" i="9"/>
  <c r="M64" i="9"/>
  <c r="N64" i="9"/>
  <c r="O64" i="9"/>
  <c r="P64" i="9"/>
  <c r="M65" i="9"/>
  <c r="N65" i="9"/>
  <c r="O65" i="9"/>
  <c r="P65" i="9"/>
  <c r="M66" i="9"/>
  <c r="N66" i="9"/>
  <c r="O66" i="9"/>
  <c r="P66" i="9"/>
  <c r="M67" i="9"/>
  <c r="N67" i="9"/>
  <c r="O67" i="9"/>
  <c r="P67" i="9"/>
  <c r="M68" i="9"/>
  <c r="N68" i="9"/>
  <c r="O68" i="9"/>
  <c r="P68" i="9"/>
  <c r="M69" i="9"/>
  <c r="N69" i="9"/>
  <c r="O69" i="9"/>
  <c r="P69" i="9"/>
  <c r="M70" i="9"/>
  <c r="N70" i="9"/>
  <c r="O70" i="9"/>
  <c r="P70" i="9"/>
  <c r="M71" i="9"/>
  <c r="N71" i="9"/>
  <c r="O71" i="9"/>
  <c r="P71" i="9"/>
  <c r="M72" i="9"/>
  <c r="N72" i="9"/>
  <c r="O72" i="9"/>
  <c r="P72" i="9"/>
  <c r="M73" i="9"/>
  <c r="N73" i="9"/>
  <c r="O73" i="9"/>
  <c r="P73" i="9"/>
  <c r="M74" i="9"/>
  <c r="N74" i="9"/>
  <c r="O74" i="9"/>
  <c r="P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A60" i="9"/>
  <c r="B60" i="9"/>
  <c r="C60" i="9"/>
  <c r="D60" i="9"/>
  <c r="A61" i="9"/>
  <c r="B61" i="9"/>
  <c r="C61" i="9"/>
  <c r="D61" i="9"/>
  <c r="A62" i="9"/>
  <c r="B62" i="9"/>
  <c r="C62" i="9"/>
  <c r="D62" i="9"/>
  <c r="A63" i="9"/>
  <c r="B63" i="9"/>
  <c r="C63" i="9"/>
  <c r="D63" i="9"/>
  <c r="A64" i="9"/>
  <c r="B64" i="9"/>
  <c r="C64" i="9"/>
  <c r="D64" i="9"/>
  <c r="A65" i="9"/>
  <c r="B65" i="9"/>
  <c r="C65" i="9"/>
  <c r="D65" i="9"/>
  <c r="A66" i="9"/>
  <c r="B66" i="9"/>
  <c r="C66" i="9"/>
  <c r="D66" i="9"/>
  <c r="A67" i="9"/>
  <c r="B67" i="9"/>
  <c r="C67" i="9"/>
  <c r="D67" i="9"/>
  <c r="A68" i="9"/>
  <c r="B68" i="9"/>
  <c r="C68" i="9"/>
  <c r="D68" i="9"/>
  <c r="A69" i="9"/>
  <c r="B69" i="9"/>
  <c r="C69" i="9"/>
  <c r="D69" i="9"/>
  <c r="A70" i="9"/>
  <c r="B70" i="9"/>
  <c r="C70" i="9"/>
  <c r="D70" i="9"/>
  <c r="A71" i="9"/>
  <c r="B71" i="9"/>
  <c r="C71" i="9"/>
  <c r="D71" i="9"/>
  <c r="A72" i="9"/>
  <c r="B72" i="9"/>
  <c r="C72" i="9"/>
  <c r="D72" i="9"/>
  <c r="A73" i="9"/>
  <c r="B73" i="9"/>
  <c r="C73" i="9"/>
  <c r="D73" i="9"/>
  <c r="A74" i="9"/>
  <c r="B74" i="9"/>
  <c r="C74" i="9"/>
  <c r="D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AW391" i="11"/>
  <c r="AR391" i="11"/>
  <c r="AM391" i="11"/>
  <c r="AH391" i="11"/>
  <c r="AC391" i="11"/>
  <c r="X391" i="11"/>
  <c r="S391" i="11"/>
  <c r="N391" i="11"/>
  <c r="I391" i="11"/>
  <c r="D391" i="11"/>
  <c r="I392" i="11"/>
  <c r="N392" i="11"/>
  <c r="S392" i="11"/>
  <c r="X392" i="11"/>
  <c r="AC392" i="11"/>
  <c r="AH392" i="11"/>
  <c r="AM392" i="11"/>
  <c r="AR392" i="11"/>
  <c r="AW392" i="11"/>
  <c r="I393" i="11"/>
  <c r="N393" i="11"/>
  <c r="S393" i="11"/>
  <c r="X393" i="11"/>
  <c r="AC393" i="11"/>
  <c r="AH393" i="11"/>
  <c r="AM393" i="11"/>
  <c r="AR393" i="11"/>
  <c r="AW393" i="11"/>
  <c r="D393" i="11"/>
  <c r="D392" i="11"/>
  <c r="I390" i="11"/>
  <c r="N390" i="11"/>
  <c r="S390" i="11"/>
  <c r="X390" i="11"/>
  <c r="AC390" i="11"/>
  <c r="AH390" i="11"/>
  <c r="AM390" i="11"/>
  <c r="AR390" i="11"/>
  <c r="AW390" i="11"/>
  <c r="D390" i="11"/>
  <c r="AW388" i="11"/>
  <c r="D388" i="11"/>
  <c r="H388" i="11"/>
  <c r="I388" i="11"/>
  <c r="M388" i="11"/>
  <c r="N388" i="11"/>
  <c r="R388" i="11"/>
  <c r="S388" i="11"/>
  <c r="W388" i="11"/>
  <c r="X388" i="11"/>
  <c r="AB388" i="11"/>
  <c r="AC388" i="11"/>
  <c r="AG388" i="11"/>
  <c r="AH388" i="11"/>
  <c r="AL388" i="11"/>
  <c r="AM388" i="11"/>
  <c r="AQ388" i="11"/>
  <c r="AR388" i="11"/>
  <c r="AV388" i="11"/>
  <c r="C388" i="11"/>
  <c r="AV3" i="11"/>
  <c r="AW3" i="11"/>
  <c r="AV4" i="11"/>
  <c r="AW4" i="11"/>
  <c r="AV5" i="11"/>
  <c r="AW5" i="11"/>
  <c r="AV6" i="11"/>
  <c r="AW6" i="11"/>
  <c r="AV7" i="11"/>
  <c r="AW7" i="11"/>
  <c r="AV8" i="11"/>
  <c r="AW8" i="11"/>
  <c r="AV9" i="11"/>
  <c r="AW9" i="11"/>
  <c r="AV10" i="11"/>
  <c r="AW10" i="11"/>
  <c r="AV11" i="11"/>
  <c r="AW11" i="11"/>
  <c r="AV12" i="11"/>
  <c r="AW12" i="11"/>
  <c r="AV13" i="11"/>
  <c r="AW13" i="11"/>
  <c r="AV14" i="11"/>
  <c r="AW14" i="11"/>
  <c r="AV15" i="11"/>
  <c r="AW15" i="11"/>
  <c r="AV16" i="11"/>
  <c r="AW16" i="11"/>
  <c r="AV17" i="11"/>
  <c r="AW17" i="11"/>
  <c r="AV18" i="11"/>
  <c r="AW18" i="11"/>
  <c r="AV19" i="11"/>
  <c r="AW19" i="11"/>
  <c r="AV20" i="11"/>
  <c r="AW20" i="11"/>
  <c r="AV21" i="11"/>
  <c r="AW21" i="11"/>
  <c r="AV22" i="11"/>
  <c r="AW22" i="11"/>
  <c r="AV23" i="11"/>
  <c r="AW23" i="11"/>
  <c r="AV24" i="11"/>
  <c r="AW24" i="11"/>
  <c r="AV25" i="11"/>
  <c r="AW25" i="11"/>
  <c r="AV26" i="11"/>
  <c r="AW26" i="11"/>
  <c r="AV27" i="11"/>
  <c r="AW27" i="11"/>
  <c r="AV28" i="11"/>
  <c r="AW28" i="11"/>
  <c r="AV29" i="11"/>
  <c r="AW29" i="11"/>
  <c r="AV30" i="11"/>
  <c r="AW30" i="11"/>
  <c r="AV31" i="11"/>
  <c r="AW31" i="11"/>
  <c r="AV32" i="11"/>
  <c r="AW32" i="11"/>
  <c r="AV33" i="11"/>
  <c r="AW33" i="11"/>
  <c r="AV34" i="11"/>
  <c r="AW34" i="11"/>
  <c r="AV35" i="11"/>
  <c r="AW35" i="11"/>
  <c r="AV36" i="11"/>
  <c r="AW36" i="11"/>
  <c r="AV37" i="11"/>
  <c r="AW37" i="11"/>
  <c r="AV38" i="11"/>
  <c r="AW38" i="11"/>
  <c r="AV39" i="11"/>
  <c r="AW39" i="11"/>
  <c r="AV40" i="11"/>
  <c r="AW40" i="11"/>
  <c r="AV41" i="11"/>
  <c r="AW41" i="11"/>
  <c r="AV42" i="11"/>
  <c r="AW42" i="11"/>
  <c r="AV43" i="11"/>
  <c r="AW43" i="11"/>
  <c r="AV44" i="11"/>
  <c r="AW44" i="11"/>
  <c r="AV45" i="11"/>
  <c r="AW45" i="11"/>
  <c r="AV46" i="11"/>
  <c r="AW46" i="11"/>
  <c r="AV47" i="11"/>
  <c r="AW47" i="11"/>
  <c r="AV48" i="11"/>
  <c r="AW48" i="11"/>
  <c r="AV49" i="11"/>
  <c r="AW49" i="11"/>
  <c r="AV50" i="11"/>
  <c r="AW50" i="11"/>
  <c r="AV51" i="11"/>
  <c r="AW51" i="11"/>
  <c r="AV52" i="11"/>
  <c r="AW52" i="11"/>
  <c r="AV53" i="11"/>
  <c r="AW53" i="11"/>
  <c r="AV54" i="11"/>
  <c r="AW54" i="11"/>
  <c r="AV55" i="11"/>
  <c r="AW55" i="11"/>
  <c r="AV56" i="11"/>
  <c r="AW56" i="11"/>
  <c r="AV57" i="11"/>
  <c r="AW57" i="11"/>
  <c r="AV58" i="11"/>
  <c r="AW58" i="11"/>
  <c r="AV59" i="11"/>
  <c r="AW59" i="11"/>
  <c r="AV60" i="11"/>
  <c r="AW60" i="11"/>
  <c r="AV61" i="11"/>
  <c r="AW61" i="11"/>
  <c r="AV62" i="11"/>
  <c r="AW62" i="11"/>
  <c r="AV63" i="11"/>
  <c r="AW63" i="11"/>
  <c r="AV64" i="11"/>
  <c r="AW64" i="11"/>
  <c r="AV65" i="11"/>
  <c r="AW65" i="11"/>
  <c r="AV66" i="11"/>
  <c r="AW66" i="11"/>
  <c r="AV67" i="11"/>
  <c r="AW67" i="11"/>
  <c r="AV68" i="11"/>
  <c r="AW68" i="11"/>
  <c r="AV69" i="11"/>
  <c r="AW69" i="11"/>
  <c r="AV70" i="11"/>
  <c r="AW70" i="11"/>
  <c r="AV71" i="11"/>
  <c r="AW71" i="11"/>
  <c r="AV72" i="11"/>
  <c r="AW72" i="11"/>
  <c r="AV73" i="11"/>
  <c r="AW73" i="11"/>
  <c r="AV74" i="11"/>
  <c r="AW74" i="11"/>
  <c r="AV75" i="11"/>
  <c r="AW75" i="11"/>
  <c r="AV76" i="11"/>
  <c r="AW76" i="11"/>
  <c r="AV77" i="11"/>
  <c r="AW77" i="11"/>
  <c r="AV78" i="11"/>
  <c r="AW78" i="11"/>
  <c r="AV79" i="11"/>
  <c r="AW79" i="11"/>
  <c r="AV80" i="11"/>
  <c r="AW80" i="11"/>
  <c r="AV81" i="11"/>
  <c r="AW81" i="11"/>
  <c r="AV82" i="11"/>
  <c r="AW82" i="11"/>
  <c r="AV83" i="11"/>
  <c r="AW83" i="11"/>
  <c r="AV84" i="11"/>
  <c r="AW84" i="11"/>
  <c r="AV85" i="11"/>
  <c r="AW85" i="11"/>
  <c r="AV86" i="11"/>
  <c r="AW86" i="11"/>
  <c r="AV87" i="11"/>
  <c r="AW87" i="11"/>
  <c r="AV88" i="11"/>
  <c r="AW88" i="11"/>
  <c r="AV89" i="11"/>
  <c r="AW89" i="11"/>
  <c r="AV90" i="11"/>
  <c r="AW90" i="11"/>
  <c r="AV91" i="11"/>
  <c r="AW91" i="11"/>
  <c r="AV92" i="11"/>
  <c r="AW92" i="11"/>
  <c r="AV93" i="11"/>
  <c r="AW93" i="11"/>
  <c r="AV94" i="11"/>
  <c r="AW94" i="11"/>
  <c r="AV95" i="11"/>
  <c r="AW95" i="11"/>
  <c r="AV96" i="11"/>
  <c r="AW96" i="11"/>
  <c r="AV97" i="11"/>
  <c r="AW97" i="11"/>
  <c r="AV98" i="11"/>
  <c r="AW98" i="11"/>
  <c r="AV99" i="11"/>
  <c r="AW99" i="11"/>
  <c r="AV100" i="11"/>
  <c r="AW100" i="11"/>
  <c r="AV101" i="11"/>
  <c r="AW101" i="11"/>
  <c r="AV102" i="11"/>
  <c r="AW102" i="11"/>
  <c r="AV103" i="11"/>
  <c r="AW103" i="11"/>
  <c r="AV104" i="11"/>
  <c r="AW104" i="11"/>
  <c r="AV105" i="11"/>
  <c r="AW105" i="11"/>
  <c r="AV106" i="11"/>
  <c r="AW106" i="11"/>
  <c r="AV107" i="11"/>
  <c r="AW107" i="11"/>
  <c r="AV108" i="11"/>
  <c r="AW108" i="11"/>
  <c r="AV109" i="11"/>
  <c r="AW109" i="11"/>
  <c r="AV110" i="11"/>
  <c r="AW110" i="11"/>
  <c r="AV111" i="11"/>
  <c r="AW111" i="11"/>
  <c r="AV112" i="11"/>
  <c r="AW112" i="11"/>
  <c r="AV113" i="11"/>
  <c r="AW113" i="11"/>
  <c r="AV114" i="11"/>
  <c r="AW114" i="11"/>
  <c r="AV115" i="11"/>
  <c r="AW115" i="11"/>
  <c r="AV116" i="11"/>
  <c r="AW116" i="11"/>
  <c r="AV117" i="11"/>
  <c r="AW117" i="11"/>
  <c r="AV118" i="11"/>
  <c r="AW118" i="11"/>
  <c r="AV119" i="11"/>
  <c r="AW119" i="11"/>
  <c r="AV120" i="11"/>
  <c r="AW120" i="11"/>
  <c r="AV121" i="11"/>
  <c r="AW121" i="11"/>
  <c r="AV122" i="11"/>
  <c r="AW122" i="11"/>
  <c r="AV123" i="11"/>
  <c r="AW123" i="11"/>
  <c r="AV124" i="11"/>
  <c r="AW124" i="11"/>
  <c r="AV125" i="11"/>
  <c r="AW125" i="11"/>
  <c r="AV126" i="11"/>
  <c r="AW126" i="11"/>
  <c r="AV127" i="11"/>
  <c r="AW127" i="11"/>
  <c r="AV128" i="11"/>
  <c r="AW128" i="11"/>
  <c r="AV129" i="11"/>
  <c r="AW129" i="11"/>
  <c r="AV130" i="11"/>
  <c r="AW130" i="11"/>
  <c r="AV131" i="11"/>
  <c r="AW131" i="11"/>
  <c r="AV132" i="11"/>
  <c r="AW132" i="11"/>
  <c r="AV133" i="11"/>
  <c r="AW133" i="11"/>
  <c r="AV134" i="11"/>
  <c r="AW134" i="11"/>
  <c r="AV135" i="11"/>
  <c r="AW135" i="11"/>
  <c r="AV136" i="11"/>
  <c r="AW136" i="11"/>
  <c r="AV137" i="11"/>
  <c r="AW137" i="11"/>
  <c r="AV138" i="11"/>
  <c r="AW138" i="11"/>
  <c r="AV139" i="11"/>
  <c r="AW139" i="11"/>
  <c r="AV140" i="11"/>
  <c r="AW140" i="11"/>
  <c r="AV141" i="11"/>
  <c r="AW141" i="11"/>
  <c r="AV142" i="11"/>
  <c r="AW142" i="11"/>
  <c r="AV143" i="11"/>
  <c r="AW143" i="11"/>
  <c r="AV144" i="11"/>
  <c r="AW144" i="11"/>
  <c r="AV145" i="11"/>
  <c r="AW145" i="11"/>
  <c r="AV146" i="11"/>
  <c r="AW146" i="11"/>
  <c r="AV147" i="11"/>
  <c r="AW147" i="11"/>
  <c r="AV148" i="11"/>
  <c r="AW148" i="11"/>
  <c r="AV149" i="11"/>
  <c r="AW149" i="11"/>
  <c r="AV150" i="11"/>
  <c r="AW150" i="11"/>
  <c r="AV151" i="11"/>
  <c r="AW151" i="11"/>
  <c r="AV152" i="11"/>
  <c r="AW152" i="11"/>
  <c r="AV153" i="11"/>
  <c r="AW153" i="11"/>
  <c r="AV154" i="11"/>
  <c r="AW154" i="11"/>
  <c r="AV155" i="11"/>
  <c r="AW155" i="11"/>
  <c r="AV156" i="11"/>
  <c r="AW156" i="11"/>
  <c r="AV157" i="11"/>
  <c r="AW157" i="11"/>
  <c r="AV158" i="11"/>
  <c r="AW158" i="11"/>
  <c r="AV159" i="11"/>
  <c r="AW159" i="11"/>
  <c r="AV160" i="11"/>
  <c r="AW160" i="11"/>
  <c r="AV161" i="11"/>
  <c r="AW161" i="11"/>
  <c r="AV162" i="11"/>
  <c r="AW162" i="11"/>
  <c r="AV163" i="11"/>
  <c r="AW163" i="11"/>
  <c r="AV164" i="11"/>
  <c r="AW164" i="11"/>
  <c r="AV165" i="11"/>
  <c r="AW165" i="11"/>
  <c r="AV166" i="11"/>
  <c r="AW166" i="11"/>
  <c r="AV167" i="11"/>
  <c r="AW167" i="11"/>
  <c r="AV168" i="11"/>
  <c r="AW168" i="11"/>
  <c r="AV169" i="11"/>
  <c r="AW169" i="11"/>
  <c r="AV170" i="11"/>
  <c r="AW170" i="11"/>
  <c r="AV171" i="11"/>
  <c r="AW171" i="11"/>
  <c r="AV172" i="11"/>
  <c r="AW172" i="11"/>
  <c r="AV173" i="11"/>
  <c r="AW173" i="11"/>
  <c r="AV174" i="11"/>
  <c r="AW174" i="11"/>
  <c r="AV175" i="11"/>
  <c r="AW175" i="11"/>
  <c r="AV176" i="11"/>
  <c r="AW176" i="11"/>
  <c r="AV177" i="11"/>
  <c r="AW177" i="11"/>
  <c r="AV178" i="11"/>
  <c r="AW178" i="11"/>
  <c r="AV179" i="11"/>
  <c r="AW179" i="11"/>
  <c r="AV180" i="11"/>
  <c r="AW180" i="11"/>
  <c r="AV181" i="11"/>
  <c r="AW181" i="11"/>
  <c r="AW182" i="11"/>
  <c r="AW183" i="11"/>
  <c r="AW184" i="11"/>
  <c r="AW185" i="11"/>
  <c r="AW186" i="11"/>
  <c r="AW187" i="11"/>
  <c r="AW188" i="11"/>
  <c r="AW189" i="11"/>
  <c r="AW190" i="11"/>
  <c r="AW191" i="11"/>
  <c r="AW192" i="11"/>
  <c r="AW193" i="11"/>
  <c r="AW194" i="11"/>
  <c r="AW195" i="11"/>
  <c r="AW196" i="11"/>
  <c r="AW197" i="11"/>
  <c r="AW198" i="11"/>
  <c r="AW199" i="11"/>
  <c r="AW200" i="11"/>
  <c r="AW201" i="11"/>
  <c r="AW202" i="11"/>
  <c r="AW203" i="11"/>
  <c r="AW204" i="11"/>
  <c r="AW205" i="11"/>
  <c r="AW206" i="11"/>
  <c r="AW207" i="11"/>
  <c r="AW208" i="11"/>
  <c r="AW209" i="11"/>
  <c r="AW210" i="11"/>
  <c r="AW211" i="11"/>
  <c r="AW2" i="11"/>
  <c r="AV2" i="11"/>
  <c r="AQ3" i="11"/>
  <c r="AR3" i="11"/>
  <c r="AQ4" i="11"/>
  <c r="AR4" i="11"/>
  <c r="AQ5" i="11"/>
  <c r="AR5" i="11"/>
  <c r="AQ6" i="11"/>
  <c r="AR6" i="11"/>
  <c r="AQ7" i="11"/>
  <c r="AR7" i="11"/>
  <c r="AQ8" i="11"/>
  <c r="AR8" i="11"/>
  <c r="AQ9" i="11"/>
  <c r="AR9" i="11"/>
  <c r="AQ10" i="11"/>
  <c r="AR10" i="11"/>
  <c r="AQ11" i="11"/>
  <c r="AR11" i="11"/>
  <c r="AQ12" i="11"/>
  <c r="AR12" i="11"/>
  <c r="AQ13" i="11"/>
  <c r="AR13" i="11"/>
  <c r="AQ14" i="11"/>
  <c r="AR14" i="11"/>
  <c r="AQ15" i="11"/>
  <c r="AR15" i="11"/>
  <c r="AQ16" i="11"/>
  <c r="AR16" i="11"/>
  <c r="AQ17" i="11"/>
  <c r="AR17" i="11"/>
  <c r="AQ18" i="11"/>
  <c r="AR18" i="11"/>
  <c r="AQ19" i="11"/>
  <c r="AR19" i="11"/>
  <c r="AQ20" i="11"/>
  <c r="AR20" i="11"/>
  <c r="AQ21" i="11"/>
  <c r="AR21" i="11"/>
  <c r="AQ22" i="11"/>
  <c r="AR22" i="11"/>
  <c r="AQ23" i="11"/>
  <c r="AR23" i="11"/>
  <c r="AQ24" i="11"/>
  <c r="AR24" i="11"/>
  <c r="AQ25" i="11"/>
  <c r="AR25" i="11"/>
  <c r="AQ26" i="11"/>
  <c r="AR26" i="11"/>
  <c r="AQ27" i="11"/>
  <c r="AR27" i="11"/>
  <c r="AQ28" i="11"/>
  <c r="AR28" i="11"/>
  <c r="AQ29" i="11"/>
  <c r="AR29" i="11"/>
  <c r="AQ30" i="11"/>
  <c r="AR30" i="11"/>
  <c r="AQ31" i="11"/>
  <c r="AR31" i="11"/>
  <c r="AQ32" i="11"/>
  <c r="AR32" i="11"/>
  <c r="AQ33" i="11"/>
  <c r="AR33" i="11"/>
  <c r="AQ34" i="11"/>
  <c r="AR34" i="11"/>
  <c r="AQ35" i="11"/>
  <c r="AR35" i="11"/>
  <c r="AQ36" i="11"/>
  <c r="AR36" i="11"/>
  <c r="AQ37" i="11"/>
  <c r="AR37" i="11"/>
  <c r="AQ38" i="11"/>
  <c r="AR38" i="11"/>
  <c r="AQ39" i="11"/>
  <c r="AR39" i="11"/>
  <c r="AQ40" i="11"/>
  <c r="AR40" i="11"/>
  <c r="AQ41" i="11"/>
  <c r="AR41" i="11"/>
  <c r="AQ42" i="11"/>
  <c r="AR42" i="11"/>
  <c r="AQ43" i="11"/>
  <c r="AR43" i="11"/>
  <c r="AQ44" i="11"/>
  <c r="AR44" i="11"/>
  <c r="AQ45" i="11"/>
  <c r="AR45" i="11"/>
  <c r="AQ46" i="11"/>
  <c r="AR46" i="11"/>
  <c r="AQ47" i="11"/>
  <c r="AR47" i="11"/>
  <c r="AQ48" i="11"/>
  <c r="AR48" i="11"/>
  <c r="AQ49" i="11"/>
  <c r="AR49" i="11"/>
  <c r="AQ50" i="11"/>
  <c r="AR50" i="11"/>
  <c r="AQ51" i="11"/>
  <c r="AR51" i="11"/>
  <c r="AQ52" i="11"/>
  <c r="AR52" i="11"/>
  <c r="AQ53" i="11"/>
  <c r="AR53" i="11"/>
  <c r="AQ54" i="11"/>
  <c r="AR54" i="11"/>
  <c r="AQ55" i="11"/>
  <c r="AR55" i="11"/>
  <c r="AQ56" i="11"/>
  <c r="AR56" i="11"/>
  <c r="AQ57" i="11"/>
  <c r="AR57" i="11"/>
  <c r="AQ58" i="11"/>
  <c r="AR58" i="11"/>
  <c r="AQ59" i="11"/>
  <c r="AR59" i="11"/>
  <c r="AQ60" i="11"/>
  <c r="AR60" i="11"/>
  <c r="AQ61" i="11"/>
  <c r="AR61" i="11"/>
  <c r="AQ62" i="11"/>
  <c r="AR62" i="11"/>
  <c r="AQ63" i="11"/>
  <c r="AR63" i="11"/>
  <c r="AQ64" i="11"/>
  <c r="AR64" i="11"/>
  <c r="AQ65" i="11"/>
  <c r="AR65" i="11"/>
  <c r="AQ66" i="11"/>
  <c r="AR66" i="11"/>
  <c r="AQ67" i="11"/>
  <c r="AR67" i="11"/>
  <c r="AQ68" i="11"/>
  <c r="AR68" i="11"/>
  <c r="AQ69" i="11"/>
  <c r="AR69" i="11"/>
  <c r="AQ70" i="11"/>
  <c r="AR70" i="11"/>
  <c r="AQ71" i="11"/>
  <c r="AR71" i="11"/>
  <c r="AQ72" i="11"/>
  <c r="AR72" i="11"/>
  <c r="AQ73" i="11"/>
  <c r="AR73" i="11"/>
  <c r="AQ74" i="11"/>
  <c r="AR74" i="11"/>
  <c r="AQ75" i="11"/>
  <c r="AR75" i="11"/>
  <c r="AQ76" i="11"/>
  <c r="AR76" i="11"/>
  <c r="AQ77" i="11"/>
  <c r="AR77" i="11"/>
  <c r="AQ78" i="11"/>
  <c r="AR78" i="11"/>
  <c r="AQ79" i="11"/>
  <c r="AR79" i="11"/>
  <c r="AQ80" i="11"/>
  <c r="AR80" i="11"/>
  <c r="AQ81" i="11"/>
  <c r="AR81" i="11"/>
  <c r="AQ82" i="11"/>
  <c r="AR82" i="11"/>
  <c r="AQ83" i="11"/>
  <c r="AR83" i="11"/>
  <c r="AQ84" i="11"/>
  <c r="AR84" i="11"/>
  <c r="AQ85" i="11"/>
  <c r="AR85" i="11"/>
  <c r="AQ86" i="11"/>
  <c r="AR86" i="11"/>
  <c r="AQ87" i="11"/>
  <c r="AR87" i="11"/>
  <c r="AQ88" i="11"/>
  <c r="AR88" i="11"/>
  <c r="AQ89" i="11"/>
  <c r="AR89" i="11"/>
  <c r="AQ90" i="11"/>
  <c r="AR90" i="11"/>
  <c r="AQ91" i="11"/>
  <c r="AR91" i="11"/>
  <c r="AQ92" i="11"/>
  <c r="AR92" i="11"/>
  <c r="AQ93" i="11"/>
  <c r="AR93" i="11"/>
  <c r="AQ94" i="11"/>
  <c r="AR94" i="11"/>
  <c r="AQ95" i="11"/>
  <c r="AR95" i="11"/>
  <c r="AQ96" i="11"/>
  <c r="AR96" i="11"/>
  <c r="AQ97" i="11"/>
  <c r="AR97" i="11"/>
  <c r="AQ98" i="11"/>
  <c r="AR98" i="11"/>
  <c r="AQ99" i="11"/>
  <c r="AR99" i="11"/>
  <c r="AQ100" i="11"/>
  <c r="AR100" i="11"/>
  <c r="AQ101" i="11"/>
  <c r="AR101" i="11"/>
  <c r="AQ102" i="11"/>
  <c r="AR102" i="11"/>
  <c r="AQ103" i="11"/>
  <c r="AR103" i="11"/>
  <c r="AQ104" i="11"/>
  <c r="AR104" i="11"/>
  <c r="AQ105" i="11"/>
  <c r="AR105" i="11"/>
  <c r="AQ106" i="11"/>
  <c r="AR106" i="11"/>
  <c r="AQ107" i="11"/>
  <c r="AR107" i="11"/>
  <c r="AQ108" i="11"/>
  <c r="AR108" i="11"/>
  <c r="AQ109" i="11"/>
  <c r="AR109" i="11"/>
  <c r="AQ110" i="11"/>
  <c r="AR110" i="11"/>
  <c r="AQ111" i="11"/>
  <c r="AR111" i="11"/>
  <c r="AQ112" i="11"/>
  <c r="AR112" i="11"/>
  <c r="AQ113" i="11"/>
  <c r="AR113" i="11"/>
  <c r="AQ114" i="11"/>
  <c r="AR114" i="11"/>
  <c r="AQ115" i="11"/>
  <c r="AR115" i="11"/>
  <c r="AQ116" i="11"/>
  <c r="AR116" i="11"/>
  <c r="AQ117" i="11"/>
  <c r="AR117" i="11"/>
  <c r="AQ118" i="11"/>
  <c r="AR118" i="11"/>
  <c r="AQ119" i="11"/>
  <c r="AR119" i="11"/>
  <c r="AQ120" i="11"/>
  <c r="AR120" i="11"/>
  <c r="AQ121" i="11"/>
  <c r="AR121" i="11"/>
  <c r="AQ122" i="11"/>
  <c r="AR122" i="11"/>
  <c r="AQ123" i="11"/>
  <c r="AR123" i="11"/>
  <c r="AQ124" i="11"/>
  <c r="AR124" i="11"/>
  <c r="AQ125" i="11"/>
  <c r="AR125" i="11"/>
  <c r="AQ126" i="11"/>
  <c r="AR126" i="11"/>
  <c r="AQ127" i="11"/>
  <c r="AR127" i="11"/>
  <c r="AQ128" i="11"/>
  <c r="AR128" i="11"/>
  <c r="AQ129" i="11"/>
  <c r="AR129" i="11"/>
  <c r="AQ130" i="11"/>
  <c r="AR130" i="11"/>
  <c r="AQ131" i="11"/>
  <c r="AR131" i="11"/>
  <c r="AQ132" i="11"/>
  <c r="AR132" i="11"/>
  <c r="AQ133" i="11"/>
  <c r="AR133" i="11"/>
  <c r="AQ134" i="11"/>
  <c r="AR134" i="11"/>
  <c r="AQ135" i="11"/>
  <c r="AR135" i="11"/>
  <c r="AQ136" i="11"/>
  <c r="AR136" i="11"/>
  <c r="AQ137" i="11"/>
  <c r="AR137" i="11"/>
  <c r="AQ138" i="11"/>
  <c r="AR138" i="11"/>
  <c r="AQ139" i="11"/>
  <c r="AR139" i="11"/>
  <c r="AQ140" i="11"/>
  <c r="AR140" i="11"/>
  <c r="AQ141" i="11"/>
  <c r="AR141" i="11"/>
  <c r="AQ142" i="11"/>
  <c r="AR142" i="11"/>
  <c r="AQ143" i="11"/>
  <c r="AR143" i="11"/>
  <c r="AQ144" i="11"/>
  <c r="AR144" i="11"/>
  <c r="AQ145" i="11"/>
  <c r="AR145" i="11"/>
  <c r="AQ146" i="11"/>
  <c r="AR146" i="11"/>
  <c r="AQ147" i="11"/>
  <c r="AR147" i="11"/>
  <c r="AQ148" i="11"/>
  <c r="AR148" i="11"/>
  <c r="AQ149" i="11"/>
  <c r="AR149" i="11"/>
  <c r="AQ150" i="11"/>
  <c r="AR150" i="11"/>
  <c r="AQ151" i="11"/>
  <c r="AR151" i="11"/>
  <c r="AQ152" i="11"/>
  <c r="AR152" i="11"/>
  <c r="AQ153" i="11"/>
  <c r="AR153" i="11"/>
  <c r="AQ154" i="11"/>
  <c r="AR154" i="11"/>
  <c r="AQ155" i="11"/>
  <c r="AR155" i="11"/>
  <c r="AQ156" i="11"/>
  <c r="AR156" i="11"/>
  <c r="AQ157" i="11"/>
  <c r="AR157" i="11"/>
  <c r="AQ158" i="11"/>
  <c r="AR158" i="11"/>
  <c r="AQ159" i="11"/>
  <c r="AR159" i="11"/>
  <c r="AQ160" i="11"/>
  <c r="AR160" i="11"/>
  <c r="AQ161" i="11"/>
  <c r="AR161" i="11"/>
  <c r="AQ162" i="11"/>
  <c r="AR162" i="11"/>
  <c r="AQ163" i="11"/>
  <c r="AR163" i="11"/>
  <c r="AQ164" i="11"/>
  <c r="AR164" i="11"/>
  <c r="AQ165" i="11"/>
  <c r="AR165" i="11"/>
  <c r="AQ166" i="11"/>
  <c r="AR166" i="11"/>
  <c r="AQ167" i="11"/>
  <c r="AR167" i="11"/>
  <c r="AQ168" i="11"/>
  <c r="AR168" i="11"/>
  <c r="AQ169" i="11"/>
  <c r="AR169" i="11"/>
  <c r="AQ170" i="11"/>
  <c r="AR170" i="11"/>
  <c r="AQ171" i="11"/>
  <c r="AR171" i="11"/>
  <c r="AQ172" i="11"/>
  <c r="AR172" i="11"/>
  <c r="AQ173" i="11"/>
  <c r="AR173" i="11"/>
  <c r="AQ174" i="11"/>
  <c r="AR174" i="11"/>
  <c r="AQ175" i="11"/>
  <c r="AR175" i="11"/>
  <c r="AQ176" i="11"/>
  <c r="AR176" i="11"/>
  <c r="AQ177" i="11"/>
  <c r="AR177" i="11"/>
  <c r="AQ178" i="11"/>
  <c r="AR178" i="11"/>
  <c r="AQ179" i="11"/>
  <c r="AR179" i="11"/>
  <c r="AQ180" i="11"/>
  <c r="AR180" i="11"/>
  <c r="AQ181" i="11"/>
  <c r="AR181" i="11"/>
  <c r="AQ182" i="11"/>
  <c r="AR182" i="11"/>
  <c r="AQ183" i="11"/>
  <c r="AR183" i="11"/>
  <c r="AQ184" i="11"/>
  <c r="AR184" i="11"/>
  <c r="AQ185" i="11"/>
  <c r="AR185" i="11"/>
  <c r="AQ186" i="11"/>
  <c r="AR186" i="11"/>
  <c r="AQ187" i="11"/>
  <c r="AR187" i="11"/>
  <c r="AQ188" i="11"/>
  <c r="AR188" i="11"/>
  <c r="AQ189" i="11"/>
  <c r="AR189" i="11"/>
  <c r="AQ190" i="11"/>
  <c r="AR190" i="11"/>
  <c r="AQ191" i="11"/>
  <c r="AR191" i="11"/>
  <c r="AQ192" i="11"/>
  <c r="AR192" i="11"/>
  <c r="AQ193" i="11"/>
  <c r="AR193" i="11"/>
  <c r="AQ194" i="11"/>
  <c r="AR194" i="11"/>
  <c r="AQ195" i="11"/>
  <c r="AR195" i="11"/>
  <c r="AQ196" i="11"/>
  <c r="AR196" i="11"/>
  <c r="AQ197" i="11"/>
  <c r="AR197" i="11"/>
  <c r="AQ198" i="11"/>
  <c r="AR198" i="11"/>
  <c r="AQ199" i="11"/>
  <c r="AR199" i="11"/>
  <c r="AQ200" i="11"/>
  <c r="AR200" i="11"/>
  <c r="AQ201" i="11"/>
  <c r="AR201" i="11"/>
  <c r="AQ202" i="11"/>
  <c r="AR202" i="11"/>
  <c r="AQ203" i="11"/>
  <c r="AR203" i="11"/>
  <c r="AQ204" i="11"/>
  <c r="AR204" i="11"/>
  <c r="AQ205" i="11"/>
  <c r="AR205" i="11"/>
  <c r="AQ206" i="11"/>
  <c r="AR206" i="11"/>
  <c r="AQ207" i="11"/>
  <c r="AR207" i="11"/>
  <c r="AQ208" i="11"/>
  <c r="AR208" i="11"/>
  <c r="AQ209" i="11"/>
  <c r="AR209" i="11"/>
  <c r="AQ210" i="11"/>
  <c r="AR210" i="11"/>
  <c r="AQ211" i="11"/>
  <c r="AR211" i="11"/>
  <c r="AQ212" i="11"/>
  <c r="AQ213" i="11"/>
  <c r="AQ214" i="11"/>
  <c r="AQ215" i="11"/>
  <c r="AQ216" i="11"/>
  <c r="AQ217" i="11"/>
  <c r="AQ218" i="11"/>
  <c r="AQ219" i="11"/>
  <c r="AQ220" i="11"/>
  <c r="AQ221" i="11"/>
  <c r="AQ222" i="11"/>
  <c r="AQ223" i="11"/>
  <c r="AQ224" i="11"/>
  <c r="AQ225" i="11"/>
  <c r="AQ226" i="11"/>
  <c r="AQ227" i="11"/>
  <c r="AQ228" i="11"/>
  <c r="AQ229" i="11"/>
  <c r="AQ230" i="11"/>
  <c r="AQ231" i="11"/>
  <c r="AQ232" i="11"/>
  <c r="AQ233" i="11"/>
  <c r="AQ234" i="11"/>
  <c r="AQ235" i="11"/>
  <c r="AQ236" i="11"/>
  <c r="AQ237" i="11"/>
  <c r="AQ238" i="11"/>
  <c r="AQ239" i="11"/>
  <c r="AQ240" i="11"/>
  <c r="AQ241" i="11"/>
  <c r="AQ242" i="11"/>
  <c r="AQ243" i="11"/>
  <c r="AQ244" i="11"/>
  <c r="AQ245" i="11"/>
  <c r="AQ246" i="11"/>
  <c r="AQ247" i="11"/>
  <c r="AQ248" i="11"/>
  <c r="AQ249" i="11"/>
  <c r="AQ250" i="11"/>
  <c r="AQ251" i="11"/>
  <c r="AQ252" i="11"/>
  <c r="AQ253" i="11"/>
  <c r="AQ254" i="11"/>
  <c r="AQ255" i="11"/>
  <c r="AQ256" i="11"/>
  <c r="AQ257" i="11"/>
  <c r="AQ258" i="11"/>
  <c r="AQ259" i="11"/>
  <c r="AQ260" i="11"/>
  <c r="AQ261" i="11"/>
  <c r="AQ262" i="11"/>
  <c r="AQ263" i="11"/>
  <c r="AQ264" i="11"/>
  <c r="AQ265" i="11"/>
  <c r="AQ266" i="11"/>
  <c r="AQ267" i="11"/>
  <c r="AQ268" i="11"/>
  <c r="AQ269" i="11"/>
  <c r="AQ270" i="11"/>
  <c r="AQ271" i="11"/>
  <c r="AQ272" i="11"/>
  <c r="AQ273" i="11"/>
  <c r="AQ274" i="11"/>
  <c r="AQ275" i="11"/>
  <c r="AQ276" i="11"/>
  <c r="AQ277" i="11"/>
  <c r="AQ278" i="11"/>
  <c r="AQ279" i="11"/>
  <c r="AQ280" i="11"/>
  <c r="AQ281" i="11"/>
  <c r="AQ282" i="11"/>
  <c r="AQ283" i="11"/>
  <c r="AQ284" i="11"/>
  <c r="AQ285" i="11"/>
  <c r="AQ286" i="11"/>
  <c r="AQ287" i="11"/>
  <c r="AQ288" i="11"/>
  <c r="AQ289" i="11"/>
  <c r="AQ290" i="11"/>
  <c r="AQ291" i="11"/>
  <c r="AR2" i="11"/>
  <c r="AQ2" i="11"/>
  <c r="AL3" i="11"/>
  <c r="AM3" i="11"/>
  <c r="AL4" i="11"/>
  <c r="AM4" i="11"/>
  <c r="AL5" i="11"/>
  <c r="AM5" i="11"/>
  <c r="AL6" i="11"/>
  <c r="AM6" i="11"/>
  <c r="AL7" i="11"/>
  <c r="AM7" i="11"/>
  <c r="AL8" i="11"/>
  <c r="AM8" i="11"/>
  <c r="AL9" i="11"/>
  <c r="AM9" i="11"/>
  <c r="AL10" i="11"/>
  <c r="AM10" i="11"/>
  <c r="AL11" i="11"/>
  <c r="AM11" i="11"/>
  <c r="AL12" i="11"/>
  <c r="AM12" i="11"/>
  <c r="AL13" i="11"/>
  <c r="AM13" i="11"/>
  <c r="AL14" i="11"/>
  <c r="AM14" i="11"/>
  <c r="AL15" i="11"/>
  <c r="AM15" i="11"/>
  <c r="AL16" i="11"/>
  <c r="AM16" i="11"/>
  <c r="AL17" i="11"/>
  <c r="AM17" i="11"/>
  <c r="AL18" i="11"/>
  <c r="AM18" i="11"/>
  <c r="AL19" i="11"/>
  <c r="AM19" i="11"/>
  <c r="AL20" i="11"/>
  <c r="AM20" i="11"/>
  <c r="AL21" i="11"/>
  <c r="AM21" i="11"/>
  <c r="AL22" i="11"/>
  <c r="AM22" i="11"/>
  <c r="AL23" i="11"/>
  <c r="AM23" i="11"/>
  <c r="AL24" i="11"/>
  <c r="AM24" i="11"/>
  <c r="AL25" i="11"/>
  <c r="AM25" i="11"/>
  <c r="AL26" i="11"/>
  <c r="AM26" i="11"/>
  <c r="AL27" i="11"/>
  <c r="AM27" i="11"/>
  <c r="AL28" i="11"/>
  <c r="AM28" i="11"/>
  <c r="AL29" i="11"/>
  <c r="AM29" i="11"/>
  <c r="AL30" i="11"/>
  <c r="AM30" i="11"/>
  <c r="AL31" i="11"/>
  <c r="AM31" i="11"/>
  <c r="AL32" i="11"/>
  <c r="AM32" i="11"/>
  <c r="AL33" i="11"/>
  <c r="AM33" i="11"/>
  <c r="AL34" i="11"/>
  <c r="AM34" i="11"/>
  <c r="AL35" i="11"/>
  <c r="AM35" i="11"/>
  <c r="AL36" i="11"/>
  <c r="AM36" i="11"/>
  <c r="AL37" i="11"/>
  <c r="AM37" i="11"/>
  <c r="AL38" i="11"/>
  <c r="AM38" i="11"/>
  <c r="AL39" i="11"/>
  <c r="AM39" i="11"/>
  <c r="AL40" i="11"/>
  <c r="AM40" i="11"/>
  <c r="AL41" i="11"/>
  <c r="AM41" i="11"/>
  <c r="AL42" i="11"/>
  <c r="AM42" i="11"/>
  <c r="AL43" i="11"/>
  <c r="AM43" i="11"/>
  <c r="AL44" i="11"/>
  <c r="AM44" i="11"/>
  <c r="AL45" i="11"/>
  <c r="AM45" i="11"/>
  <c r="AL46" i="11"/>
  <c r="AM46" i="11"/>
  <c r="AL47" i="11"/>
  <c r="AM47" i="11"/>
  <c r="AL48" i="11"/>
  <c r="AM48" i="11"/>
  <c r="AL49" i="11"/>
  <c r="AM49" i="11"/>
  <c r="AL50" i="11"/>
  <c r="AM50" i="11"/>
  <c r="AL51" i="11"/>
  <c r="AM51" i="11"/>
  <c r="AL52" i="11"/>
  <c r="AM52" i="11"/>
  <c r="AL53" i="11"/>
  <c r="AM53" i="11"/>
  <c r="AL54" i="11"/>
  <c r="AM54" i="11"/>
  <c r="AL55" i="11"/>
  <c r="AM55" i="11"/>
  <c r="AL56" i="11"/>
  <c r="AM56" i="11"/>
  <c r="AL57" i="11"/>
  <c r="AM57" i="11"/>
  <c r="AL58" i="11"/>
  <c r="AM58" i="11"/>
  <c r="AL59" i="11"/>
  <c r="AM59" i="11"/>
  <c r="AL60" i="11"/>
  <c r="AM60" i="11"/>
  <c r="AL61" i="11"/>
  <c r="AM61" i="11"/>
  <c r="AL62" i="11"/>
  <c r="AM62" i="11"/>
  <c r="AL63" i="11"/>
  <c r="AM63" i="11"/>
  <c r="AL64" i="11"/>
  <c r="AM64" i="11"/>
  <c r="AL65" i="11"/>
  <c r="AM65" i="11"/>
  <c r="AL66" i="11"/>
  <c r="AM66" i="11"/>
  <c r="AL67" i="11"/>
  <c r="AM67" i="11"/>
  <c r="AL68" i="11"/>
  <c r="AM68" i="11"/>
  <c r="AL69" i="11"/>
  <c r="AM69" i="11"/>
  <c r="AL70" i="11"/>
  <c r="AM70" i="11"/>
  <c r="AL71" i="11"/>
  <c r="AM71" i="11"/>
  <c r="AL72" i="11"/>
  <c r="AM72" i="11"/>
  <c r="AL73" i="11"/>
  <c r="AM73" i="11"/>
  <c r="AL74" i="11"/>
  <c r="AM74" i="11"/>
  <c r="AL75" i="11"/>
  <c r="AM75" i="11"/>
  <c r="AL76" i="11"/>
  <c r="AM76" i="11"/>
  <c r="AL77" i="11"/>
  <c r="AM77" i="11"/>
  <c r="AL78" i="11"/>
  <c r="AM78" i="11"/>
  <c r="AL79" i="11"/>
  <c r="AM79" i="11"/>
  <c r="AL80" i="11"/>
  <c r="AM80" i="11"/>
  <c r="AL81" i="11"/>
  <c r="AM81" i="11"/>
  <c r="AL82" i="11"/>
  <c r="AM82" i="11"/>
  <c r="AL83" i="11"/>
  <c r="AM83" i="11"/>
  <c r="AL84" i="11"/>
  <c r="AM84" i="11"/>
  <c r="AL85" i="11"/>
  <c r="AM85" i="11"/>
  <c r="AL86" i="11"/>
  <c r="AM86" i="11"/>
  <c r="AL87" i="11"/>
  <c r="AM87" i="11"/>
  <c r="AL88" i="11"/>
  <c r="AM88" i="11"/>
  <c r="AL89" i="11"/>
  <c r="AM89" i="11"/>
  <c r="AL90" i="11"/>
  <c r="AM90" i="11"/>
  <c r="AL91" i="11"/>
  <c r="AM91" i="11"/>
  <c r="AL92" i="11"/>
  <c r="AM92" i="11"/>
  <c r="AL93" i="11"/>
  <c r="AM93" i="11"/>
  <c r="AL94" i="11"/>
  <c r="AM94" i="11"/>
  <c r="AL95" i="11"/>
  <c r="AM95" i="11"/>
  <c r="AL96" i="11"/>
  <c r="AM96" i="11"/>
  <c r="AL97" i="11"/>
  <c r="AM97" i="11"/>
  <c r="AL98" i="11"/>
  <c r="AM98" i="11"/>
  <c r="AL99" i="11"/>
  <c r="AM99" i="11"/>
  <c r="AL100" i="11"/>
  <c r="AM100" i="11"/>
  <c r="AL101" i="11"/>
  <c r="AM101" i="11"/>
  <c r="AL102" i="11"/>
  <c r="AM102" i="11"/>
  <c r="AL103" i="11"/>
  <c r="AM103" i="11"/>
  <c r="AL104" i="11"/>
  <c r="AM104" i="11"/>
  <c r="AL105" i="11"/>
  <c r="AM105" i="11"/>
  <c r="AL106" i="11"/>
  <c r="AM106" i="11"/>
  <c r="AL107" i="11"/>
  <c r="AM107" i="11"/>
  <c r="AL108" i="11"/>
  <c r="AM108" i="11"/>
  <c r="AL109" i="11"/>
  <c r="AM109" i="11"/>
  <c r="AL110" i="11"/>
  <c r="AM110" i="11"/>
  <c r="AL111" i="11"/>
  <c r="AM111" i="11"/>
  <c r="AL112" i="11"/>
  <c r="AM112" i="11"/>
  <c r="AL113" i="11"/>
  <c r="AM113" i="11"/>
  <c r="AL114" i="11"/>
  <c r="AM114" i="11"/>
  <c r="AL115" i="11"/>
  <c r="AM115" i="11"/>
  <c r="AL116" i="11"/>
  <c r="AM116" i="11"/>
  <c r="AL117" i="11"/>
  <c r="AM117" i="11"/>
  <c r="AL118" i="11"/>
  <c r="AM118" i="11"/>
  <c r="AL119" i="11"/>
  <c r="AM119" i="11"/>
  <c r="AL120" i="11"/>
  <c r="AM120" i="11"/>
  <c r="AL121" i="11"/>
  <c r="AM121" i="11"/>
  <c r="AL122" i="11"/>
  <c r="AM122" i="11"/>
  <c r="AL123" i="11"/>
  <c r="AM123" i="11"/>
  <c r="AL124" i="11"/>
  <c r="AM124" i="11"/>
  <c r="AL125" i="11"/>
  <c r="AM125" i="11"/>
  <c r="AL126" i="11"/>
  <c r="AM126" i="11"/>
  <c r="AL127" i="11"/>
  <c r="AM127" i="11"/>
  <c r="AL128" i="11"/>
  <c r="AM128" i="11"/>
  <c r="AL129" i="11"/>
  <c r="AM129" i="11"/>
  <c r="AL130" i="11"/>
  <c r="AM130" i="11"/>
  <c r="AL131" i="11"/>
  <c r="AM131" i="11"/>
  <c r="AL132" i="11"/>
  <c r="AM132" i="11"/>
  <c r="AL133" i="11"/>
  <c r="AM133" i="11"/>
  <c r="AL134" i="11"/>
  <c r="AM134" i="11"/>
  <c r="AL135" i="11"/>
  <c r="AM135" i="11"/>
  <c r="AL136" i="11"/>
  <c r="AM136" i="11"/>
  <c r="AL137" i="11"/>
  <c r="AM137" i="11"/>
  <c r="AL138" i="11"/>
  <c r="AM138" i="11"/>
  <c r="AL139" i="11"/>
  <c r="AM139" i="11"/>
  <c r="AL140" i="11"/>
  <c r="AM140" i="11"/>
  <c r="AL141" i="11"/>
  <c r="AM141" i="11"/>
  <c r="AL142" i="11"/>
  <c r="AM142" i="11"/>
  <c r="AL143" i="11"/>
  <c r="AM143" i="11"/>
  <c r="AL144" i="11"/>
  <c r="AM144" i="11"/>
  <c r="AL145" i="11"/>
  <c r="AM145" i="11"/>
  <c r="AL146" i="11"/>
  <c r="AM146" i="11"/>
  <c r="AL147" i="11"/>
  <c r="AM147" i="11"/>
  <c r="AL148" i="11"/>
  <c r="AM148" i="11"/>
  <c r="AL149" i="11"/>
  <c r="AM149" i="11"/>
  <c r="AL150" i="11"/>
  <c r="AM150" i="11"/>
  <c r="AL151" i="11"/>
  <c r="AM151" i="11"/>
  <c r="AL152" i="11"/>
  <c r="AM152" i="11"/>
  <c r="AL153" i="11"/>
  <c r="AM153" i="11"/>
  <c r="AL154" i="11"/>
  <c r="AM154" i="11"/>
  <c r="AL155" i="11"/>
  <c r="AM155" i="11"/>
  <c r="AL156" i="11"/>
  <c r="AM156" i="11"/>
  <c r="AL157" i="11"/>
  <c r="AM157" i="11"/>
  <c r="AL158" i="11"/>
  <c r="AM158" i="11"/>
  <c r="AL159" i="11"/>
  <c r="AM159" i="11"/>
  <c r="AL160" i="11"/>
  <c r="AM160" i="11"/>
  <c r="AL161" i="11"/>
  <c r="AM161" i="11"/>
  <c r="AL162" i="11"/>
  <c r="AM162" i="11"/>
  <c r="AL163" i="11"/>
  <c r="AM163" i="11"/>
  <c r="AL164" i="11"/>
  <c r="AM164" i="11"/>
  <c r="AL165" i="11"/>
  <c r="AM165" i="11"/>
  <c r="AL166" i="11"/>
  <c r="AM166" i="11"/>
  <c r="AL167" i="11"/>
  <c r="AM167" i="11"/>
  <c r="AL168" i="11"/>
  <c r="AM168" i="11"/>
  <c r="AL169" i="11"/>
  <c r="AM169" i="11"/>
  <c r="AL170" i="11"/>
  <c r="AM170" i="11"/>
  <c r="AL171" i="11"/>
  <c r="AM171" i="11"/>
  <c r="AL172" i="11"/>
  <c r="AM172" i="11"/>
  <c r="AL173" i="11"/>
  <c r="AM173" i="11"/>
  <c r="AL174" i="11"/>
  <c r="AM174" i="11"/>
  <c r="AL175" i="11"/>
  <c r="AM175" i="11"/>
  <c r="AL176" i="11"/>
  <c r="AM176" i="11"/>
  <c r="AL177" i="11"/>
  <c r="AM177" i="11"/>
  <c r="AL178" i="11"/>
  <c r="AM178" i="11"/>
  <c r="AL179" i="11"/>
  <c r="AM179" i="11"/>
  <c r="AL180" i="11"/>
  <c r="AM180" i="11"/>
  <c r="AL181" i="11"/>
  <c r="AM181" i="11"/>
  <c r="AL182" i="11"/>
  <c r="AL183" i="11"/>
  <c r="AL184" i="11"/>
  <c r="AL185" i="11"/>
  <c r="AL186" i="11"/>
  <c r="AL187" i="11"/>
  <c r="AL188" i="11"/>
  <c r="AL189" i="11"/>
  <c r="AL190" i="11"/>
  <c r="AL191" i="11"/>
  <c r="AL192" i="11"/>
  <c r="AL193" i="11"/>
  <c r="AL194" i="11"/>
  <c r="AL195" i="11"/>
  <c r="AL196" i="11"/>
  <c r="AL197" i="11"/>
  <c r="AL198" i="11"/>
  <c r="AL199" i="11"/>
  <c r="AL200" i="11"/>
  <c r="AL201" i="11"/>
  <c r="AL202" i="11"/>
  <c r="AL203" i="11"/>
  <c r="AL204" i="11"/>
  <c r="AL205" i="11"/>
  <c r="AL206" i="11"/>
  <c r="AL207" i="11"/>
  <c r="AL208" i="11"/>
  <c r="AL209" i="11"/>
  <c r="AL210" i="11"/>
  <c r="AL211" i="11"/>
  <c r="AL212" i="11"/>
  <c r="AL213" i="11"/>
  <c r="AL214" i="11"/>
  <c r="AL215" i="11"/>
  <c r="AL216" i="11"/>
  <c r="AL217" i="11"/>
  <c r="AL218" i="11"/>
  <c r="AL219" i="11"/>
  <c r="AL220" i="11"/>
  <c r="AL221" i="11"/>
  <c r="AL222" i="11"/>
  <c r="AL223" i="11"/>
  <c r="AL224" i="11"/>
  <c r="AL225" i="11"/>
  <c r="AL226" i="11"/>
  <c r="AL227" i="11"/>
  <c r="AL228" i="11"/>
  <c r="AL229" i="11"/>
  <c r="AL230" i="11"/>
  <c r="AL231" i="11"/>
  <c r="AL232" i="11"/>
  <c r="AL233" i="11"/>
  <c r="AL234" i="11"/>
  <c r="AL235" i="11"/>
  <c r="AL236" i="11"/>
  <c r="AL237" i="11"/>
  <c r="AL238" i="11"/>
  <c r="AL239" i="11"/>
  <c r="AL240" i="11"/>
  <c r="AL241" i="11"/>
  <c r="AL242" i="11"/>
  <c r="AL243" i="11"/>
  <c r="AL244" i="11"/>
  <c r="AL245" i="11"/>
  <c r="AL246" i="11"/>
  <c r="AL247" i="11"/>
  <c r="AL248" i="11"/>
  <c r="AL249" i="11"/>
  <c r="AL250" i="11"/>
  <c r="AL251" i="11"/>
  <c r="AL252" i="11"/>
  <c r="AL253" i="11"/>
  <c r="AL254" i="11"/>
  <c r="AL255" i="11"/>
  <c r="AL256" i="11"/>
  <c r="AL257" i="11"/>
  <c r="AL258" i="11"/>
  <c r="AL259" i="11"/>
  <c r="AL260" i="11"/>
  <c r="AL261" i="11"/>
  <c r="AL262" i="11"/>
  <c r="AL263" i="11"/>
  <c r="AL264" i="11"/>
  <c r="AL265" i="11"/>
  <c r="AL266" i="11"/>
  <c r="AL267" i="11"/>
  <c r="AL268" i="11"/>
  <c r="AL269" i="11"/>
  <c r="AL270" i="11"/>
  <c r="AL271" i="11"/>
  <c r="AL272" i="11"/>
  <c r="AL273" i="11"/>
  <c r="AL274" i="11"/>
  <c r="AL275" i="11"/>
  <c r="AL276" i="11"/>
  <c r="AL277" i="11"/>
  <c r="AL278" i="11"/>
  <c r="AL279" i="11"/>
  <c r="AL280" i="11"/>
  <c r="AL281" i="11"/>
  <c r="AL282" i="11"/>
  <c r="AL283" i="11"/>
  <c r="AL284" i="11"/>
  <c r="AL285" i="11"/>
  <c r="AL286" i="11"/>
  <c r="AL287" i="11"/>
  <c r="AL288" i="11"/>
  <c r="AL289" i="11"/>
  <c r="AL290" i="11"/>
  <c r="AL291" i="11"/>
  <c r="AM2" i="11"/>
  <c r="AL2" i="11"/>
  <c r="AG3" i="11"/>
  <c r="AH3" i="11"/>
  <c r="AG4" i="11"/>
  <c r="AH4" i="11"/>
  <c r="AG5" i="11"/>
  <c r="AH5" i="11"/>
  <c r="AG6" i="11"/>
  <c r="AH6" i="11"/>
  <c r="AG7" i="11"/>
  <c r="AH7" i="11"/>
  <c r="AG8" i="11"/>
  <c r="AH8" i="11"/>
  <c r="AG9" i="11"/>
  <c r="AH9" i="11"/>
  <c r="AG10" i="11"/>
  <c r="AH10" i="11"/>
  <c r="AG11" i="11"/>
  <c r="AH11" i="11"/>
  <c r="AG12" i="11"/>
  <c r="AH12" i="11"/>
  <c r="AG13" i="11"/>
  <c r="AH13" i="11"/>
  <c r="AG14" i="11"/>
  <c r="AH14" i="11"/>
  <c r="AG15" i="11"/>
  <c r="AH15" i="11"/>
  <c r="AG16" i="11"/>
  <c r="AH16" i="11"/>
  <c r="AG17" i="11"/>
  <c r="AH17" i="11"/>
  <c r="AG18" i="11"/>
  <c r="AH18" i="11"/>
  <c r="AG19" i="11"/>
  <c r="AH19" i="11"/>
  <c r="AG20" i="11"/>
  <c r="AH20" i="11"/>
  <c r="AG21" i="11"/>
  <c r="AH21" i="11"/>
  <c r="AG22" i="11"/>
  <c r="AH22" i="11"/>
  <c r="AG23" i="11"/>
  <c r="AH23" i="11"/>
  <c r="AG24" i="11"/>
  <c r="AH24" i="11"/>
  <c r="AG25" i="11"/>
  <c r="AH25" i="11"/>
  <c r="AG26" i="11"/>
  <c r="AH26" i="11"/>
  <c r="AG27" i="11"/>
  <c r="AH27" i="11"/>
  <c r="AG28" i="11"/>
  <c r="AH28" i="11"/>
  <c r="AG29" i="11"/>
  <c r="AH29" i="11"/>
  <c r="AG30" i="11"/>
  <c r="AH30" i="11"/>
  <c r="AG31" i="11"/>
  <c r="AH31" i="11"/>
  <c r="AG32" i="11"/>
  <c r="AH32" i="11"/>
  <c r="AG33" i="11"/>
  <c r="AH33" i="11"/>
  <c r="AG34" i="11"/>
  <c r="AH34" i="11"/>
  <c r="AG35" i="11"/>
  <c r="AH35" i="11"/>
  <c r="AG36" i="11"/>
  <c r="AH36" i="11"/>
  <c r="AG37" i="11"/>
  <c r="AH37" i="11"/>
  <c r="AG38" i="11"/>
  <c r="AH38" i="11"/>
  <c r="AG39" i="11"/>
  <c r="AH39" i="11"/>
  <c r="AG40" i="11"/>
  <c r="AH40" i="11"/>
  <c r="AG41" i="11"/>
  <c r="AH41" i="11"/>
  <c r="AG42" i="11"/>
  <c r="AH42" i="11"/>
  <c r="AG43" i="11"/>
  <c r="AH43" i="11"/>
  <c r="AG44" i="11"/>
  <c r="AH44" i="11"/>
  <c r="AG45" i="11"/>
  <c r="AH45" i="11"/>
  <c r="AG46" i="11"/>
  <c r="AH46" i="11"/>
  <c r="AG47" i="11"/>
  <c r="AH47" i="11"/>
  <c r="AG48" i="11"/>
  <c r="AH48" i="11"/>
  <c r="AG49" i="11"/>
  <c r="AH49" i="11"/>
  <c r="AG50" i="11"/>
  <c r="AH50" i="11"/>
  <c r="AG51" i="11"/>
  <c r="AH51" i="11"/>
  <c r="AG52" i="11"/>
  <c r="AH52" i="11"/>
  <c r="AG53" i="11"/>
  <c r="AH53" i="11"/>
  <c r="AG54" i="11"/>
  <c r="AH54" i="11"/>
  <c r="AG55" i="11"/>
  <c r="AH55" i="11"/>
  <c r="AG56" i="11"/>
  <c r="AH56" i="11"/>
  <c r="AG57" i="11"/>
  <c r="AH57" i="11"/>
  <c r="AG58" i="11"/>
  <c r="AH58" i="11"/>
  <c r="AG59" i="11"/>
  <c r="AH59" i="11"/>
  <c r="AG60" i="11"/>
  <c r="AH60" i="11"/>
  <c r="AG61" i="11"/>
  <c r="AH61" i="11"/>
  <c r="AG62" i="11"/>
  <c r="AH62" i="11"/>
  <c r="AG63" i="11"/>
  <c r="AH63" i="11"/>
  <c r="AG64" i="11"/>
  <c r="AH64" i="11"/>
  <c r="AG65" i="11"/>
  <c r="AH65" i="11"/>
  <c r="AG66" i="11"/>
  <c r="AH66" i="11"/>
  <c r="AG67" i="11"/>
  <c r="AH67" i="11"/>
  <c r="AG68" i="11"/>
  <c r="AH68" i="11"/>
  <c r="AG69" i="11"/>
  <c r="AH69" i="11"/>
  <c r="AG70" i="11"/>
  <c r="AH70" i="11"/>
  <c r="AG71" i="11"/>
  <c r="AH71" i="11"/>
  <c r="AG72" i="11"/>
  <c r="AH72" i="11"/>
  <c r="AG73" i="11"/>
  <c r="AH73" i="11"/>
  <c r="AG74" i="11"/>
  <c r="AH74" i="11"/>
  <c r="AG75" i="11"/>
  <c r="AH75" i="11"/>
  <c r="AG76" i="11"/>
  <c r="AH76" i="11"/>
  <c r="AG77" i="11"/>
  <c r="AH77" i="11"/>
  <c r="AG78" i="11"/>
  <c r="AH78" i="11"/>
  <c r="AG79" i="11"/>
  <c r="AH79" i="11"/>
  <c r="AG80" i="11"/>
  <c r="AH80" i="11"/>
  <c r="AG81" i="11"/>
  <c r="AH81" i="11"/>
  <c r="AG82" i="11"/>
  <c r="AH82" i="11"/>
  <c r="AG83" i="11"/>
  <c r="AH83" i="11"/>
  <c r="AG84" i="11"/>
  <c r="AH84" i="11"/>
  <c r="AG85" i="11"/>
  <c r="AH85" i="11"/>
  <c r="AG86" i="11"/>
  <c r="AH86" i="11"/>
  <c r="AG87" i="11"/>
  <c r="AH87" i="11"/>
  <c r="AG88" i="11"/>
  <c r="AH88" i="11"/>
  <c r="AG89" i="11"/>
  <c r="AH89" i="11"/>
  <c r="AG90" i="11"/>
  <c r="AH90" i="11"/>
  <c r="AG91" i="11"/>
  <c r="AH91" i="11"/>
  <c r="AG92" i="11"/>
  <c r="AH92" i="11"/>
  <c r="AG93" i="11"/>
  <c r="AH93" i="11"/>
  <c r="AG94" i="11"/>
  <c r="AH94" i="11"/>
  <c r="AG95" i="11"/>
  <c r="AH95" i="11"/>
  <c r="AG96" i="11"/>
  <c r="AH96" i="11"/>
  <c r="AG97" i="11"/>
  <c r="AH97" i="11"/>
  <c r="AG98" i="11"/>
  <c r="AH98" i="11"/>
  <c r="AG99" i="11"/>
  <c r="AH99" i="11"/>
  <c r="AG100" i="11"/>
  <c r="AH100" i="11"/>
  <c r="AG101" i="11"/>
  <c r="AH101" i="11"/>
  <c r="AG102" i="11"/>
  <c r="AH102" i="11"/>
  <c r="AG103" i="11"/>
  <c r="AH103" i="11"/>
  <c r="AG104" i="11"/>
  <c r="AH104" i="11"/>
  <c r="AG105" i="11"/>
  <c r="AH105" i="11"/>
  <c r="AG106" i="11"/>
  <c r="AH106" i="11"/>
  <c r="AG107" i="11"/>
  <c r="AH107" i="11"/>
  <c r="AG108" i="11"/>
  <c r="AH108" i="11"/>
  <c r="AG109" i="11"/>
  <c r="AH109" i="11"/>
  <c r="AG110" i="11"/>
  <c r="AH110" i="11"/>
  <c r="AG111" i="11"/>
  <c r="AH111" i="11"/>
  <c r="AG112" i="11"/>
  <c r="AH112" i="11"/>
  <c r="AG113" i="11"/>
  <c r="AH113" i="11"/>
  <c r="AG114" i="11"/>
  <c r="AH114" i="11"/>
  <c r="AG115" i="11"/>
  <c r="AH115" i="11"/>
  <c r="AG116" i="11"/>
  <c r="AH116" i="11"/>
  <c r="AG117" i="11"/>
  <c r="AH117" i="11"/>
  <c r="AG118" i="11"/>
  <c r="AH118" i="11"/>
  <c r="AG119" i="11"/>
  <c r="AH119" i="11"/>
  <c r="AG120" i="11"/>
  <c r="AH120" i="11"/>
  <c r="AG121" i="11"/>
  <c r="AH121" i="11"/>
  <c r="AG122" i="11"/>
  <c r="AH122" i="11"/>
  <c r="AG123" i="11"/>
  <c r="AH123" i="11"/>
  <c r="AG124" i="11"/>
  <c r="AH124" i="11"/>
  <c r="AG125" i="11"/>
  <c r="AH125" i="11"/>
  <c r="AG126" i="11"/>
  <c r="AH126" i="11"/>
  <c r="AG127" i="11"/>
  <c r="AH127" i="11"/>
  <c r="AG128" i="11"/>
  <c r="AH128" i="11"/>
  <c r="AG129" i="11"/>
  <c r="AH129" i="11"/>
  <c r="AG130" i="11"/>
  <c r="AH130" i="11"/>
  <c r="AG131" i="11"/>
  <c r="AH131" i="11"/>
  <c r="AG132" i="11"/>
  <c r="AH132" i="11"/>
  <c r="AG133" i="11"/>
  <c r="AH133" i="11"/>
  <c r="AG134" i="11"/>
  <c r="AH134" i="11"/>
  <c r="AG135" i="11"/>
  <c r="AH135" i="11"/>
  <c r="AG136" i="11"/>
  <c r="AH136" i="11"/>
  <c r="AG137" i="11"/>
  <c r="AH137" i="11"/>
  <c r="AG138" i="11"/>
  <c r="AH138" i="11"/>
  <c r="AG139" i="11"/>
  <c r="AH139" i="11"/>
  <c r="AG140" i="11"/>
  <c r="AH140" i="11"/>
  <c r="AG141" i="11"/>
  <c r="AH141" i="11"/>
  <c r="AG142" i="11"/>
  <c r="AH142" i="11"/>
  <c r="AG143" i="11"/>
  <c r="AH143" i="11"/>
  <c r="AG144" i="11"/>
  <c r="AH144" i="11"/>
  <c r="AG145" i="11"/>
  <c r="AH145" i="11"/>
  <c r="AG146" i="11"/>
  <c r="AH146" i="11"/>
  <c r="AG147" i="11"/>
  <c r="AH147" i="11"/>
  <c r="AG148" i="11"/>
  <c r="AH148" i="11"/>
  <c r="AG149" i="11"/>
  <c r="AH149" i="11"/>
  <c r="AG150" i="11"/>
  <c r="AH150" i="11"/>
  <c r="AG151" i="11"/>
  <c r="AH151" i="11"/>
  <c r="AG152" i="11"/>
  <c r="AH152" i="11"/>
  <c r="AG153" i="11"/>
  <c r="AH153" i="11"/>
  <c r="AG154" i="11"/>
  <c r="AH154" i="11"/>
  <c r="AG155" i="11"/>
  <c r="AH155" i="11"/>
  <c r="AG156" i="11"/>
  <c r="AH156" i="11"/>
  <c r="AG157" i="11"/>
  <c r="AH157" i="11"/>
  <c r="AG158" i="11"/>
  <c r="AH158" i="11"/>
  <c r="AG159" i="11"/>
  <c r="AH159" i="11"/>
  <c r="AG160" i="11"/>
  <c r="AH160" i="11"/>
  <c r="AG161" i="11"/>
  <c r="AH161" i="11"/>
  <c r="AG162" i="11"/>
  <c r="AH162" i="11"/>
  <c r="AG163" i="11"/>
  <c r="AH163" i="11"/>
  <c r="AG164" i="11"/>
  <c r="AH164" i="11"/>
  <c r="AG165" i="11"/>
  <c r="AH165" i="11"/>
  <c r="AG166" i="11"/>
  <c r="AH166" i="11"/>
  <c r="AG167" i="11"/>
  <c r="AH167" i="11"/>
  <c r="AG168" i="11"/>
  <c r="AH168" i="11"/>
  <c r="AG169" i="11"/>
  <c r="AH169" i="11"/>
  <c r="AG170" i="11"/>
  <c r="AH170" i="11"/>
  <c r="AG171" i="11"/>
  <c r="AH171" i="11"/>
  <c r="AG172" i="11"/>
  <c r="AH172" i="11"/>
  <c r="AG173" i="11"/>
  <c r="AH173" i="11"/>
  <c r="AG174" i="11"/>
  <c r="AH174" i="11"/>
  <c r="AG175" i="11"/>
  <c r="AH175" i="11"/>
  <c r="AG176" i="11"/>
  <c r="AH176" i="11"/>
  <c r="AG177" i="11"/>
  <c r="AH177" i="11"/>
  <c r="AG178" i="11"/>
  <c r="AH178" i="11"/>
  <c r="AG179" i="11"/>
  <c r="AH179" i="11"/>
  <c r="AG180" i="11"/>
  <c r="AH180" i="11"/>
  <c r="AG181" i="11"/>
  <c r="AH181" i="11"/>
  <c r="AG182" i="11"/>
  <c r="AH182" i="11"/>
  <c r="AG183" i="11"/>
  <c r="AH183" i="11"/>
  <c r="AG184" i="11"/>
  <c r="AH184" i="11"/>
  <c r="AG185" i="11"/>
  <c r="AH185" i="11"/>
  <c r="AG186" i="11"/>
  <c r="AH186" i="11"/>
  <c r="AG187" i="11"/>
  <c r="AH187" i="11"/>
  <c r="AG188" i="11"/>
  <c r="AH188" i="11"/>
  <c r="AG189" i="11"/>
  <c r="AH189" i="11"/>
  <c r="AG190" i="11"/>
  <c r="AH190" i="11"/>
  <c r="AG191" i="11"/>
  <c r="AH191" i="11"/>
  <c r="AG192" i="11"/>
  <c r="AH192" i="11"/>
  <c r="AG193" i="11"/>
  <c r="AH193" i="11"/>
  <c r="AG194" i="11"/>
  <c r="AH194" i="11"/>
  <c r="AG195" i="11"/>
  <c r="AH195" i="11"/>
  <c r="AG196" i="11"/>
  <c r="AH196" i="11"/>
  <c r="AG197" i="11"/>
  <c r="AH197" i="11"/>
  <c r="AG198" i="11"/>
  <c r="AH198" i="11"/>
  <c r="AG199" i="11"/>
  <c r="AH199" i="11"/>
  <c r="AG200" i="11"/>
  <c r="AH200" i="11"/>
  <c r="AG201" i="11"/>
  <c r="AH201" i="11"/>
  <c r="AG202" i="11"/>
  <c r="AH202" i="11"/>
  <c r="AG203" i="11"/>
  <c r="AH203" i="11"/>
  <c r="AG204" i="11"/>
  <c r="AH204" i="11"/>
  <c r="AG205" i="11"/>
  <c r="AH205" i="11"/>
  <c r="AG206" i="11"/>
  <c r="AH206" i="11"/>
  <c r="AG207" i="11"/>
  <c r="AH207" i="11"/>
  <c r="AG208" i="11"/>
  <c r="AH208" i="11"/>
  <c r="AG209" i="11"/>
  <c r="AH209" i="11"/>
  <c r="AG210" i="11"/>
  <c r="AH210" i="11"/>
  <c r="AG211" i="11"/>
  <c r="AH211" i="11"/>
  <c r="AG212" i="11"/>
  <c r="AG213" i="11"/>
  <c r="AG214" i="11"/>
  <c r="AG215" i="11"/>
  <c r="AG216" i="11"/>
  <c r="AG217" i="11"/>
  <c r="AG218" i="11"/>
  <c r="AG219" i="11"/>
  <c r="AG220" i="11"/>
  <c r="AG221" i="11"/>
  <c r="AG222" i="11"/>
  <c r="AG223" i="11"/>
  <c r="AG224" i="11"/>
  <c r="AG225" i="11"/>
  <c r="AG226" i="11"/>
  <c r="AG227" i="11"/>
  <c r="AG228" i="11"/>
  <c r="AG229" i="11"/>
  <c r="AG230" i="11"/>
  <c r="AG231" i="11"/>
  <c r="AG232" i="11"/>
  <c r="AG233" i="11"/>
  <c r="AG234" i="11"/>
  <c r="AG235" i="11"/>
  <c r="AG236" i="11"/>
  <c r="AG237" i="11"/>
  <c r="AG238" i="11"/>
  <c r="AG239" i="11"/>
  <c r="AG240" i="11"/>
  <c r="AG241" i="11"/>
  <c r="AG242" i="11"/>
  <c r="AG243" i="11"/>
  <c r="AG244" i="11"/>
  <c r="AG245" i="11"/>
  <c r="AG246" i="11"/>
  <c r="AG247" i="11"/>
  <c r="AG248" i="11"/>
  <c r="AG249" i="11"/>
  <c r="AG250" i="11"/>
  <c r="AG251" i="11"/>
  <c r="AG252" i="11"/>
  <c r="AG253" i="11"/>
  <c r="AG254" i="11"/>
  <c r="AG255" i="11"/>
  <c r="AG256" i="11"/>
  <c r="AG257" i="11"/>
  <c r="AG258" i="11"/>
  <c r="AG259" i="11"/>
  <c r="AG260" i="11"/>
  <c r="AG261" i="11"/>
  <c r="AG262" i="11"/>
  <c r="AG263" i="11"/>
  <c r="AG264" i="11"/>
  <c r="AG265" i="11"/>
  <c r="AG266" i="11"/>
  <c r="AG267" i="11"/>
  <c r="AG268" i="11"/>
  <c r="AG269" i="11"/>
  <c r="AG270" i="11"/>
  <c r="AG271" i="11"/>
  <c r="AG272" i="11"/>
  <c r="AG273" i="11"/>
  <c r="AG274" i="11"/>
  <c r="AG275" i="11"/>
  <c r="AG276" i="11"/>
  <c r="AG277" i="11"/>
  <c r="AG278" i="11"/>
  <c r="AG279" i="11"/>
  <c r="AG280" i="11"/>
  <c r="AG281" i="11"/>
  <c r="AG282" i="11"/>
  <c r="AG283" i="11"/>
  <c r="AG284" i="11"/>
  <c r="AG285" i="11"/>
  <c r="AG286" i="11"/>
  <c r="AG287" i="11"/>
  <c r="AG288" i="11"/>
  <c r="AG289" i="11"/>
  <c r="AG290" i="11"/>
  <c r="AG291" i="11"/>
  <c r="AG292" i="11"/>
  <c r="AG293" i="11"/>
  <c r="AG294" i="11"/>
  <c r="AG295" i="11"/>
  <c r="AG296" i="11"/>
  <c r="AG297" i="11"/>
  <c r="AG298" i="11"/>
  <c r="AG299" i="11"/>
  <c r="AG300" i="11"/>
  <c r="AG301" i="11"/>
  <c r="AG302" i="11"/>
  <c r="AG303" i="11"/>
  <c r="AG304" i="11"/>
  <c r="AG305" i="11"/>
  <c r="AG306" i="11"/>
  <c r="AG307" i="11"/>
  <c r="AG308" i="11"/>
  <c r="AG309" i="11"/>
  <c r="AG310" i="11"/>
  <c r="AG311" i="11"/>
  <c r="AG312" i="11"/>
  <c r="AG313" i="11"/>
  <c r="AG314" i="11"/>
  <c r="AG315" i="11"/>
  <c r="AG316" i="11"/>
  <c r="AG317" i="11"/>
  <c r="AG318" i="11"/>
  <c r="AG319" i="11"/>
  <c r="AG320" i="11"/>
  <c r="AG321" i="11"/>
  <c r="AG322" i="11"/>
  <c r="AG323" i="11"/>
  <c r="AG324" i="11"/>
  <c r="AG325" i="11"/>
  <c r="AG326" i="11"/>
  <c r="AG327" i="11"/>
  <c r="AG328" i="11"/>
  <c r="AG329" i="11"/>
  <c r="AG330" i="11"/>
  <c r="AG331" i="11"/>
  <c r="AG332" i="11"/>
  <c r="AG333" i="11"/>
  <c r="AG334" i="11"/>
  <c r="AG335" i="11"/>
  <c r="AG336" i="11"/>
  <c r="AG337" i="11"/>
  <c r="AG338" i="11"/>
  <c r="AG339" i="11"/>
  <c r="AG340" i="11"/>
  <c r="AG341" i="11"/>
  <c r="AG342" i="11"/>
  <c r="AG343" i="11"/>
  <c r="AG344" i="11"/>
  <c r="AG345" i="11"/>
  <c r="AG346" i="11"/>
  <c r="AG347" i="11"/>
  <c r="AG348" i="11"/>
  <c r="AG349" i="11"/>
  <c r="AG350" i="11"/>
  <c r="AG351" i="11"/>
  <c r="AG352" i="11"/>
  <c r="AG353" i="11"/>
  <c r="AG354" i="11"/>
  <c r="AG355" i="11"/>
  <c r="AG356" i="11"/>
  <c r="AG357" i="11"/>
  <c r="AG358" i="11"/>
  <c r="AG359" i="11"/>
  <c r="AG360" i="11"/>
  <c r="AG361" i="11"/>
  <c r="AG362" i="11"/>
  <c r="AG363" i="11"/>
  <c r="AG364" i="11"/>
  <c r="AG365" i="11"/>
  <c r="AG366" i="11"/>
  <c r="AG367" i="11"/>
  <c r="AG368" i="11"/>
  <c r="AG369" i="11"/>
  <c r="AG370" i="11"/>
  <c r="AG371" i="11"/>
  <c r="AG372" i="11"/>
  <c r="AG373" i="11"/>
  <c r="AG374" i="11"/>
  <c r="AG375" i="11"/>
  <c r="AG376" i="11"/>
  <c r="AG377" i="11"/>
  <c r="AG378" i="11"/>
  <c r="AG379" i="11"/>
  <c r="AG380" i="11"/>
  <c r="AG381" i="11"/>
  <c r="AG382" i="11"/>
  <c r="AG383" i="11"/>
  <c r="AG384" i="11"/>
  <c r="AH2" i="11"/>
  <c r="AG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B16" i="11"/>
  <c r="AC16" i="11"/>
  <c r="AB17" i="11"/>
  <c r="AC17" i="11"/>
  <c r="AB18" i="11"/>
  <c r="AC18" i="11"/>
  <c r="AB19" i="11"/>
  <c r="AC19" i="11"/>
  <c r="AB20" i="11"/>
  <c r="AC20" i="11"/>
  <c r="AB21" i="11"/>
  <c r="AC21" i="11"/>
  <c r="AB22" i="11"/>
  <c r="AC22" i="11"/>
  <c r="AB23" i="11"/>
  <c r="AC23" i="11"/>
  <c r="AB24" i="11"/>
  <c r="AC24" i="11"/>
  <c r="AB25" i="11"/>
  <c r="AC25" i="11"/>
  <c r="AB26" i="11"/>
  <c r="AC26" i="11"/>
  <c r="AB27" i="11"/>
  <c r="AC27" i="11"/>
  <c r="AB28" i="11"/>
  <c r="AC28" i="11"/>
  <c r="AB29" i="11"/>
  <c r="AC29" i="11"/>
  <c r="AB30" i="11"/>
  <c r="AC30" i="11"/>
  <c r="AB31" i="11"/>
  <c r="AC31" i="11"/>
  <c r="AB32" i="11"/>
  <c r="AC32" i="11"/>
  <c r="AB33" i="11"/>
  <c r="AC33" i="11"/>
  <c r="AB34" i="11"/>
  <c r="AC34" i="11"/>
  <c r="AB35" i="11"/>
  <c r="AC35" i="11"/>
  <c r="AB36" i="11"/>
  <c r="AC36" i="11"/>
  <c r="AB37" i="11"/>
  <c r="AC37" i="11"/>
  <c r="AB38" i="11"/>
  <c r="AC38" i="11"/>
  <c r="AB39" i="11"/>
  <c r="AC39" i="11"/>
  <c r="AB40" i="11"/>
  <c r="AC40" i="11"/>
  <c r="AB41" i="11"/>
  <c r="AC41" i="11"/>
  <c r="AB42" i="11"/>
  <c r="AC42" i="11"/>
  <c r="AB43" i="11"/>
  <c r="AC43" i="11"/>
  <c r="AB44" i="11"/>
  <c r="AC44" i="11"/>
  <c r="AB45" i="11"/>
  <c r="AC45" i="11"/>
  <c r="AB46" i="11"/>
  <c r="AC46" i="11"/>
  <c r="AB47" i="11"/>
  <c r="AC47" i="11"/>
  <c r="AB48" i="11"/>
  <c r="AC48" i="11"/>
  <c r="AB49" i="11"/>
  <c r="AC49" i="11"/>
  <c r="AB50" i="11"/>
  <c r="AC50" i="11"/>
  <c r="AB51" i="11"/>
  <c r="AC51" i="11"/>
  <c r="AB52" i="11"/>
  <c r="AC52" i="11"/>
  <c r="AB53" i="11"/>
  <c r="AC53" i="11"/>
  <c r="AB54" i="11"/>
  <c r="AC54" i="11"/>
  <c r="AB55" i="11"/>
  <c r="AC55" i="11"/>
  <c r="AB56" i="11"/>
  <c r="AC56" i="11"/>
  <c r="AB57" i="11"/>
  <c r="AC57" i="11"/>
  <c r="AB58" i="11"/>
  <c r="AC58" i="11"/>
  <c r="AB59" i="11"/>
  <c r="AC59" i="11"/>
  <c r="AB60" i="11"/>
  <c r="AC60" i="11"/>
  <c r="AB61" i="11"/>
  <c r="AC61" i="11"/>
  <c r="AB62" i="11"/>
  <c r="AC62" i="11"/>
  <c r="AB63" i="11"/>
  <c r="AC63" i="11"/>
  <c r="AB64" i="11"/>
  <c r="AC64" i="11"/>
  <c r="AB65" i="11"/>
  <c r="AC65" i="11"/>
  <c r="AB66" i="11"/>
  <c r="AC66" i="11"/>
  <c r="AB67" i="11"/>
  <c r="AC67" i="11"/>
  <c r="AB68" i="11"/>
  <c r="AC68" i="11"/>
  <c r="AB69" i="11"/>
  <c r="AC69" i="11"/>
  <c r="AB70" i="11"/>
  <c r="AC70" i="11"/>
  <c r="AB71" i="11"/>
  <c r="AC71" i="11"/>
  <c r="AB72" i="11"/>
  <c r="AC72" i="11"/>
  <c r="AB73" i="11"/>
  <c r="AC73" i="11"/>
  <c r="AB74" i="11"/>
  <c r="AC74" i="11"/>
  <c r="AB75" i="11"/>
  <c r="AC75" i="11"/>
  <c r="AB76" i="11"/>
  <c r="AC76" i="11"/>
  <c r="AB77" i="11"/>
  <c r="AC77" i="11"/>
  <c r="AB78" i="11"/>
  <c r="AC78" i="11"/>
  <c r="AB79" i="11"/>
  <c r="AC79" i="11"/>
  <c r="AB80" i="11"/>
  <c r="AC80" i="11"/>
  <c r="AB81" i="11"/>
  <c r="AC81" i="11"/>
  <c r="AB82" i="11"/>
  <c r="AC82" i="11"/>
  <c r="AB83" i="11"/>
  <c r="AC83" i="11"/>
  <c r="AB84" i="11"/>
  <c r="AC84" i="11"/>
  <c r="AB85" i="11"/>
  <c r="AC85" i="11"/>
  <c r="AB86" i="11"/>
  <c r="AC86" i="11"/>
  <c r="AB87" i="11"/>
  <c r="AC87" i="11"/>
  <c r="AB88" i="11"/>
  <c r="AC88" i="11"/>
  <c r="AB89" i="11"/>
  <c r="AC89" i="11"/>
  <c r="AB90" i="11"/>
  <c r="AC90" i="11"/>
  <c r="AB91" i="11"/>
  <c r="AC91" i="11"/>
  <c r="AB92" i="11"/>
  <c r="AC92" i="11"/>
  <c r="AB93" i="11"/>
  <c r="AC93" i="11"/>
  <c r="AB94" i="11"/>
  <c r="AC94" i="11"/>
  <c r="AB95" i="11"/>
  <c r="AC95" i="11"/>
  <c r="AB96" i="11"/>
  <c r="AC96" i="11"/>
  <c r="AB97" i="11"/>
  <c r="AC97" i="11"/>
  <c r="AB98" i="11"/>
  <c r="AC98" i="11"/>
  <c r="AB99" i="11"/>
  <c r="AC99" i="11"/>
  <c r="AB100" i="11"/>
  <c r="AC100" i="11"/>
  <c r="AB101" i="11"/>
  <c r="AC101" i="11"/>
  <c r="AB102" i="11"/>
  <c r="AC102" i="11"/>
  <c r="AB103" i="11"/>
  <c r="AC103" i="11"/>
  <c r="AB104" i="11"/>
  <c r="AC104" i="11"/>
  <c r="AB105" i="11"/>
  <c r="AC105" i="11"/>
  <c r="AB106" i="11"/>
  <c r="AC106" i="11"/>
  <c r="AB107" i="11"/>
  <c r="AC107" i="11"/>
  <c r="AB108" i="11"/>
  <c r="AC108" i="11"/>
  <c r="AB109" i="11"/>
  <c r="AC109" i="11"/>
  <c r="AB110" i="11"/>
  <c r="AC110" i="11"/>
  <c r="AB111" i="11"/>
  <c r="AC111" i="11"/>
  <c r="AB112" i="11"/>
  <c r="AC112" i="11"/>
  <c r="AB113" i="11"/>
  <c r="AC113" i="11"/>
  <c r="AB114" i="11"/>
  <c r="AC114" i="11"/>
  <c r="AB115" i="11"/>
  <c r="AC115" i="11"/>
  <c r="AB116" i="11"/>
  <c r="AC116" i="11"/>
  <c r="AB117" i="11"/>
  <c r="AC117" i="11"/>
  <c r="AB118" i="11"/>
  <c r="AC118" i="11"/>
  <c r="AB119" i="11"/>
  <c r="AC119" i="11"/>
  <c r="AB120" i="11"/>
  <c r="AC120" i="11"/>
  <c r="AB121" i="11"/>
  <c r="AC121" i="11"/>
  <c r="AB122" i="11"/>
  <c r="AC122" i="11"/>
  <c r="AB123" i="11"/>
  <c r="AC123" i="11"/>
  <c r="AB124" i="11"/>
  <c r="AC124" i="11"/>
  <c r="AB125" i="11"/>
  <c r="AC125" i="11"/>
  <c r="AB126" i="11"/>
  <c r="AC126" i="11"/>
  <c r="AB127" i="11"/>
  <c r="AC127" i="11"/>
  <c r="AB128" i="11"/>
  <c r="AC128" i="11"/>
  <c r="AB129" i="11"/>
  <c r="AC129" i="11"/>
  <c r="AB130" i="11"/>
  <c r="AC130" i="11"/>
  <c r="AB131" i="11"/>
  <c r="AC131" i="11"/>
  <c r="AB132" i="11"/>
  <c r="AC132" i="11"/>
  <c r="AB133" i="11"/>
  <c r="AC133" i="11"/>
  <c r="AB134" i="11"/>
  <c r="AC134" i="11"/>
  <c r="AB135" i="11"/>
  <c r="AC135" i="11"/>
  <c r="AB136" i="11"/>
  <c r="AC136" i="11"/>
  <c r="AB137" i="11"/>
  <c r="AC137" i="11"/>
  <c r="AB138" i="11"/>
  <c r="AC138" i="11"/>
  <c r="AB139" i="11"/>
  <c r="AC139" i="11"/>
  <c r="AB140" i="11"/>
  <c r="AC140" i="11"/>
  <c r="AB141" i="11"/>
  <c r="AC141" i="11"/>
  <c r="AB142" i="11"/>
  <c r="AC142" i="11"/>
  <c r="AB143" i="11"/>
  <c r="AC143" i="11"/>
  <c r="AB144" i="11"/>
  <c r="AC144" i="11"/>
  <c r="AB145" i="11"/>
  <c r="AC145" i="11"/>
  <c r="AB146" i="11"/>
  <c r="AC146" i="11"/>
  <c r="AB147" i="11"/>
  <c r="AC147" i="11"/>
  <c r="AB148" i="11"/>
  <c r="AC148" i="11"/>
  <c r="AB149" i="11"/>
  <c r="AC149" i="11"/>
  <c r="AB150" i="11"/>
  <c r="AC150" i="11"/>
  <c r="AB151" i="11"/>
  <c r="AC151" i="11"/>
  <c r="AB152" i="11"/>
  <c r="AC152" i="11"/>
  <c r="AB153" i="11"/>
  <c r="AC153" i="11"/>
  <c r="AB154" i="11"/>
  <c r="AC154" i="11"/>
  <c r="AB155" i="11"/>
  <c r="AC155" i="11"/>
  <c r="AB156" i="11"/>
  <c r="AC156" i="11"/>
  <c r="AB157" i="11"/>
  <c r="AC157" i="11"/>
  <c r="AB158" i="11"/>
  <c r="AC158" i="11"/>
  <c r="AB159" i="11"/>
  <c r="AC159" i="11"/>
  <c r="AB160" i="11"/>
  <c r="AC160" i="11"/>
  <c r="AB161" i="11"/>
  <c r="AC161" i="11"/>
  <c r="AB162" i="11"/>
  <c r="AC162" i="11"/>
  <c r="AB163" i="11"/>
  <c r="AC163" i="11"/>
  <c r="AB164" i="11"/>
  <c r="AC164" i="11"/>
  <c r="AB165" i="11"/>
  <c r="AC165" i="11"/>
  <c r="AB166" i="11"/>
  <c r="AC166" i="11"/>
  <c r="AB167" i="11"/>
  <c r="AC167" i="11"/>
  <c r="AB168" i="11"/>
  <c r="AC168" i="11"/>
  <c r="AB169" i="11"/>
  <c r="AC169" i="11"/>
  <c r="AB170" i="11"/>
  <c r="AC170" i="11"/>
  <c r="AB171" i="11"/>
  <c r="AC171" i="11"/>
  <c r="AB172" i="11"/>
  <c r="AC172" i="11"/>
  <c r="AB173" i="11"/>
  <c r="AC173" i="11"/>
  <c r="AB174" i="11"/>
  <c r="AC174" i="11"/>
  <c r="AB175" i="11"/>
  <c r="AC175" i="11"/>
  <c r="AB176" i="11"/>
  <c r="AC176" i="11"/>
  <c r="AB177" i="11"/>
  <c r="AC177" i="11"/>
  <c r="AB178" i="11"/>
  <c r="AC178" i="11"/>
  <c r="AB179" i="11"/>
  <c r="AC179" i="11"/>
  <c r="AB180" i="11"/>
  <c r="AC180" i="11"/>
  <c r="AB181" i="11"/>
  <c r="AC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276" i="11"/>
  <c r="AB277" i="11"/>
  <c r="AB278" i="11"/>
  <c r="AB279" i="11"/>
  <c r="AB280" i="11"/>
  <c r="AB281" i="11"/>
  <c r="AB282" i="11"/>
  <c r="AB283" i="11"/>
  <c r="AB284" i="11"/>
  <c r="AB285" i="11"/>
  <c r="AB286" i="11"/>
  <c r="AB287" i="11"/>
  <c r="AB288" i="11"/>
  <c r="AB289" i="11"/>
  <c r="AB290" i="11"/>
  <c r="AB291" i="11"/>
  <c r="AB292" i="11"/>
  <c r="AB293" i="11"/>
  <c r="AB294" i="11"/>
  <c r="AB295" i="11"/>
  <c r="AB296" i="11"/>
  <c r="AB297" i="11"/>
  <c r="AB298" i="11"/>
  <c r="AB299" i="11"/>
  <c r="AB300" i="11"/>
  <c r="AB301" i="11"/>
  <c r="AB302" i="11"/>
  <c r="AB303" i="11"/>
  <c r="AB304" i="11"/>
  <c r="AB305" i="11"/>
  <c r="AB306" i="11"/>
  <c r="AB307" i="11"/>
  <c r="AB308" i="11"/>
  <c r="AB309" i="11"/>
  <c r="AB310" i="11"/>
  <c r="AB311" i="11"/>
  <c r="AB312" i="11"/>
  <c r="AB313" i="11"/>
  <c r="AB314" i="11"/>
  <c r="AB315" i="11"/>
  <c r="AB316" i="11"/>
  <c r="AB317" i="11"/>
  <c r="AB318" i="11"/>
  <c r="AB319" i="11"/>
  <c r="AB320" i="11"/>
  <c r="AB321" i="11"/>
  <c r="AB322" i="11"/>
  <c r="AB323" i="11"/>
  <c r="AB324" i="11"/>
  <c r="AB325" i="11"/>
  <c r="AB326" i="11"/>
  <c r="AB327" i="11"/>
  <c r="AB328" i="11"/>
  <c r="AB329" i="11"/>
  <c r="AB330" i="11"/>
  <c r="AB331" i="11"/>
  <c r="AB332" i="11"/>
  <c r="AB333" i="11"/>
  <c r="AB334" i="11"/>
  <c r="AB335" i="11"/>
  <c r="AB336" i="11"/>
  <c r="AB337" i="11"/>
  <c r="AB338" i="11"/>
  <c r="AB339" i="11"/>
  <c r="AB340" i="11"/>
  <c r="AB341" i="11"/>
  <c r="AB342" i="11"/>
  <c r="AB343" i="11"/>
  <c r="AB344" i="11"/>
  <c r="AB345" i="11"/>
  <c r="AB346" i="11"/>
  <c r="AB347" i="11"/>
  <c r="AB348" i="11"/>
  <c r="AB349" i="11"/>
  <c r="AB350" i="11"/>
  <c r="AB351" i="11"/>
  <c r="AB352" i="11"/>
  <c r="AB353" i="11"/>
  <c r="AB354" i="11"/>
  <c r="AB355" i="11"/>
  <c r="AB356" i="11"/>
  <c r="AB357" i="11"/>
  <c r="AB358" i="11"/>
  <c r="AB359" i="11"/>
  <c r="AB360" i="11"/>
  <c r="AB361" i="11"/>
  <c r="AB362" i="11"/>
  <c r="AB363" i="11"/>
  <c r="AB364" i="11"/>
  <c r="AB365" i="11"/>
  <c r="AB366" i="11"/>
  <c r="AB367" i="11"/>
  <c r="AB368" i="11"/>
  <c r="AB369" i="11"/>
  <c r="AB370" i="11"/>
  <c r="AB371" i="11"/>
  <c r="AB372" i="11"/>
  <c r="AB373" i="11"/>
  <c r="AB374" i="11"/>
  <c r="AB375" i="11"/>
  <c r="AB376" i="11"/>
  <c r="AB377" i="11"/>
  <c r="AB378" i="11"/>
  <c r="AB379" i="11"/>
  <c r="AB380" i="11"/>
  <c r="AB381" i="11"/>
  <c r="AB382" i="11"/>
  <c r="AB383" i="11"/>
  <c r="AB384" i="11"/>
  <c r="AC2" i="11"/>
  <c r="AB2" i="11"/>
  <c r="W3" i="11"/>
  <c r="X3" i="11"/>
  <c r="W4" i="11"/>
  <c r="X4" i="11"/>
  <c r="W5" i="11"/>
  <c r="X5" i="11"/>
  <c r="W6" i="11"/>
  <c r="X6" i="11"/>
  <c r="W7" i="11"/>
  <c r="X7" i="11"/>
  <c r="W8" i="11"/>
  <c r="X8" i="11"/>
  <c r="W9" i="11"/>
  <c r="X9" i="11"/>
  <c r="W10" i="11"/>
  <c r="X10" i="11"/>
  <c r="W11" i="11"/>
  <c r="X11" i="11"/>
  <c r="W12" i="11"/>
  <c r="X12" i="11"/>
  <c r="W13" i="11"/>
  <c r="X13" i="11"/>
  <c r="W14" i="11"/>
  <c r="X14" i="11"/>
  <c r="W15" i="11"/>
  <c r="X15" i="11"/>
  <c r="W16" i="11"/>
  <c r="X16" i="11"/>
  <c r="W17" i="11"/>
  <c r="X17" i="11"/>
  <c r="W18" i="11"/>
  <c r="X18" i="11"/>
  <c r="W19" i="11"/>
  <c r="X19" i="11"/>
  <c r="W20" i="11"/>
  <c r="X20" i="11"/>
  <c r="W21" i="11"/>
  <c r="X21" i="11"/>
  <c r="W22" i="11"/>
  <c r="X22" i="11"/>
  <c r="W23" i="11"/>
  <c r="X23" i="11"/>
  <c r="W24" i="11"/>
  <c r="X24" i="11"/>
  <c r="W25" i="11"/>
  <c r="X25" i="11"/>
  <c r="W26" i="11"/>
  <c r="X26" i="11"/>
  <c r="W27" i="11"/>
  <c r="X27" i="11"/>
  <c r="W28" i="11"/>
  <c r="X28" i="11"/>
  <c r="W29" i="11"/>
  <c r="X29" i="11"/>
  <c r="W30" i="11"/>
  <c r="X30" i="11"/>
  <c r="W31" i="11"/>
  <c r="X31" i="11"/>
  <c r="W32" i="11"/>
  <c r="X32" i="11"/>
  <c r="W33" i="11"/>
  <c r="X33" i="11"/>
  <c r="W34" i="11"/>
  <c r="X34" i="11"/>
  <c r="W35" i="11"/>
  <c r="X35" i="11"/>
  <c r="W36" i="11"/>
  <c r="X36" i="11"/>
  <c r="W37" i="11"/>
  <c r="X37" i="11"/>
  <c r="W38" i="11"/>
  <c r="X38" i="11"/>
  <c r="W39" i="11"/>
  <c r="X39" i="11"/>
  <c r="W40" i="11"/>
  <c r="X40" i="11"/>
  <c r="W41" i="11"/>
  <c r="X41" i="11"/>
  <c r="W42" i="11"/>
  <c r="X42" i="11"/>
  <c r="W43" i="11"/>
  <c r="X43" i="11"/>
  <c r="W44" i="11"/>
  <c r="X44" i="11"/>
  <c r="W45" i="11"/>
  <c r="X45" i="11"/>
  <c r="W46" i="11"/>
  <c r="X46" i="11"/>
  <c r="W47" i="11"/>
  <c r="X47" i="11"/>
  <c r="W48" i="11"/>
  <c r="X48" i="11"/>
  <c r="W49" i="11"/>
  <c r="X49" i="11"/>
  <c r="W50" i="11"/>
  <c r="X50" i="11"/>
  <c r="W51" i="11"/>
  <c r="X51" i="11"/>
  <c r="W52" i="11"/>
  <c r="X52" i="11"/>
  <c r="W53" i="11"/>
  <c r="X53" i="11"/>
  <c r="W54" i="11"/>
  <c r="X54" i="11"/>
  <c r="W55" i="11"/>
  <c r="X55" i="11"/>
  <c r="W56" i="11"/>
  <c r="X56" i="11"/>
  <c r="W57" i="11"/>
  <c r="X57" i="11"/>
  <c r="W58" i="11"/>
  <c r="X58" i="11"/>
  <c r="W59" i="11"/>
  <c r="X59" i="11"/>
  <c r="W60" i="11"/>
  <c r="X60" i="11"/>
  <c r="W61" i="11"/>
  <c r="X61" i="11"/>
  <c r="W62" i="11"/>
  <c r="X62" i="11"/>
  <c r="W63" i="11"/>
  <c r="X63" i="11"/>
  <c r="W64" i="11"/>
  <c r="X64" i="11"/>
  <c r="W65" i="11"/>
  <c r="X65" i="11"/>
  <c r="W66" i="11"/>
  <c r="X66" i="11"/>
  <c r="W67" i="11"/>
  <c r="X67" i="11"/>
  <c r="W68" i="11"/>
  <c r="X68" i="11"/>
  <c r="W69" i="11"/>
  <c r="X69" i="11"/>
  <c r="W70" i="11"/>
  <c r="X70" i="11"/>
  <c r="W71" i="11"/>
  <c r="X71" i="11"/>
  <c r="W72" i="11"/>
  <c r="X72" i="11"/>
  <c r="W73" i="11"/>
  <c r="X73" i="11"/>
  <c r="W74" i="11"/>
  <c r="X74" i="11"/>
  <c r="W75" i="11"/>
  <c r="X75" i="11"/>
  <c r="W76" i="11"/>
  <c r="X76" i="11"/>
  <c r="W77" i="11"/>
  <c r="X77" i="11"/>
  <c r="W78" i="11"/>
  <c r="X78" i="11"/>
  <c r="W79" i="11"/>
  <c r="X79" i="11"/>
  <c r="W80" i="11"/>
  <c r="X80" i="11"/>
  <c r="W81" i="11"/>
  <c r="X81" i="11"/>
  <c r="W82" i="11"/>
  <c r="X82" i="11"/>
  <c r="W83" i="11"/>
  <c r="X83" i="11"/>
  <c r="W84" i="11"/>
  <c r="X84" i="11"/>
  <c r="W85" i="11"/>
  <c r="X85" i="11"/>
  <c r="W86" i="11"/>
  <c r="X86" i="11"/>
  <c r="W87" i="11"/>
  <c r="X87" i="11"/>
  <c r="W88" i="11"/>
  <c r="X88" i="11"/>
  <c r="W89" i="11"/>
  <c r="X89" i="11"/>
  <c r="W90" i="11"/>
  <c r="X90" i="11"/>
  <c r="W91" i="11"/>
  <c r="X91" i="11"/>
  <c r="W92" i="11"/>
  <c r="X92" i="11"/>
  <c r="W93" i="11"/>
  <c r="X93" i="11"/>
  <c r="W94" i="11"/>
  <c r="X94" i="11"/>
  <c r="W95" i="11"/>
  <c r="X95" i="11"/>
  <c r="W96" i="11"/>
  <c r="X96" i="11"/>
  <c r="W97" i="11"/>
  <c r="X97" i="11"/>
  <c r="W98" i="11"/>
  <c r="X98" i="11"/>
  <c r="W99" i="11"/>
  <c r="X99" i="11"/>
  <c r="W100" i="11"/>
  <c r="X100" i="11"/>
  <c r="W101" i="11"/>
  <c r="X101" i="11"/>
  <c r="W102" i="11"/>
  <c r="X102" i="11"/>
  <c r="W103" i="11"/>
  <c r="X103" i="11"/>
  <c r="W104" i="11"/>
  <c r="X104" i="11"/>
  <c r="W105" i="11"/>
  <c r="X105" i="11"/>
  <c r="W106" i="11"/>
  <c r="X106" i="11"/>
  <c r="W107" i="11"/>
  <c r="X107" i="11"/>
  <c r="W108" i="11"/>
  <c r="X108" i="11"/>
  <c r="W109" i="11"/>
  <c r="X109" i="11"/>
  <c r="W110" i="11"/>
  <c r="X110" i="11"/>
  <c r="W111" i="11"/>
  <c r="X111" i="11"/>
  <c r="W112" i="11"/>
  <c r="X112" i="11"/>
  <c r="W113" i="11"/>
  <c r="X113" i="11"/>
  <c r="W114" i="11"/>
  <c r="X114" i="11"/>
  <c r="W115" i="11"/>
  <c r="X115" i="11"/>
  <c r="W116" i="11"/>
  <c r="X116" i="11"/>
  <c r="W117" i="11"/>
  <c r="X117" i="11"/>
  <c r="W118" i="11"/>
  <c r="X118" i="11"/>
  <c r="W119" i="11"/>
  <c r="X119" i="11"/>
  <c r="W120" i="11"/>
  <c r="X120" i="11"/>
  <c r="W121" i="11"/>
  <c r="X121" i="11"/>
  <c r="W122" i="11"/>
  <c r="X122" i="11"/>
  <c r="W123" i="11"/>
  <c r="X123" i="11"/>
  <c r="W124" i="11"/>
  <c r="X124" i="11"/>
  <c r="W125" i="11"/>
  <c r="X125" i="11"/>
  <c r="W126" i="11"/>
  <c r="X126" i="11"/>
  <c r="W127" i="11"/>
  <c r="X127" i="11"/>
  <c r="W128" i="11"/>
  <c r="X128" i="11"/>
  <c r="W129" i="11"/>
  <c r="X129" i="11"/>
  <c r="W130" i="11"/>
  <c r="X130" i="11"/>
  <c r="W131" i="11"/>
  <c r="X131" i="11"/>
  <c r="W132" i="11"/>
  <c r="X132" i="11"/>
  <c r="W133" i="11"/>
  <c r="X133" i="11"/>
  <c r="W134" i="11"/>
  <c r="X134" i="11"/>
  <c r="W135" i="11"/>
  <c r="X135" i="11"/>
  <c r="W136" i="11"/>
  <c r="X136" i="11"/>
  <c r="W137" i="11"/>
  <c r="X137" i="11"/>
  <c r="W138" i="11"/>
  <c r="X138" i="11"/>
  <c r="W139" i="11"/>
  <c r="X139" i="11"/>
  <c r="W140" i="11"/>
  <c r="X140" i="11"/>
  <c r="W141" i="11"/>
  <c r="X141" i="11"/>
  <c r="W142" i="11"/>
  <c r="X142" i="11"/>
  <c r="W143" i="11"/>
  <c r="X143" i="11"/>
  <c r="W144" i="11"/>
  <c r="X144" i="11"/>
  <c r="W145" i="11"/>
  <c r="X145" i="11"/>
  <c r="W146" i="11"/>
  <c r="X146" i="11"/>
  <c r="W147" i="11"/>
  <c r="X147" i="11"/>
  <c r="W148" i="11"/>
  <c r="X148" i="11"/>
  <c r="W149" i="11"/>
  <c r="X149" i="11"/>
  <c r="W150" i="11"/>
  <c r="X150" i="11"/>
  <c r="W151" i="11"/>
  <c r="X151" i="11"/>
  <c r="W152" i="11"/>
  <c r="X152" i="11"/>
  <c r="W153" i="11"/>
  <c r="X153" i="11"/>
  <c r="W154" i="11"/>
  <c r="X154" i="11"/>
  <c r="W155" i="11"/>
  <c r="X155" i="11"/>
  <c r="W156" i="11"/>
  <c r="X156" i="11"/>
  <c r="W157" i="11"/>
  <c r="X157" i="11"/>
  <c r="W158" i="11"/>
  <c r="X158" i="11"/>
  <c r="W159" i="11"/>
  <c r="X159" i="11"/>
  <c r="W160" i="11"/>
  <c r="X160" i="11"/>
  <c r="W161" i="11"/>
  <c r="X161" i="11"/>
  <c r="W162" i="11"/>
  <c r="X162" i="11"/>
  <c r="W163" i="11"/>
  <c r="X163" i="11"/>
  <c r="W164" i="11"/>
  <c r="X164" i="11"/>
  <c r="W165" i="11"/>
  <c r="X165" i="11"/>
  <c r="W166" i="11"/>
  <c r="X166" i="11"/>
  <c r="W167" i="11"/>
  <c r="X167" i="11"/>
  <c r="W168" i="11"/>
  <c r="X168" i="11"/>
  <c r="W169" i="11"/>
  <c r="X169" i="11"/>
  <c r="W170" i="11"/>
  <c r="X170" i="11"/>
  <c r="W171" i="11"/>
  <c r="X171" i="11"/>
  <c r="W172" i="11"/>
  <c r="X172" i="11"/>
  <c r="W173" i="11"/>
  <c r="X173" i="11"/>
  <c r="W174" i="11"/>
  <c r="X174" i="11"/>
  <c r="W175" i="11"/>
  <c r="X175" i="11"/>
  <c r="W176" i="11"/>
  <c r="X176" i="11"/>
  <c r="W177" i="11"/>
  <c r="X177" i="11"/>
  <c r="W178" i="11"/>
  <c r="X178" i="11"/>
  <c r="W179" i="11"/>
  <c r="X179" i="11"/>
  <c r="W180" i="11"/>
  <c r="X180" i="11"/>
  <c r="W181" i="11"/>
  <c r="X181" i="11"/>
  <c r="W182" i="11"/>
  <c r="X182" i="11"/>
  <c r="W183" i="11"/>
  <c r="X183" i="11"/>
  <c r="W184" i="11"/>
  <c r="X184" i="11"/>
  <c r="W185" i="11"/>
  <c r="X185" i="11"/>
  <c r="W186" i="11"/>
  <c r="X186" i="11"/>
  <c r="W187" i="11"/>
  <c r="X187" i="11"/>
  <c r="W188" i="11"/>
  <c r="X188" i="11"/>
  <c r="W189" i="11"/>
  <c r="X189" i="11"/>
  <c r="W190" i="11"/>
  <c r="X190" i="11"/>
  <c r="W191" i="11"/>
  <c r="X191" i="11"/>
  <c r="W192" i="11"/>
  <c r="X192" i="11"/>
  <c r="W193" i="11"/>
  <c r="X193" i="11"/>
  <c r="W194" i="11"/>
  <c r="X194" i="11"/>
  <c r="W195" i="11"/>
  <c r="X195" i="11"/>
  <c r="W196" i="11"/>
  <c r="X196" i="11"/>
  <c r="W197" i="11"/>
  <c r="X197" i="11"/>
  <c r="W198" i="11"/>
  <c r="X198" i="11"/>
  <c r="W199" i="11"/>
  <c r="X199" i="11"/>
  <c r="W200" i="11"/>
  <c r="X200" i="11"/>
  <c r="W201" i="11"/>
  <c r="X201" i="11"/>
  <c r="W202" i="11"/>
  <c r="X202" i="11"/>
  <c r="W203" i="11"/>
  <c r="X203" i="11"/>
  <c r="W204" i="11"/>
  <c r="X204" i="11"/>
  <c r="W205" i="11"/>
  <c r="X205" i="11"/>
  <c r="W206" i="11"/>
  <c r="X206" i="11"/>
  <c r="W207" i="11"/>
  <c r="X207" i="11"/>
  <c r="W208" i="11"/>
  <c r="X208" i="11"/>
  <c r="W209" i="11"/>
  <c r="X209" i="11"/>
  <c r="W210" i="11"/>
  <c r="X210" i="11"/>
  <c r="W211" i="11"/>
  <c r="X211" i="11"/>
  <c r="W212" i="11"/>
  <c r="X212" i="11"/>
  <c r="W213" i="11"/>
  <c r="X213" i="11"/>
  <c r="W214" i="11"/>
  <c r="X214" i="11"/>
  <c r="W215" i="11"/>
  <c r="X215" i="11"/>
  <c r="W216" i="11"/>
  <c r="X216" i="11"/>
  <c r="W217" i="11"/>
  <c r="X217" i="11"/>
  <c r="W218" i="11"/>
  <c r="X218" i="11"/>
  <c r="W219" i="11"/>
  <c r="X219" i="11"/>
  <c r="W220" i="11"/>
  <c r="X220" i="11"/>
  <c r="W221" i="11"/>
  <c r="X221" i="11"/>
  <c r="W222" i="11"/>
  <c r="X222" i="11"/>
  <c r="W223" i="11"/>
  <c r="X223" i="11"/>
  <c r="W224" i="11"/>
  <c r="X224" i="11"/>
  <c r="W225" i="11"/>
  <c r="X225" i="11"/>
  <c r="W226" i="11"/>
  <c r="X226" i="11"/>
  <c r="W227" i="11"/>
  <c r="X227" i="11"/>
  <c r="W228" i="11"/>
  <c r="X228" i="11"/>
  <c r="W229" i="11"/>
  <c r="X229" i="11"/>
  <c r="W230" i="11"/>
  <c r="X230" i="11"/>
  <c r="W231" i="11"/>
  <c r="X231" i="11"/>
  <c r="W232" i="11"/>
  <c r="X232" i="11"/>
  <c r="W233" i="11"/>
  <c r="X233" i="11"/>
  <c r="W234" i="11"/>
  <c r="X234" i="11"/>
  <c r="W235" i="11"/>
  <c r="X235" i="11"/>
  <c r="W236" i="11"/>
  <c r="X236" i="11"/>
  <c r="W237" i="11"/>
  <c r="X237" i="11"/>
  <c r="W238" i="11"/>
  <c r="X238" i="11"/>
  <c r="W239" i="11"/>
  <c r="X239" i="11"/>
  <c r="W240" i="11"/>
  <c r="X240" i="11"/>
  <c r="W241" i="11"/>
  <c r="X241" i="11"/>
  <c r="W242" i="11"/>
  <c r="X242" i="11"/>
  <c r="W243" i="11"/>
  <c r="X243" i="11"/>
  <c r="W244" i="11"/>
  <c r="X244" i="11"/>
  <c r="W245" i="11"/>
  <c r="X245" i="11"/>
  <c r="W246" i="11"/>
  <c r="X246" i="11"/>
  <c r="W247" i="11"/>
  <c r="X247" i="11"/>
  <c r="W248" i="11"/>
  <c r="X248" i="11"/>
  <c r="W249" i="11"/>
  <c r="X249" i="11"/>
  <c r="W250" i="11"/>
  <c r="X250" i="11"/>
  <c r="W251" i="11"/>
  <c r="X251" i="11"/>
  <c r="W252" i="11"/>
  <c r="X252" i="11"/>
  <c r="W253" i="11"/>
  <c r="X253" i="11"/>
  <c r="W254" i="11"/>
  <c r="X254" i="11"/>
  <c r="W255" i="11"/>
  <c r="X255" i="11"/>
  <c r="W256" i="11"/>
  <c r="X256" i="11"/>
  <c r="W257" i="11"/>
  <c r="X257" i="11"/>
  <c r="W258" i="11"/>
  <c r="X258" i="11"/>
  <c r="W259" i="11"/>
  <c r="X259" i="11"/>
  <c r="W260" i="11"/>
  <c r="X260" i="11"/>
  <c r="W261" i="11"/>
  <c r="X261" i="11"/>
  <c r="W262" i="11"/>
  <c r="X262" i="11"/>
  <c r="W263" i="11"/>
  <c r="X263" i="11"/>
  <c r="W264" i="11"/>
  <c r="X264" i="11"/>
  <c r="W265" i="11"/>
  <c r="X265" i="11"/>
  <c r="W266" i="11"/>
  <c r="X266" i="11"/>
  <c r="W267" i="11"/>
  <c r="X267" i="11"/>
  <c r="W268" i="11"/>
  <c r="X268" i="11"/>
  <c r="W269" i="11"/>
  <c r="X269" i="11"/>
  <c r="W270" i="11"/>
  <c r="X270" i="11"/>
  <c r="W271" i="11"/>
  <c r="X271" i="11"/>
  <c r="W272" i="11"/>
  <c r="X272" i="11"/>
  <c r="W273" i="11"/>
  <c r="X273" i="11"/>
  <c r="W274" i="11"/>
  <c r="X274" i="11"/>
  <c r="W275" i="11"/>
  <c r="X275" i="11"/>
  <c r="W276" i="11"/>
  <c r="X276" i="11"/>
  <c r="W277" i="11"/>
  <c r="X277" i="11"/>
  <c r="W278" i="11"/>
  <c r="X278" i="11"/>
  <c r="W279" i="11"/>
  <c r="X279" i="11"/>
  <c r="W280" i="11"/>
  <c r="X280" i="11"/>
  <c r="W281" i="11"/>
  <c r="X281" i="11"/>
  <c r="W282" i="11"/>
  <c r="X282" i="11"/>
  <c r="W283" i="11"/>
  <c r="X283" i="11"/>
  <c r="W284" i="11"/>
  <c r="X284" i="11"/>
  <c r="W285" i="11"/>
  <c r="X285" i="11"/>
  <c r="W286" i="11"/>
  <c r="X286" i="11"/>
  <c r="W287" i="11"/>
  <c r="X287" i="11"/>
  <c r="W288" i="11"/>
  <c r="X288" i="11"/>
  <c r="W289" i="11"/>
  <c r="X289" i="11"/>
  <c r="W290" i="11"/>
  <c r="X290" i="11"/>
  <c r="W291" i="11"/>
  <c r="X291" i="11"/>
  <c r="W292" i="11"/>
  <c r="W293" i="11"/>
  <c r="W294" i="11"/>
  <c r="W295" i="11"/>
  <c r="W296" i="11"/>
  <c r="W297" i="11"/>
  <c r="W298" i="11"/>
  <c r="W299" i="11"/>
  <c r="W300" i="11"/>
  <c r="W301" i="11"/>
  <c r="W302" i="11"/>
  <c r="W303" i="11"/>
  <c r="W304" i="11"/>
  <c r="W305" i="11"/>
  <c r="W306" i="11"/>
  <c r="W307" i="11"/>
  <c r="W308" i="11"/>
  <c r="W309" i="11"/>
  <c r="W310" i="11"/>
  <c r="W311" i="11"/>
  <c r="W312" i="11"/>
  <c r="W313" i="11"/>
  <c r="W314" i="11"/>
  <c r="W315" i="11"/>
  <c r="W316" i="11"/>
  <c r="W317" i="11"/>
  <c r="W318" i="11"/>
  <c r="W319" i="11"/>
  <c r="W320" i="11"/>
  <c r="W321" i="11"/>
  <c r="W322" i="11"/>
  <c r="W323" i="11"/>
  <c r="W324" i="11"/>
  <c r="W325" i="11"/>
  <c r="W326" i="11"/>
  <c r="W327" i="11"/>
  <c r="W328" i="11"/>
  <c r="W329" i="11"/>
  <c r="W330" i="11"/>
  <c r="W331" i="11"/>
  <c r="W332" i="11"/>
  <c r="W333" i="11"/>
  <c r="W334" i="11"/>
  <c r="W335" i="11"/>
  <c r="W336" i="11"/>
  <c r="W337" i="11"/>
  <c r="W338" i="11"/>
  <c r="W339" i="11"/>
  <c r="W340" i="11"/>
  <c r="W341" i="11"/>
  <c r="W342" i="11"/>
  <c r="W343" i="11"/>
  <c r="W344" i="11"/>
  <c r="W345" i="11"/>
  <c r="W346" i="11"/>
  <c r="W347" i="11"/>
  <c r="W348" i="11"/>
  <c r="W349" i="11"/>
  <c r="W350" i="11"/>
  <c r="W351" i="11"/>
  <c r="W352" i="11"/>
  <c r="W353" i="11"/>
  <c r="W354" i="11"/>
  <c r="W355" i="11"/>
  <c r="W356" i="11"/>
  <c r="W357" i="11"/>
  <c r="W358" i="11"/>
  <c r="W359" i="11"/>
  <c r="W360" i="11"/>
  <c r="W361" i="11"/>
  <c r="W362" i="11"/>
  <c r="W363" i="11"/>
  <c r="W364" i="11"/>
  <c r="W365" i="11"/>
  <c r="W366" i="11"/>
  <c r="W367" i="11"/>
  <c r="W368" i="11"/>
  <c r="W369" i="11"/>
  <c r="W370" i="11"/>
  <c r="W371" i="11"/>
  <c r="W372" i="11"/>
  <c r="W373" i="11"/>
  <c r="W374" i="11"/>
  <c r="W375" i="11"/>
  <c r="W376" i="11"/>
  <c r="W377" i="11"/>
  <c r="W378" i="11"/>
  <c r="W379" i="11"/>
  <c r="W380" i="11"/>
  <c r="W381" i="11"/>
  <c r="W382" i="11"/>
  <c r="W383" i="11"/>
  <c r="W384" i="11"/>
  <c r="X2" i="11"/>
  <c r="W2" i="11"/>
  <c r="R3" i="11"/>
  <c r="S3" i="11"/>
  <c r="R4" i="11"/>
  <c r="S4" i="11"/>
  <c r="R5" i="11"/>
  <c r="S5" i="11"/>
  <c r="R6" i="11"/>
  <c r="S6" i="11"/>
  <c r="R7" i="11"/>
  <c r="S7" i="11"/>
  <c r="R8" i="11"/>
  <c r="S8" i="11"/>
  <c r="R9" i="11"/>
  <c r="S9" i="11"/>
  <c r="R10" i="11"/>
  <c r="S10" i="11"/>
  <c r="R11" i="11"/>
  <c r="S11" i="11"/>
  <c r="R12" i="11"/>
  <c r="S12" i="11"/>
  <c r="R13" i="11"/>
  <c r="S13" i="11"/>
  <c r="R14" i="11"/>
  <c r="S14" i="11"/>
  <c r="R15" i="11"/>
  <c r="S15" i="11"/>
  <c r="R16" i="11"/>
  <c r="S16" i="11"/>
  <c r="R17" i="11"/>
  <c r="S17" i="11"/>
  <c r="R18" i="11"/>
  <c r="S18" i="11"/>
  <c r="R19" i="11"/>
  <c r="S19" i="11"/>
  <c r="R20" i="11"/>
  <c r="S20" i="11"/>
  <c r="R21" i="11"/>
  <c r="S21" i="11"/>
  <c r="R22" i="11"/>
  <c r="S22" i="11"/>
  <c r="R23" i="11"/>
  <c r="S23" i="11"/>
  <c r="R24" i="11"/>
  <c r="S24" i="11"/>
  <c r="R25" i="11"/>
  <c r="S25" i="11"/>
  <c r="R26" i="11"/>
  <c r="S26" i="11"/>
  <c r="R27" i="11"/>
  <c r="S27" i="11"/>
  <c r="R28" i="11"/>
  <c r="S28" i="11"/>
  <c r="R29" i="11"/>
  <c r="S29" i="11"/>
  <c r="R30" i="11"/>
  <c r="S30" i="11"/>
  <c r="R31" i="11"/>
  <c r="S31" i="11"/>
  <c r="R32" i="11"/>
  <c r="S32" i="11"/>
  <c r="R33" i="11"/>
  <c r="S33" i="11"/>
  <c r="R34" i="11"/>
  <c r="S34" i="11"/>
  <c r="R35" i="11"/>
  <c r="S35" i="11"/>
  <c r="R36" i="11"/>
  <c r="S36" i="11"/>
  <c r="R37" i="11"/>
  <c r="S37" i="11"/>
  <c r="R38" i="11"/>
  <c r="S38" i="11"/>
  <c r="R39" i="11"/>
  <c r="S39" i="11"/>
  <c r="R40" i="11"/>
  <c r="S40" i="11"/>
  <c r="R41" i="11"/>
  <c r="S41" i="11"/>
  <c r="R42" i="11"/>
  <c r="S42" i="11"/>
  <c r="R43" i="11"/>
  <c r="S43" i="11"/>
  <c r="R44" i="11"/>
  <c r="S44" i="11"/>
  <c r="R45" i="11"/>
  <c r="S45" i="11"/>
  <c r="R46" i="11"/>
  <c r="S46" i="11"/>
  <c r="R47" i="11"/>
  <c r="S47" i="11"/>
  <c r="R48" i="11"/>
  <c r="S48" i="11"/>
  <c r="R49" i="11"/>
  <c r="S49" i="11"/>
  <c r="R50" i="11"/>
  <c r="S50" i="11"/>
  <c r="R51" i="11"/>
  <c r="S51" i="11"/>
  <c r="R52" i="11"/>
  <c r="S52" i="11"/>
  <c r="R53" i="11"/>
  <c r="S53" i="11"/>
  <c r="R54" i="11"/>
  <c r="S54" i="11"/>
  <c r="R55" i="11"/>
  <c r="S55" i="11"/>
  <c r="R56" i="11"/>
  <c r="S56" i="11"/>
  <c r="R57" i="11"/>
  <c r="S57" i="11"/>
  <c r="R58" i="11"/>
  <c r="S58" i="11"/>
  <c r="R59" i="11"/>
  <c r="S59" i="11"/>
  <c r="R60" i="11"/>
  <c r="S60" i="11"/>
  <c r="R61" i="11"/>
  <c r="S61" i="11"/>
  <c r="R62" i="11"/>
  <c r="S62" i="11"/>
  <c r="R63" i="11"/>
  <c r="S63" i="11"/>
  <c r="R64" i="11"/>
  <c r="S64" i="11"/>
  <c r="R65" i="11"/>
  <c r="S65" i="11"/>
  <c r="R66" i="11"/>
  <c r="S66" i="11"/>
  <c r="R67" i="11"/>
  <c r="S67" i="11"/>
  <c r="R68" i="11"/>
  <c r="S68" i="11"/>
  <c r="R69" i="11"/>
  <c r="S69" i="11"/>
  <c r="R70" i="11"/>
  <c r="S70" i="11"/>
  <c r="R71" i="11"/>
  <c r="S71" i="11"/>
  <c r="R72" i="11"/>
  <c r="S72" i="11"/>
  <c r="R73" i="11"/>
  <c r="S73" i="11"/>
  <c r="R74" i="11"/>
  <c r="S74" i="11"/>
  <c r="R75" i="11"/>
  <c r="S75" i="11"/>
  <c r="R76" i="11"/>
  <c r="S76" i="11"/>
  <c r="R77" i="11"/>
  <c r="S77" i="11"/>
  <c r="R78" i="11"/>
  <c r="S78" i="11"/>
  <c r="R79" i="11"/>
  <c r="S79" i="11"/>
  <c r="R80" i="11"/>
  <c r="S80" i="11"/>
  <c r="R81" i="11"/>
  <c r="S81" i="11"/>
  <c r="R82" i="11"/>
  <c r="S82" i="11"/>
  <c r="R83" i="11"/>
  <c r="S83" i="11"/>
  <c r="R84" i="11"/>
  <c r="S84" i="11"/>
  <c r="R85" i="11"/>
  <c r="S85" i="11"/>
  <c r="R86" i="11"/>
  <c r="S86" i="11"/>
  <c r="R87" i="11"/>
  <c r="S87" i="11"/>
  <c r="R88" i="11"/>
  <c r="S88" i="11"/>
  <c r="R89" i="11"/>
  <c r="S89" i="11"/>
  <c r="R90" i="11"/>
  <c r="S90" i="11"/>
  <c r="R91" i="11"/>
  <c r="S91" i="11"/>
  <c r="R92" i="11"/>
  <c r="S92" i="11"/>
  <c r="R93" i="11"/>
  <c r="S93" i="11"/>
  <c r="R94" i="11"/>
  <c r="S94" i="11"/>
  <c r="R95" i="11"/>
  <c r="S95" i="11"/>
  <c r="R96" i="11"/>
  <c r="S96" i="11"/>
  <c r="R97" i="11"/>
  <c r="S97" i="11"/>
  <c r="R98" i="11"/>
  <c r="S98" i="11"/>
  <c r="R99" i="11"/>
  <c r="S99" i="11"/>
  <c r="R100" i="11"/>
  <c r="S100" i="11"/>
  <c r="R101" i="11"/>
  <c r="S101" i="11"/>
  <c r="R102" i="11"/>
  <c r="S102" i="11"/>
  <c r="R103" i="11"/>
  <c r="S103" i="11"/>
  <c r="R104" i="11"/>
  <c r="S104" i="11"/>
  <c r="R105" i="11"/>
  <c r="S105" i="11"/>
  <c r="R106" i="11"/>
  <c r="S106" i="11"/>
  <c r="R107" i="11"/>
  <c r="S107" i="11"/>
  <c r="R108" i="11"/>
  <c r="S108" i="11"/>
  <c r="R109" i="11"/>
  <c r="S109" i="11"/>
  <c r="R110" i="11"/>
  <c r="S110" i="11"/>
  <c r="R111" i="11"/>
  <c r="S111" i="11"/>
  <c r="R112" i="11"/>
  <c r="S112" i="11"/>
  <c r="R113" i="11"/>
  <c r="S113" i="11"/>
  <c r="R114" i="11"/>
  <c r="S114" i="11"/>
  <c r="R115" i="11"/>
  <c r="S115" i="11"/>
  <c r="R116" i="11"/>
  <c r="S116" i="11"/>
  <c r="R117" i="11"/>
  <c r="S117" i="11"/>
  <c r="R118" i="11"/>
  <c r="S118" i="11"/>
  <c r="R119" i="11"/>
  <c r="S119" i="11"/>
  <c r="R120" i="11"/>
  <c r="S120" i="11"/>
  <c r="R121" i="11"/>
  <c r="S121" i="11"/>
  <c r="R122" i="11"/>
  <c r="S122" i="11"/>
  <c r="R123" i="11"/>
  <c r="S123" i="11"/>
  <c r="R124" i="11"/>
  <c r="S124" i="11"/>
  <c r="R125" i="11"/>
  <c r="S125" i="11"/>
  <c r="R126" i="11"/>
  <c r="S126" i="11"/>
  <c r="R127" i="11"/>
  <c r="S127" i="11"/>
  <c r="R128" i="11"/>
  <c r="S128" i="11"/>
  <c r="R129" i="11"/>
  <c r="S129" i="11"/>
  <c r="R130" i="11"/>
  <c r="S130" i="11"/>
  <c r="R131" i="11"/>
  <c r="S131" i="11"/>
  <c r="R132" i="11"/>
  <c r="S132" i="11"/>
  <c r="R133" i="11"/>
  <c r="S133" i="11"/>
  <c r="R134" i="11"/>
  <c r="S134" i="11"/>
  <c r="R135" i="11"/>
  <c r="S135" i="11"/>
  <c r="R136" i="11"/>
  <c r="S136" i="11"/>
  <c r="R137" i="11"/>
  <c r="S137" i="11"/>
  <c r="R138" i="11"/>
  <c r="S138" i="11"/>
  <c r="R139" i="11"/>
  <c r="S139" i="11"/>
  <c r="R140" i="11"/>
  <c r="S140" i="11"/>
  <c r="R141" i="11"/>
  <c r="S141" i="11"/>
  <c r="R142" i="11"/>
  <c r="S142" i="11"/>
  <c r="R143" i="11"/>
  <c r="S143" i="11"/>
  <c r="R144" i="11"/>
  <c r="S144" i="11"/>
  <c r="R145" i="11"/>
  <c r="S145" i="11"/>
  <c r="R146" i="11"/>
  <c r="S146" i="11"/>
  <c r="R147" i="11"/>
  <c r="S147" i="11"/>
  <c r="R148" i="11"/>
  <c r="S148" i="11"/>
  <c r="R149" i="11"/>
  <c r="S149" i="11"/>
  <c r="R150" i="11"/>
  <c r="S150" i="11"/>
  <c r="R151" i="11"/>
  <c r="S151" i="11"/>
  <c r="R152" i="11"/>
  <c r="S152" i="11"/>
  <c r="R153" i="11"/>
  <c r="S153" i="11"/>
  <c r="R154" i="11"/>
  <c r="S154" i="11"/>
  <c r="R155" i="11"/>
  <c r="S155" i="11"/>
  <c r="R156" i="11"/>
  <c r="S156" i="11"/>
  <c r="R157" i="11"/>
  <c r="S157" i="11"/>
  <c r="R158" i="11"/>
  <c r="S158" i="11"/>
  <c r="R159" i="11"/>
  <c r="S159" i="11"/>
  <c r="R160" i="11"/>
  <c r="S160" i="11"/>
  <c r="R161" i="11"/>
  <c r="S161" i="11"/>
  <c r="R162" i="11"/>
  <c r="S162" i="11"/>
  <c r="R163" i="11"/>
  <c r="S163" i="11"/>
  <c r="R164" i="11"/>
  <c r="S164" i="11"/>
  <c r="R165" i="11"/>
  <c r="S165" i="11"/>
  <c r="R166" i="11"/>
  <c r="S166" i="11"/>
  <c r="R167" i="11"/>
  <c r="S167" i="11"/>
  <c r="R168" i="11"/>
  <c r="S168" i="11"/>
  <c r="R169" i="11"/>
  <c r="S169" i="11"/>
  <c r="R170" i="11"/>
  <c r="S170" i="11"/>
  <c r="R171" i="11"/>
  <c r="S171" i="11"/>
  <c r="R172" i="11"/>
  <c r="S172" i="11"/>
  <c r="R173" i="11"/>
  <c r="S173" i="11"/>
  <c r="R174" i="11"/>
  <c r="S174" i="11"/>
  <c r="R175" i="11"/>
  <c r="S175" i="11"/>
  <c r="R176" i="11"/>
  <c r="S176" i="11"/>
  <c r="R177" i="11"/>
  <c r="S177" i="11"/>
  <c r="R178" i="11"/>
  <c r="S178" i="11"/>
  <c r="R179" i="11"/>
  <c r="S179" i="11"/>
  <c r="R180" i="11"/>
  <c r="S180" i="11"/>
  <c r="R181" i="11"/>
  <c r="S181" i="11"/>
  <c r="R182" i="11"/>
  <c r="S182" i="11"/>
  <c r="R183" i="11"/>
  <c r="S183" i="11"/>
  <c r="R184" i="11"/>
  <c r="S184" i="11"/>
  <c r="R185" i="11"/>
  <c r="S185" i="11"/>
  <c r="R186" i="11"/>
  <c r="S186" i="11"/>
  <c r="R187" i="11"/>
  <c r="S187" i="11"/>
  <c r="R188" i="11"/>
  <c r="S188" i="11"/>
  <c r="R189" i="11"/>
  <c r="S189" i="11"/>
  <c r="R190" i="11"/>
  <c r="S190" i="11"/>
  <c r="R191" i="11"/>
  <c r="S191" i="11"/>
  <c r="R192" i="11"/>
  <c r="S192" i="11"/>
  <c r="R193" i="11"/>
  <c r="S193" i="11"/>
  <c r="R194" i="11"/>
  <c r="S194" i="11"/>
  <c r="R195" i="11"/>
  <c r="S195" i="11"/>
  <c r="R196" i="11"/>
  <c r="S196" i="11"/>
  <c r="R197" i="11"/>
  <c r="S197" i="11"/>
  <c r="R198" i="11"/>
  <c r="S198" i="11"/>
  <c r="R199" i="11"/>
  <c r="S199" i="11"/>
  <c r="R200" i="11"/>
  <c r="S200" i="11"/>
  <c r="R201" i="11"/>
  <c r="S201" i="11"/>
  <c r="R202" i="11"/>
  <c r="S202" i="11"/>
  <c r="R203" i="11"/>
  <c r="S203" i="11"/>
  <c r="R204" i="11"/>
  <c r="S204" i="11"/>
  <c r="R205" i="11"/>
  <c r="S205" i="11"/>
  <c r="R206" i="11"/>
  <c r="S206" i="11"/>
  <c r="R207" i="11"/>
  <c r="S207" i="11"/>
  <c r="R208" i="11"/>
  <c r="S208" i="11"/>
  <c r="R209" i="11"/>
  <c r="S209" i="11"/>
  <c r="R210" i="11"/>
  <c r="S210" i="11"/>
  <c r="R211" i="11"/>
  <c r="S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S2" i="11"/>
  <c r="R2" i="11"/>
  <c r="M3" i="11"/>
  <c r="N3" i="11"/>
  <c r="M4" i="11"/>
  <c r="N4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M103" i="11"/>
  <c r="N103" i="11"/>
  <c r="M104" i="11"/>
  <c r="N104" i="11"/>
  <c r="M105" i="11"/>
  <c r="N105" i="11"/>
  <c r="M106" i="11"/>
  <c r="N106" i="11"/>
  <c r="M107" i="11"/>
  <c r="N107" i="11"/>
  <c r="M108" i="11"/>
  <c r="N108" i="11"/>
  <c r="M109" i="11"/>
  <c r="N109" i="11"/>
  <c r="M110" i="11"/>
  <c r="N110" i="11"/>
  <c r="M111" i="11"/>
  <c r="N111" i="11"/>
  <c r="M112" i="11"/>
  <c r="N112" i="11"/>
  <c r="M113" i="11"/>
  <c r="N113" i="11"/>
  <c r="M114" i="11"/>
  <c r="N114" i="11"/>
  <c r="M115" i="11"/>
  <c r="N115" i="11"/>
  <c r="M116" i="11"/>
  <c r="N116" i="11"/>
  <c r="M117" i="11"/>
  <c r="N117" i="11"/>
  <c r="M118" i="11"/>
  <c r="N118" i="11"/>
  <c r="M119" i="11"/>
  <c r="N119" i="11"/>
  <c r="M120" i="11"/>
  <c r="N120" i="11"/>
  <c r="M121" i="11"/>
  <c r="N121" i="11"/>
  <c r="M122" i="11"/>
  <c r="N122" i="11"/>
  <c r="M123" i="11"/>
  <c r="N123" i="11"/>
  <c r="M124" i="11"/>
  <c r="N124" i="11"/>
  <c r="M125" i="11"/>
  <c r="N125" i="11"/>
  <c r="M126" i="11"/>
  <c r="N126" i="11"/>
  <c r="M127" i="11"/>
  <c r="N127" i="11"/>
  <c r="M128" i="11"/>
  <c r="N128" i="11"/>
  <c r="M129" i="11"/>
  <c r="N129" i="11"/>
  <c r="M130" i="11"/>
  <c r="N130" i="11"/>
  <c r="M131" i="11"/>
  <c r="N131" i="11"/>
  <c r="M132" i="11"/>
  <c r="N132" i="11"/>
  <c r="M133" i="11"/>
  <c r="N133" i="11"/>
  <c r="M134" i="11"/>
  <c r="N134" i="11"/>
  <c r="M135" i="11"/>
  <c r="N135" i="11"/>
  <c r="M136" i="11"/>
  <c r="N136" i="11"/>
  <c r="M137" i="11"/>
  <c r="N137" i="11"/>
  <c r="M138" i="11"/>
  <c r="N138" i="11"/>
  <c r="M139" i="11"/>
  <c r="N139" i="11"/>
  <c r="M140" i="11"/>
  <c r="N140" i="11"/>
  <c r="M141" i="11"/>
  <c r="N141" i="11"/>
  <c r="M142" i="11"/>
  <c r="N142" i="11"/>
  <c r="M143" i="11"/>
  <c r="N143" i="11"/>
  <c r="M144" i="11"/>
  <c r="N144" i="11"/>
  <c r="M145" i="11"/>
  <c r="N145" i="11"/>
  <c r="M146" i="11"/>
  <c r="N146" i="11"/>
  <c r="M147" i="11"/>
  <c r="N147" i="11"/>
  <c r="M148" i="11"/>
  <c r="N148" i="11"/>
  <c r="M149" i="11"/>
  <c r="N149" i="11"/>
  <c r="M150" i="11"/>
  <c r="N150" i="11"/>
  <c r="M151" i="11"/>
  <c r="N151" i="11"/>
  <c r="M152" i="11"/>
  <c r="N152" i="11"/>
  <c r="M153" i="11"/>
  <c r="N153" i="11"/>
  <c r="M154" i="11"/>
  <c r="N154" i="11"/>
  <c r="M155" i="11"/>
  <c r="N155" i="11"/>
  <c r="M156" i="11"/>
  <c r="N156" i="11"/>
  <c r="M157" i="11"/>
  <c r="N157" i="11"/>
  <c r="M158" i="11"/>
  <c r="N158" i="11"/>
  <c r="M159" i="11"/>
  <c r="N159" i="11"/>
  <c r="M160" i="11"/>
  <c r="N160" i="11"/>
  <c r="M161" i="11"/>
  <c r="N161" i="11"/>
  <c r="M162" i="11"/>
  <c r="N162" i="11"/>
  <c r="M163" i="11"/>
  <c r="N163" i="11"/>
  <c r="M164" i="11"/>
  <c r="N164" i="11"/>
  <c r="M165" i="11"/>
  <c r="N165" i="11"/>
  <c r="M166" i="11"/>
  <c r="N166" i="11"/>
  <c r="M167" i="11"/>
  <c r="N167" i="11"/>
  <c r="M168" i="11"/>
  <c r="N168" i="11"/>
  <c r="M169" i="11"/>
  <c r="N169" i="11"/>
  <c r="M170" i="11"/>
  <c r="N170" i="11"/>
  <c r="M171" i="11"/>
  <c r="N171" i="11"/>
  <c r="M172" i="11"/>
  <c r="N172" i="11"/>
  <c r="M173" i="11"/>
  <c r="N173" i="11"/>
  <c r="M174" i="11"/>
  <c r="N174" i="11"/>
  <c r="M175" i="11"/>
  <c r="N175" i="11"/>
  <c r="M176" i="11"/>
  <c r="N176" i="11"/>
  <c r="M177" i="11"/>
  <c r="N177" i="11"/>
  <c r="M178" i="11"/>
  <c r="N178" i="11"/>
  <c r="M179" i="11"/>
  <c r="N179" i="11"/>
  <c r="M180" i="11"/>
  <c r="N180" i="11"/>
  <c r="M181" i="11"/>
  <c r="N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N2" i="11"/>
  <c r="M2" i="11"/>
  <c r="H3" i="11"/>
  <c r="I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H102" i="11"/>
  <c r="I102" i="11"/>
  <c r="H103" i="11"/>
  <c r="I103" i="11"/>
  <c r="H104" i="11"/>
  <c r="I104" i="11"/>
  <c r="H105" i="11"/>
  <c r="I105" i="11"/>
  <c r="H106" i="11"/>
  <c r="I106" i="11"/>
  <c r="H107" i="11"/>
  <c r="I107" i="11"/>
  <c r="H108" i="11"/>
  <c r="I108" i="11"/>
  <c r="H109" i="11"/>
  <c r="I109" i="11"/>
  <c r="H110" i="11"/>
  <c r="I110" i="11"/>
  <c r="H111" i="11"/>
  <c r="I111" i="11"/>
  <c r="H112" i="11"/>
  <c r="I112" i="11"/>
  <c r="H113" i="11"/>
  <c r="I113" i="11"/>
  <c r="H114" i="11"/>
  <c r="I114" i="11"/>
  <c r="H115" i="11"/>
  <c r="I115" i="11"/>
  <c r="H116" i="11"/>
  <c r="I116" i="11"/>
  <c r="H117" i="11"/>
  <c r="I117" i="11"/>
  <c r="H118" i="11"/>
  <c r="I118" i="11"/>
  <c r="H119" i="11"/>
  <c r="I119" i="11"/>
  <c r="H120" i="11"/>
  <c r="I120" i="11"/>
  <c r="H121" i="11"/>
  <c r="I121" i="11"/>
  <c r="H122" i="11"/>
  <c r="I122" i="11"/>
  <c r="H123" i="11"/>
  <c r="I123" i="11"/>
  <c r="H124" i="11"/>
  <c r="I124" i="11"/>
  <c r="H125" i="11"/>
  <c r="I125" i="11"/>
  <c r="H126" i="11"/>
  <c r="I126" i="11"/>
  <c r="H127" i="11"/>
  <c r="I127" i="11"/>
  <c r="H128" i="11"/>
  <c r="I128" i="11"/>
  <c r="H129" i="11"/>
  <c r="I129" i="11"/>
  <c r="H130" i="11"/>
  <c r="I130" i="11"/>
  <c r="H131" i="11"/>
  <c r="I131" i="11"/>
  <c r="H132" i="11"/>
  <c r="I132" i="11"/>
  <c r="H133" i="11"/>
  <c r="I133" i="11"/>
  <c r="H134" i="11"/>
  <c r="I134" i="11"/>
  <c r="H135" i="11"/>
  <c r="I135" i="11"/>
  <c r="H136" i="11"/>
  <c r="I136" i="11"/>
  <c r="H137" i="11"/>
  <c r="I137" i="11"/>
  <c r="H138" i="11"/>
  <c r="I138" i="11"/>
  <c r="H139" i="11"/>
  <c r="I139" i="11"/>
  <c r="H140" i="11"/>
  <c r="I140" i="11"/>
  <c r="H141" i="11"/>
  <c r="I141" i="11"/>
  <c r="H142" i="11"/>
  <c r="I142" i="11"/>
  <c r="H143" i="11"/>
  <c r="I143" i="11"/>
  <c r="H144" i="11"/>
  <c r="I144" i="11"/>
  <c r="H145" i="11"/>
  <c r="I145" i="11"/>
  <c r="H146" i="11"/>
  <c r="I146" i="11"/>
  <c r="H147" i="11"/>
  <c r="I147" i="11"/>
  <c r="H148" i="11"/>
  <c r="I148" i="11"/>
  <c r="H149" i="11"/>
  <c r="I149" i="11"/>
  <c r="H150" i="11"/>
  <c r="I150" i="11"/>
  <c r="H151" i="11"/>
  <c r="I151" i="11"/>
  <c r="H152" i="11"/>
  <c r="I152" i="11"/>
  <c r="H153" i="11"/>
  <c r="I153" i="11"/>
  <c r="H154" i="11"/>
  <c r="I154" i="11"/>
  <c r="H155" i="11"/>
  <c r="I155" i="11"/>
  <c r="H156" i="11"/>
  <c r="I156" i="11"/>
  <c r="H157" i="11"/>
  <c r="I157" i="11"/>
  <c r="H158" i="11"/>
  <c r="I158" i="11"/>
  <c r="H159" i="11"/>
  <c r="I159" i="11"/>
  <c r="H160" i="11"/>
  <c r="I160" i="11"/>
  <c r="H161" i="11"/>
  <c r="I161" i="11"/>
  <c r="H162" i="11"/>
  <c r="I162" i="11"/>
  <c r="H163" i="11"/>
  <c r="I163" i="11"/>
  <c r="H164" i="11"/>
  <c r="I164" i="11"/>
  <c r="H165" i="11"/>
  <c r="I165" i="11"/>
  <c r="H166" i="11"/>
  <c r="I166" i="11"/>
  <c r="H167" i="11"/>
  <c r="I167" i="11"/>
  <c r="H168" i="11"/>
  <c r="I168" i="11"/>
  <c r="H169" i="11"/>
  <c r="I169" i="11"/>
  <c r="H170" i="11"/>
  <c r="I170" i="11"/>
  <c r="H171" i="11"/>
  <c r="I171" i="11"/>
  <c r="H172" i="11"/>
  <c r="I172" i="11"/>
  <c r="H173" i="11"/>
  <c r="I173" i="11"/>
  <c r="H174" i="11"/>
  <c r="I174" i="11"/>
  <c r="H175" i="11"/>
  <c r="I175" i="11"/>
  <c r="H176" i="11"/>
  <c r="I176" i="11"/>
  <c r="H177" i="11"/>
  <c r="I177" i="11"/>
  <c r="H178" i="11"/>
  <c r="I178" i="11"/>
  <c r="H179" i="11"/>
  <c r="I179" i="11"/>
  <c r="H180" i="11"/>
  <c r="I180" i="11"/>
  <c r="H181" i="11"/>
  <c r="I181" i="11"/>
  <c r="H182" i="11"/>
  <c r="I182" i="11"/>
  <c r="H183" i="11"/>
  <c r="I183" i="11"/>
  <c r="H184" i="11"/>
  <c r="I184" i="11"/>
  <c r="H185" i="11"/>
  <c r="I185" i="11"/>
  <c r="H186" i="11"/>
  <c r="I186" i="11"/>
  <c r="H187" i="11"/>
  <c r="I187" i="11"/>
  <c r="H188" i="11"/>
  <c r="I188" i="11"/>
  <c r="H189" i="11"/>
  <c r="I189" i="11"/>
  <c r="H190" i="11"/>
  <c r="I190" i="11"/>
  <c r="H191" i="11"/>
  <c r="I191" i="11"/>
  <c r="H192" i="11"/>
  <c r="I192" i="11"/>
  <c r="H193" i="11"/>
  <c r="I193" i="11"/>
  <c r="H194" i="11"/>
  <c r="I194" i="11"/>
  <c r="H195" i="11"/>
  <c r="I195" i="11"/>
  <c r="H196" i="11"/>
  <c r="I196" i="11"/>
  <c r="H197" i="11"/>
  <c r="I197" i="11"/>
  <c r="H198" i="11"/>
  <c r="I198" i="11"/>
  <c r="H199" i="11"/>
  <c r="I199" i="11"/>
  <c r="H200" i="11"/>
  <c r="I200" i="11"/>
  <c r="H201" i="11"/>
  <c r="I201" i="11"/>
  <c r="H202" i="11"/>
  <c r="I202" i="11"/>
  <c r="H203" i="11"/>
  <c r="I203" i="11"/>
  <c r="H204" i="11"/>
  <c r="I204" i="11"/>
  <c r="H205" i="11"/>
  <c r="I205" i="11"/>
  <c r="H206" i="11"/>
  <c r="I206" i="11"/>
  <c r="H207" i="11"/>
  <c r="I207" i="11"/>
  <c r="H208" i="11"/>
  <c r="I208" i="11"/>
  <c r="H209" i="11"/>
  <c r="I209" i="11"/>
  <c r="H210" i="11"/>
  <c r="I210" i="11"/>
  <c r="H211" i="11"/>
  <c r="I211" i="11"/>
  <c r="H212" i="11"/>
  <c r="I212" i="11"/>
  <c r="H213" i="11"/>
  <c r="I213" i="11"/>
  <c r="H214" i="11"/>
  <c r="I214" i="11"/>
  <c r="H215" i="11"/>
  <c r="I215" i="11"/>
  <c r="H216" i="11"/>
  <c r="I216" i="11"/>
  <c r="H217" i="11"/>
  <c r="I217" i="11"/>
  <c r="H218" i="11"/>
  <c r="I218" i="11"/>
  <c r="H219" i="11"/>
  <c r="I219" i="11"/>
  <c r="H220" i="11"/>
  <c r="I220" i="11"/>
  <c r="H221" i="11"/>
  <c r="I221" i="11"/>
  <c r="H222" i="11"/>
  <c r="I222" i="11"/>
  <c r="H223" i="11"/>
  <c r="I223" i="11"/>
  <c r="H224" i="11"/>
  <c r="I224" i="11"/>
  <c r="H225" i="11"/>
  <c r="I225" i="11"/>
  <c r="H226" i="11"/>
  <c r="I226" i="11"/>
  <c r="H227" i="11"/>
  <c r="I227" i="11"/>
  <c r="H228" i="11"/>
  <c r="I228" i="11"/>
  <c r="H229" i="11"/>
  <c r="I229" i="11"/>
  <c r="H230" i="11"/>
  <c r="I230" i="11"/>
  <c r="H231" i="11"/>
  <c r="I231" i="11"/>
  <c r="H232" i="11"/>
  <c r="I232" i="11"/>
  <c r="H233" i="11"/>
  <c r="I233" i="11"/>
  <c r="H234" i="11"/>
  <c r="I234" i="11"/>
  <c r="H235" i="11"/>
  <c r="I235" i="11"/>
  <c r="H236" i="11"/>
  <c r="I236" i="11"/>
  <c r="H237" i="11"/>
  <c r="I237" i="11"/>
  <c r="H238" i="11"/>
  <c r="I238" i="11"/>
  <c r="H239" i="11"/>
  <c r="I239" i="11"/>
  <c r="H240" i="11"/>
  <c r="I240" i="11"/>
  <c r="H241" i="11"/>
  <c r="I241" i="11"/>
  <c r="H242" i="11"/>
  <c r="I242" i="11"/>
  <c r="H243" i="11"/>
  <c r="I243" i="11"/>
  <c r="H244" i="11"/>
  <c r="I244" i="11"/>
  <c r="H245" i="11"/>
  <c r="I245" i="11"/>
  <c r="H246" i="11"/>
  <c r="I246" i="11"/>
  <c r="H247" i="11"/>
  <c r="I247" i="11"/>
  <c r="H248" i="11"/>
  <c r="I248" i="11"/>
  <c r="H249" i="11"/>
  <c r="I249" i="11"/>
  <c r="H250" i="11"/>
  <c r="I250" i="11"/>
  <c r="H251" i="11"/>
  <c r="I251" i="11"/>
  <c r="H252" i="11"/>
  <c r="I252" i="11"/>
  <c r="H253" i="11"/>
  <c r="I253" i="11"/>
  <c r="H254" i="11"/>
  <c r="I254" i="11"/>
  <c r="H255" i="11"/>
  <c r="I255" i="11"/>
  <c r="H256" i="11"/>
  <c r="I256" i="11"/>
  <c r="H257" i="11"/>
  <c r="I257" i="11"/>
  <c r="H258" i="11"/>
  <c r="I258" i="11"/>
  <c r="H259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2" i="11"/>
  <c r="C2" i="11"/>
  <c r="L2" i="11"/>
  <c r="H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L181" i="11"/>
  <c r="Q180" i="11"/>
  <c r="L180" i="11"/>
  <c r="Q179" i="11"/>
  <c r="L179" i="11"/>
  <c r="Q178" i="11"/>
  <c r="L178" i="11"/>
  <c r="Q177" i="11"/>
  <c r="L177" i="11"/>
  <c r="Q176" i="11"/>
  <c r="L176" i="11"/>
  <c r="Q175" i="11"/>
  <c r="L175" i="11"/>
  <c r="Q174" i="11"/>
  <c r="L174" i="11"/>
  <c r="Q173" i="11"/>
  <c r="L173" i="11"/>
  <c r="Q172" i="11"/>
  <c r="L172" i="11"/>
  <c r="Q171" i="11"/>
  <c r="L171" i="11"/>
  <c r="Q170" i="11"/>
  <c r="L170" i="11"/>
  <c r="Q169" i="11"/>
  <c r="L169" i="11"/>
  <c r="Q168" i="11"/>
  <c r="L168" i="11"/>
  <c r="Q167" i="11"/>
  <c r="L167" i="11"/>
  <c r="Q166" i="11"/>
  <c r="L166" i="11"/>
  <c r="Q165" i="11"/>
  <c r="L165" i="11"/>
  <c r="Q164" i="11"/>
  <c r="L164" i="11"/>
  <c r="Q163" i="11"/>
  <c r="L163" i="11"/>
  <c r="Q162" i="11"/>
  <c r="L162" i="11"/>
  <c r="Q161" i="11"/>
  <c r="L161" i="11"/>
  <c r="Q160" i="11"/>
  <c r="L160" i="11"/>
  <c r="Q159" i="11"/>
  <c r="L159" i="11"/>
  <c r="Q158" i="11"/>
  <c r="L158" i="11"/>
  <c r="Q157" i="11"/>
  <c r="L157" i="11"/>
  <c r="Q156" i="11"/>
  <c r="L156" i="11"/>
  <c r="Q155" i="11"/>
  <c r="L155" i="11"/>
  <c r="Q154" i="11"/>
  <c r="L154" i="11"/>
  <c r="Q153" i="11"/>
  <c r="L153" i="11"/>
  <c r="Q152" i="11"/>
  <c r="L152" i="11"/>
  <c r="Q151" i="11"/>
  <c r="L151" i="11"/>
  <c r="Q150" i="11"/>
  <c r="L150" i="11"/>
  <c r="Q149" i="11"/>
  <c r="L149" i="11"/>
  <c r="Q148" i="11"/>
  <c r="L148" i="11"/>
  <c r="Q147" i="11"/>
  <c r="L147" i="11"/>
  <c r="Q146" i="11"/>
  <c r="L146" i="11"/>
  <c r="Q145" i="11"/>
  <c r="L145" i="11"/>
  <c r="Q144" i="11"/>
  <c r="L144" i="11"/>
  <c r="Q143" i="11"/>
  <c r="L143" i="11"/>
  <c r="Q142" i="11"/>
  <c r="L142" i="11"/>
  <c r="Q141" i="11"/>
  <c r="L141" i="11"/>
  <c r="Q140" i="11"/>
  <c r="L140" i="11"/>
  <c r="Q139" i="11"/>
  <c r="L139" i="11"/>
  <c r="Q138" i="11"/>
  <c r="L138" i="11"/>
  <c r="Q137" i="11"/>
  <c r="L137" i="11"/>
  <c r="Q136" i="11"/>
  <c r="L136" i="11"/>
  <c r="Q135" i="11"/>
  <c r="L135" i="11"/>
  <c r="Q134" i="11"/>
  <c r="L134" i="11"/>
  <c r="Q133" i="11"/>
  <c r="L133" i="11"/>
  <c r="Q132" i="11"/>
  <c r="L132" i="11"/>
  <c r="Q131" i="11"/>
  <c r="L131" i="11"/>
  <c r="Q130" i="11"/>
  <c r="L130" i="11"/>
  <c r="Q129" i="11"/>
  <c r="L129" i="11"/>
  <c r="Q128" i="11"/>
  <c r="L128" i="11"/>
  <c r="Q127" i="11"/>
  <c r="L127" i="11"/>
  <c r="Q126" i="11"/>
  <c r="L126" i="11"/>
  <c r="Q125" i="11"/>
  <c r="L125" i="11"/>
  <c r="Q124" i="11"/>
  <c r="L124" i="11"/>
  <c r="Q123" i="11"/>
  <c r="L123" i="11"/>
  <c r="Q122" i="11"/>
  <c r="L122" i="11"/>
  <c r="Q121" i="11"/>
  <c r="L121" i="11"/>
  <c r="Q120" i="11"/>
  <c r="L120" i="11"/>
  <c r="Q119" i="11"/>
  <c r="L119" i="11"/>
  <c r="Q118" i="11"/>
  <c r="L118" i="11"/>
  <c r="Q117" i="11"/>
  <c r="L117" i="11"/>
  <c r="Q116" i="11"/>
  <c r="L116" i="11"/>
  <c r="Q115" i="11"/>
  <c r="L115" i="11"/>
  <c r="Q114" i="11"/>
  <c r="L114" i="11"/>
  <c r="Q113" i="11"/>
  <c r="L113" i="11"/>
  <c r="Q112" i="11"/>
  <c r="L112" i="11"/>
  <c r="Q111" i="11"/>
  <c r="L111" i="11"/>
  <c r="Q110" i="11"/>
  <c r="L110" i="11"/>
  <c r="Q109" i="11"/>
  <c r="L109" i="11"/>
  <c r="Q108" i="11"/>
  <c r="L108" i="11"/>
  <c r="Q107" i="11"/>
  <c r="L107" i="11"/>
  <c r="Q106" i="11"/>
  <c r="L106" i="11"/>
  <c r="Q105" i="11"/>
  <c r="L105" i="11"/>
  <c r="Q104" i="11"/>
  <c r="L104" i="11"/>
  <c r="Q103" i="11"/>
  <c r="L103" i="11"/>
  <c r="Q102" i="11"/>
  <c r="L102" i="11"/>
  <c r="Q101" i="11"/>
  <c r="L101" i="11"/>
  <c r="Q100" i="11"/>
  <c r="L100" i="11"/>
  <c r="Q99" i="11"/>
  <c r="L99" i="11"/>
  <c r="Q98" i="11"/>
  <c r="L98" i="11"/>
  <c r="Q97" i="11"/>
  <c r="L97" i="11"/>
  <c r="Q96" i="11"/>
  <c r="L96" i="11"/>
  <c r="Q95" i="11"/>
  <c r="L95" i="11"/>
  <c r="Q94" i="11"/>
  <c r="L94" i="11"/>
  <c r="Q93" i="11"/>
  <c r="L93" i="11"/>
  <c r="Q92" i="11"/>
  <c r="L92" i="11"/>
  <c r="Q91" i="11"/>
  <c r="L91" i="11"/>
  <c r="Q90" i="11"/>
  <c r="L90" i="11"/>
  <c r="Q89" i="11"/>
  <c r="L89" i="11"/>
  <c r="Q88" i="11"/>
  <c r="L88" i="11"/>
  <c r="Q87" i="11"/>
  <c r="L87" i="11"/>
  <c r="Q86" i="11"/>
  <c r="L86" i="11"/>
  <c r="Q85" i="11"/>
  <c r="L85" i="11"/>
  <c r="Q84" i="11"/>
  <c r="L84" i="11"/>
  <c r="Q83" i="11"/>
  <c r="L83" i="11"/>
  <c r="Q82" i="11"/>
  <c r="L82" i="11"/>
  <c r="Q81" i="11"/>
  <c r="L81" i="11"/>
  <c r="Q80" i="11"/>
  <c r="L80" i="11"/>
  <c r="Q79" i="11"/>
  <c r="L79" i="11"/>
  <c r="Q78" i="11"/>
  <c r="L78" i="11"/>
  <c r="Q77" i="11"/>
  <c r="L77" i="11"/>
  <c r="Q76" i="11"/>
  <c r="L76" i="11"/>
  <c r="Q75" i="11"/>
  <c r="L75" i="11"/>
  <c r="Q74" i="11"/>
  <c r="L74" i="11"/>
  <c r="Q73" i="11"/>
  <c r="L73" i="11"/>
  <c r="Q72" i="11"/>
  <c r="L72" i="11"/>
  <c r="Q71" i="11"/>
  <c r="L71" i="11"/>
  <c r="Q70" i="11"/>
  <c r="L70" i="11"/>
  <c r="Q69" i="11"/>
  <c r="L69" i="11"/>
  <c r="Q68" i="11"/>
  <c r="L68" i="11"/>
  <c r="Q67" i="11"/>
  <c r="L67" i="11"/>
  <c r="Q66" i="11"/>
  <c r="L66" i="11"/>
  <c r="Q65" i="11"/>
  <c r="L65" i="11"/>
  <c r="Q64" i="11"/>
  <c r="L64" i="11"/>
  <c r="Q63" i="11"/>
  <c r="L63" i="11"/>
  <c r="Q62" i="11"/>
  <c r="L62" i="11"/>
  <c r="Q61" i="11"/>
  <c r="L61" i="11"/>
  <c r="Q60" i="11"/>
  <c r="L60" i="11"/>
  <c r="Q59" i="11"/>
  <c r="L59" i="11"/>
  <c r="Q58" i="11"/>
  <c r="L58" i="11"/>
  <c r="Q57" i="11"/>
  <c r="L57" i="11"/>
  <c r="Q56" i="11"/>
  <c r="L56" i="11"/>
  <c r="Q55" i="11"/>
  <c r="L55" i="11"/>
  <c r="Q54" i="11"/>
  <c r="L54" i="11"/>
  <c r="Q53" i="11"/>
  <c r="L53" i="11"/>
  <c r="Q52" i="11"/>
  <c r="L52" i="11"/>
  <c r="Q51" i="11"/>
  <c r="L51" i="11"/>
  <c r="Q50" i="11"/>
  <c r="L50" i="11"/>
  <c r="Q49" i="11"/>
  <c r="L49" i="11"/>
  <c r="Q48" i="11"/>
  <c r="L48" i="11"/>
  <c r="Q47" i="11"/>
  <c r="L47" i="11"/>
  <c r="Q46" i="11"/>
  <c r="L46" i="11"/>
  <c r="Q45" i="11"/>
  <c r="L45" i="11"/>
  <c r="Q44" i="11"/>
  <c r="L44" i="11"/>
  <c r="Q43" i="11"/>
  <c r="L43" i="11"/>
  <c r="Q42" i="11"/>
  <c r="L42" i="11"/>
  <c r="Q41" i="11"/>
  <c r="L41" i="11"/>
  <c r="Q40" i="11"/>
  <c r="L40" i="11"/>
  <c r="Q39" i="11"/>
  <c r="L39" i="11"/>
  <c r="Q38" i="11"/>
  <c r="L38" i="11"/>
  <c r="Q37" i="11"/>
  <c r="L37" i="11"/>
  <c r="Q36" i="11"/>
  <c r="L36" i="11"/>
  <c r="Q35" i="11"/>
  <c r="L35" i="11"/>
  <c r="Q34" i="11"/>
  <c r="L34" i="11"/>
  <c r="Q33" i="11"/>
  <c r="L33" i="11"/>
  <c r="Q32" i="11"/>
  <c r="L32" i="11"/>
  <c r="Q31" i="11"/>
  <c r="L31" i="11"/>
  <c r="Q30" i="11"/>
  <c r="L30" i="11"/>
  <c r="Q29" i="11"/>
  <c r="L29" i="11"/>
  <c r="Q28" i="11"/>
  <c r="L28" i="11"/>
  <c r="Q27" i="11"/>
  <c r="L27" i="11"/>
  <c r="Q26" i="11"/>
  <c r="L26" i="11"/>
  <c r="Q25" i="11"/>
  <c r="L25" i="11"/>
  <c r="Q24" i="11"/>
  <c r="L24" i="11"/>
  <c r="Q23" i="11"/>
  <c r="L23" i="11"/>
  <c r="Q22" i="11"/>
  <c r="L22" i="11"/>
  <c r="Q21" i="11"/>
  <c r="L21" i="11"/>
  <c r="Q20" i="11"/>
  <c r="L20" i="11"/>
  <c r="Q19" i="11"/>
  <c r="L19" i="11"/>
  <c r="Q18" i="11"/>
  <c r="L18" i="11"/>
  <c r="Q17" i="11"/>
  <c r="L17" i="11"/>
  <c r="Q16" i="11"/>
  <c r="L16" i="11"/>
  <c r="Q15" i="11"/>
  <c r="L15" i="11"/>
  <c r="Q14" i="11"/>
  <c r="L14" i="11"/>
  <c r="Q13" i="11"/>
  <c r="L13" i="11"/>
  <c r="Q12" i="11"/>
  <c r="L12" i="11"/>
  <c r="Q11" i="11"/>
  <c r="L11" i="11"/>
  <c r="Q10" i="11"/>
  <c r="L10" i="11"/>
  <c r="Q9" i="11"/>
  <c r="L9" i="11"/>
  <c r="Q8" i="11"/>
  <c r="L8" i="11"/>
  <c r="Q7" i="11"/>
  <c r="L7" i="11"/>
  <c r="Q6" i="11"/>
  <c r="L6" i="11"/>
  <c r="Q5" i="11"/>
  <c r="L5" i="11"/>
  <c r="Q4" i="11"/>
  <c r="L4" i="11"/>
  <c r="Q3" i="11"/>
  <c r="L3" i="11"/>
  <c r="Q2" i="11"/>
  <c r="K16" i="10" l="1"/>
  <c r="K15" i="10"/>
  <c r="J15" i="10"/>
  <c r="K14" i="10"/>
  <c r="J14" i="10"/>
  <c r="I14" i="10"/>
  <c r="K13" i="10"/>
  <c r="J13" i="10"/>
  <c r="I13" i="10"/>
  <c r="H13" i="10"/>
  <c r="I8" i="10"/>
  <c r="J8" i="10"/>
  <c r="K8" i="10"/>
  <c r="L8" i="10"/>
  <c r="H8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I7" i="10"/>
  <c r="I6" i="10"/>
  <c r="I5" i="10"/>
  <c r="E2" i="10"/>
  <c r="D2" i="10"/>
  <c r="C2" i="10"/>
  <c r="J7" i="10" s="1"/>
  <c r="B2" i="10"/>
  <c r="A2" i="10"/>
  <c r="L6" i="10"/>
  <c r="K6" i="10"/>
  <c r="J6" i="10"/>
  <c r="L5" i="10"/>
  <c r="K5" i="10"/>
  <c r="J5" i="10"/>
  <c r="H5" i="10"/>
  <c r="L4" i="10"/>
  <c r="K4" i="10"/>
  <c r="I4" i="10"/>
  <c r="H4" i="10"/>
  <c r="L3" i="10"/>
  <c r="K3" i="10"/>
  <c r="I3" i="10"/>
  <c r="L2" i="10"/>
  <c r="K2" i="10"/>
  <c r="J2" i="10"/>
  <c r="I2" i="10"/>
  <c r="A3" i="9"/>
  <c r="B3" i="9"/>
  <c r="C3" i="9"/>
  <c r="D3" i="9"/>
  <c r="P3" i="9" s="1"/>
  <c r="E3" i="9"/>
  <c r="A4" i="9"/>
  <c r="B4" i="9"/>
  <c r="C4" i="9"/>
  <c r="O13" i="9" s="1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P11" i="9" s="1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B2" i="9"/>
  <c r="C2" i="9"/>
  <c r="D2" i="9"/>
  <c r="E2" i="9"/>
  <c r="A2" i="9"/>
  <c r="P7" i="9"/>
  <c r="L31" i="8"/>
  <c r="K31" i="8"/>
  <c r="J31" i="8"/>
  <c r="I31" i="8"/>
  <c r="H31" i="8"/>
  <c r="L30" i="8"/>
  <c r="K30" i="8"/>
  <c r="J30" i="8"/>
  <c r="I30" i="8"/>
  <c r="H30" i="8"/>
  <c r="L29" i="8"/>
  <c r="K29" i="8"/>
  <c r="J29" i="8"/>
  <c r="I29" i="8"/>
  <c r="H29" i="8"/>
  <c r="L28" i="8"/>
  <c r="K28" i="8"/>
  <c r="J28" i="8"/>
  <c r="I28" i="8"/>
  <c r="H28" i="8"/>
  <c r="L27" i="8"/>
  <c r="K27" i="8"/>
  <c r="J27" i="8"/>
  <c r="I27" i="8"/>
  <c r="H27" i="8"/>
  <c r="L26" i="8"/>
  <c r="K26" i="8"/>
  <c r="J26" i="8"/>
  <c r="I26" i="8"/>
  <c r="H26" i="8"/>
  <c r="L10" i="8"/>
  <c r="L22" i="8" s="1"/>
  <c r="K10" i="8"/>
  <c r="K22" i="8" s="1"/>
  <c r="J10" i="8"/>
  <c r="J22" i="8" s="1"/>
  <c r="I10" i="8"/>
  <c r="I22" i="8" s="1"/>
  <c r="H10" i="8"/>
  <c r="H22" i="8" s="1"/>
  <c r="L9" i="8"/>
  <c r="L21" i="8" s="1"/>
  <c r="K9" i="8"/>
  <c r="K21" i="8" s="1"/>
  <c r="J9" i="8"/>
  <c r="J21" i="8" s="1"/>
  <c r="I9" i="8"/>
  <c r="I21" i="8" s="1"/>
  <c r="H9" i="8"/>
  <c r="H21" i="8" s="1"/>
  <c r="L8" i="8"/>
  <c r="L20" i="8" s="1"/>
  <c r="K8" i="8"/>
  <c r="K20" i="8" s="1"/>
  <c r="J8" i="8"/>
  <c r="J20" i="8" s="1"/>
  <c r="I8" i="8"/>
  <c r="I20" i="8" s="1"/>
  <c r="H8" i="8"/>
  <c r="H20" i="8" s="1"/>
  <c r="L7" i="8"/>
  <c r="L19" i="8" s="1"/>
  <c r="K7" i="8"/>
  <c r="K19" i="8" s="1"/>
  <c r="J7" i="8"/>
  <c r="J19" i="8" s="1"/>
  <c r="I7" i="8"/>
  <c r="I19" i="8" s="1"/>
  <c r="H7" i="8"/>
  <c r="H19" i="8" s="1"/>
  <c r="L6" i="8"/>
  <c r="L18" i="8" s="1"/>
  <c r="K6" i="8"/>
  <c r="K18" i="8" s="1"/>
  <c r="J6" i="8"/>
  <c r="J18" i="8" s="1"/>
  <c r="I6" i="8"/>
  <c r="I18" i="8" s="1"/>
  <c r="H6" i="8"/>
  <c r="H18" i="8" s="1"/>
  <c r="L5" i="8"/>
  <c r="L17" i="8" s="1"/>
  <c r="K5" i="8"/>
  <c r="K17" i="8" s="1"/>
  <c r="J5" i="8"/>
  <c r="J17" i="8" s="1"/>
  <c r="I5" i="8"/>
  <c r="I17" i="8" s="1"/>
  <c r="H5" i="8"/>
  <c r="H17" i="8" s="1"/>
  <c r="L4" i="8"/>
  <c r="L16" i="8" s="1"/>
  <c r="K4" i="8"/>
  <c r="K16" i="8" s="1"/>
  <c r="J4" i="8"/>
  <c r="J16" i="8" s="1"/>
  <c r="I4" i="8"/>
  <c r="I16" i="8" s="1"/>
  <c r="H4" i="8"/>
  <c r="H16" i="8" s="1"/>
  <c r="L3" i="8"/>
  <c r="L15" i="8" s="1"/>
  <c r="K3" i="8"/>
  <c r="K15" i="8" s="1"/>
  <c r="J3" i="8"/>
  <c r="J15" i="8" s="1"/>
  <c r="I3" i="8"/>
  <c r="I15" i="8" s="1"/>
  <c r="H3" i="8"/>
  <c r="H15" i="8" s="1"/>
  <c r="L2" i="8"/>
  <c r="L14" i="8" s="1"/>
  <c r="K2" i="8"/>
  <c r="K14" i="8" s="1"/>
  <c r="J2" i="8"/>
  <c r="J14" i="8" s="1"/>
  <c r="I2" i="8"/>
  <c r="I14" i="8" s="1"/>
  <c r="H2" i="8"/>
  <c r="H14" i="8" s="1"/>
  <c r="K30" i="7"/>
  <c r="K29" i="7"/>
  <c r="J29" i="7"/>
  <c r="K28" i="7"/>
  <c r="J28" i="7"/>
  <c r="I28" i="7"/>
  <c r="K27" i="7"/>
  <c r="J27" i="7"/>
  <c r="I27" i="7"/>
  <c r="H27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E134" i="7"/>
  <c r="A135" i="7"/>
  <c r="B135" i="7"/>
  <c r="C135" i="7"/>
  <c r="E135" i="7"/>
  <c r="A136" i="7"/>
  <c r="B136" i="7"/>
  <c r="C136" i="7"/>
  <c r="E136" i="7"/>
  <c r="A137" i="7"/>
  <c r="B137" i="7"/>
  <c r="C137" i="7"/>
  <c r="E137" i="7"/>
  <c r="A138" i="7"/>
  <c r="B138" i="7"/>
  <c r="C138" i="7"/>
  <c r="E138" i="7"/>
  <c r="A139" i="7"/>
  <c r="B139" i="7"/>
  <c r="C139" i="7"/>
  <c r="E139" i="7"/>
  <c r="A140" i="7"/>
  <c r="B140" i="7"/>
  <c r="C140" i="7"/>
  <c r="E140" i="7"/>
  <c r="A141" i="7"/>
  <c r="B141" i="7"/>
  <c r="C141" i="7"/>
  <c r="E141" i="7"/>
  <c r="A142" i="7"/>
  <c r="B142" i="7"/>
  <c r="C142" i="7"/>
  <c r="E142" i="7"/>
  <c r="A143" i="7"/>
  <c r="B143" i="7"/>
  <c r="C143" i="7"/>
  <c r="E143" i="7"/>
  <c r="A144" i="7"/>
  <c r="B144" i="7"/>
  <c r="C144" i="7"/>
  <c r="A145" i="7"/>
  <c r="B145" i="7"/>
  <c r="C145" i="7"/>
  <c r="A146" i="7"/>
  <c r="B146" i="7"/>
  <c r="C146" i="7"/>
  <c r="A147" i="7"/>
  <c r="B147" i="7"/>
  <c r="C147" i="7"/>
  <c r="A148" i="7"/>
  <c r="B148" i="7"/>
  <c r="C148" i="7"/>
  <c r="A149" i="7"/>
  <c r="B149" i="7"/>
  <c r="C149" i="7"/>
  <c r="A150" i="7"/>
  <c r="B150" i="7"/>
  <c r="C150" i="7"/>
  <c r="A151" i="7"/>
  <c r="B151" i="7"/>
  <c r="C151" i="7"/>
  <c r="A152" i="7"/>
  <c r="B152" i="7"/>
  <c r="C152" i="7"/>
  <c r="A153" i="7"/>
  <c r="B153" i="7"/>
  <c r="C153" i="7"/>
  <c r="A154" i="7"/>
  <c r="B154" i="7"/>
  <c r="C154" i="7"/>
  <c r="A155" i="7"/>
  <c r="B155" i="7"/>
  <c r="C155" i="7"/>
  <c r="A156" i="7"/>
  <c r="B156" i="7"/>
  <c r="C156" i="7"/>
  <c r="A157" i="7"/>
  <c r="B157" i="7"/>
  <c r="C157" i="7"/>
  <c r="A158" i="7"/>
  <c r="B158" i="7"/>
  <c r="C158" i="7"/>
  <c r="A159" i="7"/>
  <c r="B159" i="7"/>
  <c r="C159" i="7"/>
  <c r="A160" i="7"/>
  <c r="B160" i="7"/>
  <c r="C160" i="7"/>
  <c r="A161" i="7"/>
  <c r="B161" i="7"/>
  <c r="C161" i="7"/>
  <c r="A162" i="7"/>
  <c r="B162" i="7"/>
  <c r="C162" i="7"/>
  <c r="A163" i="7"/>
  <c r="B163" i="7"/>
  <c r="C163" i="7"/>
  <c r="A164" i="7"/>
  <c r="B164" i="7"/>
  <c r="C164" i="7"/>
  <c r="A165" i="7"/>
  <c r="B165" i="7"/>
  <c r="C165" i="7"/>
  <c r="A166" i="7"/>
  <c r="B166" i="7"/>
  <c r="C166" i="7"/>
  <c r="A167" i="7"/>
  <c r="B167" i="7"/>
  <c r="C167" i="7"/>
  <c r="A168" i="7"/>
  <c r="B168" i="7"/>
  <c r="C168" i="7"/>
  <c r="A169" i="7"/>
  <c r="B169" i="7"/>
  <c r="C169" i="7"/>
  <c r="A170" i="7"/>
  <c r="B170" i="7"/>
  <c r="C170" i="7"/>
  <c r="A171" i="7"/>
  <c r="B171" i="7"/>
  <c r="C171" i="7"/>
  <c r="A172" i="7"/>
  <c r="B172" i="7"/>
  <c r="C172" i="7"/>
  <c r="A173" i="7"/>
  <c r="B173" i="7"/>
  <c r="C173" i="7"/>
  <c r="A174" i="7"/>
  <c r="B174" i="7"/>
  <c r="C174" i="7"/>
  <c r="A175" i="7"/>
  <c r="B175" i="7"/>
  <c r="C175" i="7"/>
  <c r="A176" i="7"/>
  <c r="B176" i="7"/>
  <c r="C176" i="7"/>
  <c r="A177" i="7"/>
  <c r="B177" i="7"/>
  <c r="C177" i="7"/>
  <c r="A178" i="7"/>
  <c r="B178" i="7"/>
  <c r="C178" i="7"/>
  <c r="A179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" i="7"/>
  <c r="C2" i="7"/>
  <c r="D2" i="7"/>
  <c r="E2" i="7"/>
  <c r="A2" i="7"/>
  <c r="M77" i="7"/>
  <c r="P68" i="7"/>
  <c r="O68" i="7"/>
  <c r="Q67" i="7"/>
  <c r="N67" i="7"/>
  <c r="M67" i="7"/>
  <c r="P66" i="7"/>
  <c r="O66" i="7"/>
  <c r="Q65" i="7"/>
  <c r="N65" i="7"/>
  <c r="M65" i="7"/>
  <c r="P64" i="7"/>
  <c r="O64" i="7"/>
  <c r="Q63" i="7"/>
  <c r="N63" i="7"/>
  <c r="P62" i="7"/>
  <c r="O62" i="7"/>
  <c r="Q61" i="7"/>
  <c r="P60" i="7"/>
  <c r="M60" i="7"/>
  <c r="O59" i="7"/>
  <c r="N59" i="7"/>
  <c r="Q58" i="7"/>
  <c r="P58" i="7"/>
  <c r="M58" i="7"/>
  <c r="O57" i="7"/>
  <c r="N57" i="7"/>
  <c r="Q56" i="7"/>
  <c r="P56" i="7"/>
  <c r="M56" i="7"/>
  <c r="O55" i="7"/>
  <c r="N55" i="7"/>
  <c r="Q54" i="7"/>
  <c r="P54" i="7"/>
  <c r="M54" i="7"/>
  <c r="O53" i="7"/>
  <c r="N53" i="7"/>
  <c r="Q52" i="7"/>
  <c r="P52" i="7"/>
  <c r="M52" i="7"/>
  <c r="O51" i="7"/>
  <c r="N51" i="7"/>
  <c r="Q50" i="7"/>
  <c r="P50" i="7"/>
  <c r="M50" i="7"/>
  <c r="O49" i="7"/>
  <c r="N49" i="7"/>
  <c r="Q48" i="7"/>
  <c r="P48" i="7"/>
  <c r="M48" i="7"/>
  <c r="O47" i="7"/>
  <c r="N47" i="7"/>
  <c r="Q46" i="7"/>
  <c r="P46" i="7"/>
  <c r="M46" i="7"/>
  <c r="O45" i="7"/>
  <c r="N45" i="7"/>
  <c r="Q44" i="7"/>
  <c r="P44" i="7"/>
  <c r="M44" i="7"/>
  <c r="O43" i="7"/>
  <c r="N43" i="7"/>
  <c r="Q42" i="7"/>
  <c r="P42" i="7"/>
  <c r="M42" i="7"/>
  <c r="O41" i="7"/>
  <c r="N41" i="7"/>
  <c r="Q40" i="7"/>
  <c r="P40" i="7"/>
  <c r="M40" i="7"/>
  <c r="O39" i="7"/>
  <c r="N39" i="7"/>
  <c r="Q38" i="7"/>
  <c r="P38" i="7"/>
  <c r="M38" i="7"/>
  <c r="O37" i="7"/>
  <c r="N37" i="7"/>
  <c r="Q36" i="7"/>
  <c r="P36" i="7"/>
  <c r="M36" i="7"/>
  <c r="O35" i="7"/>
  <c r="N35" i="7"/>
  <c r="Q34" i="7"/>
  <c r="P34" i="7"/>
  <c r="M34" i="7"/>
  <c r="O33" i="7"/>
  <c r="N33" i="7"/>
  <c r="Q32" i="7"/>
  <c r="P32" i="7"/>
  <c r="M32" i="7"/>
  <c r="O31" i="7"/>
  <c r="N31" i="7"/>
  <c r="Q30" i="7"/>
  <c r="P30" i="7"/>
  <c r="M30" i="7"/>
  <c r="Q29" i="7"/>
  <c r="P29" i="7"/>
  <c r="M29" i="7"/>
  <c r="Q28" i="7"/>
  <c r="P28" i="7"/>
  <c r="O28" i="7"/>
  <c r="N28" i="7"/>
  <c r="M28" i="7"/>
  <c r="Q27" i="7"/>
  <c r="P27" i="7"/>
  <c r="M27" i="7"/>
  <c r="O26" i="7"/>
  <c r="N26" i="7"/>
  <c r="Q25" i="7"/>
  <c r="P25" i="7"/>
  <c r="M25" i="7"/>
  <c r="O24" i="7"/>
  <c r="N24" i="7"/>
  <c r="Q23" i="7"/>
  <c r="P23" i="7"/>
  <c r="M23" i="7"/>
  <c r="O22" i="7"/>
  <c r="N22" i="7"/>
  <c r="Q21" i="7"/>
  <c r="N21" i="7"/>
  <c r="M21" i="7"/>
  <c r="P20" i="7"/>
  <c r="O20" i="7"/>
  <c r="Q19" i="7"/>
  <c r="N19" i="7"/>
  <c r="M19" i="7"/>
  <c r="P18" i="7"/>
  <c r="O18" i="7"/>
  <c r="O17" i="7"/>
  <c r="N17" i="7"/>
  <c r="Q16" i="7"/>
  <c r="P16" i="7"/>
  <c r="M16" i="7"/>
  <c r="O15" i="7"/>
  <c r="N15" i="7"/>
  <c r="Q14" i="7"/>
  <c r="P14" i="7"/>
  <c r="M14" i="7"/>
  <c r="O13" i="7"/>
  <c r="N13" i="7"/>
  <c r="O12" i="7"/>
  <c r="N12" i="7"/>
  <c r="Q11" i="7"/>
  <c r="P11" i="7"/>
  <c r="O11" i="7"/>
  <c r="N11" i="7"/>
  <c r="M11" i="7"/>
  <c r="O10" i="7"/>
  <c r="N10" i="7"/>
  <c r="Q9" i="7"/>
  <c r="P9" i="7"/>
  <c r="M9" i="7"/>
  <c r="O8" i="7"/>
  <c r="N8" i="7"/>
  <c r="Q7" i="7"/>
  <c r="P7" i="7"/>
  <c r="M7" i="7"/>
  <c r="O6" i="7"/>
  <c r="N6" i="7"/>
  <c r="Q5" i="7"/>
  <c r="P5" i="7"/>
  <c r="N5" i="7"/>
  <c r="M5" i="7"/>
  <c r="Q4" i="7"/>
  <c r="P4" i="7"/>
  <c r="O4" i="7"/>
  <c r="N4" i="7"/>
  <c r="M4" i="7"/>
  <c r="Q3" i="7"/>
  <c r="P3" i="7"/>
  <c r="J4" i="7"/>
  <c r="N3" i="7"/>
  <c r="M3" i="7"/>
  <c r="P2" i="7"/>
  <c r="K2" i="7"/>
  <c r="O84" i="7"/>
  <c r="N66" i="7"/>
  <c r="L31" i="6"/>
  <c r="K31" i="6"/>
  <c r="J31" i="6"/>
  <c r="I31" i="6"/>
  <c r="H31" i="6"/>
  <c r="L30" i="6"/>
  <c r="K30" i="6"/>
  <c r="J30" i="6"/>
  <c r="I30" i="6"/>
  <c r="H30" i="6"/>
  <c r="L29" i="6"/>
  <c r="K29" i="6"/>
  <c r="J29" i="6"/>
  <c r="I29" i="6"/>
  <c r="H29" i="6"/>
  <c r="L28" i="6"/>
  <c r="K28" i="6"/>
  <c r="J28" i="6"/>
  <c r="I28" i="6"/>
  <c r="H28" i="6"/>
  <c r="L27" i="6"/>
  <c r="K27" i="6"/>
  <c r="J27" i="6"/>
  <c r="I27" i="6"/>
  <c r="H27" i="6"/>
  <c r="L26" i="6"/>
  <c r="K26" i="6"/>
  <c r="J26" i="6"/>
  <c r="I26" i="6"/>
  <c r="H26" i="6"/>
  <c r="L10" i="6"/>
  <c r="L22" i="6" s="1"/>
  <c r="K10" i="6"/>
  <c r="K22" i="6" s="1"/>
  <c r="J10" i="6"/>
  <c r="J22" i="6" s="1"/>
  <c r="I10" i="6"/>
  <c r="I22" i="6" s="1"/>
  <c r="H10" i="6"/>
  <c r="H22" i="6" s="1"/>
  <c r="L9" i="6"/>
  <c r="L21" i="6" s="1"/>
  <c r="K9" i="6"/>
  <c r="K21" i="6" s="1"/>
  <c r="J9" i="6"/>
  <c r="J21" i="6" s="1"/>
  <c r="I9" i="6"/>
  <c r="I21" i="6" s="1"/>
  <c r="H9" i="6"/>
  <c r="H21" i="6" s="1"/>
  <c r="L8" i="6"/>
  <c r="L20" i="6" s="1"/>
  <c r="K8" i="6"/>
  <c r="K20" i="6" s="1"/>
  <c r="J8" i="6"/>
  <c r="J20" i="6" s="1"/>
  <c r="I8" i="6"/>
  <c r="I20" i="6" s="1"/>
  <c r="H8" i="6"/>
  <c r="H20" i="6" s="1"/>
  <c r="L7" i="6"/>
  <c r="L19" i="6" s="1"/>
  <c r="K7" i="6"/>
  <c r="K19" i="6" s="1"/>
  <c r="J7" i="6"/>
  <c r="J19" i="6" s="1"/>
  <c r="I7" i="6"/>
  <c r="I19" i="6" s="1"/>
  <c r="H7" i="6"/>
  <c r="H19" i="6" s="1"/>
  <c r="L6" i="6"/>
  <c r="L18" i="6" s="1"/>
  <c r="K6" i="6"/>
  <c r="K18" i="6" s="1"/>
  <c r="J6" i="6"/>
  <c r="J18" i="6" s="1"/>
  <c r="I6" i="6"/>
  <c r="I18" i="6" s="1"/>
  <c r="H6" i="6"/>
  <c r="H18" i="6" s="1"/>
  <c r="L5" i="6"/>
  <c r="L17" i="6" s="1"/>
  <c r="K5" i="6"/>
  <c r="K17" i="6" s="1"/>
  <c r="J5" i="6"/>
  <c r="J17" i="6" s="1"/>
  <c r="I5" i="6"/>
  <c r="I17" i="6" s="1"/>
  <c r="H5" i="6"/>
  <c r="H17" i="6" s="1"/>
  <c r="L4" i="6"/>
  <c r="L16" i="6" s="1"/>
  <c r="K4" i="6"/>
  <c r="K16" i="6" s="1"/>
  <c r="J4" i="6"/>
  <c r="J16" i="6" s="1"/>
  <c r="I4" i="6"/>
  <c r="I16" i="6" s="1"/>
  <c r="H4" i="6"/>
  <c r="H16" i="6" s="1"/>
  <c r="L3" i="6"/>
  <c r="L15" i="6" s="1"/>
  <c r="K3" i="6"/>
  <c r="K15" i="6" s="1"/>
  <c r="J3" i="6"/>
  <c r="J15" i="6" s="1"/>
  <c r="I3" i="6"/>
  <c r="I15" i="6" s="1"/>
  <c r="H3" i="6"/>
  <c r="H15" i="6" s="1"/>
  <c r="L2" i="6"/>
  <c r="L14" i="6" s="1"/>
  <c r="K2" i="6"/>
  <c r="K14" i="6" s="1"/>
  <c r="J2" i="6"/>
  <c r="J14" i="6" s="1"/>
  <c r="I2" i="6"/>
  <c r="I14" i="6" s="1"/>
  <c r="H2" i="6"/>
  <c r="H14" i="6" s="1"/>
  <c r="R933" i="5"/>
  <c r="Q933" i="5"/>
  <c r="P933" i="5"/>
  <c r="O933" i="5"/>
  <c r="N933" i="5"/>
  <c r="R890" i="5"/>
  <c r="Q890" i="5"/>
  <c r="P890" i="5"/>
  <c r="O890" i="5"/>
  <c r="N890" i="5"/>
  <c r="R883" i="5"/>
  <c r="Q883" i="5"/>
  <c r="P883" i="5"/>
  <c r="O883" i="5"/>
  <c r="N883" i="5"/>
  <c r="R869" i="5"/>
  <c r="Q869" i="5"/>
  <c r="P869" i="5"/>
  <c r="O869" i="5"/>
  <c r="N869" i="5"/>
  <c r="R814" i="5"/>
  <c r="Q814" i="5"/>
  <c r="P814" i="5"/>
  <c r="O814" i="5"/>
  <c r="N814" i="5"/>
  <c r="R835" i="5"/>
  <c r="Q835" i="5"/>
  <c r="P835" i="5"/>
  <c r="O835" i="5"/>
  <c r="N835" i="5"/>
  <c r="R838" i="5"/>
  <c r="Q838" i="5"/>
  <c r="P838" i="5"/>
  <c r="O838" i="5"/>
  <c r="N838" i="5"/>
  <c r="R830" i="5"/>
  <c r="Q830" i="5"/>
  <c r="P830" i="5"/>
  <c r="O830" i="5"/>
  <c r="N830" i="5"/>
  <c r="R910" i="5"/>
  <c r="Q910" i="5"/>
  <c r="P910" i="5"/>
  <c r="O910" i="5"/>
  <c r="N910" i="5"/>
  <c r="R824" i="5"/>
  <c r="Q824" i="5"/>
  <c r="P824" i="5"/>
  <c r="O824" i="5"/>
  <c r="N824" i="5"/>
  <c r="R932" i="5"/>
  <c r="Q932" i="5"/>
  <c r="P932" i="5"/>
  <c r="O932" i="5"/>
  <c r="N932" i="5"/>
  <c r="R889" i="5"/>
  <c r="Q889" i="5"/>
  <c r="P889" i="5"/>
  <c r="O889" i="5"/>
  <c r="N889" i="5"/>
  <c r="R819" i="5"/>
  <c r="Q819" i="5"/>
  <c r="P819" i="5"/>
  <c r="O819" i="5"/>
  <c r="N819" i="5"/>
  <c r="R834" i="5"/>
  <c r="Q834" i="5"/>
  <c r="P834" i="5"/>
  <c r="O834" i="5"/>
  <c r="N834" i="5"/>
  <c r="R913" i="5"/>
  <c r="Q913" i="5"/>
  <c r="P913" i="5"/>
  <c r="O913" i="5"/>
  <c r="N913" i="5"/>
  <c r="R896" i="5"/>
  <c r="Q896" i="5"/>
  <c r="P896" i="5"/>
  <c r="O896" i="5"/>
  <c r="N896" i="5"/>
  <c r="R842" i="5"/>
  <c r="Q842" i="5"/>
  <c r="P842" i="5"/>
  <c r="O842" i="5"/>
  <c r="N842" i="5"/>
  <c r="R945" i="5"/>
  <c r="Q945" i="5"/>
  <c r="P945" i="5"/>
  <c r="O945" i="5"/>
  <c r="N945" i="5"/>
  <c r="R941" i="5"/>
  <c r="Q941" i="5"/>
  <c r="P941" i="5"/>
  <c r="O941" i="5"/>
  <c r="N941" i="5"/>
  <c r="R872" i="5"/>
  <c r="Q872" i="5"/>
  <c r="P872" i="5"/>
  <c r="O872" i="5"/>
  <c r="N872" i="5"/>
  <c r="R864" i="5"/>
  <c r="Q864" i="5"/>
  <c r="P864" i="5"/>
  <c r="O864" i="5"/>
  <c r="N864" i="5"/>
  <c r="R829" i="5"/>
  <c r="Q829" i="5"/>
  <c r="P829" i="5"/>
  <c r="O829" i="5"/>
  <c r="N829" i="5"/>
  <c r="R885" i="5"/>
  <c r="Q885" i="5"/>
  <c r="P885" i="5"/>
  <c r="O885" i="5"/>
  <c r="N885" i="5"/>
  <c r="R822" i="5"/>
  <c r="Q822" i="5"/>
  <c r="P822" i="5"/>
  <c r="O822" i="5"/>
  <c r="N822" i="5"/>
  <c r="R812" i="5"/>
  <c r="Q812" i="5"/>
  <c r="P812" i="5"/>
  <c r="O812" i="5"/>
  <c r="N812" i="5"/>
  <c r="R847" i="5"/>
  <c r="Q847" i="5"/>
  <c r="P847" i="5"/>
  <c r="O847" i="5"/>
  <c r="N847" i="5"/>
  <c r="R815" i="5"/>
  <c r="Q815" i="5"/>
  <c r="P815" i="5"/>
  <c r="O815" i="5"/>
  <c r="N815" i="5"/>
  <c r="R929" i="5"/>
  <c r="Q929" i="5"/>
  <c r="P929" i="5"/>
  <c r="O929" i="5"/>
  <c r="N929" i="5"/>
  <c r="R949" i="5"/>
  <c r="Q949" i="5"/>
  <c r="P949" i="5"/>
  <c r="O949" i="5"/>
  <c r="N949" i="5"/>
  <c r="R930" i="5"/>
  <c r="Q930" i="5"/>
  <c r="P930" i="5"/>
  <c r="O930" i="5"/>
  <c r="N930" i="5"/>
  <c r="R936" i="5"/>
  <c r="Q936" i="5"/>
  <c r="P936" i="5"/>
  <c r="O936" i="5"/>
  <c r="N936" i="5"/>
  <c r="R876" i="5"/>
  <c r="Q876" i="5"/>
  <c r="P876" i="5"/>
  <c r="O876" i="5"/>
  <c r="N876" i="5"/>
  <c r="R924" i="5"/>
  <c r="Q924" i="5"/>
  <c r="P924" i="5"/>
  <c r="O924" i="5"/>
  <c r="N924" i="5"/>
  <c r="R940" i="5"/>
  <c r="Q940" i="5"/>
  <c r="P940" i="5"/>
  <c r="O940" i="5"/>
  <c r="N940" i="5"/>
  <c r="R914" i="5"/>
  <c r="Q914" i="5"/>
  <c r="P914" i="5"/>
  <c r="O914" i="5"/>
  <c r="N914" i="5"/>
  <c r="R874" i="5"/>
  <c r="Q874" i="5"/>
  <c r="P874" i="5"/>
  <c r="O874" i="5"/>
  <c r="N874" i="5"/>
  <c r="R899" i="5"/>
  <c r="Q899" i="5"/>
  <c r="P899" i="5"/>
  <c r="O899" i="5"/>
  <c r="N899" i="5"/>
  <c r="R881" i="5"/>
  <c r="Q881" i="5"/>
  <c r="P881" i="5"/>
  <c r="O881" i="5"/>
  <c r="N881" i="5"/>
  <c r="R856" i="5"/>
  <c r="Q856" i="5"/>
  <c r="P856" i="5"/>
  <c r="O856" i="5"/>
  <c r="N856" i="5"/>
  <c r="R831" i="5"/>
  <c r="Q831" i="5"/>
  <c r="P831" i="5"/>
  <c r="O831" i="5"/>
  <c r="N831" i="5"/>
  <c r="R926" i="5"/>
  <c r="Q926" i="5"/>
  <c r="P926" i="5"/>
  <c r="O926" i="5"/>
  <c r="N926" i="5"/>
  <c r="R907" i="5"/>
  <c r="Q907" i="5"/>
  <c r="P907" i="5"/>
  <c r="O907" i="5"/>
  <c r="N907" i="5"/>
  <c r="R836" i="5"/>
  <c r="Q836" i="5"/>
  <c r="P836" i="5"/>
  <c r="O836" i="5"/>
  <c r="N836" i="5"/>
  <c r="R928" i="5"/>
  <c r="Q928" i="5"/>
  <c r="P928" i="5"/>
  <c r="O928" i="5"/>
  <c r="N928" i="5"/>
  <c r="R849" i="5"/>
  <c r="Q849" i="5"/>
  <c r="P849" i="5"/>
  <c r="O849" i="5"/>
  <c r="N849" i="5"/>
  <c r="R870" i="5"/>
  <c r="Q870" i="5"/>
  <c r="P870" i="5"/>
  <c r="O870" i="5"/>
  <c r="N870" i="5"/>
  <c r="R820" i="5"/>
  <c r="Q820" i="5"/>
  <c r="P820" i="5"/>
  <c r="O820" i="5"/>
  <c r="N820" i="5"/>
  <c r="R918" i="5"/>
  <c r="Q918" i="5"/>
  <c r="P918" i="5"/>
  <c r="O918" i="5"/>
  <c r="N918" i="5"/>
  <c r="R909" i="5"/>
  <c r="Q909" i="5"/>
  <c r="P909" i="5"/>
  <c r="O909" i="5"/>
  <c r="N909" i="5"/>
  <c r="R857" i="5"/>
  <c r="Q857" i="5"/>
  <c r="P857" i="5"/>
  <c r="O857" i="5"/>
  <c r="N857" i="5"/>
  <c r="R837" i="5"/>
  <c r="Q837" i="5"/>
  <c r="P837" i="5"/>
  <c r="O837" i="5"/>
  <c r="N837" i="5"/>
  <c r="R911" i="5"/>
  <c r="Q911" i="5"/>
  <c r="P911" i="5"/>
  <c r="O911" i="5"/>
  <c r="N911" i="5"/>
  <c r="R879" i="5"/>
  <c r="Q879" i="5"/>
  <c r="P879" i="5"/>
  <c r="O879" i="5"/>
  <c r="N879" i="5"/>
  <c r="R853" i="5"/>
  <c r="Q853" i="5"/>
  <c r="P853" i="5"/>
  <c r="O853" i="5"/>
  <c r="N853" i="5"/>
  <c r="R818" i="5"/>
  <c r="Q818" i="5"/>
  <c r="P818" i="5"/>
  <c r="O818" i="5"/>
  <c r="N818" i="5"/>
  <c r="R832" i="5"/>
  <c r="Q832" i="5"/>
  <c r="P832" i="5"/>
  <c r="O832" i="5"/>
  <c r="N832" i="5"/>
  <c r="R900" i="5"/>
  <c r="Q900" i="5"/>
  <c r="P900" i="5"/>
  <c r="O900" i="5"/>
  <c r="N900" i="5"/>
  <c r="R816" i="5"/>
  <c r="Q816" i="5"/>
  <c r="P816" i="5"/>
  <c r="O816" i="5"/>
  <c r="N816" i="5"/>
  <c r="R877" i="5"/>
  <c r="Q877" i="5"/>
  <c r="P877" i="5"/>
  <c r="O877" i="5"/>
  <c r="N877" i="5"/>
  <c r="R906" i="5"/>
  <c r="Q906" i="5"/>
  <c r="P906" i="5"/>
  <c r="O906" i="5"/>
  <c r="N906" i="5"/>
  <c r="R845" i="5"/>
  <c r="Q845" i="5"/>
  <c r="P845" i="5"/>
  <c r="O845" i="5"/>
  <c r="N845" i="5"/>
  <c r="R827" i="5"/>
  <c r="Q827" i="5"/>
  <c r="P827" i="5"/>
  <c r="O827" i="5"/>
  <c r="N827" i="5"/>
  <c r="R823" i="5"/>
  <c r="Q823" i="5"/>
  <c r="P823" i="5"/>
  <c r="O823" i="5"/>
  <c r="N823" i="5"/>
  <c r="R844" i="5"/>
  <c r="Q844" i="5"/>
  <c r="P844" i="5"/>
  <c r="O844" i="5"/>
  <c r="N844" i="5"/>
  <c r="R855" i="5"/>
  <c r="Q855" i="5"/>
  <c r="P855" i="5"/>
  <c r="O855" i="5"/>
  <c r="N855" i="5"/>
  <c r="R880" i="5"/>
  <c r="Q880" i="5"/>
  <c r="P880" i="5"/>
  <c r="O880" i="5"/>
  <c r="N880" i="5"/>
  <c r="R939" i="5"/>
  <c r="Q939" i="5"/>
  <c r="P939" i="5"/>
  <c r="O939" i="5"/>
  <c r="N939" i="5"/>
  <c r="R894" i="5"/>
  <c r="Q894" i="5"/>
  <c r="P894" i="5"/>
  <c r="O894" i="5"/>
  <c r="N894" i="5"/>
  <c r="R865" i="5"/>
  <c r="Q865" i="5"/>
  <c r="P865" i="5"/>
  <c r="O865" i="5"/>
  <c r="N865" i="5"/>
  <c r="R934" i="5"/>
  <c r="Q934" i="5"/>
  <c r="P934" i="5"/>
  <c r="O934" i="5"/>
  <c r="N934" i="5"/>
  <c r="R851" i="5"/>
  <c r="Q851" i="5"/>
  <c r="P851" i="5"/>
  <c r="O851" i="5"/>
  <c r="N851" i="5"/>
  <c r="R848" i="5"/>
  <c r="Q848" i="5"/>
  <c r="P848" i="5"/>
  <c r="O848" i="5"/>
  <c r="N848" i="5"/>
  <c r="R873" i="5"/>
  <c r="Q873" i="5"/>
  <c r="P873" i="5"/>
  <c r="O873" i="5"/>
  <c r="N873" i="5"/>
  <c r="R902" i="5"/>
  <c r="Q902" i="5"/>
  <c r="P902" i="5"/>
  <c r="O902" i="5"/>
  <c r="N902" i="5"/>
  <c r="R919" i="5"/>
  <c r="Q919" i="5"/>
  <c r="P919" i="5"/>
  <c r="O919" i="5"/>
  <c r="N919" i="5"/>
  <c r="R866" i="5"/>
  <c r="Q866" i="5"/>
  <c r="P866" i="5"/>
  <c r="O866" i="5"/>
  <c r="N866" i="5"/>
  <c r="R875" i="5"/>
  <c r="Q875" i="5"/>
  <c r="P875" i="5"/>
  <c r="O875" i="5"/>
  <c r="N875" i="5"/>
  <c r="R935" i="5"/>
  <c r="Q935" i="5"/>
  <c r="P935" i="5"/>
  <c r="O935" i="5"/>
  <c r="N935" i="5"/>
  <c r="R846" i="5"/>
  <c r="Q846" i="5"/>
  <c r="P846" i="5"/>
  <c r="O846" i="5"/>
  <c r="N846" i="5"/>
  <c r="R886" i="5"/>
  <c r="Q886" i="5"/>
  <c r="P886" i="5"/>
  <c r="O886" i="5"/>
  <c r="N886" i="5"/>
  <c r="R905" i="5"/>
  <c r="Q905" i="5"/>
  <c r="P905" i="5"/>
  <c r="O905" i="5"/>
  <c r="N905" i="5"/>
  <c r="R825" i="5"/>
  <c r="Q825" i="5"/>
  <c r="P825" i="5"/>
  <c r="O825" i="5"/>
  <c r="N825" i="5"/>
  <c r="R901" i="5"/>
  <c r="Q901" i="5"/>
  <c r="P901" i="5"/>
  <c r="O901" i="5"/>
  <c r="N901" i="5"/>
  <c r="R833" i="5"/>
  <c r="Q833" i="5"/>
  <c r="P833" i="5"/>
  <c r="O833" i="5"/>
  <c r="N833" i="5"/>
  <c r="R893" i="5"/>
  <c r="Q893" i="5"/>
  <c r="P893" i="5"/>
  <c r="O893" i="5"/>
  <c r="N893" i="5"/>
  <c r="R947" i="5"/>
  <c r="Q947" i="5"/>
  <c r="P947" i="5"/>
  <c r="O947" i="5"/>
  <c r="N947" i="5"/>
  <c r="R878" i="5"/>
  <c r="Q878" i="5"/>
  <c r="P878" i="5"/>
  <c r="O878" i="5"/>
  <c r="N878" i="5"/>
  <c r="R923" i="5"/>
  <c r="Q923" i="5"/>
  <c r="P923" i="5"/>
  <c r="O923" i="5"/>
  <c r="N923" i="5"/>
  <c r="R912" i="5"/>
  <c r="Q912" i="5"/>
  <c r="P912" i="5"/>
  <c r="O912" i="5"/>
  <c r="N912" i="5"/>
  <c r="R892" i="5"/>
  <c r="Q892" i="5"/>
  <c r="P892" i="5"/>
  <c r="O892" i="5"/>
  <c r="N892" i="5"/>
  <c r="R808" i="5"/>
  <c r="Q808" i="5"/>
  <c r="P808" i="5"/>
  <c r="O808" i="5"/>
  <c r="N808" i="5"/>
  <c r="R948" i="5"/>
  <c r="Q948" i="5"/>
  <c r="P948" i="5"/>
  <c r="O948" i="5"/>
  <c r="N948" i="5"/>
  <c r="R888" i="5"/>
  <c r="Q888" i="5"/>
  <c r="P888" i="5"/>
  <c r="O888" i="5"/>
  <c r="N888" i="5"/>
  <c r="R937" i="5"/>
  <c r="Q937" i="5"/>
  <c r="P937" i="5"/>
  <c r="O937" i="5"/>
  <c r="N937" i="5"/>
  <c r="R943" i="5"/>
  <c r="Q943" i="5"/>
  <c r="P943" i="5"/>
  <c r="O943" i="5"/>
  <c r="N943" i="5"/>
  <c r="R871" i="5"/>
  <c r="Q871" i="5"/>
  <c r="P871" i="5"/>
  <c r="O871" i="5"/>
  <c r="N871" i="5"/>
  <c r="R895" i="5"/>
  <c r="Q895" i="5"/>
  <c r="P895" i="5"/>
  <c r="O895" i="5"/>
  <c r="N895" i="5"/>
  <c r="R810" i="5"/>
  <c r="Q810" i="5"/>
  <c r="P810" i="5"/>
  <c r="O810" i="5"/>
  <c r="N810" i="5"/>
  <c r="R891" i="5"/>
  <c r="Q891" i="5"/>
  <c r="P891" i="5"/>
  <c r="O891" i="5"/>
  <c r="N891" i="5"/>
  <c r="R882" i="5"/>
  <c r="Q882" i="5"/>
  <c r="P882" i="5"/>
  <c r="O882" i="5"/>
  <c r="N882" i="5"/>
  <c r="R852" i="5"/>
  <c r="Q852" i="5"/>
  <c r="P852" i="5"/>
  <c r="O852" i="5"/>
  <c r="N852" i="5"/>
  <c r="R938" i="5"/>
  <c r="Q938" i="5"/>
  <c r="P938" i="5"/>
  <c r="O938" i="5"/>
  <c r="N938" i="5"/>
  <c r="R839" i="5"/>
  <c r="Q839" i="5"/>
  <c r="P839" i="5"/>
  <c r="O839" i="5"/>
  <c r="N839" i="5"/>
  <c r="R862" i="5"/>
  <c r="Q862" i="5"/>
  <c r="P862" i="5"/>
  <c r="O862" i="5"/>
  <c r="N862" i="5"/>
  <c r="R811" i="5"/>
  <c r="Q811" i="5"/>
  <c r="P811" i="5"/>
  <c r="O811" i="5"/>
  <c r="N811" i="5"/>
  <c r="R867" i="5"/>
  <c r="Q867" i="5"/>
  <c r="P867" i="5"/>
  <c r="O867" i="5"/>
  <c r="N867" i="5"/>
  <c r="R946" i="5"/>
  <c r="Q946" i="5"/>
  <c r="P946" i="5"/>
  <c r="O946" i="5"/>
  <c r="N946" i="5"/>
  <c r="R858" i="5"/>
  <c r="Q858" i="5"/>
  <c r="P858" i="5"/>
  <c r="O858" i="5"/>
  <c r="N858" i="5"/>
  <c r="R942" i="5"/>
  <c r="Q942" i="5"/>
  <c r="P942" i="5"/>
  <c r="O942" i="5"/>
  <c r="N942" i="5"/>
  <c r="R850" i="5"/>
  <c r="Q850" i="5"/>
  <c r="P850" i="5"/>
  <c r="O850" i="5"/>
  <c r="N850" i="5"/>
  <c r="R916" i="5"/>
  <c r="Q916" i="5"/>
  <c r="P916" i="5"/>
  <c r="O916" i="5"/>
  <c r="N916" i="5"/>
  <c r="R898" i="5"/>
  <c r="Q898" i="5"/>
  <c r="P898" i="5"/>
  <c r="O898" i="5"/>
  <c r="N898" i="5"/>
  <c r="R863" i="5"/>
  <c r="Q863" i="5"/>
  <c r="P863" i="5"/>
  <c r="O863" i="5"/>
  <c r="N863" i="5"/>
  <c r="R917" i="5"/>
  <c r="Q917" i="5"/>
  <c r="P917" i="5"/>
  <c r="O917" i="5"/>
  <c r="N917" i="5"/>
  <c r="R921" i="5"/>
  <c r="Q921" i="5"/>
  <c r="P921" i="5"/>
  <c r="O921" i="5"/>
  <c r="N921" i="5"/>
  <c r="R861" i="5"/>
  <c r="Q861" i="5"/>
  <c r="P861" i="5"/>
  <c r="O861" i="5"/>
  <c r="N861" i="5"/>
  <c r="R944" i="5"/>
  <c r="Q944" i="5"/>
  <c r="P944" i="5"/>
  <c r="O944" i="5"/>
  <c r="N944" i="5"/>
  <c r="R859" i="5"/>
  <c r="Q859" i="5"/>
  <c r="P859" i="5"/>
  <c r="O859" i="5"/>
  <c r="N859" i="5"/>
  <c r="R854" i="5"/>
  <c r="Q854" i="5"/>
  <c r="P854" i="5"/>
  <c r="O854" i="5"/>
  <c r="N854" i="5"/>
  <c r="R884" i="5"/>
  <c r="Q884" i="5"/>
  <c r="P884" i="5"/>
  <c r="O884" i="5"/>
  <c r="N884" i="5"/>
  <c r="R809" i="5"/>
  <c r="Q809" i="5"/>
  <c r="P809" i="5"/>
  <c r="O809" i="5"/>
  <c r="N809" i="5"/>
  <c r="R817" i="5"/>
  <c r="Q817" i="5"/>
  <c r="P817" i="5"/>
  <c r="O817" i="5"/>
  <c r="N817" i="5"/>
  <c r="R868" i="5"/>
  <c r="Q868" i="5"/>
  <c r="P868" i="5"/>
  <c r="O868" i="5"/>
  <c r="N868" i="5"/>
  <c r="R925" i="5"/>
  <c r="Q925" i="5"/>
  <c r="P925" i="5"/>
  <c r="O925" i="5"/>
  <c r="N925" i="5"/>
  <c r="R843" i="5"/>
  <c r="Q843" i="5"/>
  <c r="P843" i="5"/>
  <c r="O843" i="5"/>
  <c r="N843" i="5"/>
  <c r="R826" i="5"/>
  <c r="Q826" i="5"/>
  <c r="P826" i="5"/>
  <c r="O826" i="5"/>
  <c r="N826" i="5"/>
  <c r="R887" i="5"/>
  <c r="Q887" i="5"/>
  <c r="P887" i="5"/>
  <c r="O887" i="5"/>
  <c r="N887" i="5"/>
  <c r="R828" i="5"/>
  <c r="Q828" i="5"/>
  <c r="P828" i="5"/>
  <c r="O828" i="5"/>
  <c r="N828" i="5"/>
  <c r="R841" i="5"/>
  <c r="Q841" i="5"/>
  <c r="P841" i="5"/>
  <c r="O841" i="5"/>
  <c r="N841" i="5"/>
  <c r="R931" i="5"/>
  <c r="Q931" i="5"/>
  <c r="P931" i="5"/>
  <c r="O931" i="5"/>
  <c r="N931" i="5"/>
  <c r="R813" i="5"/>
  <c r="Q813" i="5"/>
  <c r="P813" i="5"/>
  <c r="O813" i="5"/>
  <c r="N813" i="5"/>
  <c r="R903" i="5"/>
  <c r="Q903" i="5"/>
  <c r="P903" i="5"/>
  <c r="O903" i="5"/>
  <c r="N903" i="5"/>
  <c r="R908" i="5"/>
  <c r="Q908" i="5"/>
  <c r="P908" i="5"/>
  <c r="O908" i="5"/>
  <c r="N908" i="5"/>
  <c r="R915" i="5"/>
  <c r="Q915" i="5"/>
  <c r="P915" i="5"/>
  <c r="O915" i="5"/>
  <c r="N915" i="5"/>
  <c r="R840" i="5"/>
  <c r="Q840" i="5"/>
  <c r="P840" i="5"/>
  <c r="O840" i="5"/>
  <c r="N840" i="5"/>
  <c r="R904" i="5"/>
  <c r="Q904" i="5"/>
  <c r="P904" i="5"/>
  <c r="O904" i="5"/>
  <c r="N904" i="5"/>
  <c r="R860" i="5"/>
  <c r="Q860" i="5"/>
  <c r="P860" i="5"/>
  <c r="O860" i="5"/>
  <c r="N860" i="5"/>
  <c r="R927" i="5"/>
  <c r="Q927" i="5"/>
  <c r="P927" i="5"/>
  <c r="O927" i="5"/>
  <c r="N927" i="5"/>
  <c r="R920" i="5"/>
  <c r="Q920" i="5"/>
  <c r="P920" i="5"/>
  <c r="O920" i="5"/>
  <c r="N920" i="5"/>
  <c r="R897" i="5"/>
  <c r="Q897" i="5"/>
  <c r="P897" i="5"/>
  <c r="O897" i="5"/>
  <c r="N897" i="5"/>
  <c r="R922" i="5"/>
  <c r="Q922" i="5"/>
  <c r="P922" i="5"/>
  <c r="O922" i="5"/>
  <c r="N922" i="5"/>
  <c r="R821" i="5"/>
  <c r="Q821" i="5"/>
  <c r="P821" i="5"/>
  <c r="O821" i="5"/>
  <c r="N821" i="5"/>
  <c r="R733" i="5"/>
  <c r="Q733" i="5"/>
  <c r="P733" i="5"/>
  <c r="O733" i="5"/>
  <c r="N733" i="5"/>
  <c r="R763" i="5"/>
  <c r="Q763" i="5"/>
  <c r="P763" i="5"/>
  <c r="O763" i="5"/>
  <c r="N763" i="5"/>
  <c r="R723" i="5"/>
  <c r="Q723" i="5"/>
  <c r="P723" i="5"/>
  <c r="O723" i="5"/>
  <c r="N723" i="5"/>
  <c r="R707" i="5"/>
  <c r="Q707" i="5"/>
  <c r="P707" i="5"/>
  <c r="O707" i="5"/>
  <c r="N707" i="5"/>
  <c r="R770" i="5"/>
  <c r="Q770" i="5"/>
  <c r="P770" i="5"/>
  <c r="O770" i="5"/>
  <c r="N770" i="5"/>
  <c r="R778" i="5"/>
  <c r="Q778" i="5"/>
  <c r="P778" i="5"/>
  <c r="O778" i="5"/>
  <c r="N778" i="5"/>
  <c r="R685" i="5"/>
  <c r="Q685" i="5"/>
  <c r="P685" i="5"/>
  <c r="O685" i="5"/>
  <c r="N685" i="5"/>
  <c r="R682" i="5"/>
  <c r="Q682" i="5"/>
  <c r="P682" i="5"/>
  <c r="O682" i="5"/>
  <c r="N682" i="5"/>
  <c r="R802" i="5"/>
  <c r="Q802" i="5"/>
  <c r="P802" i="5"/>
  <c r="O802" i="5"/>
  <c r="N802" i="5"/>
  <c r="R676" i="5"/>
  <c r="Q676" i="5"/>
  <c r="P676" i="5"/>
  <c r="O676" i="5"/>
  <c r="N676" i="5"/>
  <c r="R732" i="5"/>
  <c r="Q732" i="5"/>
  <c r="P732" i="5"/>
  <c r="O732" i="5"/>
  <c r="N732" i="5"/>
  <c r="R697" i="5"/>
  <c r="Q697" i="5"/>
  <c r="P697" i="5"/>
  <c r="O697" i="5"/>
  <c r="N697" i="5"/>
  <c r="R737" i="5"/>
  <c r="Q737" i="5"/>
  <c r="P737" i="5"/>
  <c r="O737" i="5"/>
  <c r="N737" i="5"/>
  <c r="R731" i="5"/>
  <c r="Q731" i="5"/>
  <c r="P731" i="5"/>
  <c r="O731" i="5"/>
  <c r="N731" i="5"/>
  <c r="R768" i="5"/>
  <c r="Q768" i="5"/>
  <c r="P768" i="5"/>
  <c r="O768" i="5"/>
  <c r="N768" i="5"/>
  <c r="R709" i="5"/>
  <c r="Q709" i="5"/>
  <c r="P709" i="5"/>
  <c r="O709" i="5"/>
  <c r="N709" i="5"/>
  <c r="R726" i="5"/>
  <c r="Q726" i="5"/>
  <c r="P726" i="5"/>
  <c r="O726" i="5"/>
  <c r="N726" i="5"/>
  <c r="R722" i="5"/>
  <c r="Q722" i="5"/>
  <c r="P722" i="5"/>
  <c r="O722" i="5"/>
  <c r="N722" i="5"/>
  <c r="R760" i="5"/>
  <c r="Q760" i="5"/>
  <c r="P760" i="5"/>
  <c r="O760" i="5"/>
  <c r="N760" i="5"/>
  <c r="R772" i="5"/>
  <c r="Q772" i="5"/>
  <c r="P772" i="5"/>
  <c r="O772" i="5"/>
  <c r="N772" i="5"/>
  <c r="R773" i="5"/>
  <c r="Q773" i="5"/>
  <c r="P773" i="5"/>
  <c r="O773" i="5"/>
  <c r="N773" i="5"/>
  <c r="R761" i="5"/>
  <c r="Q761" i="5"/>
  <c r="P761" i="5"/>
  <c r="O761" i="5"/>
  <c r="N761" i="5"/>
  <c r="R782" i="5"/>
  <c r="Q782" i="5"/>
  <c r="P782" i="5"/>
  <c r="O782" i="5"/>
  <c r="N782" i="5"/>
  <c r="R803" i="5"/>
  <c r="Q803" i="5"/>
  <c r="P803" i="5"/>
  <c r="O803" i="5"/>
  <c r="N803" i="5"/>
  <c r="R759" i="5"/>
  <c r="Q759" i="5"/>
  <c r="P759" i="5"/>
  <c r="O759" i="5"/>
  <c r="N759" i="5"/>
  <c r="R716" i="5"/>
  <c r="Q716" i="5"/>
  <c r="P716" i="5"/>
  <c r="O716" i="5"/>
  <c r="N716" i="5"/>
  <c r="R752" i="5"/>
  <c r="Q752" i="5"/>
  <c r="P752" i="5"/>
  <c r="O752" i="5"/>
  <c r="N752" i="5"/>
  <c r="R705" i="5"/>
  <c r="Q705" i="5"/>
  <c r="P705" i="5"/>
  <c r="O705" i="5"/>
  <c r="N705" i="5"/>
  <c r="R767" i="5"/>
  <c r="Q767" i="5"/>
  <c r="P767" i="5"/>
  <c r="O767" i="5"/>
  <c r="N767" i="5"/>
  <c r="R753" i="5"/>
  <c r="Q753" i="5"/>
  <c r="P753" i="5"/>
  <c r="O753" i="5"/>
  <c r="N753" i="5"/>
  <c r="R704" i="5"/>
  <c r="Q704" i="5"/>
  <c r="P704" i="5"/>
  <c r="O704" i="5"/>
  <c r="N704" i="5"/>
  <c r="R735" i="5"/>
  <c r="Q735" i="5"/>
  <c r="P735" i="5"/>
  <c r="O735" i="5"/>
  <c r="N735" i="5"/>
  <c r="R740" i="5"/>
  <c r="Q740" i="5"/>
  <c r="P740" i="5"/>
  <c r="O740" i="5"/>
  <c r="N740" i="5"/>
  <c r="R764" i="5"/>
  <c r="Q764" i="5"/>
  <c r="P764" i="5"/>
  <c r="O764" i="5"/>
  <c r="N764" i="5"/>
  <c r="R756" i="5"/>
  <c r="Q756" i="5"/>
  <c r="P756" i="5"/>
  <c r="O756" i="5"/>
  <c r="N756" i="5"/>
  <c r="R700" i="5"/>
  <c r="Q700" i="5"/>
  <c r="P700" i="5"/>
  <c r="O700" i="5"/>
  <c r="N700" i="5"/>
  <c r="R715" i="5"/>
  <c r="Q715" i="5"/>
  <c r="P715" i="5"/>
  <c r="O715" i="5"/>
  <c r="N715" i="5"/>
  <c r="R689" i="5"/>
  <c r="Q689" i="5"/>
  <c r="P689" i="5"/>
  <c r="O689" i="5"/>
  <c r="N689" i="5"/>
  <c r="R742" i="5"/>
  <c r="Q742" i="5"/>
  <c r="P742" i="5"/>
  <c r="O742" i="5"/>
  <c r="N742" i="5"/>
  <c r="R746" i="5"/>
  <c r="Q746" i="5"/>
  <c r="P746" i="5"/>
  <c r="O746" i="5"/>
  <c r="N746" i="5"/>
  <c r="R692" i="5"/>
  <c r="Q692" i="5"/>
  <c r="P692" i="5"/>
  <c r="O692" i="5"/>
  <c r="N692" i="5"/>
  <c r="R755" i="5"/>
  <c r="Q755" i="5"/>
  <c r="P755" i="5"/>
  <c r="O755" i="5"/>
  <c r="N755" i="5"/>
  <c r="R779" i="5"/>
  <c r="Q779" i="5"/>
  <c r="P779" i="5"/>
  <c r="O779" i="5"/>
  <c r="N779" i="5"/>
  <c r="R748" i="5"/>
  <c r="Q748" i="5"/>
  <c r="P748" i="5"/>
  <c r="O748" i="5"/>
  <c r="N748" i="5"/>
  <c r="R739" i="5"/>
  <c r="Q739" i="5"/>
  <c r="P739" i="5"/>
  <c r="O739" i="5"/>
  <c r="N739" i="5"/>
  <c r="R703" i="5"/>
  <c r="Q703" i="5"/>
  <c r="P703" i="5"/>
  <c r="O703" i="5"/>
  <c r="N703" i="5"/>
  <c r="R725" i="5"/>
  <c r="Q725" i="5"/>
  <c r="P725" i="5"/>
  <c r="O725" i="5"/>
  <c r="N725" i="5"/>
  <c r="R750" i="5"/>
  <c r="Q750" i="5"/>
  <c r="P750" i="5"/>
  <c r="O750" i="5"/>
  <c r="N750" i="5"/>
  <c r="R693" i="5"/>
  <c r="Q693" i="5"/>
  <c r="P693" i="5"/>
  <c r="O693" i="5"/>
  <c r="N693" i="5"/>
  <c r="R681" i="5"/>
  <c r="Q681" i="5"/>
  <c r="P681" i="5"/>
  <c r="O681" i="5"/>
  <c r="N681" i="5"/>
  <c r="R758" i="5"/>
  <c r="Q758" i="5"/>
  <c r="P758" i="5"/>
  <c r="O758" i="5"/>
  <c r="N758" i="5"/>
  <c r="R785" i="5"/>
  <c r="Q785" i="5"/>
  <c r="P785" i="5"/>
  <c r="O785" i="5"/>
  <c r="N785" i="5"/>
  <c r="R747" i="5"/>
  <c r="Q747" i="5"/>
  <c r="P747" i="5"/>
  <c r="O747" i="5"/>
  <c r="N747" i="5"/>
  <c r="R717" i="5"/>
  <c r="Q717" i="5"/>
  <c r="P717" i="5"/>
  <c r="O717" i="5"/>
  <c r="N717" i="5"/>
  <c r="R769" i="5"/>
  <c r="Q769" i="5"/>
  <c r="P769" i="5"/>
  <c r="O769" i="5"/>
  <c r="N769" i="5"/>
  <c r="R728" i="5"/>
  <c r="Q728" i="5"/>
  <c r="P728" i="5"/>
  <c r="O728" i="5"/>
  <c r="N728" i="5"/>
  <c r="R793" i="5"/>
  <c r="Q793" i="5"/>
  <c r="P793" i="5"/>
  <c r="O793" i="5"/>
  <c r="N793" i="5"/>
  <c r="R805" i="5"/>
  <c r="Q805" i="5"/>
  <c r="P805" i="5"/>
  <c r="O805" i="5"/>
  <c r="N805" i="5"/>
  <c r="R743" i="5"/>
  <c r="Q743" i="5"/>
  <c r="P743" i="5"/>
  <c r="O743" i="5"/>
  <c r="N743" i="5"/>
  <c r="R801" i="5"/>
  <c r="Q801" i="5"/>
  <c r="P801" i="5"/>
  <c r="O801" i="5"/>
  <c r="N801" i="5"/>
  <c r="R701" i="5"/>
  <c r="Q701" i="5"/>
  <c r="P701" i="5"/>
  <c r="O701" i="5"/>
  <c r="N701" i="5"/>
  <c r="R757" i="5"/>
  <c r="Q757" i="5"/>
  <c r="P757" i="5"/>
  <c r="O757" i="5"/>
  <c r="N757" i="5"/>
  <c r="R800" i="5"/>
  <c r="Q800" i="5"/>
  <c r="P800" i="5"/>
  <c r="O800" i="5"/>
  <c r="N800" i="5"/>
  <c r="R691" i="5"/>
  <c r="Q691" i="5"/>
  <c r="P691" i="5"/>
  <c r="O691" i="5"/>
  <c r="N691" i="5"/>
  <c r="R680" i="5"/>
  <c r="Q680" i="5"/>
  <c r="P680" i="5"/>
  <c r="O680" i="5"/>
  <c r="N680" i="5"/>
  <c r="R687" i="5"/>
  <c r="Q687" i="5"/>
  <c r="P687" i="5"/>
  <c r="O687" i="5"/>
  <c r="N687" i="5"/>
  <c r="R695" i="5"/>
  <c r="Q695" i="5"/>
  <c r="P695" i="5"/>
  <c r="O695" i="5"/>
  <c r="N695" i="5"/>
  <c r="R718" i="5"/>
  <c r="Q718" i="5"/>
  <c r="P718" i="5"/>
  <c r="O718" i="5"/>
  <c r="N718" i="5"/>
  <c r="R798" i="5"/>
  <c r="Q798" i="5"/>
  <c r="P798" i="5"/>
  <c r="O798" i="5"/>
  <c r="N798" i="5"/>
  <c r="R730" i="5"/>
  <c r="Q730" i="5"/>
  <c r="P730" i="5"/>
  <c r="O730" i="5"/>
  <c r="N730" i="5"/>
  <c r="R677" i="5"/>
  <c r="Q677" i="5"/>
  <c r="P677" i="5"/>
  <c r="O677" i="5"/>
  <c r="N677" i="5"/>
  <c r="R712" i="5"/>
  <c r="Q712" i="5"/>
  <c r="P712" i="5"/>
  <c r="O712" i="5"/>
  <c r="N712" i="5"/>
  <c r="R686" i="5"/>
  <c r="Q686" i="5"/>
  <c r="P686" i="5"/>
  <c r="O686" i="5"/>
  <c r="N686" i="5"/>
  <c r="R783" i="5"/>
  <c r="Q783" i="5"/>
  <c r="P783" i="5"/>
  <c r="O783" i="5"/>
  <c r="N783" i="5"/>
  <c r="R780" i="5"/>
  <c r="Q780" i="5"/>
  <c r="P780" i="5"/>
  <c r="O780" i="5"/>
  <c r="N780" i="5"/>
  <c r="R796" i="5"/>
  <c r="Q796" i="5"/>
  <c r="P796" i="5"/>
  <c r="O796" i="5"/>
  <c r="N796" i="5"/>
  <c r="R711" i="5"/>
  <c r="Q711" i="5"/>
  <c r="P711" i="5"/>
  <c r="O711" i="5"/>
  <c r="N711" i="5"/>
  <c r="R806" i="5"/>
  <c r="Q806" i="5"/>
  <c r="P806" i="5"/>
  <c r="O806" i="5"/>
  <c r="N806" i="5"/>
  <c r="R804" i="5"/>
  <c r="Q804" i="5"/>
  <c r="P804" i="5"/>
  <c r="O804" i="5"/>
  <c r="N804" i="5"/>
  <c r="R784" i="5"/>
  <c r="Q784" i="5"/>
  <c r="P784" i="5"/>
  <c r="O784" i="5"/>
  <c r="N784" i="5"/>
  <c r="R698" i="5"/>
  <c r="Q698" i="5"/>
  <c r="P698" i="5"/>
  <c r="O698" i="5"/>
  <c r="N698" i="5"/>
  <c r="R794" i="5"/>
  <c r="Q794" i="5"/>
  <c r="P794" i="5"/>
  <c r="O794" i="5"/>
  <c r="N794" i="5"/>
  <c r="R781" i="5"/>
  <c r="Q781" i="5"/>
  <c r="P781" i="5"/>
  <c r="O781" i="5"/>
  <c r="N781" i="5"/>
  <c r="R799" i="5"/>
  <c r="Q799" i="5"/>
  <c r="P799" i="5"/>
  <c r="O799" i="5"/>
  <c r="N799" i="5"/>
  <c r="R774" i="5"/>
  <c r="Q774" i="5"/>
  <c r="P774" i="5"/>
  <c r="O774" i="5"/>
  <c r="N774" i="5"/>
  <c r="R688" i="5"/>
  <c r="Q688" i="5"/>
  <c r="P688" i="5"/>
  <c r="O688" i="5"/>
  <c r="N688" i="5"/>
  <c r="R777" i="5"/>
  <c r="Q777" i="5"/>
  <c r="P777" i="5"/>
  <c r="O777" i="5"/>
  <c r="N777" i="5"/>
  <c r="R765" i="5"/>
  <c r="Q765" i="5"/>
  <c r="P765" i="5"/>
  <c r="O765" i="5"/>
  <c r="N765" i="5"/>
  <c r="R788" i="5"/>
  <c r="Q788" i="5"/>
  <c r="P788" i="5"/>
  <c r="O788" i="5"/>
  <c r="N788" i="5"/>
  <c r="R749" i="5"/>
  <c r="Q749" i="5"/>
  <c r="P749" i="5"/>
  <c r="O749" i="5"/>
  <c r="N749" i="5"/>
  <c r="R787" i="5"/>
  <c r="Q787" i="5"/>
  <c r="P787" i="5"/>
  <c r="O787" i="5"/>
  <c r="N787" i="5"/>
  <c r="R797" i="5"/>
  <c r="Q797" i="5"/>
  <c r="P797" i="5"/>
  <c r="O797" i="5"/>
  <c r="N797" i="5"/>
  <c r="R762" i="5"/>
  <c r="Q762" i="5"/>
  <c r="P762" i="5"/>
  <c r="O762" i="5"/>
  <c r="N762" i="5"/>
  <c r="R721" i="5"/>
  <c r="Q721" i="5"/>
  <c r="P721" i="5"/>
  <c r="O721" i="5"/>
  <c r="N721" i="5"/>
  <c r="R679" i="5"/>
  <c r="Q679" i="5"/>
  <c r="P679" i="5"/>
  <c r="O679" i="5"/>
  <c r="N679" i="5"/>
  <c r="R751" i="5"/>
  <c r="Q751" i="5"/>
  <c r="P751" i="5"/>
  <c r="O751" i="5"/>
  <c r="N751" i="5"/>
  <c r="R720" i="5"/>
  <c r="Q720" i="5"/>
  <c r="P720" i="5"/>
  <c r="O720" i="5"/>
  <c r="N720" i="5"/>
  <c r="R699" i="5"/>
  <c r="Q699" i="5"/>
  <c r="P699" i="5"/>
  <c r="O699" i="5"/>
  <c r="N699" i="5"/>
  <c r="R771" i="5"/>
  <c r="Q771" i="5"/>
  <c r="P771" i="5"/>
  <c r="O771" i="5"/>
  <c r="N771" i="5"/>
  <c r="R678" i="5"/>
  <c r="Q678" i="5"/>
  <c r="P678" i="5"/>
  <c r="O678" i="5"/>
  <c r="N678" i="5"/>
  <c r="R775" i="5"/>
  <c r="Q775" i="5"/>
  <c r="P775" i="5"/>
  <c r="O775" i="5"/>
  <c r="N775" i="5"/>
  <c r="R675" i="5"/>
  <c r="Q675" i="5"/>
  <c r="P675" i="5"/>
  <c r="O675" i="5"/>
  <c r="N675" i="5"/>
  <c r="R736" i="5"/>
  <c r="Q736" i="5"/>
  <c r="P736" i="5"/>
  <c r="O736" i="5"/>
  <c r="N736" i="5"/>
  <c r="R766" i="5"/>
  <c r="Q766" i="5"/>
  <c r="P766" i="5"/>
  <c r="O766" i="5"/>
  <c r="N766" i="5"/>
  <c r="R795" i="5"/>
  <c r="Q795" i="5"/>
  <c r="P795" i="5"/>
  <c r="O795" i="5"/>
  <c r="N795" i="5"/>
  <c r="R702" i="5"/>
  <c r="Q702" i="5"/>
  <c r="P702" i="5"/>
  <c r="O702" i="5"/>
  <c r="N702" i="5"/>
  <c r="R745" i="5"/>
  <c r="Q745" i="5"/>
  <c r="P745" i="5"/>
  <c r="O745" i="5"/>
  <c r="N745" i="5"/>
  <c r="R690" i="5"/>
  <c r="Q690" i="5"/>
  <c r="P690" i="5"/>
  <c r="O690" i="5"/>
  <c r="N690" i="5"/>
  <c r="R708" i="5"/>
  <c r="Q708" i="5"/>
  <c r="P708" i="5"/>
  <c r="O708" i="5"/>
  <c r="N708" i="5"/>
  <c r="R683" i="5"/>
  <c r="Q683" i="5"/>
  <c r="P683" i="5"/>
  <c r="O683" i="5"/>
  <c r="N683" i="5"/>
  <c r="R744" i="5"/>
  <c r="Q744" i="5"/>
  <c r="P744" i="5"/>
  <c r="O744" i="5"/>
  <c r="N744" i="5"/>
  <c r="R714" i="5"/>
  <c r="Q714" i="5"/>
  <c r="P714" i="5"/>
  <c r="O714" i="5"/>
  <c r="N714" i="5"/>
  <c r="R710" i="5"/>
  <c r="Q710" i="5"/>
  <c r="P710" i="5"/>
  <c r="O710" i="5"/>
  <c r="N710" i="5"/>
  <c r="R776" i="5"/>
  <c r="Q776" i="5"/>
  <c r="P776" i="5"/>
  <c r="O776" i="5"/>
  <c r="N776" i="5"/>
  <c r="R786" i="5"/>
  <c r="Q786" i="5"/>
  <c r="P786" i="5"/>
  <c r="O786" i="5"/>
  <c r="N786" i="5"/>
  <c r="R706" i="5"/>
  <c r="Q706" i="5"/>
  <c r="P706" i="5"/>
  <c r="O706" i="5"/>
  <c r="N706" i="5"/>
  <c r="R790" i="5"/>
  <c r="Q790" i="5"/>
  <c r="P790" i="5"/>
  <c r="O790" i="5"/>
  <c r="N790" i="5"/>
  <c r="R727" i="5"/>
  <c r="Q727" i="5"/>
  <c r="P727" i="5"/>
  <c r="O727" i="5"/>
  <c r="N727" i="5"/>
  <c r="R713" i="5"/>
  <c r="Q713" i="5"/>
  <c r="P713" i="5"/>
  <c r="O713" i="5"/>
  <c r="N713" i="5"/>
  <c r="R696" i="5"/>
  <c r="Q696" i="5"/>
  <c r="P696" i="5"/>
  <c r="O696" i="5"/>
  <c r="N696" i="5"/>
  <c r="R724" i="5"/>
  <c r="Q724" i="5"/>
  <c r="P724" i="5"/>
  <c r="O724" i="5"/>
  <c r="N724" i="5"/>
  <c r="R791" i="5"/>
  <c r="Q791" i="5"/>
  <c r="P791" i="5"/>
  <c r="O791" i="5"/>
  <c r="N791" i="5"/>
  <c r="R792" i="5"/>
  <c r="Q792" i="5"/>
  <c r="P792" i="5"/>
  <c r="O792" i="5"/>
  <c r="N792" i="5"/>
  <c r="R754" i="5"/>
  <c r="Q754" i="5"/>
  <c r="P754" i="5"/>
  <c r="O754" i="5"/>
  <c r="N754" i="5"/>
  <c r="R694" i="5"/>
  <c r="Q694" i="5"/>
  <c r="P694" i="5"/>
  <c r="O694" i="5"/>
  <c r="N694" i="5"/>
  <c r="R729" i="5"/>
  <c r="Q729" i="5"/>
  <c r="P729" i="5"/>
  <c r="O729" i="5"/>
  <c r="N729" i="5"/>
  <c r="R734" i="5"/>
  <c r="Q734" i="5"/>
  <c r="P734" i="5"/>
  <c r="O734" i="5"/>
  <c r="N734" i="5"/>
  <c r="R719" i="5"/>
  <c r="Q719" i="5"/>
  <c r="P719" i="5"/>
  <c r="O719" i="5"/>
  <c r="N719" i="5"/>
  <c r="R741" i="5"/>
  <c r="Q741" i="5"/>
  <c r="P741" i="5"/>
  <c r="O741" i="5"/>
  <c r="N741" i="5"/>
  <c r="R738" i="5"/>
  <c r="Q738" i="5"/>
  <c r="P738" i="5"/>
  <c r="O738" i="5"/>
  <c r="N738" i="5"/>
  <c r="R789" i="5"/>
  <c r="Q789" i="5"/>
  <c r="P789" i="5"/>
  <c r="O789" i="5"/>
  <c r="N789" i="5"/>
  <c r="R684" i="5"/>
  <c r="Q684" i="5"/>
  <c r="P684" i="5"/>
  <c r="O684" i="5"/>
  <c r="N684" i="5"/>
  <c r="R484" i="5"/>
  <c r="Q484" i="5"/>
  <c r="P484" i="5"/>
  <c r="O484" i="5"/>
  <c r="N484" i="5"/>
  <c r="R658" i="5"/>
  <c r="Q658" i="5"/>
  <c r="P658" i="5"/>
  <c r="O658" i="5"/>
  <c r="N658" i="5"/>
  <c r="R638" i="5"/>
  <c r="Q638" i="5"/>
  <c r="P638" i="5"/>
  <c r="O638" i="5"/>
  <c r="N638" i="5"/>
  <c r="R543" i="5"/>
  <c r="Q543" i="5"/>
  <c r="P543" i="5"/>
  <c r="O543" i="5"/>
  <c r="N543" i="5"/>
  <c r="R510" i="5"/>
  <c r="Q510" i="5"/>
  <c r="P510" i="5"/>
  <c r="O510" i="5"/>
  <c r="N510" i="5"/>
  <c r="R568" i="5"/>
  <c r="Q568" i="5"/>
  <c r="P568" i="5"/>
  <c r="O568" i="5"/>
  <c r="N568" i="5"/>
  <c r="R503" i="5"/>
  <c r="Q503" i="5"/>
  <c r="P503" i="5"/>
  <c r="O503" i="5"/>
  <c r="N503" i="5"/>
  <c r="R611" i="5"/>
  <c r="Q611" i="5"/>
  <c r="P611" i="5"/>
  <c r="O611" i="5"/>
  <c r="N611" i="5"/>
  <c r="R462" i="5"/>
  <c r="Q462" i="5"/>
  <c r="P462" i="5"/>
  <c r="O462" i="5"/>
  <c r="N462" i="5"/>
  <c r="R589" i="5"/>
  <c r="Q589" i="5"/>
  <c r="P589" i="5"/>
  <c r="O589" i="5"/>
  <c r="N589" i="5"/>
  <c r="R533" i="5"/>
  <c r="Q533" i="5"/>
  <c r="P533" i="5"/>
  <c r="O533" i="5"/>
  <c r="N533" i="5"/>
  <c r="R506" i="5"/>
  <c r="Q506" i="5"/>
  <c r="P506" i="5"/>
  <c r="O506" i="5"/>
  <c r="N506" i="5"/>
  <c r="R552" i="5"/>
  <c r="Q552" i="5"/>
  <c r="P552" i="5"/>
  <c r="O552" i="5"/>
  <c r="N552" i="5"/>
  <c r="R536" i="5"/>
  <c r="Q536" i="5"/>
  <c r="P536" i="5"/>
  <c r="O536" i="5"/>
  <c r="N536" i="5"/>
  <c r="R583" i="5"/>
  <c r="Q583" i="5"/>
  <c r="P583" i="5"/>
  <c r="O583" i="5"/>
  <c r="N583" i="5"/>
  <c r="R493" i="5"/>
  <c r="Q493" i="5"/>
  <c r="P493" i="5"/>
  <c r="O493" i="5"/>
  <c r="N493" i="5"/>
  <c r="R597" i="5"/>
  <c r="Q597" i="5"/>
  <c r="P597" i="5"/>
  <c r="O597" i="5"/>
  <c r="N597" i="5"/>
  <c r="R500" i="5"/>
  <c r="Q500" i="5"/>
  <c r="P500" i="5"/>
  <c r="O500" i="5"/>
  <c r="N500" i="5"/>
  <c r="R563" i="5"/>
  <c r="Q563" i="5"/>
  <c r="P563" i="5"/>
  <c r="O563" i="5"/>
  <c r="N563" i="5"/>
  <c r="R463" i="5"/>
  <c r="Q463" i="5"/>
  <c r="P463" i="5"/>
  <c r="O463" i="5"/>
  <c r="N463" i="5"/>
  <c r="R596" i="5"/>
  <c r="Q596" i="5"/>
  <c r="P596" i="5"/>
  <c r="O596" i="5"/>
  <c r="N596" i="5"/>
  <c r="R482" i="5"/>
  <c r="Q482" i="5"/>
  <c r="P482" i="5"/>
  <c r="O482" i="5"/>
  <c r="N482" i="5"/>
  <c r="R492" i="5"/>
  <c r="Q492" i="5"/>
  <c r="P492" i="5"/>
  <c r="O492" i="5"/>
  <c r="N492" i="5"/>
  <c r="R586" i="5"/>
  <c r="Q586" i="5"/>
  <c r="P586" i="5"/>
  <c r="O586" i="5"/>
  <c r="N586" i="5"/>
  <c r="R662" i="5"/>
  <c r="Q662" i="5"/>
  <c r="P662" i="5"/>
  <c r="O662" i="5"/>
  <c r="N662" i="5"/>
  <c r="R555" i="5"/>
  <c r="Q555" i="5"/>
  <c r="P555" i="5"/>
  <c r="O555" i="5"/>
  <c r="N555" i="5"/>
  <c r="R669" i="5"/>
  <c r="Q669" i="5"/>
  <c r="P669" i="5"/>
  <c r="O669" i="5"/>
  <c r="N669" i="5"/>
  <c r="R569" i="5"/>
  <c r="Q569" i="5"/>
  <c r="P569" i="5"/>
  <c r="O569" i="5"/>
  <c r="N569" i="5"/>
  <c r="R582" i="5"/>
  <c r="Q582" i="5"/>
  <c r="P582" i="5"/>
  <c r="O582" i="5"/>
  <c r="N582" i="5"/>
  <c r="R593" i="5"/>
  <c r="Q593" i="5"/>
  <c r="P593" i="5"/>
  <c r="O593" i="5"/>
  <c r="N593" i="5"/>
  <c r="R474" i="5"/>
  <c r="Q474" i="5"/>
  <c r="P474" i="5"/>
  <c r="O474" i="5"/>
  <c r="N474" i="5"/>
  <c r="R628" i="5"/>
  <c r="Q628" i="5"/>
  <c r="P628" i="5"/>
  <c r="O628" i="5"/>
  <c r="N628" i="5"/>
  <c r="R483" i="5"/>
  <c r="Q483" i="5"/>
  <c r="P483" i="5"/>
  <c r="O483" i="5"/>
  <c r="N483" i="5"/>
  <c r="R654" i="5"/>
  <c r="Q654" i="5"/>
  <c r="P654" i="5"/>
  <c r="O654" i="5"/>
  <c r="N654" i="5"/>
  <c r="R530" i="5"/>
  <c r="Q530" i="5"/>
  <c r="P530" i="5"/>
  <c r="O530" i="5"/>
  <c r="N530" i="5"/>
  <c r="R515" i="5"/>
  <c r="Q515" i="5"/>
  <c r="P515" i="5"/>
  <c r="O515" i="5"/>
  <c r="N515" i="5"/>
  <c r="R547" i="5"/>
  <c r="Q547" i="5"/>
  <c r="P547" i="5"/>
  <c r="O547" i="5"/>
  <c r="N547" i="5"/>
  <c r="R526" i="5"/>
  <c r="Q526" i="5"/>
  <c r="P526" i="5"/>
  <c r="O526" i="5"/>
  <c r="N526" i="5"/>
  <c r="R470" i="5"/>
  <c r="Q470" i="5"/>
  <c r="P470" i="5"/>
  <c r="O470" i="5"/>
  <c r="N470" i="5"/>
  <c r="R648" i="5"/>
  <c r="Q648" i="5"/>
  <c r="P648" i="5"/>
  <c r="O648" i="5"/>
  <c r="N648" i="5"/>
  <c r="R512" i="5"/>
  <c r="Q512" i="5"/>
  <c r="P512" i="5"/>
  <c r="O512" i="5"/>
  <c r="N512" i="5"/>
  <c r="R645" i="5"/>
  <c r="Q645" i="5"/>
  <c r="P645" i="5"/>
  <c r="O645" i="5"/>
  <c r="N645" i="5"/>
  <c r="R661" i="5"/>
  <c r="Q661" i="5"/>
  <c r="P661" i="5"/>
  <c r="O661" i="5"/>
  <c r="N661" i="5"/>
  <c r="R554" i="5"/>
  <c r="Q554" i="5"/>
  <c r="P554" i="5"/>
  <c r="O554" i="5"/>
  <c r="N554" i="5"/>
  <c r="R640" i="5"/>
  <c r="Q640" i="5"/>
  <c r="P640" i="5"/>
  <c r="O640" i="5"/>
  <c r="N640" i="5"/>
  <c r="R496" i="5"/>
  <c r="Q496" i="5"/>
  <c r="P496" i="5"/>
  <c r="O496" i="5"/>
  <c r="N496" i="5"/>
  <c r="R635" i="5"/>
  <c r="Q635" i="5"/>
  <c r="P635" i="5"/>
  <c r="O635" i="5"/>
  <c r="N635" i="5"/>
  <c r="R673" i="5"/>
  <c r="Q673" i="5"/>
  <c r="P673" i="5"/>
  <c r="O673" i="5"/>
  <c r="N673" i="5"/>
  <c r="R480" i="5"/>
  <c r="Q480" i="5"/>
  <c r="P480" i="5"/>
  <c r="O480" i="5"/>
  <c r="N480" i="5"/>
  <c r="R537" i="5"/>
  <c r="Q537" i="5"/>
  <c r="P537" i="5"/>
  <c r="O537" i="5"/>
  <c r="N537" i="5"/>
  <c r="R624" i="5"/>
  <c r="Q624" i="5"/>
  <c r="P624" i="5"/>
  <c r="O624" i="5"/>
  <c r="N624" i="5"/>
  <c r="R562" i="5"/>
  <c r="Q562" i="5"/>
  <c r="P562" i="5"/>
  <c r="O562" i="5"/>
  <c r="N562" i="5"/>
  <c r="R490" i="5"/>
  <c r="Q490" i="5"/>
  <c r="P490" i="5"/>
  <c r="O490" i="5"/>
  <c r="N490" i="5"/>
  <c r="R580" i="5"/>
  <c r="Q580" i="5"/>
  <c r="P580" i="5"/>
  <c r="O580" i="5"/>
  <c r="N580" i="5"/>
  <c r="R499" i="5"/>
  <c r="Q499" i="5"/>
  <c r="P499" i="5"/>
  <c r="O499" i="5"/>
  <c r="N499" i="5"/>
  <c r="R465" i="5"/>
  <c r="Q465" i="5"/>
  <c r="P465" i="5"/>
  <c r="O465" i="5"/>
  <c r="N465" i="5"/>
  <c r="R606" i="5"/>
  <c r="Q606" i="5"/>
  <c r="P606" i="5"/>
  <c r="O606" i="5"/>
  <c r="N606" i="5"/>
  <c r="R507" i="5"/>
  <c r="Q507" i="5"/>
  <c r="P507" i="5"/>
  <c r="O507" i="5"/>
  <c r="N507" i="5"/>
  <c r="R627" i="5"/>
  <c r="Q627" i="5"/>
  <c r="P627" i="5"/>
  <c r="O627" i="5"/>
  <c r="N627" i="5"/>
  <c r="R524" i="5"/>
  <c r="Q524" i="5"/>
  <c r="P524" i="5"/>
  <c r="O524" i="5"/>
  <c r="N524" i="5"/>
  <c r="R629" i="5"/>
  <c r="Q629" i="5"/>
  <c r="P629" i="5"/>
  <c r="O629" i="5"/>
  <c r="N629" i="5"/>
  <c r="R559" i="5"/>
  <c r="Q559" i="5"/>
  <c r="P559" i="5"/>
  <c r="O559" i="5"/>
  <c r="N559" i="5"/>
  <c r="R651" i="5"/>
  <c r="Q651" i="5"/>
  <c r="P651" i="5"/>
  <c r="O651" i="5"/>
  <c r="N651" i="5"/>
  <c r="R517" i="5"/>
  <c r="Q517" i="5"/>
  <c r="P517" i="5"/>
  <c r="O517" i="5"/>
  <c r="N517" i="5"/>
  <c r="R535" i="5"/>
  <c r="Q535" i="5"/>
  <c r="P535" i="5"/>
  <c r="O535" i="5"/>
  <c r="N535" i="5"/>
  <c r="R576" i="5"/>
  <c r="Q576" i="5"/>
  <c r="P576" i="5"/>
  <c r="O576" i="5"/>
  <c r="N576" i="5"/>
  <c r="R494" i="5"/>
  <c r="Q494" i="5"/>
  <c r="P494" i="5"/>
  <c r="O494" i="5"/>
  <c r="N494" i="5"/>
  <c r="R472" i="5"/>
  <c r="Q472" i="5"/>
  <c r="P472" i="5"/>
  <c r="O472" i="5"/>
  <c r="N472" i="5"/>
  <c r="R565" i="5"/>
  <c r="Q565" i="5"/>
  <c r="P565" i="5"/>
  <c r="O565" i="5"/>
  <c r="N565" i="5"/>
  <c r="R560" i="5"/>
  <c r="Q560" i="5"/>
  <c r="P560" i="5"/>
  <c r="O560" i="5"/>
  <c r="N560" i="5"/>
  <c r="R518" i="5"/>
  <c r="Q518" i="5"/>
  <c r="P518" i="5"/>
  <c r="O518" i="5"/>
  <c r="N518" i="5"/>
  <c r="R570" i="5"/>
  <c r="Q570" i="5"/>
  <c r="P570" i="5"/>
  <c r="O570" i="5"/>
  <c r="N570" i="5"/>
  <c r="R631" i="5"/>
  <c r="Q631" i="5"/>
  <c r="P631" i="5"/>
  <c r="O631" i="5"/>
  <c r="N631" i="5"/>
  <c r="R525" i="5"/>
  <c r="Q525" i="5"/>
  <c r="P525" i="5"/>
  <c r="O525" i="5"/>
  <c r="N525" i="5"/>
  <c r="R574" i="5"/>
  <c r="Q574" i="5"/>
  <c r="P574" i="5"/>
  <c r="O574" i="5"/>
  <c r="N574" i="5"/>
  <c r="R464" i="5"/>
  <c r="Q464" i="5"/>
  <c r="P464" i="5"/>
  <c r="O464" i="5"/>
  <c r="N464" i="5"/>
  <c r="R592" i="5"/>
  <c r="Q592" i="5"/>
  <c r="P592" i="5"/>
  <c r="O592" i="5"/>
  <c r="N592" i="5"/>
  <c r="R630" i="5"/>
  <c r="Q630" i="5"/>
  <c r="P630" i="5"/>
  <c r="O630" i="5"/>
  <c r="N630" i="5"/>
  <c r="R666" i="5"/>
  <c r="Q666" i="5"/>
  <c r="P666" i="5"/>
  <c r="O666" i="5"/>
  <c r="N666" i="5"/>
  <c r="R486" i="5"/>
  <c r="Q486" i="5"/>
  <c r="P486" i="5"/>
  <c r="O486" i="5"/>
  <c r="N486" i="5"/>
  <c r="R646" i="5"/>
  <c r="Q646" i="5"/>
  <c r="P646" i="5"/>
  <c r="O646" i="5"/>
  <c r="N646" i="5"/>
  <c r="R649" i="5"/>
  <c r="Q649" i="5"/>
  <c r="P649" i="5"/>
  <c r="O649" i="5"/>
  <c r="N649" i="5"/>
  <c r="R575" i="5"/>
  <c r="Q575" i="5"/>
  <c r="P575" i="5"/>
  <c r="O575" i="5"/>
  <c r="N575" i="5"/>
  <c r="R610" i="5"/>
  <c r="Q610" i="5"/>
  <c r="P610" i="5"/>
  <c r="O610" i="5"/>
  <c r="N610" i="5"/>
  <c r="R501" i="5"/>
  <c r="Q501" i="5"/>
  <c r="P501" i="5"/>
  <c r="O501" i="5"/>
  <c r="N501" i="5"/>
  <c r="R556" i="5"/>
  <c r="Q556" i="5"/>
  <c r="P556" i="5"/>
  <c r="O556" i="5"/>
  <c r="N556" i="5"/>
  <c r="R542" i="5"/>
  <c r="Q542" i="5"/>
  <c r="P542" i="5"/>
  <c r="O542" i="5"/>
  <c r="N542" i="5"/>
  <c r="R623" i="5"/>
  <c r="Q623" i="5"/>
  <c r="P623" i="5"/>
  <c r="O623" i="5"/>
  <c r="N623" i="5"/>
  <c r="R485" i="5"/>
  <c r="Q485" i="5"/>
  <c r="P485" i="5"/>
  <c r="O485" i="5"/>
  <c r="N485" i="5"/>
  <c r="R636" i="5"/>
  <c r="Q636" i="5"/>
  <c r="P636" i="5"/>
  <c r="O636" i="5"/>
  <c r="N636" i="5"/>
  <c r="R497" i="5"/>
  <c r="Q497" i="5"/>
  <c r="P497" i="5"/>
  <c r="O497" i="5"/>
  <c r="N497" i="5"/>
  <c r="R615" i="5"/>
  <c r="Q615" i="5"/>
  <c r="P615" i="5"/>
  <c r="O615" i="5"/>
  <c r="N615" i="5"/>
  <c r="R489" i="5"/>
  <c r="Q489" i="5"/>
  <c r="P489" i="5"/>
  <c r="O489" i="5"/>
  <c r="N489" i="5"/>
  <c r="R647" i="5"/>
  <c r="Q647" i="5"/>
  <c r="P647" i="5"/>
  <c r="O647" i="5"/>
  <c r="N647" i="5"/>
  <c r="R642" i="5"/>
  <c r="Q642" i="5"/>
  <c r="P642" i="5"/>
  <c r="O642" i="5"/>
  <c r="N642" i="5"/>
  <c r="R548" i="5"/>
  <c r="Q548" i="5"/>
  <c r="P548" i="5"/>
  <c r="O548" i="5"/>
  <c r="N548" i="5"/>
  <c r="R613" i="5"/>
  <c r="Q613" i="5"/>
  <c r="P613" i="5"/>
  <c r="O613" i="5"/>
  <c r="N613" i="5"/>
  <c r="R545" i="5"/>
  <c r="Q545" i="5"/>
  <c r="P545" i="5"/>
  <c r="O545" i="5"/>
  <c r="N545" i="5"/>
  <c r="R541" i="5"/>
  <c r="Q541" i="5"/>
  <c r="P541" i="5"/>
  <c r="O541" i="5"/>
  <c r="N541" i="5"/>
  <c r="R665" i="5"/>
  <c r="Q665" i="5"/>
  <c r="P665" i="5"/>
  <c r="O665" i="5"/>
  <c r="N665" i="5"/>
  <c r="R488" i="5"/>
  <c r="Q488" i="5"/>
  <c r="P488" i="5"/>
  <c r="O488" i="5"/>
  <c r="N488" i="5"/>
  <c r="R625" i="5"/>
  <c r="Q625" i="5"/>
  <c r="P625" i="5"/>
  <c r="O625" i="5"/>
  <c r="N625" i="5"/>
  <c r="R553" i="5"/>
  <c r="Q553" i="5"/>
  <c r="P553" i="5"/>
  <c r="O553" i="5"/>
  <c r="N553" i="5"/>
  <c r="R540" i="5"/>
  <c r="Q540" i="5"/>
  <c r="P540" i="5"/>
  <c r="O540" i="5"/>
  <c r="N540" i="5"/>
  <c r="R516" i="5"/>
  <c r="Q516" i="5"/>
  <c r="P516" i="5"/>
  <c r="O516" i="5"/>
  <c r="N516" i="5"/>
  <c r="R619" i="5"/>
  <c r="Q619" i="5"/>
  <c r="P619" i="5"/>
  <c r="O619" i="5"/>
  <c r="N619" i="5"/>
  <c r="R519" i="5"/>
  <c r="Q519" i="5"/>
  <c r="P519" i="5"/>
  <c r="O519" i="5"/>
  <c r="N519" i="5"/>
  <c r="R479" i="5"/>
  <c r="Q479" i="5"/>
  <c r="P479" i="5"/>
  <c r="O479" i="5"/>
  <c r="N479" i="5"/>
  <c r="R491" i="5"/>
  <c r="Q491" i="5"/>
  <c r="P491" i="5"/>
  <c r="O491" i="5"/>
  <c r="N491" i="5"/>
  <c r="R578" i="5"/>
  <c r="Q578" i="5"/>
  <c r="P578" i="5"/>
  <c r="O578" i="5"/>
  <c r="N578" i="5"/>
  <c r="R659" i="5"/>
  <c r="Q659" i="5"/>
  <c r="P659" i="5"/>
  <c r="O659" i="5"/>
  <c r="N659" i="5"/>
  <c r="R653" i="5"/>
  <c r="Q653" i="5"/>
  <c r="P653" i="5"/>
  <c r="O653" i="5"/>
  <c r="N653" i="5"/>
  <c r="R478" i="5"/>
  <c r="Q478" i="5"/>
  <c r="P478" i="5"/>
  <c r="O478" i="5"/>
  <c r="N478" i="5"/>
  <c r="R539" i="5"/>
  <c r="Q539" i="5"/>
  <c r="P539" i="5"/>
  <c r="O539" i="5"/>
  <c r="N539" i="5"/>
  <c r="R599" i="5"/>
  <c r="Q599" i="5"/>
  <c r="P599" i="5"/>
  <c r="O599" i="5"/>
  <c r="N599" i="5"/>
  <c r="R529" i="5"/>
  <c r="Q529" i="5"/>
  <c r="P529" i="5"/>
  <c r="O529" i="5"/>
  <c r="N529" i="5"/>
  <c r="R467" i="5"/>
  <c r="Q467" i="5"/>
  <c r="P467" i="5"/>
  <c r="O467" i="5"/>
  <c r="N467" i="5"/>
  <c r="R664" i="5"/>
  <c r="Q664" i="5"/>
  <c r="P664" i="5"/>
  <c r="O664" i="5"/>
  <c r="N664" i="5"/>
  <c r="R498" i="5"/>
  <c r="Q498" i="5"/>
  <c r="P498" i="5"/>
  <c r="O498" i="5"/>
  <c r="N498" i="5"/>
  <c r="R513" i="5"/>
  <c r="Q513" i="5"/>
  <c r="P513" i="5"/>
  <c r="O513" i="5"/>
  <c r="N513" i="5"/>
  <c r="R667" i="5"/>
  <c r="Q667" i="5"/>
  <c r="P667" i="5"/>
  <c r="O667" i="5"/>
  <c r="N667" i="5"/>
  <c r="R608" i="5"/>
  <c r="Q608" i="5"/>
  <c r="P608" i="5"/>
  <c r="O608" i="5"/>
  <c r="N608" i="5"/>
  <c r="R469" i="5"/>
  <c r="Q469" i="5"/>
  <c r="P469" i="5"/>
  <c r="O469" i="5"/>
  <c r="N469" i="5"/>
  <c r="R521" i="5"/>
  <c r="Q521" i="5"/>
  <c r="P521" i="5"/>
  <c r="O521" i="5"/>
  <c r="N521" i="5"/>
  <c r="R571" i="5"/>
  <c r="Q571" i="5"/>
  <c r="P571" i="5"/>
  <c r="O571" i="5"/>
  <c r="N571" i="5"/>
  <c r="R473" i="5"/>
  <c r="Q473" i="5"/>
  <c r="P473" i="5"/>
  <c r="O473" i="5"/>
  <c r="N473" i="5"/>
  <c r="R546" i="5"/>
  <c r="Q546" i="5"/>
  <c r="P546" i="5"/>
  <c r="O546" i="5"/>
  <c r="N546" i="5"/>
  <c r="R587" i="5"/>
  <c r="Q587" i="5"/>
  <c r="P587" i="5"/>
  <c r="O587" i="5"/>
  <c r="N587" i="5"/>
  <c r="R466" i="5"/>
  <c r="Q466" i="5"/>
  <c r="P466" i="5"/>
  <c r="O466" i="5"/>
  <c r="N466" i="5"/>
  <c r="R551" i="5"/>
  <c r="Q551" i="5"/>
  <c r="P551" i="5"/>
  <c r="O551" i="5"/>
  <c r="N551" i="5"/>
  <c r="R672" i="5"/>
  <c r="Q672" i="5"/>
  <c r="P672" i="5"/>
  <c r="O672" i="5"/>
  <c r="N672" i="5"/>
  <c r="R588" i="5"/>
  <c r="Q588" i="5"/>
  <c r="P588" i="5"/>
  <c r="O588" i="5"/>
  <c r="N588" i="5"/>
  <c r="R604" i="5"/>
  <c r="Q604" i="5"/>
  <c r="P604" i="5"/>
  <c r="O604" i="5"/>
  <c r="N604" i="5"/>
  <c r="R639" i="5"/>
  <c r="Q639" i="5"/>
  <c r="P639" i="5"/>
  <c r="O639" i="5"/>
  <c r="N639" i="5"/>
  <c r="R622" i="5"/>
  <c r="Q622" i="5"/>
  <c r="P622" i="5"/>
  <c r="O622" i="5"/>
  <c r="N622" i="5"/>
  <c r="R612" i="5"/>
  <c r="Q612" i="5"/>
  <c r="P612" i="5"/>
  <c r="O612" i="5"/>
  <c r="N612" i="5"/>
  <c r="R663" i="5"/>
  <c r="Q663" i="5"/>
  <c r="P663" i="5"/>
  <c r="O663" i="5"/>
  <c r="N663" i="5"/>
  <c r="R650" i="5"/>
  <c r="Q650" i="5"/>
  <c r="P650" i="5"/>
  <c r="O650" i="5"/>
  <c r="N650" i="5"/>
  <c r="R595" i="5"/>
  <c r="Q595" i="5"/>
  <c r="P595" i="5"/>
  <c r="O595" i="5"/>
  <c r="N595" i="5"/>
  <c r="R620" i="5"/>
  <c r="Q620" i="5"/>
  <c r="P620" i="5"/>
  <c r="O620" i="5"/>
  <c r="N620" i="5"/>
  <c r="R468" i="5"/>
  <c r="Q468" i="5"/>
  <c r="P468" i="5"/>
  <c r="O468" i="5"/>
  <c r="N468" i="5"/>
  <c r="R481" i="5"/>
  <c r="Q481" i="5"/>
  <c r="P481" i="5"/>
  <c r="O481" i="5"/>
  <c r="N481" i="5"/>
  <c r="R532" i="5"/>
  <c r="Q532" i="5"/>
  <c r="P532" i="5"/>
  <c r="O532" i="5"/>
  <c r="N532" i="5"/>
  <c r="R544" i="5"/>
  <c r="Q544" i="5"/>
  <c r="P544" i="5"/>
  <c r="O544" i="5"/>
  <c r="N544" i="5"/>
  <c r="R644" i="5"/>
  <c r="Q644" i="5"/>
  <c r="P644" i="5"/>
  <c r="O644" i="5"/>
  <c r="N644" i="5"/>
  <c r="R508" i="5"/>
  <c r="Q508" i="5"/>
  <c r="P508" i="5"/>
  <c r="O508" i="5"/>
  <c r="N508" i="5"/>
  <c r="R522" i="5"/>
  <c r="Q522" i="5"/>
  <c r="P522" i="5"/>
  <c r="O522" i="5"/>
  <c r="N522" i="5"/>
  <c r="R495" i="5"/>
  <c r="Q495" i="5"/>
  <c r="P495" i="5"/>
  <c r="O495" i="5"/>
  <c r="N495" i="5"/>
  <c r="R668" i="5"/>
  <c r="Q668" i="5"/>
  <c r="P668" i="5"/>
  <c r="O668" i="5"/>
  <c r="N668" i="5"/>
  <c r="R603" i="5"/>
  <c r="Q603" i="5"/>
  <c r="P603" i="5"/>
  <c r="O603" i="5"/>
  <c r="N603" i="5"/>
  <c r="R504" i="5"/>
  <c r="Q504" i="5"/>
  <c r="P504" i="5"/>
  <c r="O504" i="5"/>
  <c r="N504" i="5"/>
  <c r="R527" i="5"/>
  <c r="Q527" i="5"/>
  <c r="P527" i="5"/>
  <c r="O527" i="5"/>
  <c r="N527" i="5"/>
  <c r="R652" i="5"/>
  <c r="Q652" i="5"/>
  <c r="P652" i="5"/>
  <c r="O652" i="5"/>
  <c r="N652" i="5"/>
  <c r="R590" i="5"/>
  <c r="Q590" i="5"/>
  <c r="P590" i="5"/>
  <c r="O590" i="5"/>
  <c r="N590" i="5"/>
  <c r="R634" i="5"/>
  <c r="Q634" i="5"/>
  <c r="P634" i="5"/>
  <c r="O634" i="5"/>
  <c r="N634" i="5"/>
  <c r="R514" i="5"/>
  <c r="Q514" i="5"/>
  <c r="P514" i="5"/>
  <c r="O514" i="5"/>
  <c r="N514" i="5"/>
  <c r="R605" i="5"/>
  <c r="Q605" i="5"/>
  <c r="P605" i="5"/>
  <c r="O605" i="5"/>
  <c r="N605" i="5"/>
  <c r="R641" i="5"/>
  <c r="Q641" i="5"/>
  <c r="P641" i="5"/>
  <c r="O641" i="5"/>
  <c r="N641" i="5"/>
  <c r="R632" i="5"/>
  <c r="Q632" i="5"/>
  <c r="P632" i="5"/>
  <c r="O632" i="5"/>
  <c r="N632" i="5"/>
  <c r="R471" i="5"/>
  <c r="Q471" i="5"/>
  <c r="P471" i="5"/>
  <c r="O471" i="5"/>
  <c r="N471" i="5"/>
  <c r="R567" i="5"/>
  <c r="Q567" i="5"/>
  <c r="P567" i="5"/>
  <c r="O567" i="5"/>
  <c r="N567" i="5"/>
  <c r="R572" i="5"/>
  <c r="Q572" i="5"/>
  <c r="P572" i="5"/>
  <c r="O572" i="5"/>
  <c r="N572" i="5"/>
  <c r="R538" i="5"/>
  <c r="Q538" i="5"/>
  <c r="P538" i="5"/>
  <c r="O538" i="5"/>
  <c r="N538" i="5"/>
  <c r="R528" i="5"/>
  <c r="Q528" i="5"/>
  <c r="P528" i="5"/>
  <c r="O528" i="5"/>
  <c r="N528" i="5"/>
  <c r="R585" i="5"/>
  <c r="Q585" i="5"/>
  <c r="P585" i="5"/>
  <c r="O585" i="5"/>
  <c r="N585" i="5"/>
  <c r="R505" i="5"/>
  <c r="Q505" i="5"/>
  <c r="P505" i="5"/>
  <c r="O505" i="5"/>
  <c r="N505" i="5"/>
  <c r="R616" i="5"/>
  <c r="Q616" i="5"/>
  <c r="P616" i="5"/>
  <c r="O616" i="5"/>
  <c r="N616" i="5"/>
  <c r="R566" i="5"/>
  <c r="Q566" i="5"/>
  <c r="P566" i="5"/>
  <c r="O566" i="5"/>
  <c r="N566" i="5"/>
  <c r="R577" i="5"/>
  <c r="Q577" i="5"/>
  <c r="P577" i="5"/>
  <c r="O577" i="5"/>
  <c r="N577" i="5"/>
  <c r="R531" i="5"/>
  <c r="Q531" i="5"/>
  <c r="P531" i="5"/>
  <c r="O531" i="5"/>
  <c r="N531" i="5"/>
  <c r="R475" i="5"/>
  <c r="Q475" i="5"/>
  <c r="P475" i="5"/>
  <c r="O475" i="5"/>
  <c r="N475" i="5"/>
  <c r="R523" i="5"/>
  <c r="Q523" i="5"/>
  <c r="P523" i="5"/>
  <c r="O523" i="5"/>
  <c r="N523" i="5"/>
  <c r="R671" i="5"/>
  <c r="Q671" i="5"/>
  <c r="P671" i="5"/>
  <c r="O671" i="5"/>
  <c r="N671" i="5"/>
  <c r="R579" i="5"/>
  <c r="Q579" i="5"/>
  <c r="P579" i="5"/>
  <c r="O579" i="5"/>
  <c r="N579" i="5"/>
  <c r="R656" i="5"/>
  <c r="Q656" i="5"/>
  <c r="P656" i="5"/>
  <c r="O656" i="5"/>
  <c r="N656" i="5"/>
  <c r="R561" i="5"/>
  <c r="Q561" i="5"/>
  <c r="P561" i="5"/>
  <c r="O561" i="5"/>
  <c r="N561" i="5"/>
  <c r="R487" i="5"/>
  <c r="Q487" i="5"/>
  <c r="P487" i="5"/>
  <c r="O487" i="5"/>
  <c r="N487" i="5"/>
  <c r="R621" i="5"/>
  <c r="Q621" i="5"/>
  <c r="P621" i="5"/>
  <c r="O621" i="5"/>
  <c r="N621" i="5"/>
  <c r="R607" i="5"/>
  <c r="Q607" i="5"/>
  <c r="P607" i="5"/>
  <c r="O607" i="5"/>
  <c r="N607" i="5"/>
  <c r="R670" i="5"/>
  <c r="Q670" i="5"/>
  <c r="P670" i="5"/>
  <c r="O670" i="5"/>
  <c r="N670" i="5"/>
  <c r="R591" i="5"/>
  <c r="Q591" i="5"/>
  <c r="P591" i="5"/>
  <c r="O591" i="5"/>
  <c r="N591" i="5"/>
  <c r="R509" i="5"/>
  <c r="Q509" i="5"/>
  <c r="P509" i="5"/>
  <c r="O509" i="5"/>
  <c r="N509" i="5"/>
  <c r="R557" i="5"/>
  <c r="Q557" i="5"/>
  <c r="P557" i="5"/>
  <c r="O557" i="5"/>
  <c r="N557" i="5"/>
  <c r="R511" i="5"/>
  <c r="Q511" i="5"/>
  <c r="P511" i="5"/>
  <c r="O511" i="5"/>
  <c r="N511" i="5"/>
  <c r="R584" i="5"/>
  <c r="Q584" i="5"/>
  <c r="P584" i="5"/>
  <c r="O584" i="5"/>
  <c r="N584" i="5"/>
  <c r="R609" i="5"/>
  <c r="Q609" i="5"/>
  <c r="P609" i="5"/>
  <c r="O609" i="5"/>
  <c r="N609" i="5"/>
  <c r="R643" i="5"/>
  <c r="Q643" i="5"/>
  <c r="P643" i="5"/>
  <c r="O643" i="5"/>
  <c r="N643" i="5"/>
  <c r="R600" i="5"/>
  <c r="Q600" i="5"/>
  <c r="P600" i="5"/>
  <c r="O600" i="5"/>
  <c r="N600" i="5"/>
  <c r="R626" i="5"/>
  <c r="Q626" i="5"/>
  <c r="P626" i="5"/>
  <c r="O626" i="5"/>
  <c r="N626" i="5"/>
  <c r="R573" i="5"/>
  <c r="Q573" i="5"/>
  <c r="P573" i="5"/>
  <c r="O573" i="5"/>
  <c r="N573" i="5"/>
  <c r="R549" i="5"/>
  <c r="Q549" i="5"/>
  <c r="P549" i="5"/>
  <c r="O549" i="5"/>
  <c r="N549" i="5"/>
  <c r="R520" i="5"/>
  <c r="Q520" i="5"/>
  <c r="P520" i="5"/>
  <c r="O520" i="5"/>
  <c r="N520" i="5"/>
  <c r="R633" i="5"/>
  <c r="Q633" i="5"/>
  <c r="P633" i="5"/>
  <c r="O633" i="5"/>
  <c r="N633" i="5"/>
  <c r="R581" i="5"/>
  <c r="Q581" i="5"/>
  <c r="P581" i="5"/>
  <c r="O581" i="5"/>
  <c r="N581" i="5"/>
  <c r="R602" i="5"/>
  <c r="Q602" i="5"/>
  <c r="P602" i="5"/>
  <c r="O602" i="5"/>
  <c r="N602" i="5"/>
  <c r="R601" i="5"/>
  <c r="Q601" i="5"/>
  <c r="P601" i="5"/>
  <c r="O601" i="5"/>
  <c r="N601" i="5"/>
  <c r="R502" i="5"/>
  <c r="Q502" i="5"/>
  <c r="P502" i="5"/>
  <c r="O502" i="5"/>
  <c r="N502" i="5"/>
  <c r="R614" i="5"/>
  <c r="Q614" i="5"/>
  <c r="P614" i="5"/>
  <c r="O614" i="5"/>
  <c r="N614" i="5"/>
  <c r="R617" i="5"/>
  <c r="Q617" i="5"/>
  <c r="P617" i="5"/>
  <c r="O617" i="5"/>
  <c r="N617" i="5"/>
  <c r="R594" i="5"/>
  <c r="Q594" i="5"/>
  <c r="P594" i="5"/>
  <c r="O594" i="5"/>
  <c r="N594" i="5"/>
  <c r="R477" i="5"/>
  <c r="Q477" i="5"/>
  <c r="P477" i="5"/>
  <c r="O477" i="5"/>
  <c r="N477" i="5"/>
  <c r="R564" i="5"/>
  <c r="Q564" i="5"/>
  <c r="P564" i="5"/>
  <c r="O564" i="5"/>
  <c r="N564" i="5"/>
  <c r="R476" i="5"/>
  <c r="Q476" i="5"/>
  <c r="P476" i="5"/>
  <c r="O476" i="5"/>
  <c r="N476" i="5"/>
  <c r="R558" i="5"/>
  <c r="Q558" i="5"/>
  <c r="P558" i="5"/>
  <c r="O558" i="5"/>
  <c r="N558" i="5"/>
  <c r="R655" i="5"/>
  <c r="Q655" i="5"/>
  <c r="P655" i="5"/>
  <c r="O655" i="5"/>
  <c r="N655" i="5"/>
  <c r="R550" i="5"/>
  <c r="Q550" i="5"/>
  <c r="P550" i="5"/>
  <c r="O550" i="5"/>
  <c r="N550" i="5"/>
  <c r="R598" i="5"/>
  <c r="Q598" i="5"/>
  <c r="P598" i="5"/>
  <c r="O598" i="5"/>
  <c r="N598" i="5"/>
  <c r="R618" i="5"/>
  <c r="Q618" i="5"/>
  <c r="P618" i="5"/>
  <c r="O618" i="5"/>
  <c r="N618" i="5"/>
  <c r="R534" i="5"/>
  <c r="Q534" i="5"/>
  <c r="P534" i="5"/>
  <c r="O534" i="5"/>
  <c r="N534" i="5"/>
  <c r="R657" i="5"/>
  <c r="Q657" i="5"/>
  <c r="P657" i="5"/>
  <c r="O657" i="5"/>
  <c r="N657" i="5"/>
  <c r="R637" i="5"/>
  <c r="Q637" i="5"/>
  <c r="P637" i="5"/>
  <c r="O637" i="5"/>
  <c r="N637" i="5"/>
  <c r="R660" i="5"/>
  <c r="Q660" i="5"/>
  <c r="P660" i="5"/>
  <c r="O660" i="5"/>
  <c r="N660" i="5"/>
  <c r="R426" i="5"/>
  <c r="Q426" i="5"/>
  <c r="P426" i="5"/>
  <c r="O426" i="5"/>
  <c r="N426" i="5"/>
  <c r="R375" i="5"/>
  <c r="Q375" i="5"/>
  <c r="P375" i="5"/>
  <c r="O375" i="5"/>
  <c r="N375" i="5"/>
  <c r="R284" i="5"/>
  <c r="Q284" i="5"/>
  <c r="P284" i="5"/>
  <c r="O284" i="5"/>
  <c r="N284" i="5"/>
  <c r="R181" i="5"/>
  <c r="Q181" i="5"/>
  <c r="P181" i="5"/>
  <c r="O181" i="5"/>
  <c r="N181" i="5"/>
  <c r="R429" i="5"/>
  <c r="Q429" i="5"/>
  <c r="P429" i="5"/>
  <c r="O429" i="5"/>
  <c r="N429" i="5"/>
  <c r="R415" i="5"/>
  <c r="Q415" i="5"/>
  <c r="P415" i="5"/>
  <c r="O415" i="5"/>
  <c r="N415" i="5"/>
  <c r="R289" i="5"/>
  <c r="Q289" i="5"/>
  <c r="P289" i="5"/>
  <c r="O289" i="5"/>
  <c r="N289" i="5"/>
  <c r="R216" i="5"/>
  <c r="Q216" i="5"/>
  <c r="P216" i="5"/>
  <c r="O216" i="5"/>
  <c r="N216" i="5"/>
  <c r="R265" i="5"/>
  <c r="Q265" i="5"/>
  <c r="P265" i="5"/>
  <c r="O265" i="5"/>
  <c r="N265" i="5"/>
  <c r="R184" i="5"/>
  <c r="Q184" i="5"/>
  <c r="P184" i="5"/>
  <c r="O184" i="5"/>
  <c r="N184" i="5"/>
  <c r="R384" i="5"/>
  <c r="Q384" i="5"/>
  <c r="P384" i="5"/>
  <c r="O384" i="5"/>
  <c r="N384" i="5"/>
  <c r="R434" i="5"/>
  <c r="Q434" i="5"/>
  <c r="P434" i="5"/>
  <c r="O434" i="5"/>
  <c r="N434" i="5"/>
  <c r="R220" i="5"/>
  <c r="Q220" i="5"/>
  <c r="P220" i="5"/>
  <c r="O220" i="5"/>
  <c r="N220" i="5"/>
  <c r="R413" i="5"/>
  <c r="Q413" i="5"/>
  <c r="P413" i="5"/>
  <c r="O413" i="5"/>
  <c r="N413" i="5"/>
  <c r="R188" i="5"/>
  <c r="Q188" i="5"/>
  <c r="P188" i="5"/>
  <c r="O188" i="5"/>
  <c r="N188" i="5"/>
  <c r="R408" i="5"/>
  <c r="Q408" i="5"/>
  <c r="P408" i="5"/>
  <c r="O408" i="5"/>
  <c r="N408" i="5"/>
  <c r="R199" i="5"/>
  <c r="Q199" i="5"/>
  <c r="P199" i="5"/>
  <c r="O199" i="5"/>
  <c r="N199" i="5"/>
  <c r="R325" i="5"/>
  <c r="Q325" i="5"/>
  <c r="P325" i="5"/>
  <c r="O325" i="5"/>
  <c r="N325" i="5"/>
  <c r="R392" i="5"/>
  <c r="Q392" i="5"/>
  <c r="P392" i="5"/>
  <c r="O392" i="5"/>
  <c r="N392" i="5"/>
  <c r="R365" i="5"/>
  <c r="Q365" i="5"/>
  <c r="P365" i="5"/>
  <c r="O365" i="5"/>
  <c r="N365" i="5"/>
  <c r="R412" i="5"/>
  <c r="Q412" i="5"/>
  <c r="P412" i="5"/>
  <c r="O412" i="5"/>
  <c r="N412" i="5"/>
  <c r="R444" i="5"/>
  <c r="Q444" i="5"/>
  <c r="P444" i="5"/>
  <c r="O444" i="5"/>
  <c r="N444" i="5"/>
  <c r="R409" i="5"/>
  <c r="Q409" i="5"/>
  <c r="P409" i="5"/>
  <c r="O409" i="5"/>
  <c r="N409" i="5"/>
  <c r="R363" i="5"/>
  <c r="Q363" i="5"/>
  <c r="P363" i="5"/>
  <c r="O363" i="5"/>
  <c r="N363" i="5"/>
  <c r="R245" i="5"/>
  <c r="Q245" i="5"/>
  <c r="P245" i="5"/>
  <c r="O245" i="5"/>
  <c r="N245" i="5"/>
  <c r="R258" i="5"/>
  <c r="Q258" i="5"/>
  <c r="P258" i="5"/>
  <c r="O258" i="5"/>
  <c r="N258" i="5"/>
  <c r="R204" i="5"/>
  <c r="Q204" i="5"/>
  <c r="P204" i="5"/>
  <c r="O204" i="5"/>
  <c r="N204" i="5"/>
  <c r="R389" i="5"/>
  <c r="Q389" i="5"/>
  <c r="P389" i="5"/>
  <c r="O389" i="5"/>
  <c r="N389" i="5"/>
  <c r="R395" i="5"/>
  <c r="Q395" i="5"/>
  <c r="P395" i="5"/>
  <c r="O395" i="5"/>
  <c r="N395" i="5"/>
  <c r="R233" i="5"/>
  <c r="Q233" i="5"/>
  <c r="P233" i="5"/>
  <c r="O233" i="5"/>
  <c r="N233" i="5"/>
  <c r="R305" i="5"/>
  <c r="Q305" i="5"/>
  <c r="P305" i="5"/>
  <c r="O305" i="5"/>
  <c r="N305" i="5"/>
  <c r="R196" i="5"/>
  <c r="Q196" i="5"/>
  <c r="P196" i="5"/>
  <c r="O196" i="5"/>
  <c r="N196" i="5"/>
  <c r="R343" i="5"/>
  <c r="Q343" i="5"/>
  <c r="P343" i="5"/>
  <c r="O343" i="5"/>
  <c r="N343" i="5"/>
  <c r="R405" i="5"/>
  <c r="Q405" i="5"/>
  <c r="P405" i="5"/>
  <c r="O405" i="5"/>
  <c r="N405" i="5"/>
  <c r="R259" i="5"/>
  <c r="Q259" i="5"/>
  <c r="P259" i="5"/>
  <c r="O259" i="5"/>
  <c r="N259" i="5"/>
  <c r="R291" i="5"/>
  <c r="Q291" i="5"/>
  <c r="P291" i="5"/>
  <c r="O291" i="5"/>
  <c r="N291" i="5"/>
  <c r="R312" i="5"/>
  <c r="Q312" i="5"/>
  <c r="P312" i="5"/>
  <c r="O312" i="5"/>
  <c r="N312" i="5"/>
  <c r="R446" i="5"/>
  <c r="Q446" i="5"/>
  <c r="P446" i="5"/>
  <c r="O446" i="5"/>
  <c r="N446" i="5"/>
  <c r="R238" i="5"/>
  <c r="Q238" i="5"/>
  <c r="P238" i="5"/>
  <c r="O238" i="5"/>
  <c r="N238" i="5"/>
  <c r="R264" i="5"/>
  <c r="Q264" i="5"/>
  <c r="P264" i="5"/>
  <c r="O264" i="5"/>
  <c r="N264" i="5"/>
  <c r="R360" i="5"/>
  <c r="Q360" i="5"/>
  <c r="P360" i="5"/>
  <c r="O360" i="5"/>
  <c r="N360" i="5"/>
  <c r="R190" i="5"/>
  <c r="Q190" i="5"/>
  <c r="P190" i="5"/>
  <c r="O190" i="5"/>
  <c r="N190" i="5"/>
  <c r="R423" i="5"/>
  <c r="Q423" i="5"/>
  <c r="P423" i="5"/>
  <c r="O423" i="5"/>
  <c r="N423" i="5"/>
  <c r="R311" i="5"/>
  <c r="Q311" i="5"/>
  <c r="P311" i="5"/>
  <c r="O311" i="5"/>
  <c r="N311" i="5"/>
  <c r="R440" i="5"/>
  <c r="Q440" i="5"/>
  <c r="P440" i="5"/>
  <c r="O440" i="5"/>
  <c r="N440" i="5"/>
  <c r="R335" i="5"/>
  <c r="Q335" i="5"/>
  <c r="P335" i="5"/>
  <c r="O335" i="5"/>
  <c r="N335" i="5"/>
  <c r="R257" i="5"/>
  <c r="Q257" i="5"/>
  <c r="P257" i="5"/>
  <c r="O257" i="5"/>
  <c r="N257" i="5"/>
  <c r="R457" i="5"/>
  <c r="Q457" i="5"/>
  <c r="P457" i="5"/>
  <c r="O457" i="5"/>
  <c r="N457" i="5"/>
  <c r="R248" i="5"/>
  <c r="Q248" i="5"/>
  <c r="P248" i="5"/>
  <c r="O248" i="5"/>
  <c r="N248" i="5"/>
  <c r="R197" i="5"/>
  <c r="Q197" i="5"/>
  <c r="P197" i="5"/>
  <c r="O197" i="5"/>
  <c r="N197" i="5"/>
  <c r="R346" i="5"/>
  <c r="Q346" i="5"/>
  <c r="P346" i="5"/>
  <c r="O346" i="5"/>
  <c r="N346" i="5"/>
  <c r="R189" i="5"/>
  <c r="Q189" i="5"/>
  <c r="P189" i="5"/>
  <c r="O189" i="5"/>
  <c r="N189" i="5"/>
  <c r="R290" i="5"/>
  <c r="Q290" i="5"/>
  <c r="P290" i="5"/>
  <c r="O290" i="5"/>
  <c r="N290" i="5"/>
  <c r="R439" i="5"/>
  <c r="Q439" i="5"/>
  <c r="P439" i="5"/>
  <c r="O439" i="5"/>
  <c r="N439" i="5"/>
  <c r="R372" i="5"/>
  <c r="Q372" i="5"/>
  <c r="P372" i="5"/>
  <c r="O372" i="5"/>
  <c r="N372" i="5"/>
  <c r="R451" i="5"/>
  <c r="Q451" i="5"/>
  <c r="P451" i="5"/>
  <c r="O451" i="5"/>
  <c r="N451" i="5"/>
  <c r="R329" i="5"/>
  <c r="Q329" i="5"/>
  <c r="P329" i="5"/>
  <c r="O329" i="5"/>
  <c r="N329" i="5"/>
  <c r="R402" i="5"/>
  <c r="Q402" i="5"/>
  <c r="P402" i="5"/>
  <c r="O402" i="5"/>
  <c r="N402" i="5"/>
  <c r="R321" i="5"/>
  <c r="Q321" i="5"/>
  <c r="P321" i="5"/>
  <c r="O321" i="5"/>
  <c r="N321" i="5"/>
  <c r="R425" i="5"/>
  <c r="Q425" i="5"/>
  <c r="P425" i="5"/>
  <c r="O425" i="5"/>
  <c r="N425" i="5"/>
  <c r="R253" i="5"/>
  <c r="Q253" i="5"/>
  <c r="P253" i="5"/>
  <c r="O253" i="5"/>
  <c r="N253" i="5"/>
  <c r="R404" i="5"/>
  <c r="Q404" i="5"/>
  <c r="P404" i="5"/>
  <c r="O404" i="5"/>
  <c r="N404" i="5"/>
  <c r="R307" i="5"/>
  <c r="Q307" i="5"/>
  <c r="P307" i="5"/>
  <c r="O307" i="5"/>
  <c r="N307" i="5"/>
  <c r="R207" i="5"/>
  <c r="Q207" i="5"/>
  <c r="P207" i="5"/>
  <c r="O207" i="5"/>
  <c r="N207" i="5"/>
  <c r="R348" i="5"/>
  <c r="Q348" i="5"/>
  <c r="P348" i="5"/>
  <c r="O348" i="5"/>
  <c r="N348" i="5"/>
  <c r="R450" i="5"/>
  <c r="Q450" i="5"/>
  <c r="P450" i="5"/>
  <c r="O450" i="5"/>
  <c r="N450" i="5"/>
  <c r="R320" i="5"/>
  <c r="Q320" i="5"/>
  <c r="P320" i="5"/>
  <c r="O320" i="5"/>
  <c r="N320" i="5"/>
  <c r="R271" i="5"/>
  <c r="Q271" i="5"/>
  <c r="P271" i="5"/>
  <c r="O271" i="5"/>
  <c r="N271" i="5"/>
  <c r="R239" i="5"/>
  <c r="Q239" i="5"/>
  <c r="P239" i="5"/>
  <c r="O239" i="5"/>
  <c r="N239" i="5"/>
  <c r="R316" i="5"/>
  <c r="Q316" i="5"/>
  <c r="P316" i="5"/>
  <c r="O316" i="5"/>
  <c r="N316" i="5"/>
  <c r="R225" i="5"/>
  <c r="Q225" i="5"/>
  <c r="P225" i="5"/>
  <c r="O225" i="5"/>
  <c r="N225" i="5"/>
  <c r="R274" i="5"/>
  <c r="Q274" i="5"/>
  <c r="P274" i="5"/>
  <c r="O274" i="5"/>
  <c r="N274" i="5"/>
  <c r="R369" i="5"/>
  <c r="Q369" i="5"/>
  <c r="P369" i="5"/>
  <c r="O369" i="5"/>
  <c r="N369" i="5"/>
  <c r="R458" i="5"/>
  <c r="Q458" i="5"/>
  <c r="P458" i="5"/>
  <c r="O458" i="5"/>
  <c r="N458" i="5"/>
  <c r="R206" i="5"/>
  <c r="Q206" i="5"/>
  <c r="P206" i="5"/>
  <c r="O206" i="5"/>
  <c r="N206" i="5"/>
  <c r="R306" i="5"/>
  <c r="Q306" i="5"/>
  <c r="P306" i="5"/>
  <c r="O306" i="5"/>
  <c r="N306" i="5"/>
  <c r="R232" i="5"/>
  <c r="Q232" i="5"/>
  <c r="P232" i="5"/>
  <c r="O232" i="5"/>
  <c r="N232" i="5"/>
  <c r="R268" i="5"/>
  <c r="Q268" i="5"/>
  <c r="P268" i="5"/>
  <c r="O268" i="5"/>
  <c r="N268" i="5"/>
  <c r="R358" i="5"/>
  <c r="Q358" i="5"/>
  <c r="P358" i="5"/>
  <c r="O358" i="5"/>
  <c r="N358" i="5"/>
  <c r="R342" i="5"/>
  <c r="Q342" i="5"/>
  <c r="P342" i="5"/>
  <c r="O342" i="5"/>
  <c r="N342" i="5"/>
  <c r="R228" i="5"/>
  <c r="Q228" i="5"/>
  <c r="P228" i="5"/>
  <c r="O228" i="5"/>
  <c r="N228" i="5"/>
  <c r="R249" i="5"/>
  <c r="Q249" i="5"/>
  <c r="P249" i="5"/>
  <c r="O249" i="5"/>
  <c r="N249" i="5"/>
  <c r="R411" i="5"/>
  <c r="Q411" i="5"/>
  <c r="P411" i="5"/>
  <c r="O411" i="5"/>
  <c r="N411" i="5"/>
  <c r="R267" i="5"/>
  <c r="Q267" i="5"/>
  <c r="P267" i="5"/>
  <c r="O267" i="5"/>
  <c r="N267" i="5"/>
  <c r="R255" i="5"/>
  <c r="Q255" i="5"/>
  <c r="P255" i="5"/>
  <c r="O255" i="5"/>
  <c r="N255" i="5"/>
  <c r="R240" i="5"/>
  <c r="Q240" i="5"/>
  <c r="P240" i="5"/>
  <c r="O240" i="5"/>
  <c r="N240" i="5"/>
  <c r="R397" i="5"/>
  <c r="Q397" i="5"/>
  <c r="P397" i="5"/>
  <c r="O397" i="5"/>
  <c r="N397" i="5"/>
  <c r="R222" i="5"/>
  <c r="Q222" i="5"/>
  <c r="P222" i="5"/>
  <c r="O222" i="5"/>
  <c r="N222" i="5"/>
  <c r="R310" i="5"/>
  <c r="Q310" i="5"/>
  <c r="P310" i="5"/>
  <c r="O310" i="5"/>
  <c r="N310" i="5"/>
  <c r="R377" i="5"/>
  <c r="Q377" i="5"/>
  <c r="P377" i="5"/>
  <c r="O377" i="5"/>
  <c r="N377" i="5"/>
  <c r="R354" i="5"/>
  <c r="Q354" i="5"/>
  <c r="P354" i="5"/>
  <c r="O354" i="5"/>
  <c r="N354" i="5"/>
  <c r="R367" i="5"/>
  <c r="Q367" i="5"/>
  <c r="P367" i="5"/>
  <c r="O367" i="5"/>
  <c r="N367" i="5"/>
  <c r="R269" i="5"/>
  <c r="Q269" i="5"/>
  <c r="P269" i="5"/>
  <c r="O269" i="5"/>
  <c r="N269" i="5"/>
  <c r="R226" i="5"/>
  <c r="Q226" i="5"/>
  <c r="P226" i="5"/>
  <c r="O226" i="5"/>
  <c r="N226" i="5"/>
  <c r="R299" i="5"/>
  <c r="Q299" i="5"/>
  <c r="P299" i="5"/>
  <c r="O299" i="5"/>
  <c r="N299" i="5"/>
  <c r="R381" i="5"/>
  <c r="Q381" i="5"/>
  <c r="P381" i="5"/>
  <c r="O381" i="5"/>
  <c r="N381" i="5"/>
  <c r="R319" i="5"/>
  <c r="Q319" i="5"/>
  <c r="P319" i="5"/>
  <c r="O319" i="5"/>
  <c r="N319" i="5"/>
  <c r="R270" i="5"/>
  <c r="Q270" i="5"/>
  <c r="P270" i="5"/>
  <c r="O270" i="5"/>
  <c r="N270" i="5"/>
  <c r="R414" i="5"/>
  <c r="Q414" i="5"/>
  <c r="P414" i="5"/>
  <c r="O414" i="5"/>
  <c r="N414" i="5"/>
  <c r="R300" i="5"/>
  <c r="Q300" i="5"/>
  <c r="P300" i="5"/>
  <c r="O300" i="5"/>
  <c r="N300" i="5"/>
  <c r="R279" i="5"/>
  <c r="Q279" i="5"/>
  <c r="P279" i="5"/>
  <c r="O279" i="5"/>
  <c r="N279" i="5"/>
  <c r="R454" i="5"/>
  <c r="Q454" i="5"/>
  <c r="P454" i="5"/>
  <c r="O454" i="5"/>
  <c r="N454" i="5"/>
  <c r="R456" i="5"/>
  <c r="Q456" i="5"/>
  <c r="P456" i="5"/>
  <c r="O456" i="5"/>
  <c r="N456" i="5"/>
  <c r="R203" i="5"/>
  <c r="Q203" i="5"/>
  <c r="P203" i="5"/>
  <c r="O203" i="5"/>
  <c r="N203" i="5"/>
  <c r="R260" i="5"/>
  <c r="Q260" i="5"/>
  <c r="P260" i="5"/>
  <c r="O260" i="5"/>
  <c r="N260" i="5"/>
  <c r="R308" i="5"/>
  <c r="Q308" i="5"/>
  <c r="P308" i="5"/>
  <c r="O308" i="5"/>
  <c r="N308" i="5"/>
  <c r="R235" i="5"/>
  <c r="Q235" i="5"/>
  <c r="P235" i="5"/>
  <c r="O235" i="5"/>
  <c r="N235" i="5"/>
  <c r="R215" i="5"/>
  <c r="Q215" i="5"/>
  <c r="P215" i="5"/>
  <c r="O215" i="5"/>
  <c r="N215" i="5"/>
  <c r="R376" i="5"/>
  <c r="Q376" i="5"/>
  <c r="P376" i="5"/>
  <c r="O376" i="5"/>
  <c r="N376" i="5"/>
  <c r="R304" i="5"/>
  <c r="Q304" i="5"/>
  <c r="P304" i="5"/>
  <c r="O304" i="5"/>
  <c r="N304" i="5"/>
  <c r="R333" i="5"/>
  <c r="Q333" i="5"/>
  <c r="P333" i="5"/>
  <c r="O333" i="5"/>
  <c r="N333" i="5"/>
  <c r="R385" i="5"/>
  <c r="Q385" i="5"/>
  <c r="P385" i="5"/>
  <c r="O385" i="5"/>
  <c r="N385" i="5"/>
  <c r="R341" i="5"/>
  <c r="Q341" i="5"/>
  <c r="P341" i="5"/>
  <c r="O341" i="5"/>
  <c r="N341" i="5"/>
  <c r="R182" i="5"/>
  <c r="Q182" i="5"/>
  <c r="P182" i="5"/>
  <c r="O182" i="5"/>
  <c r="N182" i="5"/>
  <c r="R193" i="5"/>
  <c r="Q193" i="5"/>
  <c r="P193" i="5"/>
  <c r="O193" i="5"/>
  <c r="N193" i="5"/>
  <c r="R212" i="5"/>
  <c r="Q212" i="5"/>
  <c r="P212" i="5"/>
  <c r="O212" i="5"/>
  <c r="N212" i="5"/>
  <c r="R442" i="5"/>
  <c r="Q442" i="5"/>
  <c r="P442" i="5"/>
  <c r="O442" i="5"/>
  <c r="N442" i="5"/>
  <c r="R379" i="5"/>
  <c r="Q379" i="5"/>
  <c r="P379" i="5"/>
  <c r="O379" i="5"/>
  <c r="N379" i="5"/>
  <c r="R213" i="5"/>
  <c r="Q213" i="5"/>
  <c r="P213" i="5"/>
  <c r="O213" i="5"/>
  <c r="N213" i="5"/>
  <c r="R352" i="5"/>
  <c r="Q352" i="5"/>
  <c r="P352" i="5"/>
  <c r="O352" i="5"/>
  <c r="N352" i="5"/>
  <c r="R251" i="5"/>
  <c r="Q251" i="5"/>
  <c r="P251" i="5"/>
  <c r="O251" i="5"/>
  <c r="N251" i="5"/>
  <c r="R328" i="5"/>
  <c r="Q328" i="5"/>
  <c r="P328" i="5"/>
  <c r="O328" i="5"/>
  <c r="N328" i="5"/>
  <c r="R416" i="5"/>
  <c r="Q416" i="5"/>
  <c r="P416" i="5"/>
  <c r="O416" i="5"/>
  <c r="N416" i="5"/>
  <c r="R441" i="5"/>
  <c r="Q441" i="5"/>
  <c r="P441" i="5"/>
  <c r="O441" i="5"/>
  <c r="N441" i="5"/>
  <c r="R201" i="5"/>
  <c r="Q201" i="5"/>
  <c r="P201" i="5"/>
  <c r="O201" i="5"/>
  <c r="N201" i="5"/>
  <c r="R443" i="5"/>
  <c r="Q443" i="5"/>
  <c r="P443" i="5"/>
  <c r="O443" i="5"/>
  <c r="N443" i="5"/>
  <c r="R314" i="5"/>
  <c r="Q314" i="5"/>
  <c r="P314" i="5"/>
  <c r="O314" i="5"/>
  <c r="N314" i="5"/>
  <c r="R435" i="5"/>
  <c r="Q435" i="5"/>
  <c r="P435" i="5"/>
  <c r="O435" i="5"/>
  <c r="N435" i="5"/>
  <c r="R447" i="5"/>
  <c r="Q447" i="5"/>
  <c r="P447" i="5"/>
  <c r="O447" i="5"/>
  <c r="N447" i="5"/>
  <c r="R371" i="5"/>
  <c r="Q371" i="5"/>
  <c r="P371" i="5"/>
  <c r="O371" i="5"/>
  <c r="N371" i="5"/>
  <c r="R183" i="5"/>
  <c r="Q183" i="5"/>
  <c r="P183" i="5"/>
  <c r="O183" i="5"/>
  <c r="N183" i="5"/>
  <c r="R370" i="5"/>
  <c r="Q370" i="5"/>
  <c r="P370" i="5"/>
  <c r="O370" i="5"/>
  <c r="N370" i="5"/>
  <c r="R388" i="5"/>
  <c r="Q388" i="5"/>
  <c r="P388" i="5"/>
  <c r="O388" i="5"/>
  <c r="N388" i="5"/>
  <c r="R331" i="5"/>
  <c r="Q331" i="5"/>
  <c r="P331" i="5"/>
  <c r="O331" i="5"/>
  <c r="N331" i="5"/>
  <c r="R366" i="5"/>
  <c r="Q366" i="5"/>
  <c r="P366" i="5"/>
  <c r="O366" i="5"/>
  <c r="N366" i="5"/>
  <c r="R293" i="5"/>
  <c r="Q293" i="5"/>
  <c r="P293" i="5"/>
  <c r="O293" i="5"/>
  <c r="N293" i="5"/>
  <c r="R234" i="5"/>
  <c r="Q234" i="5"/>
  <c r="P234" i="5"/>
  <c r="O234" i="5"/>
  <c r="N234" i="5"/>
  <c r="R275" i="5"/>
  <c r="Q275" i="5"/>
  <c r="P275" i="5"/>
  <c r="O275" i="5"/>
  <c r="N275" i="5"/>
  <c r="R263" i="5"/>
  <c r="Q263" i="5"/>
  <c r="P263" i="5"/>
  <c r="O263" i="5"/>
  <c r="N263" i="5"/>
  <c r="R382" i="5"/>
  <c r="Q382" i="5"/>
  <c r="P382" i="5"/>
  <c r="O382" i="5"/>
  <c r="N382" i="5"/>
  <c r="R315" i="5"/>
  <c r="Q315" i="5"/>
  <c r="P315" i="5"/>
  <c r="O315" i="5"/>
  <c r="N315" i="5"/>
  <c r="R445" i="5"/>
  <c r="Q445" i="5"/>
  <c r="P445" i="5"/>
  <c r="O445" i="5"/>
  <c r="N445" i="5"/>
  <c r="R437" i="5"/>
  <c r="Q437" i="5"/>
  <c r="P437" i="5"/>
  <c r="O437" i="5"/>
  <c r="N437" i="5"/>
  <c r="R219" i="5"/>
  <c r="Q219" i="5"/>
  <c r="P219" i="5"/>
  <c r="O219" i="5"/>
  <c r="N219" i="5"/>
  <c r="R200" i="5"/>
  <c r="Q200" i="5"/>
  <c r="P200" i="5"/>
  <c r="O200" i="5"/>
  <c r="N200" i="5"/>
  <c r="R421" i="5"/>
  <c r="Q421" i="5"/>
  <c r="P421" i="5"/>
  <c r="O421" i="5"/>
  <c r="N421" i="5"/>
  <c r="R283" i="5"/>
  <c r="Q283" i="5"/>
  <c r="P283" i="5"/>
  <c r="O283" i="5"/>
  <c r="N283" i="5"/>
  <c r="R309" i="5"/>
  <c r="Q309" i="5"/>
  <c r="P309" i="5"/>
  <c r="O309" i="5"/>
  <c r="N309" i="5"/>
  <c r="R398" i="5"/>
  <c r="Q398" i="5"/>
  <c r="P398" i="5"/>
  <c r="O398" i="5"/>
  <c r="N398" i="5"/>
  <c r="R202" i="5"/>
  <c r="Q202" i="5"/>
  <c r="P202" i="5"/>
  <c r="O202" i="5"/>
  <c r="N202" i="5"/>
  <c r="R349" i="5"/>
  <c r="Q349" i="5"/>
  <c r="P349" i="5"/>
  <c r="O349" i="5"/>
  <c r="N349" i="5"/>
  <c r="R338" i="5"/>
  <c r="Q338" i="5"/>
  <c r="P338" i="5"/>
  <c r="O338" i="5"/>
  <c r="N338" i="5"/>
  <c r="R297" i="5"/>
  <c r="Q297" i="5"/>
  <c r="P297" i="5"/>
  <c r="O297" i="5"/>
  <c r="N297" i="5"/>
  <c r="R396" i="5"/>
  <c r="Q396" i="5"/>
  <c r="P396" i="5"/>
  <c r="O396" i="5"/>
  <c r="N396" i="5"/>
  <c r="R244" i="5"/>
  <c r="Q244" i="5"/>
  <c r="P244" i="5"/>
  <c r="O244" i="5"/>
  <c r="N244" i="5"/>
  <c r="R410" i="5"/>
  <c r="Q410" i="5"/>
  <c r="P410" i="5"/>
  <c r="O410" i="5"/>
  <c r="N410" i="5"/>
  <c r="R400" i="5"/>
  <c r="Q400" i="5"/>
  <c r="P400" i="5"/>
  <c r="O400" i="5"/>
  <c r="N400" i="5"/>
  <c r="R401" i="5"/>
  <c r="Q401" i="5"/>
  <c r="P401" i="5"/>
  <c r="O401" i="5"/>
  <c r="N401" i="5"/>
  <c r="R364" i="5"/>
  <c r="Q364" i="5"/>
  <c r="P364" i="5"/>
  <c r="O364" i="5"/>
  <c r="N364" i="5"/>
  <c r="R272" i="5"/>
  <c r="Q272" i="5"/>
  <c r="P272" i="5"/>
  <c r="O272" i="5"/>
  <c r="N272" i="5"/>
  <c r="R373" i="5"/>
  <c r="Q373" i="5"/>
  <c r="P373" i="5"/>
  <c r="O373" i="5"/>
  <c r="N373" i="5"/>
  <c r="R250" i="5"/>
  <c r="Q250" i="5"/>
  <c r="P250" i="5"/>
  <c r="O250" i="5"/>
  <c r="N250" i="5"/>
  <c r="R285" i="5"/>
  <c r="Q285" i="5"/>
  <c r="P285" i="5"/>
  <c r="O285" i="5"/>
  <c r="N285" i="5"/>
  <c r="R438" i="5"/>
  <c r="Q438" i="5"/>
  <c r="P438" i="5"/>
  <c r="O438" i="5"/>
  <c r="N438" i="5"/>
  <c r="R359" i="5"/>
  <c r="Q359" i="5"/>
  <c r="P359" i="5"/>
  <c r="O359" i="5"/>
  <c r="N359" i="5"/>
  <c r="R301" i="5"/>
  <c r="Q301" i="5"/>
  <c r="P301" i="5"/>
  <c r="O301" i="5"/>
  <c r="N301" i="5"/>
  <c r="R210" i="5"/>
  <c r="Q210" i="5"/>
  <c r="P210" i="5"/>
  <c r="O210" i="5"/>
  <c r="N210" i="5"/>
  <c r="R288" i="5"/>
  <c r="Q288" i="5"/>
  <c r="P288" i="5"/>
  <c r="O288" i="5"/>
  <c r="N288" i="5"/>
  <c r="R218" i="5"/>
  <c r="Q218" i="5"/>
  <c r="P218" i="5"/>
  <c r="O218" i="5"/>
  <c r="N218" i="5"/>
  <c r="R362" i="5"/>
  <c r="Q362" i="5"/>
  <c r="P362" i="5"/>
  <c r="O362" i="5"/>
  <c r="N362" i="5"/>
  <c r="R187" i="5"/>
  <c r="Q187" i="5"/>
  <c r="P187" i="5"/>
  <c r="O187" i="5"/>
  <c r="N187" i="5"/>
  <c r="R211" i="5"/>
  <c r="Q211" i="5"/>
  <c r="P211" i="5"/>
  <c r="O211" i="5"/>
  <c r="N211" i="5"/>
  <c r="R281" i="5"/>
  <c r="Q281" i="5"/>
  <c r="P281" i="5"/>
  <c r="O281" i="5"/>
  <c r="N281" i="5"/>
  <c r="R350" i="5"/>
  <c r="Q350" i="5"/>
  <c r="P350" i="5"/>
  <c r="O350" i="5"/>
  <c r="N350" i="5"/>
  <c r="R266" i="5"/>
  <c r="Q266" i="5"/>
  <c r="P266" i="5"/>
  <c r="O266" i="5"/>
  <c r="N266" i="5"/>
  <c r="R332" i="5"/>
  <c r="Q332" i="5"/>
  <c r="P332" i="5"/>
  <c r="O332" i="5"/>
  <c r="N332" i="5"/>
  <c r="R303" i="5"/>
  <c r="Q303" i="5"/>
  <c r="P303" i="5"/>
  <c r="O303" i="5"/>
  <c r="N303" i="5"/>
  <c r="R424" i="5"/>
  <c r="Q424" i="5"/>
  <c r="P424" i="5"/>
  <c r="O424" i="5"/>
  <c r="N424" i="5"/>
  <c r="R298" i="5"/>
  <c r="Q298" i="5"/>
  <c r="P298" i="5"/>
  <c r="O298" i="5"/>
  <c r="N298" i="5"/>
  <c r="R254" i="5"/>
  <c r="Q254" i="5"/>
  <c r="P254" i="5"/>
  <c r="O254" i="5"/>
  <c r="N254" i="5"/>
  <c r="R324" i="5"/>
  <c r="Q324" i="5"/>
  <c r="P324" i="5"/>
  <c r="O324" i="5"/>
  <c r="N324" i="5"/>
  <c r="R340" i="5"/>
  <c r="Q340" i="5"/>
  <c r="P340" i="5"/>
  <c r="O340" i="5"/>
  <c r="N340" i="5"/>
  <c r="R459" i="5"/>
  <c r="Q459" i="5"/>
  <c r="P459" i="5"/>
  <c r="O459" i="5"/>
  <c r="N459" i="5"/>
  <c r="R217" i="5"/>
  <c r="Q217" i="5"/>
  <c r="P217" i="5"/>
  <c r="O217" i="5"/>
  <c r="N217" i="5"/>
  <c r="R452" i="5"/>
  <c r="Q452" i="5"/>
  <c r="P452" i="5"/>
  <c r="O452" i="5"/>
  <c r="N452" i="5"/>
  <c r="R302" i="5"/>
  <c r="Q302" i="5"/>
  <c r="P302" i="5"/>
  <c r="O302" i="5"/>
  <c r="N302" i="5"/>
  <c r="R374" i="5"/>
  <c r="Q374" i="5"/>
  <c r="P374" i="5"/>
  <c r="O374" i="5"/>
  <c r="N374" i="5"/>
  <c r="R327" i="5"/>
  <c r="Q327" i="5"/>
  <c r="P327" i="5"/>
  <c r="O327" i="5"/>
  <c r="N327" i="5"/>
  <c r="R420" i="5"/>
  <c r="Q420" i="5"/>
  <c r="P420" i="5"/>
  <c r="O420" i="5"/>
  <c r="N420" i="5"/>
  <c r="R418" i="5"/>
  <c r="Q418" i="5"/>
  <c r="P418" i="5"/>
  <c r="O418" i="5"/>
  <c r="N418" i="5"/>
  <c r="R208" i="5"/>
  <c r="Q208" i="5"/>
  <c r="P208" i="5"/>
  <c r="O208" i="5"/>
  <c r="N208" i="5"/>
  <c r="R422" i="5"/>
  <c r="Q422" i="5"/>
  <c r="P422" i="5"/>
  <c r="O422" i="5"/>
  <c r="N422" i="5"/>
  <c r="R419" i="5"/>
  <c r="Q419" i="5"/>
  <c r="P419" i="5"/>
  <c r="O419" i="5"/>
  <c r="N419" i="5"/>
  <c r="R231" i="5"/>
  <c r="Q231" i="5"/>
  <c r="P231" i="5"/>
  <c r="O231" i="5"/>
  <c r="N231" i="5"/>
  <c r="R383" i="5"/>
  <c r="Q383" i="5"/>
  <c r="P383" i="5"/>
  <c r="O383" i="5"/>
  <c r="N383" i="5"/>
  <c r="R380" i="5"/>
  <c r="Q380" i="5"/>
  <c r="P380" i="5"/>
  <c r="O380" i="5"/>
  <c r="N380" i="5"/>
  <c r="R391" i="5"/>
  <c r="Q391" i="5"/>
  <c r="P391" i="5"/>
  <c r="O391" i="5"/>
  <c r="N391" i="5"/>
  <c r="R407" i="5"/>
  <c r="Q407" i="5"/>
  <c r="P407" i="5"/>
  <c r="O407" i="5"/>
  <c r="N407" i="5"/>
  <c r="R393" i="5"/>
  <c r="Q393" i="5"/>
  <c r="P393" i="5"/>
  <c r="O393" i="5"/>
  <c r="N393" i="5"/>
  <c r="R209" i="5"/>
  <c r="Q209" i="5"/>
  <c r="P209" i="5"/>
  <c r="O209" i="5"/>
  <c r="N209" i="5"/>
  <c r="R361" i="5"/>
  <c r="Q361" i="5"/>
  <c r="P361" i="5"/>
  <c r="O361" i="5"/>
  <c r="N361" i="5"/>
  <c r="R387" i="5"/>
  <c r="Q387" i="5"/>
  <c r="P387" i="5"/>
  <c r="O387" i="5"/>
  <c r="N387" i="5"/>
  <c r="R276" i="5"/>
  <c r="Q276" i="5"/>
  <c r="P276" i="5"/>
  <c r="O276" i="5"/>
  <c r="N276" i="5"/>
  <c r="R337" i="5"/>
  <c r="Q337" i="5"/>
  <c r="P337" i="5"/>
  <c r="O337" i="5"/>
  <c r="N337" i="5"/>
  <c r="R334" i="5"/>
  <c r="Q334" i="5"/>
  <c r="P334" i="5"/>
  <c r="O334" i="5"/>
  <c r="N334" i="5"/>
  <c r="R294" i="5"/>
  <c r="Q294" i="5"/>
  <c r="P294" i="5"/>
  <c r="O294" i="5"/>
  <c r="N294" i="5"/>
  <c r="R292" i="5"/>
  <c r="Q292" i="5"/>
  <c r="P292" i="5"/>
  <c r="O292" i="5"/>
  <c r="N292" i="5"/>
  <c r="R224" i="5"/>
  <c r="Q224" i="5"/>
  <c r="P224" i="5"/>
  <c r="O224" i="5"/>
  <c r="N224" i="5"/>
  <c r="R247" i="5"/>
  <c r="Q247" i="5"/>
  <c r="P247" i="5"/>
  <c r="O247" i="5"/>
  <c r="N247" i="5"/>
  <c r="R241" i="5"/>
  <c r="Q241" i="5"/>
  <c r="P241" i="5"/>
  <c r="O241" i="5"/>
  <c r="N241" i="5"/>
  <c r="R399" i="5"/>
  <c r="Q399" i="5"/>
  <c r="P399" i="5"/>
  <c r="O399" i="5"/>
  <c r="N399" i="5"/>
  <c r="R317" i="5"/>
  <c r="Q317" i="5"/>
  <c r="P317" i="5"/>
  <c r="O317" i="5"/>
  <c r="N317" i="5"/>
  <c r="R323" i="5"/>
  <c r="Q323" i="5"/>
  <c r="P323" i="5"/>
  <c r="O323" i="5"/>
  <c r="N323" i="5"/>
  <c r="R223" i="5"/>
  <c r="Q223" i="5"/>
  <c r="P223" i="5"/>
  <c r="O223" i="5"/>
  <c r="N223" i="5"/>
  <c r="R432" i="5"/>
  <c r="Q432" i="5"/>
  <c r="P432" i="5"/>
  <c r="O432" i="5"/>
  <c r="N432" i="5"/>
  <c r="R430" i="5"/>
  <c r="Q430" i="5"/>
  <c r="P430" i="5"/>
  <c r="O430" i="5"/>
  <c r="N430" i="5"/>
  <c r="R368" i="5"/>
  <c r="Q368" i="5"/>
  <c r="P368" i="5"/>
  <c r="O368" i="5"/>
  <c r="N368" i="5"/>
  <c r="R278" i="5"/>
  <c r="Q278" i="5"/>
  <c r="P278" i="5"/>
  <c r="O278" i="5"/>
  <c r="N278" i="5"/>
  <c r="R460" i="5"/>
  <c r="Q460" i="5"/>
  <c r="P460" i="5"/>
  <c r="O460" i="5"/>
  <c r="N460" i="5"/>
  <c r="R356" i="5"/>
  <c r="Q356" i="5"/>
  <c r="P356" i="5"/>
  <c r="O356" i="5"/>
  <c r="N356" i="5"/>
  <c r="R394" i="5"/>
  <c r="Q394" i="5"/>
  <c r="P394" i="5"/>
  <c r="O394" i="5"/>
  <c r="N394" i="5"/>
  <c r="R406" i="5"/>
  <c r="Q406" i="5"/>
  <c r="P406" i="5"/>
  <c r="O406" i="5"/>
  <c r="N406" i="5"/>
  <c r="R322" i="5"/>
  <c r="Q322" i="5"/>
  <c r="P322" i="5"/>
  <c r="O322" i="5"/>
  <c r="N322" i="5"/>
  <c r="R194" i="5"/>
  <c r="Q194" i="5"/>
  <c r="P194" i="5"/>
  <c r="O194" i="5"/>
  <c r="N194" i="5"/>
  <c r="R296" i="5"/>
  <c r="Q296" i="5"/>
  <c r="P296" i="5"/>
  <c r="O296" i="5"/>
  <c r="N296" i="5"/>
  <c r="R386" i="5"/>
  <c r="Q386" i="5"/>
  <c r="P386" i="5"/>
  <c r="O386" i="5"/>
  <c r="N386" i="5"/>
  <c r="R455" i="5"/>
  <c r="Q455" i="5"/>
  <c r="P455" i="5"/>
  <c r="O455" i="5"/>
  <c r="N455" i="5"/>
  <c r="R214" i="5"/>
  <c r="Q214" i="5"/>
  <c r="P214" i="5"/>
  <c r="O214" i="5"/>
  <c r="N214" i="5"/>
  <c r="R246" i="5"/>
  <c r="Q246" i="5"/>
  <c r="P246" i="5"/>
  <c r="O246" i="5"/>
  <c r="N246" i="5"/>
  <c r="R427" i="5"/>
  <c r="Q427" i="5"/>
  <c r="P427" i="5"/>
  <c r="O427" i="5"/>
  <c r="N427" i="5"/>
  <c r="R256" i="5"/>
  <c r="Q256" i="5"/>
  <c r="P256" i="5"/>
  <c r="O256" i="5"/>
  <c r="N256" i="5"/>
  <c r="R347" i="5"/>
  <c r="Q347" i="5"/>
  <c r="P347" i="5"/>
  <c r="O347" i="5"/>
  <c r="N347" i="5"/>
  <c r="R344" i="5"/>
  <c r="Q344" i="5"/>
  <c r="P344" i="5"/>
  <c r="O344" i="5"/>
  <c r="N344" i="5"/>
  <c r="R428" i="5"/>
  <c r="Q428" i="5"/>
  <c r="P428" i="5"/>
  <c r="O428" i="5"/>
  <c r="N428" i="5"/>
  <c r="R433" i="5"/>
  <c r="Q433" i="5"/>
  <c r="P433" i="5"/>
  <c r="O433" i="5"/>
  <c r="N433" i="5"/>
  <c r="R431" i="5"/>
  <c r="Q431" i="5"/>
  <c r="P431" i="5"/>
  <c r="O431" i="5"/>
  <c r="N431" i="5"/>
  <c r="R198" i="5"/>
  <c r="Q198" i="5"/>
  <c r="P198" i="5"/>
  <c r="O198" i="5"/>
  <c r="N198" i="5"/>
  <c r="R449" i="5"/>
  <c r="Q449" i="5"/>
  <c r="P449" i="5"/>
  <c r="O449" i="5"/>
  <c r="N449" i="5"/>
  <c r="R448" i="5"/>
  <c r="Q448" i="5"/>
  <c r="P448" i="5"/>
  <c r="O448" i="5"/>
  <c r="N448" i="5"/>
  <c r="R185" i="5"/>
  <c r="Q185" i="5"/>
  <c r="P185" i="5"/>
  <c r="O185" i="5"/>
  <c r="N185" i="5"/>
  <c r="R221" i="5"/>
  <c r="Q221" i="5"/>
  <c r="P221" i="5"/>
  <c r="O221" i="5"/>
  <c r="N221" i="5"/>
  <c r="R192" i="5"/>
  <c r="Q192" i="5"/>
  <c r="P192" i="5"/>
  <c r="O192" i="5"/>
  <c r="N192" i="5"/>
  <c r="R277" i="5"/>
  <c r="Q277" i="5"/>
  <c r="P277" i="5"/>
  <c r="O277" i="5"/>
  <c r="N277" i="5"/>
  <c r="R262" i="5"/>
  <c r="Q262" i="5"/>
  <c r="P262" i="5"/>
  <c r="O262" i="5"/>
  <c r="N262" i="5"/>
  <c r="R236" i="5"/>
  <c r="Q236" i="5"/>
  <c r="P236" i="5"/>
  <c r="O236" i="5"/>
  <c r="N236" i="5"/>
  <c r="R230" i="5"/>
  <c r="Q230" i="5"/>
  <c r="P230" i="5"/>
  <c r="O230" i="5"/>
  <c r="N230" i="5"/>
  <c r="R453" i="5"/>
  <c r="Q453" i="5"/>
  <c r="P453" i="5"/>
  <c r="O453" i="5"/>
  <c r="N453" i="5"/>
  <c r="R195" i="5"/>
  <c r="Q195" i="5"/>
  <c r="P195" i="5"/>
  <c r="O195" i="5"/>
  <c r="N195" i="5"/>
  <c r="R227" i="5"/>
  <c r="Q227" i="5"/>
  <c r="P227" i="5"/>
  <c r="O227" i="5"/>
  <c r="N227" i="5"/>
  <c r="R355" i="5"/>
  <c r="Q355" i="5"/>
  <c r="P355" i="5"/>
  <c r="O355" i="5"/>
  <c r="N355" i="5"/>
  <c r="R378" i="5"/>
  <c r="Q378" i="5"/>
  <c r="P378" i="5"/>
  <c r="O378" i="5"/>
  <c r="N378" i="5"/>
  <c r="R186" i="5"/>
  <c r="Q186" i="5"/>
  <c r="P186" i="5"/>
  <c r="O186" i="5"/>
  <c r="N186" i="5"/>
  <c r="R242" i="5"/>
  <c r="Q242" i="5"/>
  <c r="P242" i="5"/>
  <c r="O242" i="5"/>
  <c r="N242" i="5"/>
  <c r="R229" i="5"/>
  <c r="Q229" i="5"/>
  <c r="P229" i="5"/>
  <c r="O229" i="5"/>
  <c r="N229" i="5"/>
  <c r="R252" i="5"/>
  <c r="Q252" i="5"/>
  <c r="P252" i="5"/>
  <c r="O252" i="5"/>
  <c r="N252" i="5"/>
  <c r="R353" i="5"/>
  <c r="Q353" i="5"/>
  <c r="P353" i="5"/>
  <c r="O353" i="5"/>
  <c r="N353" i="5"/>
  <c r="R336" i="5"/>
  <c r="Q336" i="5"/>
  <c r="P336" i="5"/>
  <c r="O336" i="5"/>
  <c r="N336" i="5"/>
  <c r="R205" i="5"/>
  <c r="Q205" i="5"/>
  <c r="P205" i="5"/>
  <c r="O205" i="5"/>
  <c r="N205" i="5"/>
  <c r="R237" i="5"/>
  <c r="Q237" i="5"/>
  <c r="P237" i="5"/>
  <c r="O237" i="5"/>
  <c r="N237" i="5"/>
  <c r="R330" i="5"/>
  <c r="Q330" i="5"/>
  <c r="P330" i="5"/>
  <c r="O330" i="5"/>
  <c r="N330" i="5"/>
  <c r="R357" i="5"/>
  <c r="Q357" i="5"/>
  <c r="P357" i="5"/>
  <c r="O357" i="5"/>
  <c r="N357" i="5"/>
  <c r="R295" i="5"/>
  <c r="Q295" i="5"/>
  <c r="P295" i="5"/>
  <c r="O295" i="5"/>
  <c r="N295" i="5"/>
  <c r="R403" i="5"/>
  <c r="Q403" i="5"/>
  <c r="P403" i="5"/>
  <c r="O403" i="5"/>
  <c r="N403" i="5"/>
  <c r="R339" i="5"/>
  <c r="Q339" i="5"/>
  <c r="P339" i="5"/>
  <c r="O339" i="5"/>
  <c r="N339" i="5"/>
  <c r="R417" i="5"/>
  <c r="Q417" i="5"/>
  <c r="P417" i="5"/>
  <c r="O417" i="5"/>
  <c r="N417" i="5"/>
  <c r="R273" i="5"/>
  <c r="Q273" i="5"/>
  <c r="P273" i="5"/>
  <c r="O273" i="5"/>
  <c r="N273" i="5"/>
  <c r="R280" i="5"/>
  <c r="Q280" i="5"/>
  <c r="P280" i="5"/>
  <c r="O280" i="5"/>
  <c r="N280" i="5"/>
  <c r="R326" i="5"/>
  <c r="Q326" i="5"/>
  <c r="P326" i="5"/>
  <c r="O326" i="5"/>
  <c r="N326" i="5"/>
  <c r="R318" i="5"/>
  <c r="Q318" i="5"/>
  <c r="P318" i="5"/>
  <c r="O318" i="5"/>
  <c r="N318" i="5"/>
  <c r="R436" i="5"/>
  <c r="Q436" i="5"/>
  <c r="P436" i="5"/>
  <c r="O436" i="5"/>
  <c r="N436" i="5"/>
  <c r="R286" i="5"/>
  <c r="Q286" i="5"/>
  <c r="P286" i="5"/>
  <c r="O286" i="5"/>
  <c r="N286" i="5"/>
  <c r="R287" i="5"/>
  <c r="Q287" i="5"/>
  <c r="P287" i="5"/>
  <c r="O287" i="5"/>
  <c r="N287" i="5"/>
  <c r="R345" i="5"/>
  <c r="Q345" i="5"/>
  <c r="P345" i="5"/>
  <c r="O345" i="5"/>
  <c r="N345" i="5"/>
  <c r="R351" i="5"/>
  <c r="Q351" i="5"/>
  <c r="P351" i="5"/>
  <c r="O351" i="5"/>
  <c r="N351" i="5"/>
  <c r="R243" i="5"/>
  <c r="Q243" i="5"/>
  <c r="P243" i="5"/>
  <c r="O243" i="5"/>
  <c r="N243" i="5"/>
  <c r="R390" i="5"/>
  <c r="Q390" i="5"/>
  <c r="P390" i="5"/>
  <c r="O390" i="5"/>
  <c r="N390" i="5"/>
  <c r="R282" i="5"/>
  <c r="Q282" i="5"/>
  <c r="P282" i="5"/>
  <c r="O282" i="5"/>
  <c r="N282" i="5"/>
  <c r="R261" i="5"/>
  <c r="Q261" i="5"/>
  <c r="P261" i="5"/>
  <c r="O261" i="5"/>
  <c r="N261" i="5"/>
  <c r="R191" i="5"/>
  <c r="Q191" i="5"/>
  <c r="P191" i="5"/>
  <c r="O191" i="5"/>
  <c r="N191" i="5"/>
  <c r="R313" i="5"/>
  <c r="Q313" i="5"/>
  <c r="P313" i="5"/>
  <c r="O313" i="5"/>
  <c r="N313" i="5"/>
  <c r="R59" i="5"/>
  <c r="Q59" i="5"/>
  <c r="P59" i="5"/>
  <c r="O59" i="5"/>
  <c r="N59" i="5"/>
  <c r="R79" i="5"/>
  <c r="Q79" i="5"/>
  <c r="P79" i="5"/>
  <c r="O79" i="5"/>
  <c r="N79" i="5"/>
  <c r="R137" i="5"/>
  <c r="Q137" i="5"/>
  <c r="P137" i="5"/>
  <c r="O137" i="5"/>
  <c r="N137" i="5"/>
  <c r="R57" i="5"/>
  <c r="Q57" i="5"/>
  <c r="P57" i="5"/>
  <c r="O57" i="5"/>
  <c r="N57" i="5"/>
  <c r="R106" i="5"/>
  <c r="Q106" i="5"/>
  <c r="P106" i="5"/>
  <c r="O106" i="5"/>
  <c r="N106" i="5"/>
  <c r="R144" i="5"/>
  <c r="Q144" i="5"/>
  <c r="P144" i="5"/>
  <c r="O144" i="5"/>
  <c r="N144" i="5"/>
  <c r="R109" i="5"/>
  <c r="Q109" i="5"/>
  <c r="P109" i="5"/>
  <c r="O109" i="5"/>
  <c r="N109" i="5"/>
  <c r="R46" i="5"/>
  <c r="Q46" i="5"/>
  <c r="P46" i="5"/>
  <c r="O46" i="5"/>
  <c r="N46" i="5"/>
  <c r="R61" i="5"/>
  <c r="Q61" i="5"/>
  <c r="P61" i="5"/>
  <c r="O61" i="5"/>
  <c r="N61" i="5"/>
  <c r="R8" i="5"/>
  <c r="Q8" i="5"/>
  <c r="P8" i="5"/>
  <c r="O8" i="5"/>
  <c r="N8" i="5"/>
  <c r="R178" i="5"/>
  <c r="Q178" i="5"/>
  <c r="P178" i="5"/>
  <c r="O178" i="5"/>
  <c r="N178" i="5"/>
  <c r="R16" i="5"/>
  <c r="Q16" i="5"/>
  <c r="P16" i="5"/>
  <c r="O16" i="5"/>
  <c r="N16" i="5"/>
  <c r="R39" i="5"/>
  <c r="Q39" i="5"/>
  <c r="P39" i="5"/>
  <c r="O39" i="5"/>
  <c r="N39" i="5"/>
  <c r="R24" i="5"/>
  <c r="Q24" i="5"/>
  <c r="P24" i="5"/>
  <c r="O24" i="5"/>
  <c r="N24" i="5"/>
  <c r="R67" i="5"/>
  <c r="Q67" i="5"/>
  <c r="P67" i="5"/>
  <c r="O67" i="5"/>
  <c r="N67" i="5"/>
  <c r="R66" i="5"/>
  <c r="Q66" i="5"/>
  <c r="P66" i="5"/>
  <c r="O66" i="5"/>
  <c r="N66" i="5"/>
  <c r="R37" i="5"/>
  <c r="Q37" i="5"/>
  <c r="P37" i="5"/>
  <c r="O37" i="5"/>
  <c r="N37" i="5"/>
  <c r="R22" i="5"/>
  <c r="Q22" i="5"/>
  <c r="P22" i="5"/>
  <c r="O22" i="5"/>
  <c r="N22" i="5"/>
  <c r="R55" i="5"/>
  <c r="Q55" i="5"/>
  <c r="P55" i="5"/>
  <c r="O55" i="5"/>
  <c r="N55" i="5"/>
  <c r="R164" i="5"/>
  <c r="Q164" i="5"/>
  <c r="P164" i="5"/>
  <c r="O164" i="5"/>
  <c r="N164" i="5"/>
  <c r="R17" i="5"/>
  <c r="Q17" i="5"/>
  <c r="P17" i="5"/>
  <c r="O17" i="5"/>
  <c r="N17" i="5"/>
  <c r="R174" i="5"/>
  <c r="Q174" i="5"/>
  <c r="P174" i="5"/>
  <c r="O174" i="5"/>
  <c r="N174" i="5"/>
  <c r="R119" i="5"/>
  <c r="Q119" i="5"/>
  <c r="P119" i="5"/>
  <c r="O119" i="5"/>
  <c r="N119" i="5"/>
  <c r="R38" i="5"/>
  <c r="Q38" i="5"/>
  <c r="P38" i="5"/>
  <c r="O38" i="5"/>
  <c r="N38" i="5"/>
  <c r="R169" i="5"/>
  <c r="Q169" i="5"/>
  <c r="P169" i="5"/>
  <c r="O169" i="5"/>
  <c r="N169" i="5"/>
  <c r="R108" i="5"/>
  <c r="Q108" i="5"/>
  <c r="P108" i="5"/>
  <c r="O108" i="5"/>
  <c r="N108" i="5"/>
  <c r="R94" i="5"/>
  <c r="Q94" i="5"/>
  <c r="P94" i="5"/>
  <c r="O94" i="5"/>
  <c r="N94" i="5"/>
  <c r="R40" i="5"/>
  <c r="Q40" i="5"/>
  <c r="P40" i="5"/>
  <c r="O40" i="5"/>
  <c r="N40" i="5"/>
  <c r="R172" i="5"/>
  <c r="Q172" i="5"/>
  <c r="P172" i="5"/>
  <c r="O172" i="5"/>
  <c r="N172" i="5"/>
  <c r="R52" i="5"/>
  <c r="Q52" i="5"/>
  <c r="P52" i="5"/>
  <c r="O52" i="5"/>
  <c r="N52" i="5"/>
  <c r="R60" i="5"/>
  <c r="Q60" i="5"/>
  <c r="P60" i="5"/>
  <c r="O60" i="5"/>
  <c r="N60" i="5"/>
  <c r="R76" i="5"/>
  <c r="Q76" i="5"/>
  <c r="P76" i="5"/>
  <c r="O76" i="5"/>
  <c r="N76" i="5"/>
  <c r="R83" i="5"/>
  <c r="Q83" i="5"/>
  <c r="P83" i="5"/>
  <c r="O83" i="5"/>
  <c r="N83" i="5"/>
  <c r="R93" i="5"/>
  <c r="Q93" i="5"/>
  <c r="P93" i="5"/>
  <c r="O93" i="5"/>
  <c r="N93" i="5"/>
  <c r="R98" i="5"/>
  <c r="Q98" i="5"/>
  <c r="P98" i="5"/>
  <c r="O98" i="5"/>
  <c r="N98" i="5"/>
  <c r="R72" i="5"/>
  <c r="Q72" i="5"/>
  <c r="P72" i="5"/>
  <c r="O72" i="5"/>
  <c r="N72" i="5"/>
  <c r="R81" i="5"/>
  <c r="Q81" i="5"/>
  <c r="P81" i="5"/>
  <c r="O81" i="5"/>
  <c r="N81" i="5"/>
  <c r="R27" i="5"/>
  <c r="Q27" i="5"/>
  <c r="P27" i="5"/>
  <c r="O27" i="5"/>
  <c r="N27" i="5"/>
  <c r="R23" i="5"/>
  <c r="Q23" i="5"/>
  <c r="P23" i="5"/>
  <c r="O23" i="5"/>
  <c r="N23" i="5"/>
  <c r="R89" i="5"/>
  <c r="Q89" i="5"/>
  <c r="P89" i="5"/>
  <c r="O89" i="5"/>
  <c r="N89" i="5"/>
  <c r="R103" i="5"/>
  <c r="Q103" i="5"/>
  <c r="P103" i="5"/>
  <c r="O103" i="5"/>
  <c r="N103" i="5"/>
  <c r="R143" i="5"/>
  <c r="Q143" i="5"/>
  <c r="P143" i="5"/>
  <c r="O143" i="5"/>
  <c r="N143" i="5"/>
  <c r="R153" i="5"/>
  <c r="Q153" i="5"/>
  <c r="P153" i="5"/>
  <c r="O153" i="5"/>
  <c r="N153" i="5"/>
  <c r="R9" i="5"/>
  <c r="Q9" i="5"/>
  <c r="P9" i="5"/>
  <c r="O9" i="5"/>
  <c r="N9" i="5"/>
  <c r="R56" i="5"/>
  <c r="Q56" i="5"/>
  <c r="P56" i="5"/>
  <c r="O56" i="5"/>
  <c r="N56" i="5"/>
  <c r="R121" i="5"/>
  <c r="Q121" i="5"/>
  <c r="P121" i="5"/>
  <c r="O121" i="5"/>
  <c r="N121" i="5"/>
  <c r="R50" i="5"/>
  <c r="Q50" i="5"/>
  <c r="P50" i="5"/>
  <c r="O50" i="5"/>
  <c r="N50" i="5"/>
  <c r="R25" i="5"/>
  <c r="Q25" i="5"/>
  <c r="P25" i="5"/>
  <c r="O25" i="5"/>
  <c r="N25" i="5"/>
  <c r="R107" i="5"/>
  <c r="Q107" i="5"/>
  <c r="P107" i="5"/>
  <c r="O107" i="5"/>
  <c r="N107" i="5"/>
  <c r="R68" i="5"/>
  <c r="Q68" i="5"/>
  <c r="P68" i="5"/>
  <c r="O68" i="5"/>
  <c r="N68" i="5"/>
  <c r="R171" i="5"/>
  <c r="Q171" i="5"/>
  <c r="P171" i="5"/>
  <c r="O171" i="5"/>
  <c r="N171" i="5"/>
  <c r="R166" i="5"/>
  <c r="Q166" i="5"/>
  <c r="P166" i="5"/>
  <c r="O166" i="5"/>
  <c r="N166" i="5"/>
  <c r="R141" i="5"/>
  <c r="Q141" i="5"/>
  <c r="P141" i="5"/>
  <c r="O141" i="5"/>
  <c r="N141" i="5"/>
  <c r="R74" i="5"/>
  <c r="Q74" i="5"/>
  <c r="P74" i="5"/>
  <c r="O74" i="5"/>
  <c r="N74" i="5"/>
  <c r="R91" i="5"/>
  <c r="Q91" i="5"/>
  <c r="P91" i="5"/>
  <c r="O91" i="5"/>
  <c r="N91" i="5"/>
  <c r="R158" i="5"/>
  <c r="Q158" i="5"/>
  <c r="P158" i="5"/>
  <c r="O158" i="5"/>
  <c r="N158" i="5"/>
  <c r="R20" i="5"/>
  <c r="Q20" i="5"/>
  <c r="P20" i="5"/>
  <c r="O20" i="5"/>
  <c r="N20" i="5"/>
  <c r="R150" i="5"/>
  <c r="Q150" i="5"/>
  <c r="P150" i="5"/>
  <c r="O150" i="5"/>
  <c r="N150" i="5"/>
  <c r="R163" i="5"/>
  <c r="Q163" i="5"/>
  <c r="P163" i="5"/>
  <c r="O163" i="5"/>
  <c r="N163" i="5"/>
  <c r="R132" i="5"/>
  <c r="Q132" i="5"/>
  <c r="P132" i="5"/>
  <c r="O132" i="5"/>
  <c r="N132" i="5"/>
  <c r="R152" i="5"/>
  <c r="Q152" i="5"/>
  <c r="P152" i="5"/>
  <c r="O152" i="5"/>
  <c r="N152" i="5"/>
  <c r="R114" i="5"/>
  <c r="Q114" i="5"/>
  <c r="P114" i="5"/>
  <c r="O114" i="5"/>
  <c r="N114" i="5"/>
  <c r="R75" i="5"/>
  <c r="Q75" i="5"/>
  <c r="P75" i="5"/>
  <c r="O75" i="5"/>
  <c r="N75" i="5"/>
  <c r="R139" i="5"/>
  <c r="Q139" i="5"/>
  <c r="P139" i="5"/>
  <c r="O139" i="5"/>
  <c r="N139" i="5"/>
  <c r="R7" i="5"/>
  <c r="Q7" i="5"/>
  <c r="P7" i="5"/>
  <c r="O7" i="5"/>
  <c r="N7" i="5"/>
  <c r="R99" i="5"/>
  <c r="Q99" i="5"/>
  <c r="P99" i="5"/>
  <c r="O99" i="5"/>
  <c r="N99" i="5"/>
  <c r="R176" i="5"/>
  <c r="Q176" i="5"/>
  <c r="P176" i="5"/>
  <c r="O176" i="5"/>
  <c r="N176" i="5"/>
  <c r="R29" i="5"/>
  <c r="Q29" i="5"/>
  <c r="P29" i="5"/>
  <c r="O29" i="5"/>
  <c r="N29" i="5"/>
  <c r="R149" i="5"/>
  <c r="Q149" i="5"/>
  <c r="P149" i="5"/>
  <c r="O149" i="5"/>
  <c r="N149" i="5"/>
  <c r="R96" i="5"/>
  <c r="Q96" i="5"/>
  <c r="P96" i="5"/>
  <c r="O96" i="5"/>
  <c r="N96" i="5"/>
  <c r="R85" i="5"/>
  <c r="Q85" i="5"/>
  <c r="P85" i="5"/>
  <c r="O85" i="5"/>
  <c r="N85" i="5"/>
  <c r="R126" i="5"/>
  <c r="Q126" i="5"/>
  <c r="P126" i="5"/>
  <c r="O126" i="5"/>
  <c r="N126" i="5"/>
  <c r="R159" i="5"/>
  <c r="Q159" i="5"/>
  <c r="P159" i="5"/>
  <c r="O159" i="5"/>
  <c r="N159" i="5"/>
  <c r="R10" i="5"/>
  <c r="Q10" i="5"/>
  <c r="P10" i="5"/>
  <c r="O10" i="5"/>
  <c r="N10" i="5"/>
  <c r="R12" i="5"/>
  <c r="Q12" i="5"/>
  <c r="P12" i="5"/>
  <c r="O12" i="5"/>
  <c r="N12" i="5"/>
  <c r="R42" i="5"/>
  <c r="Q42" i="5"/>
  <c r="P42" i="5"/>
  <c r="O42" i="5"/>
  <c r="N42" i="5"/>
  <c r="R156" i="5"/>
  <c r="Q156" i="5"/>
  <c r="P156" i="5"/>
  <c r="O156" i="5"/>
  <c r="N156" i="5"/>
  <c r="R122" i="5"/>
  <c r="Q122" i="5"/>
  <c r="P122" i="5"/>
  <c r="O122" i="5"/>
  <c r="N122" i="5"/>
  <c r="R127" i="5"/>
  <c r="Q127" i="5"/>
  <c r="P127" i="5"/>
  <c r="O127" i="5"/>
  <c r="N127" i="5"/>
  <c r="R14" i="5"/>
  <c r="Q14" i="5"/>
  <c r="P14" i="5"/>
  <c r="O14" i="5"/>
  <c r="N14" i="5"/>
  <c r="R100" i="5"/>
  <c r="Q100" i="5"/>
  <c r="P100" i="5"/>
  <c r="O100" i="5"/>
  <c r="N100" i="5"/>
  <c r="R34" i="5"/>
  <c r="Q34" i="5"/>
  <c r="P34" i="5"/>
  <c r="O34" i="5"/>
  <c r="N34" i="5"/>
  <c r="R28" i="5"/>
  <c r="Q28" i="5"/>
  <c r="P28" i="5"/>
  <c r="O28" i="5"/>
  <c r="N28" i="5"/>
  <c r="R80" i="5"/>
  <c r="Q80" i="5"/>
  <c r="P80" i="5"/>
  <c r="O80" i="5"/>
  <c r="N80" i="5"/>
  <c r="R179" i="5"/>
  <c r="Q179" i="5"/>
  <c r="P179" i="5"/>
  <c r="O179" i="5"/>
  <c r="N179" i="5"/>
  <c r="R111" i="5"/>
  <c r="Q111" i="5"/>
  <c r="P111" i="5"/>
  <c r="O111" i="5"/>
  <c r="N111" i="5"/>
  <c r="R44" i="5"/>
  <c r="Q44" i="5"/>
  <c r="P44" i="5"/>
  <c r="O44" i="5"/>
  <c r="N44" i="5"/>
  <c r="R47" i="5"/>
  <c r="Q47" i="5"/>
  <c r="P47" i="5"/>
  <c r="O47" i="5"/>
  <c r="N47" i="5"/>
  <c r="R31" i="5"/>
  <c r="Q31" i="5"/>
  <c r="P31" i="5"/>
  <c r="O31" i="5"/>
  <c r="N31" i="5"/>
  <c r="R11" i="5"/>
  <c r="Q11" i="5"/>
  <c r="P11" i="5"/>
  <c r="O11" i="5"/>
  <c r="N11" i="5"/>
  <c r="R162" i="5"/>
  <c r="Q162" i="5"/>
  <c r="P162" i="5"/>
  <c r="O162" i="5"/>
  <c r="N162" i="5"/>
  <c r="R105" i="5"/>
  <c r="Q105" i="5"/>
  <c r="P105" i="5"/>
  <c r="O105" i="5"/>
  <c r="N105" i="5"/>
  <c r="R138" i="5"/>
  <c r="Q138" i="5"/>
  <c r="P138" i="5"/>
  <c r="O138" i="5"/>
  <c r="N138" i="5"/>
  <c r="R102" i="5"/>
  <c r="Q102" i="5"/>
  <c r="P102" i="5"/>
  <c r="O102" i="5"/>
  <c r="N102" i="5"/>
  <c r="R77" i="5"/>
  <c r="Q77" i="5"/>
  <c r="P77" i="5"/>
  <c r="O77" i="5"/>
  <c r="N77" i="5"/>
  <c r="R63" i="5"/>
  <c r="Q63" i="5"/>
  <c r="P63" i="5"/>
  <c r="O63" i="5"/>
  <c r="N63" i="5"/>
  <c r="R123" i="5"/>
  <c r="Q123" i="5"/>
  <c r="P123" i="5"/>
  <c r="O123" i="5"/>
  <c r="N123" i="5"/>
  <c r="R173" i="5"/>
  <c r="Q173" i="5"/>
  <c r="P173" i="5"/>
  <c r="O173" i="5"/>
  <c r="N173" i="5"/>
  <c r="R175" i="5"/>
  <c r="Q175" i="5"/>
  <c r="P175" i="5"/>
  <c r="O175" i="5"/>
  <c r="N175" i="5"/>
  <c r="R161" i="5"/>
  <c r="Q161" i="5"/>
  <c r="P161" i="5"/>
  <c r="O161" i="5"/>
  <c r="N161" i="5"/>
  <c r="R118" i="5"/>
  <c r="Q118" i="5"/>
  <c r="P118" i="5"/>
  <c r="O118" i="5"/>
  <c r="N118" i="5"/>
  <c r="R13" i="5"/>
  <c r="Q13" i="5"/>
  <c r="P13" i="5"/>
  <c r="O13" i="5"/>
  <c r="N13" i="5"/>
  <c r="R53" i="5"/>
  <c r="Q53" i="5"/>
  <c r="P53" i="5"/>
  <c r="O53" i="5"/>
  <c r="N53" i="5"/>
  <c r="R90" i="5"/>
  <c r="Q90" i="5"/>
  <c r="P90" i="5"/>
  <c r="O90" i="5"/>
  <c r="N90" i="5"/>
  <c r="R73" i="5"/>
  <c r="Q73" i="5"/>
  <c r="P73" i="5"/>
  <c r="O73" i="5"/>
  <c r="N73" i="5"/>
  <c r="R136" i="5"/>
  <c r="Q136" i="5"/>
  <c r="P136" i="5"/>
  <c r="O136" i="5"/>
  <c r="N136" i="5"/>
  <c r="R92" i="5"/>
  <c r="Q92" i="5"/>
  <c r="P92" i="5"/>
  <c r="O92" i="5"/>
  <c r="N92" i="5"/>
  <c r="R145" i="5"/>
  <c r="Q145" i="5"/>
  <c r="P145" i="5"/>
  <c r="O145" i="5"/>
  <c r="N145" i="5"/>
  <c r="R87" i="5"/>
  <c r="Q87" i="5"/>
  <c r="P87" i="5"/>
  <c r="O87" i="5"/>
  <c r="N87" i="5"/>
  <c r="R130" i="5"/>
  <c r="Q130" i="5"/>
  <c r="P130" i="5"/>
  <c r="O130" i="5"/>
  <c r="N130" i="5"/>
  <c r="R3" i="5"/>
  <c r="Q3" i="5"/>
  <c r="P3" i="5"/>
  <c r="O3" i="5"/>
  <c r="N3" i="5"/>
  <c r="R135" i="5"/>
  <c r="Q135" i="5"/>
  <c r="P135" i="5"/>
  <c r="O135" i="5"/>
  <c r="N135" i="5"/>
  <c r="R95" i="5"/>
  <c r="Q95" i="5"/>
  <c r="P95" i="5"/>
  <c r="O95" i="5"/>
  <c r="N95" i="5"/>
  <c r="R124" i="5"/>
  <c r="Q124" i="5"/>
  <c r="P124" i="5"/>
  <c r="O124" i="5"/>
  <c r="N124" i="5"/>
  <c r="R116" i="5"/>
  <c r="Q116" i="5"/>
  <c r="P116" i="5"/>
  <c r="O116" i="5"/>
  <c r="N116" i="5"/>
  <c r="R15" i="5"/>
  <c r="Q15" i="5"/>
  <c r="P15" i="5"/>
  <c r="O15" i="5"/>
  <c r="N15" i="5"/>
  <c r="R70" i="5"/>
  <c r="Q70" i="5"/>
  <c r="P70" i="5"/>
  <c r="O70" i="5"/>
  <c r="N70" i="5"/>
  <c r="R4" i="5"/>
  <c r="Q4" i="5"/>
  <c r="P4" i="5"/>
  <c r="O4" i="5"/>
  <c r="N4" i="5"/>
  <c r="R71" i="5"/>
  <c r="Q71" i="5"/>
  <c r="P71" i="5"/>
  <c r="O71" i="5"/>
  <c r="N71" i="5"/>
  <c r="R120" i="5"/>
  <c r="Q120" i="5"/>
  <c r="P120" i="5"/>
  <c r="O120" i="5"/>
  <c r="N120" i="5"/>
  <c r="R110" i="5"/>
  <c r="Q110" i="5"/>
  <c r="P110" i="5"/>
  <c r="O110" i="5"/>
  <c r="N110" i="5"/>
  <c r="R113" i="5"/>
  <c r="Q113" i="5"/>
  <c r="P113" i="5"/>
  <c r="O113" i="5"/>
  <c r="N113" i="5"/>
  <c r="R84" i="5"/>
  <c r="Q84" i="5"/>
  <c r="P84" i="5"/>
  <c r="O84" i="5"/>
  <c r="N84" i="5"/>
  <c r="R142" i="5"/>
  <c r="Q142" i="5"/>
  <c r="P142" i="5"/>
  <c r="O142" i="5"/>
  <c r="N142" i="5"/>
  <c r="R69" i="5"/>
  <c r="Q69" i="5"/>
  <c r="P69" i="5"/>
  <c r="O69" i="5"/>
  <c r="N69" i="5"/>
  <c r="R19" i="5"/>
  <c r="Q19" i="5"/>
  <c r="P19" i="5"/>
  <c r="O19" i="5"/>
  <c r="N19" i="5"/>
  <c r="R32" i="5"/>
  <c r="Q32" i="5"/>
  <c r="P32" i="5"/>
  <c r="O32" i="5"/>
  <c r="N32" i="5"/>
  <c r="R101" i="5"/>
  <c r="Q101" i="5"/>
  <c r="P101" i="5"/>
  <c r="O101" i="5"/>
  <c r="N101" i="5"/>
  <c r="R154" i="5"/>
  <c r="Q154" i="5"/>
  <c r="P154" i="5"/>
  <c r="O154" i="5"/>
  <c r="N154" i="5"/>
  <c r="R165" i="5"/>
  <c r="Q165" i="5"/>
  <c r="P165" i="5"/>
  <c r="O165" i="5"/>
  <c r="N165" i="5"/>
  <c r="R88" i="5"/>
  <c r="Q88" i="5"/>
  <c r="P88" i="5"/>
  <c r="O88" i="5"/>
  <c r="N88" i="5"/>
  <c r="R82" i="5"/>
  <c r="Q82" i="5"/>
  <c r="P82" i="5"/>
  <c r="O82" i="5"/>
  <c r="N82" i="5"/>
  <c r="R117" i="5"/>
  <c r="Q117" i="5"/>
  <c r="P117" i="5"/>
  <c r="O117" i="5"/>
  <c r="N117" i="5"/>
  <c r="R43" i="5"/>
  <c r="Q43" i="5"/>
  <c r="P43" i="5"/>
  <c r="O43" i="5"/>
  <c r="N43" i="5"/>
  <c r="R48" i="5"/>
  <c r="Q48" i="5"/>
  <c r="P48" i="5"/>
  <c r="O48" i="5"/>
  <c r="N48" i="5"/>
  <c r="R167" i="5"/>
  <c r="Q167" i="5"/>
  <c r="P167" i="5"/>
  <c r="O167" i="5"/>
  <c r="N167" i="5"/>
  <c r="R151" i="5"/>
  <c r="Q151" i="5"/>
  <c r="P151" i="5"/>
  <c r="O151" i="5"/>
  <c r="N151" i="5"/>
  <c r="R86" i="5"/>
  <c r="Q86" i="5"/>
  <c r="P86" i="5"/>
  <c r="O86" i="5"/>
  <c r="N86" i="5"/>
  <c r="R5" i="5"/>
  <c r="Q5" i="5"/>
  <c r="P5" i="5"/>
  <c r="O5" i="5"/>
  <c r="N5" i="5"/>
  <c r="R131" i="5"/>
  <c r="Q131" i="5"/>
  <c r="P131" i="5"/>
  <c r="O131" i="5"/>
  <c r="N131" i="5"/>
  <c r="R18" i="5"/>
  <c r="Q18" i="5"/>
  <c r="P18" i="5"/>
  <c r="O18" i="5"/>
  <c r="N18" i="5"/>
  <c r="R33" i="5"/>
  <c r="Q33" i="5"/>
  <c r="P33" i="5"/>
  <c r="O33" i="5"/>
  <c r="N33" i="5"/>
  <c r="R6" i="5"/>
  <c r="Q6" i="5"/>
  <c r="P6" i="5"/>
  <c r="O6" i="5"/>
  <c r="N6" i="5"/>
  <c r="R155" i="5"/>
  <c r="Q155" i="5"/>
  <c r="P155" i="5"/>
  <c r="O155" i="5"/>
  <c r="N155" i="5"/>
  <c r="R134" i="5"/>
  <c r="Q134" i="5"/>
  <c r="P134" i="5"/>
  <c r="O134" i="5"/>
  <c r="N134" i="5"/>
  <c r="R58" i="5"/>
  <c r="Q58" i="5"/>
  <c r="P58" i="5"/>
  <c r="O58" i="5"/>
  <c r="N58" i="5"/>
  <c r="R41" i="5"/>
  <c r="Q41" i="5"/>
  <c r="P41" i="5"/>
  <c r="O41" i="5"/>
  <c r="N41" i="5"/>
  <c r="R49" i="5"/>
  <c r="Q49" i="5"/>
  <c r="P49" i="5"/>
  <c r="O49" i="5"/>
  <c r="N49" i="5"/>
  <c r="R115" i="5"/>
  <c r="Q115" i="5"/>
  <c r="P115" i="5"/>
  <c r="O115" i="5"/>
  <c r="N115" i="5"/>
  <c r="R65" i="5"/>
  <c r="Q65" i="5"/>
  <c r="P65" i="5"/>
  <c r="O65" i="5"/>
  <c r="N65" i="5"/>
  <c r="R21" i="5"/>
  <c r="Q21" i="5"/>
  <c r="P21" i="5"/>
  <c r="O21" i="5"/>
  <c r="N21" i="5"/>
  <c r="R45" i="5"/>
  <c r="Q45" i="5"/>
  <c r="P45" i="5"/>
  <c r="O45" i="5"/>
  <c r="N45" i="5"/>
  <c r="R133" i="5"/>
  <c r="Q133" i="5"/>
  <c r="P133" i="5"/>
  <c r="O133" i="5"/>
  <c r="N133" i="5"/>
  <c r="R2" i="5"/>
  <c r="Q2" i="5"/>
  <c r="P2" i="5"/>
  <c r="O2" i="5"/>
  <c r="N2" i="5"/>
  <c r="R62" i="5"/>
  <c r="Q62" i="5"/>
  <c r="P62" i="5"/>
  <c r="O62" i="5"/>
  <c r="N62" i="5"/>
  <c r="R26" i="5"/>
  <c r="Q26" i="5"/>
  <c r="P26" i="5"/>
  <c r="O26" i="5"/>
  <c r="N26" i="5"/>
  <c r="R148" i="5"/>
  <c r="Q148" i="5"/>
  <c r="P148" i="5"/>
  <c r="O148" i="5"/>
  <c r="N148" i="5"/>
  <c r="R64" i="5"/>
  <c r="Q64" i="5"/>
  <c r="P64" i="5"/>
  <c r="O64" i="5"/>
  <c r="N64" i="5"/>
  <c r="R140" i="5"/>
  <c r="Q140" i="5"/>
  <c r="P140" i="5"/>
  <c r="O140" i="5"/>
  <c r="N140" i="5"/>
  <c r="R97" i="5"/>
  <c r="Q97" i="5"/>
  <c r="P97" i="5"/>
  <c r="O97" i="5"/>
  <c r="N97" i="5"/>
  <c r="R30" i="5"/>
  <c r="Q30" i="5"/>
  <c r="P30" i="5"/>
  <c r="O30" i="5"/>
  <c r="N30" i="5"/>
  <c r="R177" i="5"/>
  <c r="Q177" i="5"/>
  <c r="P177" i="5"/>
  <c r="O177" i="5"/>
  <c r="N177" i="5"/>
  <c r="R112" i="5"/>
  <c r="Q112" i="5"/>
  <c r="P112" i="5"/>
  <c r="O112" i="5"/>
  <c r="N112" i="5"/>
  <c r="R104" i="5"/>
  <c r="Q104" i="5"/>
  <c r="P104" i="5"/>
  <c r="O104" i="5"/>
  <c r="N104" i="5"/>
  <c r="R78" i="5"/>
  <c r="Q78" i="5"/>
  <c r="P78" i="5"/>
  <c r="O78" i="5"/>
  <c r="N78" i="5"/>
  <c r="R35" i="5"/>
  <c r="Q35" i="5"/>
  <c r="P35" i="5"/>
  <c r="O35" i="5"/>
  <c r="N35" i="5"/>
  <c r="R125" i="5"/>
  <c r="Q125" i="5"/>
  <c r="P125" i="5"/>
  <c r="O125" i="5"/>
  <c r="N125" i="5"/>
  <c r="R128" i="5"/>
  <c r="Q128" i="5"/>
  <c r="P128" i="5"/>
  <c r="O128" i="5"/>
  <c r="N128" i="5"/>
  <c r="R51" i="5"/>
  <c r="Q51" i="5"/>
  <c r="P51" i="5"/>
  <c r="O51" i="5"/>
  <c r="N51" i="5"/>
  <c r="R147" i="5"/>
  <c r="Q147" i="5"/>
  <c r="P147" i="5"/>
  <c r="O147" i="5"/>
  <c r="N147" i="5"/>
  <c r="R168" i="5"/>
  <c r="Q168" i="5"/>
  <c r="P168" i="5"/>
  <c r="O168" i="5"/>
  <c r="N168" i="5"/>
  <c r="R157" i="5"/>
  <c r="Q157" i="5"/>
  <c r="P157" i="5"/>
  <c r="O157" i="5"/>
  <c r="N157" i="5"/>
  <c r="R146" i="5"/>
  <c r="Q146" i="5"/>
  <c r="P146" i="5"/>
  <c r="O146" i="5"/>
  <c r="N146" i="5"/>
  <c r="R36" i="5"/>
  <c r="Q36" i="5"/>
  <c r="P36" i="5"/>
  <c r="O36" i="5"/>
  <c r="N36" i="5"/>
  <c r="R160" i="5"/>
  <c r="Q160" i="5"/>
  <c r="P160" i="5"/>
  <c r="O160" i="5"/>
  <c r="N160" i="5"/>
  <c r="R54" i="5"/>
  <c r="Q54" i="5"/>
  <c r="P54" i="5"/>
  <c r="O54" i="5"/>
  <c r="N54" i="5"/>
  <c r="R129" i="5"/>
  <c r="Q129" i="5"/>
  <c r="P129" i="5"/>
  <c r="O129" i="5"/>
  <c r="N129" i="5"/>
  <c r="R170" i="5"/>
  <c r="Q170" i="5"/>
  <c r="P170" i="5"/>
  <c r="O170" i="5"/>
  <c r="N170" i="5"/>
  <c r="H7" i="10" l="1"/>
  <c r="L7" i="10"/>
  <c r="K7" i="10"/>
  <c r="J3" i="10"/>
  <c r="J4" i="10"/>
  <c r="H2" i="10"/>
  <c r="H6" i="10"/>
  <c r="H3" i="10"/>
  <c r="J4" i="9"/>
  <c r="N3" i="9"/>
  <c r="O3" i="9"/>
  <c r="O4" i="9"/>
  <c r="M8" i="9"/>
  <c r="Q11" i="9"/>
  <c r="N15" i="9"/>
  <c r="O19" i="9"/>
  <c r="O21" i="9"/>
  <c r="Q24" i="9"/>
  <c r="O27" i="9"/>
  <c r="Q29" i="9"/>
  <c r="P33" i="9"/>
  <c r="Q35" i="9"/>
  <c r="N2" i="9"/>
  <c r="N21" i="9"/>
  <c r="N19" i="9"/>
  <c r="N12" i="9"/>
  <c r="N22" i="9"/>
  <c r="N13" i="9"/>
  <c r="H2" i="9"/>
  <c r="O2" i="9"/>
  <c r="I3" i="9"/>
  <c r="K4" i="9"/>
  <c r="N5" i="9"/>
  <c r="O5" i="9"/>
  <c r="P6" i="9"/>
  <c r="Q8" i="9"/>
  <c r="P9" i="9"/>
  <c r="N10" i="9"/>
  <c r="N11" i="9"/>
  <c r="O12" i="9"/>
  <c r="P12" i="9"/>
  <c r="P13" i="9"/>
  <c r="Q15" i="9"/>
  <c r="P16" i="9"/>
  <c r="N17" i="9"/>
  <c r="M17" i="9"/>
  <c r="N18" i="9"/>
  <c r="N20" i="9"/>
  <c r="H22" i="9"/>
  <c r="N23" i="9"/>
  <c r="O23" i="9"/>
  <c r="P24" i="9"/>
  <c r="Q26" i="9"/>
  <c r="P27" i="9"/>
  <c r="M28" i="9"/>
  <c r="Q28" i="9"/>
  <c r="N29" i="9"/>
  <c r="N31" i="9"/>
  <c r="M31" i="9"/>
  <c r="N34" i="9"/>
  <c r="O34" i="9"/>
  <c r="P35" i="9"/>
  <c r="M5" i="9"/>
  <c r="Q5" i="9"/>
  <c r="Q6" i="9"/>
  <c r="N8" i="9"/>
  <c r="M11" i="9"/>
  <c r="P14" i="9"/>
  <c r="M15" i="9"/>
  <c r="Q20" i="9"/>
  <c r="N26" i="9"/>
  <c r="M29" i="9"/>
  <c r="O32" i="9"/>
  <c r="O35" i="9"/>
  <c r="O33" i="9"/>
  <c r="O31" i="9"/>
  <c r="O26" i="9"/>
  <c r="O24" i="9"/>
  <c r="O17" i="9"/>
  <c r="O15" i="9"/>
  <c r="O10" i="9"/>
  <c r="O8" i="9"/>
  <c r="O6" i="9"/>
  <c r="I22" i="9"/>
  <c r="O18" i="9"/>
  <c r="J2" i="9"/>
  <c r="P2" i="9"/>
  <c r="J3" i="9"/>
  <c r="N4" i="9"/>
  <c r="N7" i="9"/>
  <c r="O7" i="9"/>
  <c r="P8" i="9"/>
  <c r="M10" i="9"/>
  <c r="O11" i="9"/>
  <c r="N14" i="9"/>
  <c r="O14" i="9"/>
  <c r="P15" i="9"/>
  <c r="Q17" i="9"/>
  <c r="P18" i="9"/>
  <c r="M19" i="9"/>
  <c r="Q19" i="9"/>
  <c r="O20" i="9"/>
  <c r="M21" i="9"/>
  <c r="Q21" i="9"/>
  <c r="O22" i="9"/>
  <c r="M22" i="9"/>
  <c r="N25" i="9"/>
  <c r="O25" i="9"/>
  <c r="P26" i="9"/>
  <c r="O29" i="9"/>
  <c r="M30" i="9"/>
  <c r="Q30" i="9"/>
  <c r="Q31" i="9"/>
  <c r="P32" i="9"/>
  <c r="N33" i="9"/>
  <c r="M33" i="9"/>
  <c r="G22" i="9"/>
  <c r="I2" i="9"/>
  <c r="M34" i="9"/>
  <c r="M32" i="9"/>
  <c r="M27" i="9"/>
  <c r="M25" i="9"/>
  <c r="M23" i="9"/>
  <c r="M16" i="9"/>
  <c r="M14" i="9"/>
  <c r="M9" i="9"/>
  <c r="M7" i="9"/>
  <c r="K22" i="9"/>
  <c r="Q34" i="9"/>
  <c r="Q32" i="9"/>
  <c r="Q27" i="9"/>
  <c r="Q25" i="9"/>
  <c r="Q23" i="9"/>
  <c r="Q16" i="9"/>
  <c r="Q14" i="9"/>
  <c r="Q9" i="9"/>
  <c r="Q7" i="9"/>
  <c r="M2" i="9"/>
  <c r="M3" i="9"/>
  <c r="Q3" i="9"/>
  <c r="Q13" i="9"/>
  <c r="M20" i="9"/>
  <c r="P25" i="9"/>
  <c r="M26" i="9"/>
  <c r="P28" i="9"/>
  <c r="N32" i="9"/>
  <c r="P29" i="9"/>
  <c r="J22" i="9"/>
  <c r="P20" i="9"/>
  <c r="P4" i="9"/>
  <c r="P30" i="9"/>
  <c r="P5" i="9"/>
  <c r="K5" i="9"/>
  <c r="K2" i="9"/>
  <c r="Q2" i="9"/>
  <c r="K3" i="9"/>
  <c r="M4" i="9"/>
  <c r="Q4" i="9"/>
  <c r="N6" i="9"/>
  <c r="M6" i="9"/>
  <c r="N9" i="9"/>
  <c r="O9" i="9"/>
  <c r="P10" i="9"/>
  <c r="Q10" i="9"/>
  <c r="M12" i="9"/>
  <c r="Q12" i="9"/>
  <c r="M13" i="9"/>
  <c r="N16" i="9"/>
  <c r="O16" i="9"/>
  <c r="P17" i="9"/>
  <c r="M18" i="9"/>
  <c r="Q18" i="9"/>
  <c r="P19" i="9"/>
  <c r="P21" i="9"/>
  <c r="P22" i="9"/>
  <c r="Q22" i="9"/>
  <c r="P23" i="9"/>
  <c r="N24" i="9"/>
  <c r="M24" i="9"/>
  <c r="N27" i="9"/>
  <c r="O28" i="9"/>
  <c r="N28" i="9"/>
  <c r="N30" i="9"/>
  <c r="O30" i="9"/>
  <c r="P31" i="9"/>
  <c r="Q33" i="9"/>
  <c r="P34" i="9"/>
  <c r="N35" i="9"/>
  <c r="M35" i="9"/>
  <c r="H33" i="8"/>
  <c r="M178" i="7"/>
  <c r="M176" i="7"/>
  <c r="M174" i="7"/>
  <c r="M179" i="7"/>
  <c r="M177" i="7"/>
  <c r="M175" i="7"/>
  <c r="M173" i="7"/>
  <c r="M172" i="7"/>
  <c r="M171" i="7"/>
  <c r="M170" i="7"/>
  <c r="M169" i="7"/>
  <c r="M141" i="7"/>
  <c r="M139" i="7"/>
  <c r="M137" i="7"/>
  <c r="M135" i="7"/>
  <c r="M133" i="7"/>
  <c r="M140" i="7"/>
  <c r="M138" i="7"/>
  <c r="M136" i="7"/>
  <c r="M134" i="7"/>
  <c r="M132" i="7"/>
  <c r="M87" i="7"/>
  <c r="Q139" i="7"/>
  <c r="Q137" i="7"/>
  <c r="Q135" i="7"/>
  <c r="Q133" i="7"/>
  <c r="Q140" i="7"/>
  <c r="Q138" i="7"/>
  <c r="Q136" i="7"/>
  <c r="Q134" i="7"/>
  <c r="Q132" i="7"/>
  <c r="Q87" i="7"/>
  <c r="H2" i="7"/>
  <c r="M2" i="7"/>
  <c r="Q2" i="7"/>
  <c r="P131" i="7"/>
  <c r="P129" i="7"/>
  <c r="P127" i="7"/>
  <c r="P125" i="7"/>
  <c r="P123" i="7"/>
  <c r="P130" i="7"/>
  <c r="P128" i="7"/>
  <c r="P126" i="7"/>
  <c r="P124" i="7"/>
  <c r="P122" i="7"/>
  <c r="P120" i="7"/>
  <c r="P118" i="7"/>
  <c r="P116" i="7"/>
  <c r="P114" i="7"/>
  <c r="P112" i="7"/>
  <c r="P108" i="7"/>
  <c r="P104" i="7"/>
  <c r="P100" i="7"/>
  <c r="P96" i="7"/>
  <c r="P92" i="7"/>
  <c r="P109" i="7"/>
  <c r="P105" i="7"/>
  <c r="P101" i="7"/>
  <c r="P97" i="7"/>
  <c r="P93" i="7"/>
  <c r="P121" i="7"/>
  <c r="P119" i="7"/>
  <c r="P117" i="7"/>
  <c r="P115" i="7"/>
  <c r="P113" i="7"/>
  <c r="P110" i="7"/>
  <c r="P106" i="7"/>
  <c r="P102" i="7"/>
  <c r="P98" i="7"/>
  <c r="P94" i="7"/>
  <c r="P89" i="7"/>
  <c r="P111" i="7"/>
  <c r="P107" i="7"/>
  <c r="P103" i="7"/>
  <c r="P99" i="7"/>
  <c r="P95" i="7"/>
  <c r="P91" i="7"/>
  <c r="J2" i="7"/>
  <c r="O2" i="7"/>
  <c r="I3" i="7"/>
  <c r="O5" i="7"/>
  <c r="M6" i="7"/>
  <c r="Q6" i="7"/>
  <c r="O7" i="7"/>
  <c r="M8" i="7"/>
  <c r="Q8" i="7"/>
  <c r="O9" i="7"/>
  <c r="M10" i="7"/>
  <c r="Q10" i="7"/>
  <c r="P12" i="7"/>
  <c r="M13" i="7"/>
  <c r="Q13" i="7"/>
  <c r="O14" i="7"/>
  <c r="M15" i="7"/>
  <c r="Q15" i="7"/>
  <c r="O16" i="7"/>
  <c r="M17" i="7"/>
  <c r="Q17" i="7"/>
  <c r="N18" i="7"/>
  <c r="P19" i="7"/>
  <c r="N20" i="7"/>
  <c r="P21" i="7"/>
  <c r="H22" i="7"/>
  <c r="M22" i="7"/>
  <c r="Q22" i="7"/>
  <c r="O23" i="7"/>
  <c r="M24" i="7"/>
  <c r="Q24" i="7"/>
  <c r="O25" i="7"/>
  <c r="M26" i="7"/>
  <c r="Q26" i="7"/>
  <c r="O27" i="7"/>
  <c r="N29" i="7"/>
  <c r="O30" i="7"/>
  <c r="M31" i="7"/>
  <c r="Q31" i="7"/>
  <c r="O32" i="7"/>
  <c r="M33" i="7"/>
  <c r="Q33" i="7"/>
  <c r="O34" i="7"/>
  <c r="M35" i="7"/>
  <c r="Q35" i="7"/>
  <c r="O36" i="7"/>
  <c r="M37" i="7"/>
  <c r="Q37" i="7"/>
  <c r="O38" i="7"/>
  <c r="M39" i="7"/>
  <c r="Q39" i="7"/>
  <c r="O40" i="7"/>
  <c r="M41" i="7"/>
  <c r="Q41" i="7"/>
  <c r="O42" i="7"/>
  <c r="M43" i="7"/>
  <c r="Q43" i="7"/>
  <c r="O44" i="7"/>
  <c r="M45" i="7"/>
  <c r="Q45" i="7"/>
  <c r="O46" i="7"/>
  <c r="M47" i="7"/>
  <c r="Q47" i="7"/>
  <c r="O48" i="7"/>
  <c r="M49" i="7"/>
  <c r="Q49" i="7"/>
  <c r="O50" i="7"/>
  <c r="M51" i="7"/>
  <c r="Q51" i="7"/>
  <c r="O52" i="7"/>
  <c r="M53" i="7"/>
  <c r="Q53" i="7"/>
  <c r="O54" i="7"/>
  <c r="M55" i="7"/>
  <c r="Q55" i="7"/>
  <c r="O56" i="7"/>
  <c r="M57" i="7"/>
  <c r="Q57" i="7"/>
  <c r="O58" i="7"/>
  <c r="M59" i="7"/>
  <c r="Q59" i="7"/>
  <c r="O60" i="7"/>
  <c r="O61" i="7"/>
  <c r="N61" i="7"/>
  <c r="N62" i="7"/>
  <c r="M63" i="7"/>
  <c r="M64" i="7"/>
  <c r="Q64" i="7"/>
  <c r="P67" i="7"/>
  <c r="O69" i="7"/>
  <c r="P69" i="7"/>
  <c r="O70" i="7"/>
  <c r="M71" i="7"/>
  <c r="Q71" i="7"/>
  <c r="O72" i="7"/>
  <c r="M73" i="7"/>
  <c r="Q73" i="7"/>
  <c r="O74" i="7"/>
  <c r="M75" i="7"/>
  <c r="Q75" i="7"/>
  <c r="O76" i="7"/>
  <c r="N80" i="7"/>
  <c r="O80" i="7"/>
  <c r="P81" i="7"/>
  <c r="M82" i="7"/>
  <c r="Q82" i="7"/>
  <c r="O83" i="7"/>
  <c r="Q83" i="7"/>
  <c r="P84" i="7"/>
  <c r="N85" i="7"/>
  <c r="M85" i="7"/>
  <c r="N87" i="7"/>
  <c r="M88" i="7"/>
  <c r="J3" i="7"/>
  <c r="O3" i="7"/>
  <c r="K5" i="7"/>
  <c r="M12" i="7"/>
  <c r="Q12" i="7"/>
  <c r="I22" i="7"/>
  <c r="O29" i="7"/>
  <c r="Q60" i="7"/>
  <c r="P61" i="7"/>
  <c r="O63" i="7"/>
  <c r="N64" i="7"/>
  <c r="M66" i="7"/>
  <c r="Q66" i="7"/>
  <c r="Q69" i="7"/>
  <c r="P70" i="7"/>
  <c r="N71" i="7"/>
  <c r="P71" i="7"/>
  <c r="P72" i="7"/>
  <c r="N73" i="7"/>
  <c r="P73" i="7"/>
  <c r="P74" i="7"/>
  <c r="N75" i="7"/>
  <c r="P75" i="7"/>
  <c r="P76" i="7"/>
  <c r="O77" i="7"/>
  <c r="Q77" i="7"/>
  <c r="P78" i="7"/>
  <c r="N79" i="7"/>
  <c r="M79" i="7"/>
  <c r="N82" i="7"/>
  <c r="O82" i="7"/>
  <c r="P83" i="7"/>
  <c r="M84" i="7"/>
  <c r="Q84" i="7"/>
  <c r="O85" i="7"/>
  <c r="Q85" i="7"/>
  <c r="P86" i="7"/>
  <c r="O87" i="7"/>
  <c r="N88" i="7"/>
  <c r="M89" i="7"/>
  <c r="Q89" i="7"/>
  <c r="P90" i="7"/>
  <c r="K4" i="7"/>
  <c r="J22" i="7"/>
  <c r="P63" i="7"/>
  <c r="O65" i="7"/>
  <c r="M68" i="7"/>
  <c r="Q68" i="7"/>
  <c r="M70" i="7"/>
  <c r="Q70" i="7"/>
  <c r="O71" i="7"/>
  <c r="M72" i="7"/>
  <c r="Q72" i="7"/>
  <c r="O73" i="7"/>
  <c r="M74" i="7"/>
  <c r="Q74" i="7"/>
  <c r="O75" i="7"/>
  <c r="M76" i="7"/>
  <c r="Q76" i="7"/>
  <c r="P77" i="7"/>
  <c r="M78" i="7"/>
  <c r="Q78" i="7"/>
  <c r="O79" i="7"/>
  <c r="Q79" i="7"/>
  <c r="P80" i="7"/>
  <c r="N81" i="7"/>
  <c r="M81" i="7"/>
  <c r="N84" i="7"/>
  <c r="P85" i="7"/>
  <c r="M86" i="7"/>
  <c r="Q86" i="7"/>
  <c r="P87" i="7"/>
  <c r="N167" i="7"/>
  <c r="N163" i="7"/>
  <c r="N159" i="7"/>
  <c r="N155" i="7"/>
  <c r="N168" i="7"/>
  <c r="N164" i="7"/>
  <c r="N160" i="7"/>
  <c r="N156" i="7"/>
  <c r="N151" i="7"/>
  <c r="N165" i="7"/>
  <c r="N161" i="7"/>
  <c r="N157" i="7"/>
  <c r="N166" i="7"/>
  <c r="N162" i="7"/>
  <c r="N158" i="7"/>
  <c r="N154" i="7"/>
  <c r="N152" i="7"/>
  <c r="N150" i="7"/>
  <c r="N149" i="7"/>
  <c r="N145" i="7"/>
  <c r="N130" i="7"/>
  <c r="N128" i="7"/>
  <c r="N126" i="7"/>
  <c r="N124" i="7"/>
  <c r="N122" i="7"/>
  <c r="N146" i="7"/>
  <c r="N147" i="7"/>
  <c r="N143" i="7"/>
  <c r="N131" i="7"/>
  <c r="N129" i="7"/>
  <c r="N127" i="7"/>
  <c r="N125" i="7"/>
  <c r="N123" i="7"/>
  <c r="N121" i="7"/>
  <c r="N119" i="7"/>
  <c r="N117" i="7"/>
  <c r="N115" i="7"/>
  <c r="N113" i="7"/>
  <c r="N148" i="7"/>
  <c r="N144" i="7"/>
  <c r="N142" i="7"/>
  <c r="N120" i="7"/>
  <c r="N118" i="7"/>
  <c r="N116" i="7"/>
  <c r="N114" i="7"/>
  <c r="N111" i="7"/>
  <c r="N107" i="7"/>
  <c r="N103" i="7"/>
  <c r="N99" i="7"/>
  <c r="N95" i="7"/>
  <c r="N91" i="7"/>
  <c r="N112" i="7"/>
  <c r="N108" i="7"/>
  <c r="N104" i="7"/>
  <c r="N100" i="7"/>
  <c r="N96" i="7"/>
  <c r="N92" i="7"/>
  <c r="N109" i="7"/>
  <c r="N105" i="7"/>
  <c r="N101" i="7"/>
  <c r="N97" i="7"/>
  <c r="N93" i="7"/>
  <c r="N77" i="7"/>
  <c r="N110" i="7"/>
  <c r="N106" i="7"/>
  <c r="N102" i="7"/>
  <c r="N98" i="7"/>
  <c r="N94" i="7"/>
  <c r="N90" i="7"/>
  <c r="N89" i="7"/>
  <c r="K3" i="7"/>
  <c r="O213" i="7"/>
  <c r="O181" i="7"/>
  <c r="O179" i="7"/>
  <c r="O177" i="7"/>
  <c r="O175" i="7"/>
  <c r="O173" i="7"/>
  <c r="O212" i="7"/>
  <c r="O180" i="7"/>
  <c r="O178" i="7"/>
  <c r="O176" i="7"/>
  <c r="O174" i="7"/>
  <c r="O172" i="7"/>
  <c r="O171" i="7"/>
  <c r="O170" i="7"/>
  <c r="O169" i="7"/>
  <c r="O140" i="7"/>
  <c r="O138" i="7"/>
  <c r="O136" i="7"/>
  <c r="O134" i="7"/>
  <c r="O132" i="7"/>
  <c r="O139" i="7"/>
  <c r="O137" i="7"/>
  <c r="O135" i="7"/>
  <c r="O133" i="7"/>
  <c r="O88" i="7"/>
  <c r="O86" i="7"/>
  <c r="I2" i="7"/>
  <c r="N2" i="7"/>
  <c r="P6" i="7"/>
  <c r="N7" i="7"/>
  <c r="P8" i="7"/>
  <c r="N9" i="7"/>
  <c r="P10" i="7"/>
  <c r="P13" i="7"/>
  <c r="N14" i="7"/>
  <c r="P15" i="7"/>
  <c r="N16" i="7"/>
  <c r="P17" i="7"/>
  <c r="M18" i="7"/>
  <c r="Q18" i="7"/>
  <c r="O19" i="7"/>
  <c r="M20" i="7"/>
  <c r="Q20" i="7"/>
  <c r="O21" i="7"/>
  <c r="G22" i="7"/>
  <c r="K22" i="7"/>
  <c r="P22" i="7"/>
  <c r="N23" i="7"/>
  <c r="P24" i="7"/>
  <c r="N25" i="7"/>
  <c r="P26" i="7"/>
  <c r="N27" i="7"/>
  <c r="N30" i="7"/>
  <c r="P31" i="7"/>
  <c r="N32" i="7"/>
  <c r="P33" i="7"/>
  <c r="N34" i="7"/>
  <c r="P35" i="7"/>
  <c r="N36" i="7"/>
  <c r="P37" i="7"/>
  <c r="N38" i="7"/>
  <c r="P39" i="7"/>
  <c r="N40" i="7"/>
  <c r="P41" i="7"/>
  <c r="N42" i="7"/>
  <c r="P43" i="7"/>
  <c r="N44" i="7"/>
  <c r="P45" i="7"/>
  <c r="N46" i="7"/>
  <c r="P47" i="7"/>
  <c r="N48" i="7"/>
  <c r="P49" i="7"/>
  <c r="N50" i="7"/>
  <c r="P51" i="7"/>
  <c r="N52" i="7"/>
  <c r="P53" i="7"/>
  <c r="N54" i="7"/>
  <c r="P55" i="7"/>
  <c r="N56" i="7"/>
  <c r="P57" i="7"/>
  <c r="N58" i="7"/>
  <c r="P59" i="7"/>
  <c r="N60" i="7"/>
  <c r="M61" i="7"/>
  <c r="M62" i="7"/>
  <c r="Q62" i="7"/>
  <c r="P65" i="7"/>
  <c r="O67" i="7"/>
  <c r="N68" i="7"/>
  <c r="N69" i="7"/>
  <c r="M69" i="7"/>
  <c r="N70" i="7"/>
  <c r="N72" i="7"/>
  <c r="N74" i="7"/>
  <c r="N76" i="7"/>
  <c r="N78" i="7"/>
  <c r="O78" i="7"/>
  <c r="P79" i="7"/>
  <c r="M80" i="7"/>
  <c r="Q80" i="7"/>
  <c r="O81" i="7"/>
  <c r="Q81" i="7"/>
  <c r="P82" i="7"/>
  <c r="N83" i="7"/>
  <c r="M83" i="7"/>
  <c r="N86" i="7"/>
  <c r="P88" i="7"/>
  <c r="O89" i="7"/>
  <c r="O91" i="7"/>
  <c r="M93" i="7"/>
  <c r="Q93" i="7"/>
  <c r="O95" i="7"/>
  <c r="M97" i="7"/>
  <c r="Q97" i="7"/>
  <c r="O99" i="7"/>
  <c r="M101" i="7"/>
  <c r="Q101" i="7"/>
  <c r="O103" i="7"/>
  <c r="M105" i="7"/>
  <c r="Q105" i="7"/>
  <c r="O107" i="7"/>
  <c r="M109" i="7"/>
  <c r="Q109" i="7"/>
  <c r="O111" i="7"/>
  <c r="M113" i="7"/>
  <c r="Q113" i="7"/>
  <c r="O114" i="7"/>
  <c r="M115" i="7"/>
  <c r="Q115" i="7"/>
  <c r="O116" i="7"/>
  <c r="M117" i="7"/>
  <c r="Q117" i="7"/>
  <c r="O118" i="7"/>
  <c r="M119" i="7"/>
  <c r="Q119" i="7"/>
  <c r="O120" i="7"/>
  <c r="M121" i="7"/>
  <c r="Q121" i="7"/>
  <c r="O122" i="7"/>
  <c r="M124" i="7"/>
  <c r="Q124" i="7"/>
  <c r="O126" i="7"/>
  <c r="M128" i="7"/>
  <c r="Q128" i="7"/>
  <c r="O130" i="7"/>
  <c r="N132" i="7"/>
  <c r="N136" i="7"/>
  <c r="N140" i="7"/>
  <c r="Q141" i="7"/>
  <c r="Q88" i="7"/>
  <c r="O90" i="7"/>
  <c r="M92" i="7"/>
  <c r="Q92" i="7"/>
  <c r="O94" i="7"/>
  <c r="M96" i="7"/>
  <c r="Q96" i="7"/>
  <c r="O98" i="7"/>
  <c r="M100" i="7"/>
  <c r="Q100" i="7"/>
  <c r="O102" i="7"/>
  <c r="M104" i="7"/>
  <c r="Q104" i="7"/>
  <c r="O106" i="7"/>
  <c r="M108" i="7"/>
  <c r="Q108" i="7"/>
  <c r="O110" i="7"/>
  <c r="M112" i="7"/>
  <c r="Q112" i="7"/>
  <c r="O123" i="7"/>
  <c r="M125" i="7"/>
  <c r="Q125" i="7"/>
  <c r="O127" i="7"/>
  <c r="M129" i="7"/>
  <c r="Q129" i="7"/>
  <c r="O131" i="7"/>
  <c r="N133" i="7"/>
  <c r="N137" i="7"/>
  <c r="N141" i="7"/>
  <c r="M91" i="7"/>
  <c r="Q91" i="7"/>
  <c r="O93" i="7"/>
  <c r="M95" i="7"/>
  <c r="Q95" i="7"/>
  <c r="O97" i="7"/>
  <c r="M99" i="7"/>
  <c r="Q99" i="7"/>
  <c r="O101" i="7"/>
  <c r="M103" i="7"/>
  <c r="Q103" i="7"/>
  <c r="O105" i="7"/>
  <c r="M107" i="7"/>
  <c r="Q107" i="7"/>
  <c r="O109" i="7"/>
  <c r="M111" i="7"/>
  <c r="Q111" i="7"/>
  <c r="O113" i="7"/>
  <c r="M114" i="7"/>
  <c r="Q114" i="7"/>
  <c r="O115" i="7"/>
  <c r="M116" i="7"/>
  <c r="Q116" i="7"/>
  <c r="O117" i="7"/>
  <c r="M118" i="7"/>
  <c r="Q118" i="7"/>
  <c r="O119" i="7"/>
  <c r="M120" i="7"/>
  <c r="Q120" i="7"/>
  <c r="O121" i="7"/>
  <c r="M122" i="7"/>
  <c r="Q122" i="7"/>
  <c r="O124" i="7"/>
  <c r="M126" i="7"/>
  <c r="Q126" i="7"/>
  <c r="O128" i="7"/>
  <c r="M130" i="7"/>
  <c r="Q130" i="7"/>
  <c r="P132" i="7"/>
  <c r="N134" i="7"/>
  <c r="N138" i="7"/>
  <c r="M143" i="7"/>
  <c r="M90" i="7"/>
  <c r="Q90" i="7"/>
  <c r="O92" i="7"/>
  <c r="M94" i="7"/>
  <c r="Q94" i="7"/>
  <c r="O96" i="7"/>
  <c r="M98" i="7"/>
  <c r="Q98" i="7"/>
  <c r="O100" i="7"/>
  <c r="M102" i="7"/>
  <c r="Q102" i="7"/>
  <c r="O104" i="7"/>
  <c r="M106" i="7"/>
  <c r="Q106" i="7"/>
  <c r="O108" i="7"/>
  <c r="M110" i="7"/>
  <c r="Q110" i="7"/>
  <c r="O112" i="7"/>
  <c r="M123" i="7"/>
  <c r="Q123" i="7"/>
  <c r="O125" i="7"/>
  <c r="M127" i="7"/>
  <c r="Q127" i="7"/>
  <c r="O129" i="7"/>
  <c r="M131" i="7"/>
  <c r="Q131" i="7"/>
  <c r="P133" i="7"/>
  <c r="N135" i="7"/>
  <c r="N139" i="7"/>
  <c r="O142" i="7"/>
  <c r="O141" i="7"/>
  <c r="O145" i="7"/>
  <c r="M147" i="7"/>
  <c r="O149" i="7"/>
  <c r="O151" i="7"/>
  <c r="O143" i="7"/>
  <c r="O144" i="7"/>
  <c r="M146" i="7"/>
  <c r="O148" i="7"/>
  <c r="M150" i="7"/>
  <c r="O152" i="7"/>
  <c r="N153" i="7"/>
  <c r="M145" i="7"/>
  <c r="O147" i="7"/>
  <c r="M149" i="7"/>
  <c r="M151" i="7"/>
  <c r="M142" i="7"/>
  <c r="Q142" i="7"/>
  <c r="Q143" i="7"/>
  <c r="M144" i="7"/>
  <c r="O146" i="7"/>
  <c r="M148" i="7"/>
  <c r="O150" i="7"/>
  <c r="M152" i="7"/>
  <c r="M153" i="7"/>
  <c r="O155" i="7"/>
  <c r="M157" i="7"/>
  <c r="O159" i="7"/>
  <c r="M161" i="7"/>
  <c r="O163" i="7"/>
  <c r="M165" i="7"/>
  <c r="O167" i="7"/>
  <c r="N169" i="7"/>
  <c r="N170" i="7"/>
  <c r="N171" i="7"/>
  <c r="N172" i="7"/>
  <c r="N173" i="7"/>
  <c r="N177" i="7"/>
  <c r="N181" i="7"/>
  <c r="N213" i="7"/>
  <c r="N217" i="7"/>
  <c r="N221" i="7"/>
  <c r="N225" i="7"/>
  <c r="N229" i="7"/>
  <c r="N233" i="7"/>
  <c r="N237" i="7"/>
  <c r="N241" i="7"/>
  <c r="N245" i="7"/>
  <c r="N249" i="7"/>
  <c r="O154" i="7"/>
  <c r="M156" i="7"/>
  <c r="O158" i="7"/>
  <c r="M160" i="7"/>
  <c r="O162" i="7"/>
  <c r="M164" i="7"/>
  <c r="O166" i="7"/>
  <c r="M168" i="7"/>
  <c r="N174" i="7"/>
  <c r="N178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6" i="7"/>
  <c r="N220" i="7"/>
  <c r="N224" i="7"/>
  <c r="N228" i="7"/>
  <c r="N232" i="7"/>
  <c r="N236" i="7"/>
  <c r="N240" i="7"/>
  <c r="N244" i="7"/>
  <c r="N248" i="7"/>
  <c r="O153" i="7"/>
  <c r="M155" i="7"/>
  <c r="O157" i="7"/>
  <c r="M159" i="7"/>
  <c r="O161" i="7"/>
  <c r="M163" i="7"/>
  <c r="O165" i="7"/>
  <c r="M167" i="7"/>
  <c r="N175" i="7"/>
  <c r="N179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N215" i="7"/>
  <c r="N219" i="7"/>
  <c r="N223" i="7"/>
  <c r="N227" i="7"/>
  <c r="N231" i="7"/>
  <c r="N235" i="7"/>
  <c r="N239" i="7"/>
  <c r="N243" i="7"/>
  <c r="N247" i="7"/>
  <c r="N251" i="7"/>
  <c r="M154" i="7"/>
  <c r="O156" i="7"/>
  <c r="M158" i="7"/>
  <c r="O160" i="7"/>
  <c r="M162" i="7"/>
  <c r="O164" i="7"/>
  <c r="M166" i="7"/>
  <c r="O168" i="7"/>
  <c r="N176" i="7"/>
  <c r="N180" i="7"/>
  <c r="N214" i="7"/>
  <c r="N218" i="7"/>
  <c r="N222" i="7"/>
  <c r="N226" i="7"/>
  <c r="N230" i="7"/>
  <c r="N234" i="7"/>
  <c r="N238" i="7"/>
  <c r="N242" i="7"/>
  <c r="N246" i="7"/>
  <c r="N250" i="7"/>
  <c r="H33" i="6"/>
  <c r="N1117" i="1"/>
  <c r="N1118" i="1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A252" i="3"/>
  <c r="A253" i="3"/>
  <c r="A254" i="3"/>
  <c r="A255" i="3"/>
  <c r="A256" i="3"/>
  <c r="A257" i="3"/>
  <c r="A258" i="3"/>
  <c r="A259" i="3"/>
  <c r="A260" i="3"/>
  <c r="A261" i="3"/>
  <c r="E211" i="3"/>
  <c r="E202" i="3"/>
  <c r="E203" i="3"/>
  <c r="E204" i="3"/>
  <c r="E205" i="3"/>
  <c r="E206" i="3"/>
  <c r="E207" i="3"/>
  <c r="E208" i="3"/>
  <c r="E209" i="3"/>
  <c r="E210" i="3"/>
  <c r="C252" i="3"/>
  <c r="C253" i="3"/>
  <c r="C254" i="3"/>
  <c r="C255" i="3"/>
  <c r="O227" i="3" s="1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N637" i="1"/>
  <c r="N638" i="1"/>
  <c r="N639" i="1"/>
  <c r="N640" i="1"/>
  <c r="N641" i="1"/>
  <c r="N642" i="1"/>
  <c r="N643" i="1"/>
  <c r="N644" i="1"/>
  <c r="N645" i="1"/>
  <c r="N646" i="1"/>
  <c r="N929" i="1"/>
  <c r="N930" i="1"/>
  <c r="N931" i="1"/>
  <c r="N932" i="1"/>
  <c r="N933" i="1"/>
  <c r="N934" i="1"/>
  <c r="N935" i="1"/>
  <c r="N936" i="1"/>
  <c r="N937" i="1"/>
  <c r="O929" i="1"/>
  <c r="P929" i="1"/>
  <c r="Q929" i="1"/>
  <c r="R929" i="1"/>
  <c r="O930" i="1"/>
  <c r="P930" i="1"/>
  <c r="Q930" i="1"/>
  <c r="R930" i="1"/>
  <c r="O931" i="1"/>
  <c r="P931" i="1"/>
  <c r="Q931" i="1"/>
  <c r="R931" i="1"/>
  <c r="O932" i="1"/>
  <c r="P932" i="1"/>
  <c r="Q932" i="1"/>
  <c r="R932" i="1"/>
  <c r="O933" i="1"/>
  <c r="P933" i="1"/>
  <c r="Q933" i="1"/>
  <c r="R933" i="1"/>
  <c r="O934" i="1"/>
  <c r="P934" i="1"/>
  <c r="Q934" i="1"/>
  <c r="R934" i="1"/>
  <c r="O935" i="1"/>
  <c r="P935" i="1"/>
  <c r="Q935" i="1"/>
  <c r="R935" i="1"/>
  <c r="O936" i="1"/>
  <c r="P936" i="1"/>
  <c r="Q936" i="1"/>
  <c r="R936" i="1"/>
  <c r="O937" i="1"/>
  <c r="P937" i="1"/>
  <c r="Q937" i="1"/>
  <c r="R937" i="1"/>
  <c r="O637" i="1"/>
  <c r="P637" i="1"/>
  <c r="Q637" i="1"/>
  <c r="R637" i="1"/>
  <c r="O638" i="1"/>
  <c r="P638" i="1"/>
  <c r="Q638" i="1"/>
  <c r="R638" i="1"/>
  <c r="O639" i="1"/>
  <c r="P639" i="1"/>
  <c r="Q639" i="1"/>
  <c r="R639" i="1"/>
  <c r="O640" i="1"/>
  <c r="P640" i="1"/>
  <c r="Q640" i="1"/>
  <c r="R640" i="1"/>
  <c r="O641" i="1"/>
  <c r="P641" i="1"/>
  <c r="Q641" i="1"/>
  <c r="R641" i="1"/>
  <c r="O642" i="1"/>
  <c r="P642" i="1"/>
  <c r="Q642" i="1"/>
  <c r="R642" i="1"/>
  <c r="O643" i="1"/>
  <c r="P643" i="1"/>
  <c r="Q643" i="1"/>
  <c r="R643" i="1"/>
  <c r="O644" i="1"/>
  <c r="P644" i="1"/>
  <c r="Q644" i="1"/>
  <c r="R644" i="1"/>
  <c r="O645" i="1"/>
  <c r="P645" i="1"/>
  <c r="Q645" i="1"/>
  <c r="R645" i="1"/>
  <c r="O646" i="1"/>
  <c r="P646" i="1"/>
  <c r="Q646" i="1"/>
  <c r="R646" i="1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O228" i="3"/>
  <c r="O231" i="3"/>
  <c r="O232" i="3"/>
  <c r="O233" i="3"/>
  <c r="O235" i="3"/>
  <c r="O236" i="3"/>
  <c r="O237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I22" i="3"/>
  <c r="J22" i="3"/>
  <c r="K22" i="3"/>
  <c r="O3" i="3"/>
  <c r="P3" i="3"/>
  <c r="Q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50" i="3"/>
  <c r="P50" i="3"/>
  <c r="Q50" i="3"/>
  <c r="O51" i="3"/>
  <c r="P51" i="3"/>
  <c r="Q51" i="3"/>
  <c r="O52" i="3"/>
  <c r="P52" i="3"/>
  <c r="Q52" i="3"/>
  <c r="O53" i="3"/>
  <c r="P53" i="3"/>
  <c r="Q53" i="3"/>
  <c r="O54" i="3"/>
  <c r="P54" i="3"/>
  <c r="Q54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O61" i="3"/>
  <c r="P61" i="3"/>
  <c r="Q61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Q69" i="3"/>
  <c r="O70" i="3"/>
  <c r="P70" i="3"/>
  <c r="Q70" i="3"/>
  <c r="O71" i="3"/>
  <c r="P71" i="3"/>
  <c r="Q71" i="3"/>
  <c r="O72" i="3"/>
  <c r="P72" i="3"/>
  <c r="Q72" i="3"/>
  <c r="O73" i="3"/>
  <c r="P73" i="3"/>
  <c r="Q73" i="3"/>
  <c r="O74" i="3"/>
  <c r="P74" i="3"/>
  <c r="Q74" i="3"/>
  <c r="O75" i="3"/>
  <c r="P75" i="3"/>
  <c r="Q75" i="3"/>
  <c r="O76" i="3"/>
  <c r="P76" i="3"/>
  <c r="Q76" i="3"/>
  <c r="O77" i="3"/>
  <c r="P77" i="3"/>
  <c r="Q77" i="3"/>
  <c r="O78" i="3"/>
  <c r="P78" i="3"/>
  <c r="Q78" i="3"/>
  <c r="O79" i="3"/>
  <c r="P79" i="3"/>
  <c r="Q79" i="3"/>
  <c r="O80" i="3"/>
  <c r="P80" i="3"/>
  <c r="Q80" i="3"/>
  <c r="O81" i="3"/>
  <c r="P81" i="3"/>
  <c r="Q81" i="3"/>
  <c r="O82" i="3"/>
  <c r="P82" i="3"/>
  <c r="Q82" i="3"/>
  <c r="O83" i="3"/>
  <c r="P83" i="3"/>
  <c r="Q83" i="3"/>
  <c r="O84" i="3"/>
  <c r="P84" i="3"/>
  <c r="Q84" i="3"/>
  <c r="O85" i="3"/>
  <c r="P85" i="3"/>
  <c r="Q85" i="3"/>
  <c r="O86" i="3"/>
  <c r="P86" i="3"/>
  <c r="Q86" i="3"/>
  <c r="O87" i="3"/>
  <c r="P87" i="3"/>
  <c r="Q87" i="3"/>
  <c r="O88" i="3"/>
  <c r="P88" i="3"/>
  <c r="Q88" i="3"/>
  <c r="O89" i="3"/>
  <c r="P89" i="3"/>
  <c r="Q89" i="3"/>
  <c r="O90" i="3"/>
  <c r="P90" i="3"/>
  <c r="Q90" i="3"/>
  <c r="O91" i="3"/>
  <c r="P91" i="3"/>
  <c r="Q91" i="3"/>
  <c r="O92" i="3"/>
  <c r="P92" i="3"/>
  <c r="Q92" i="3"/>
  <c r="O93" i="3"/>
  <c r="P93" i="3"/>
  <c r="Q93" i="3"/>
  <c r="O94" i="3"/>
  <c r="P94" i="3"/>
  <c r="Q94" i="3"/>
  <c r="O95" i="3"/>
  <c r="P95" i="3"/>
  <c r="Q95" i="3"/>
  <c r="O96" i="3"/>
  <c r="P96" i="3"/>
  <c r="Q96" i="3"/>
  <c r="O97" i="3"/>
  <c r="P97" i="3"/>
  <c r="Q97" i="3"/>
  <c r="O98" i="3"/>
  <c r="P98" i="3"/>
  <c r="Q98" i="3"/>
  <c r="O99" i="3"/>
  <c r="P99" i="3"/>
  <c r="Q99" i="3"/>
  <c r="O100" i="3"/>
  <c r="P100" i="3"/>
  <c r="Q100" i="3"/>
  <c r="O101" i="3"/>
  <c r="P101" i="3"/>
  <c r="Q101" i="3"/>
  <c r="O102" i="3"/>
  <c r="P102" i="3"/>
  <c r="Q102" i="3"/>
  <c r="O103" i="3"/>
  <c r="P103" i="3"/>
  <c r="Q103" i="3"/>
  <c r="O104" i="3"/>
  <c r="P104" i="3"/>
  <c r="Q104" i="3"/>
  <c r="O105" i="3"/>
  <c r="P105" i="3"/>
  <c r="Q105" i="3"/>
  <c r="O106" i="3"/>
  <c r="P106" i="3"/>
  <c r="Q106" i="3"/>
  <c r="O107" i="3"/>
  <c r="P107" i="3"/>
  <c r="Q107" i="3"/>
  <c r="O108" i="3"/>
  <c r="P108" i="3"/>
  <c r="Q108" i="3"/>
  <c r="O109" i="3"/>
  <c r="P109" i="3"/>
  <c r="Q109" i="3"/>
  <c r="O110" i="3"/>
  <c r="P110" i="3"/>
  <c r="Q110" i="3"/>
  <c r="O111" i="3"/>
  <c r="P111" i="3"/>
  <c r="Q111" i="3"/>
  <c r="O112" i="3"/>
  <c r="P112" i="3"/>
  <c r="Q112" i="3"/>
  <c r="O113" i="3"/>
  <c r="P113" i="3"/>
  <c r="Q113" i="3"/>
  <c r="O114" i="3"/>
  <c r="P114" i="3"/>
  <c r="Q114" i="3"/>
  <c r="O115" i="3"/>
  <c r="P115" i="3"/>
  <c r="Q115" i="3"/>
  <c r="O116" i="3"/>
  <c r="P116" i="3"/>
  <c r="Q116" i="3"/>
  <c r="O117" i="3"/>
  <c r="P117" i="3"/>
  <c r="Q117" i="3"/>
  <c r="O118" i="3"/>
  <c r="P118" i="3"/>
  <c r="Q118" i="3"/>
  <c r="O119" i="3"/>
  <c r="P119" i="3"/>
  <c r="Q119" i="3"/>
  <c r="O120" i="3"/>
  <c r="P120" i="3"/>
  <c r="Q120" i="3"/>
  <c r="O121" i="3"/>
  <c r="P121" i="3"/>
  <c r="Q121" i="3"/>
  <c r="O122" i="3"/>
  <c r="P122" i="3"/>
  <c r="Q122" i="3"/>
  <c r="O123" i="3"/>
  <c r="P123" i="3"/>
  <c r="Q123" i="3"/>
  <c r="O124" i="3"/>
  <c r="P124" i="3"/>
  <c r="Q124" i="3"/>
  <c r="O125" i="3"/>
  <c r="P125" i="3"/>
  <c r="Q125" i="3"/>
  <c r="O126" i="3"/>
  <c r="P126" i="3"/>
  <c r="Q126" i="3"/>
  <c r="O127" i="3"/>
  <c r="P127" i="3"/>
  <c r="Q127" i="3"/>
  <c r="O128" i="3"/>
  <c r="P128" i="3"/>
  <c r="Q128" i="3"/>
  <c r="O129" i="3"/>
  <c r="P129" i="3"/>
  <c r="Q129" i="3"/>
  <c r="O130" i="3"/>
  <c r="P130" i="3"/>
  <c r="Q130" i="3"/>
  <c r="O131" i="3"/>
  <c r="P131" i="3"/>
  <c r="Q131" i="3"/>
  <c r="O132" i="3"/>
  <c r="P132" i="3"/>
  <c r="Q132" i="3"/>
  <c r="O133" i="3"/>
  <c r="P133" i="3"/>
  <c r="Q133" i="3"/>
  <c r="O134" i="3"/>
  <c r="P134" i="3"/>
  <c r="Q134" i="3"/>
  <c r="O135" i="3"/>
  <c r="P135" i="3"/>
  <c r="Q135" i="3"/>
  <c r="O136" i="3"/>
  <c r="P136" i="3"/>
  <c r="Q136" i="3"/>
  <c r="O137" i="3"/>
  <c r="P137" i="3"/>
  <c r="Q137" i="3"/>
  <c r="O138" i="3"/>
  <c r="P138" i="3"/>
  <c r="Q138" i="3"/>
  <c r="O139" i="3"/>
  <c r="P139" i="3"/>
  <c r="Q139" i="3"/>
  <c r="O140" i="3"/>
  <c r="P140" i="3"/>
  <c r="Q140" i="3"/>
  <c r="O141" i="3"/>
  <c r="P141" i="3"/>
  <c r="Q141" i="3"/>
  <c r="O142" i="3"/>
  <c r="P142" i="3"/>
  <c r="Q142" i="3"/>
  <c r="O143" i="3"/>
  <c r="P143" i="3"/>
  <c r="Q143" i="3"/>
  <c r="O144" i="3"/>
  <c r="P144" i="3"/>
  <c r="Q144" i="3"/>
  <c r="O145" i="3"/>
  <c r="P145" i="3"/>
  <c r="Q145" i="3"/>
  <c r="O146" i="3"/>
  <c r="P146" i="3"/>
  <c r="Q146" i="3"/>
  <c r="O147" i="3"/>
  <c r="P147" i="3"/>
  <c r="Q147" i="3"/>
  <c r="O148" i="3"/>
  <c r="P148" i="3"/>
  <c r="Q148" i="3"/>
  <c r="O149" i="3"/>
  <c r="P149" i="3"/>
  <c r="Q149" i="3"/>
  <c r="O150" i="3"/>
  <c r="P150" i="3"/>
  <c r="Q150" i="3"/>
  <c r="O151" i="3"/>
  <c r="P151" i="3"/>
  <c r="Q151" i="3"/>
  <c r="O152" i="3"/>
  <c r="Q152" i="3"/>
  <c r="O153" i="3"/>
  <c r="Q153" i="3"/>
  <c r="O154" i="3"/>
  <c r="Q154" i="3"/>
  <c r="O155" i="3"/>
  <c r="Q155" i="3"/>
  <c r="O156" i="3"/>
  <c r="Q156" i="3"/>
  <c r="O157" i="3"/>
  <c r="Q157" i="3"/>
  <c r="O158" i="3"/>
  <c r="Q158" i="3"/>
  <c r="O159" i="3"/>
  <c r="Q159" i="3"/>
  <c r="O160" i="3"/>
  <c r="Q160" i="3"/>
  <c r="O161" i="3"/>
  <c r="Q161" i="3"/>
  <c r="O162" i="3"/>
  <c r="Q162" i="3"/>
  <c r="O163" i="3"/>
  <c r="Q163" i="3"/>
  <c r="O164" i="3"/>
  <c r="Q164" i="3"/>
  <c r="O165" i="3"/>
  <c r="Q165" i="3"/>
  <c r="O166" i="3"/>
  <c r="Q166" i="3"/>
  <c r="O167" i="3"/>
  <c r="Q167" i="3"/>
  <c r="O168" i="3"/>
  <c r="Q168" i="3"/>
  <c r="O169" i="3"/>
  <c r="Q169" i="3"/>
  <c r="O170" i="3"/>
  <c r="Q170" i="3"/>
  <c r="O171" i="3"/>
  <c r="Q171" i="3"/>
  <c r="O172" i="3"/>
  <c r="Q172" i="3"/>
  <c r="O173" i="3"/>
  <c r="Q173" i="3"/>
  <c r="O174" i="3"/>
  <c r="Q174" i="3"/>
  <c r="O175" i="3"/>
  <c r="Q175" i="3"/>
  <c r="O176" i="3"/>
  <c r="Q176" i="3"/>
  <c r="O177" i="3"/>
  <c r="Q177" i="3"/>
  <c r="O178" i="3"/>
  <c r="Q178" i="3"/>
  <c r="O179" i="3"/>
  <c r="Q179" i="3"/>
  <c r="O180" i="3"/>
  <c r="Q180" i="3"/>
  <c r="O181" i="3"/>
  <c r="Q181" i="3"/>
  <c r="O182" i="3"/>
  <c r="Q182" i="3"/>
  <c r="O183" i="3"/>
  <c r="Q183" i="3"/>
  <c r="O184" i="3"/>
  <c r="Q184" i="3"/>
  <c r="O185" i="3"/>
  <c r="Q185" i="3"/>
  <c r="O186" i="3"/>
  <c r="Q186" i="3"/>
  <c r="O187" i="3"/>
  <c r="Q187" i="3"/>
  <c r="O188" i="3"/>
  <c r="Q188" i="3"/>
  <c r="O189" i="3"/>
  <c r="Q189" i="3"/>
  <c r="O190" i="3"/>
  <c r="Q190" i="3"/>
  <c r="O191" i="3"/>
  <c r="Q191" i="3"/>
  <c r="O192" i="3"/>
  <c r="Q192" i="3"/>
  <c r="O193" i="3"/>
  <c r="Q193" i="3"/>
  <c r="O194" i="3"/>
  <c r="Q194" i="3"/>
  <c r="O195" i="3"/>
  <c r="Q195" i="3"/>
  <c r="O196" i="3"/>
  <c r="Q196" i="3"/>
  <c r="O197" i="3"/>
  <c r="Q197" i="3"/>
  <c r="O198" i="3"/>
  <c r="Q198" i="3"/>
  <c r="O199" i="3"/>
  <c r="Q199" i="3"/>
  <c r="O200" i="3"/>
  <c r="Q200" i="3"/>
  <c r="O201" i="3"/>
  <c r="Q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" i="3"/>
  <c r="P2" i="3"/>
  <c r="J18" i="3" s="1"/>
  <c r="Q2" i="3"/>
  <c r="H10" i="10" l="1"/>
  <c r="I18" i="9"/>
  <c r="J18" i="9"/>
  <c r="K18" i="9"/>
  <c r="H18" i="9"/>
  <c r="G18" i="9"/>
  <c r="I18" i="7"/>
  <c r="J18" i="7"/>
  <c r="K18" i="7"/>
  <c r="K13" i="7" s="1"/>
  <c r="H18" i="7"/>
  <c r="G18" i="7"/>
  <c r="K18" i="3"/>
  <c r="O229" i="3"/>
  <c r="O238" i="3"/>
  <c r="O234" i="3"/>
  <c r="O230" i="3"/>
  <c r="I18" i="3" s="1"/>
  <c r="O1118" i="1"/>
  <c r="P1118" i="1"/>
  <c r="Q1118" i="1"/>
  <c r="R1118" i="1"/>
  <c r="O1117" i="1"/>
  <c r="P1117" i="1"/>
  <c r="Q1117" i="1"/>
  <c r="R1117" i="1"/>
  <c r="I31" i="2"/>
  <c r="J31" i="2"/>
  <c r="K31" i="2"/>
  <c r="L31" i="2"/>
  <c r="H31" i="2"/>
  <c r="E201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N1315" i="1"/>
  <c r="O1315" i="1"/>
  <c r="P1315" i="1"/>
  <c r="Q1315" i="1"/>
  <c r="R1315" i="1"/>
  <c r="N1316" i="1"/>
  <c r="O1316" i="1"/>
  <c r="P1316" i="1"/>
  <c r="Q1316" i="1"/>
  <c r="R1316" i="1"/>
  <c r="N1317" i="1"/>
  <c r="O1317" i="1"/>
  <c r="P1317" i="1"/>
  <c r="Q1317" i="1"/>
  <c r="R1317" i="1"/>
  <c r="N1318" i="1"/>
  <c r="O1318" i="1"/>
  <c r="P1318" i="1"/>
  <c r="Q1318" i="1"/>
  <c r="R1318" i="1"/>
  <c r="N1319" i="1"/>
  <c r="O1319" i="1"/>
  <c r="P1319" i="1"/>
  <c r="Q1319" i="1"/>
  <c r="R1319" i="1"/>
  <c r="N1320" i="1"/>
  <c r="O1320" i="1"/>
  <c r="P1320" i="1"/>
  <c r="Q1320" i="1"/>
  <c r="R1320" i="1"/>
  <c r="N1321" i="1"/>
  <c r="O1321" i="1"/>
  <c r="P1321" i="1"/>
  <c r="Q1321" i="1"/>
  <c r="R1321" i="1"/>
  <c r="N1322" i="1"/>
  <c r="O1322" i="1"/>
  <c r="P1322" i="1"/>
  <c r="Q1322" i="1"/>
  <c r="R1322" i="1"/>
  <c r="N1323" i="1"/>
  <c r="O1323" i="1"/>
  <c r="P1323" i="1"/>
  <c r="Q1323" i="1"/>
  <c r="R1323" i="1"/>
  <c r="N1324" i="1"/>
  <c r="O1324" i="1"/>
  <c r="P1324" i="1"/>
  <c r="Q1324" i="1"/>
  <c r="R1324" i="1"/>
  <c r="N1325" i="1"/>
  <c r="O1325" i="1"/>
  <c r="P1325" i="1"/>
  <c r="Q1325" i="1"/>
  <c r="R1325" i="1"/>
  <c r="N1326" i="1"/>
  <c r="O1326" i="1"/>
  <c r="P1326" i="1"/>
  <c r="Q1326" i="1"/>
  <c r="R1326" i="1"/>
  <c r="N1327" i="1"/>
  <c r="O1327" i="1"/>
  <c r="P1327" i="1"/>
  <c r="Q1327" i="1"/>
  <c r="R1327" i="1"/>
  <c r="N1328" i="1"/>
  <c r="O1328" i="1"/>
  <c r="P1328" i="1"/>
  <c r="Q1328" i="1"/>
  <c r="R1328" i="1"/>
  <c r="N1329" i="1"/>
  <c r="O1329" i="1"/>
  <c r="P1329" i="1"/>
  <c r="Q1329" i="1"/>
  <c r="R1329" i="1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N231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D32" i="4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E27" i="3"/>
  <c r="A28" i="3"/>
  <c r="E28" i="3"/>
  <c r="A29" i="3"/>
  <c r="E29" i="3"/>
  <c r="A30" i="3"/>
  <c r="E30" i="3"/>
  <c r="A31" i="3"/>
  <c r="E31" i="3"/>
  <c r="A32" i="3"/>
  <c r="E32" i="3"/>
  <c r="A33" i="3"/>
  <c r="E33" i="3"/>
  <c r="A34" i="3"/>
  <c r="E34" i="3"/>
  <c r="A35" i="3"/>
  <c r="E35" i="3"/>
  <c r="A36" i="3"/>
  <c r="E36" i="3"/>
  <c r="A37" i="3"/>
  <c r="E37" i="3"/>
  <c r="A38" i="3"/>
  <c r="E38" i="3"/>
  <c r="A39" i="3"/>
  <c r="E39" i="3"/>
  <c r="A40" i="3"/>
  <c r="E40" i="3"/>
  <c r="A41" i="3"/>
  <c r="E41" i="3"/>
  <c r="A42" i="3"/>
  <c r="E42" i="3"/>
  <c r="A43" i="3"/>
  <c r="E43" i="3"/>
  <c r="A44" i="3"/>
  <c r="E44" i="3"/>
  <c r="A45" i="3"/>
  <c r="E45" i="3"/>
  <c r="A46" i="3"/>
  <c r="E46" i="3"/>
  <c r="A47" i="3"/>
  <c r="E47" i="3"/>
  <c r="A48" i="3"/>
  <c r="E48" i="3"/>
  <c r="A49" i="3"/>
  <c r="E49" i="3"/>
  <c r="A50" i="3"/>
  <c r="E50" i="3"/>
  <c r="A51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B2" i="3"/>
  <c r="C2" i="3"/>
  <c r="D2" i="3"/>
  <c r="E2" i="3"/>
  <c r="A2" i="3"/>
  <c r="K10" i="9" l="1"/>
  <c r="K27" i="9" s="1"/>
  <c r="K13" i="9"/>
  <c r="K30" i="9" s="1"/>
  <c r="J12" i="9"/>
  <c r="J29" i="9" s="1"/>
  <c r="I11" i="9"/>
  <c r="I28" i="9" s="1"/>
  <c r="K12" i="9"/>
  <c r="K29" i="9" s="1"/>
  <c r="J11" i="9"/>
  <c r="J28" i="9" s="1"/>
  <c r="I10" i="9"/>
  <c r="I27" i="9" s="1"/>
  <c r="H10" i="9"/>
  <c r="H27" i="9" s="1"/>
  <c r="K11" i="9"/>
  <c r="K28" i="9" s="1"/>
  <c r="J10" i="9"/>
  <c r="J27" i="9" s="1"/>
  <c r="K11" i="7"/>
  <c r="J10" i="7"/>
  <c r="K12" i="7"/>
  <c r="K10" i="7"/>
  <c r="J12" i="7"/>
  <c r="I11" i="7"/>
  <c r="J11" i="7"/>
  <c r="H10" i="7"/>
  <c r="I10" i="7"/>
  <c r="N245" i="3"/>
  <c r="N9" i="3"/>
  <c r="N25" i="3"/>
  <c r="N41" i="3"/>
  <c r="N57" i="3"/>
  <c r="N73" i="3"/>
  <c r="N89" i="3"/>
  <c r="N105" i="3"/>
  <c r="N121" i="3"/>
  <c r="N137" i="3"/>
  <c r="N205" i="3"/>
  <c r="N240" i="3"/>
  <c r="N10" i="3"/>
  <c r="N26" i="3"/>
  <c r="N42" i="3"/>
  <c r="N58" i="3"/>
  <c r="N74" i="3"/>
  <c r="N90" i="3"/>
  <c r="N106" i="3"/>
  <c r="N122" i="3"/>
  <c r="N138" i="3"/>
  <c r="N239" i="3"/>
  <c r="N3" i="3"/>
  <c r="N19" i="3"/>
  <c r="N35" i="3"/>
  <c r="N51" i="3"/>
  <c r="N67" i="3"/>
  <c r="N83" i="3"/>
  <c r="N99" i="3"/>
  <c r="N115" i="3"/>
  <c r="N131" i="3"/>
  <c r="N147" i="3"/>
  <c r="N211" i="3"/>
  <c r="N229" i="3"/>
  <c r="N249" i="3"/>
  <c r="N13" i="3"/>
  <c r="N29" i="3"/>
  <c r="N45" i="3"/>
  <c r="N61" i="3"/>
  <c r="N77" i="3"/>
  <c r="N93" i="3"/>
  <c r="N109" i="3"/>
  <c r="N125" i="3"/>
  <c r="N141" i="3"/>
  <c r="N209" i="3"/>
  <c r="N244" i="3"/>
  <c r="N14" i="3"/>
  <c r="N30" i="3"/>
  <c r="N46" i="3"/>
  <c r="N62" i="3"/>
  <c r="N78" i="3"/>
  <c r="N94" i="3"/>
  <c r="N110" i="3"/>
  <c r="N126" i="3"/>
  <c r="N230" i="3"/>
  <c r="N243" i="3"/>
  <c r="N7" i="3"/>
  <c r="N23" i="3"/>
  <c r="N39" i="3"/>
  <c r="N55" i="3"/>
  <c r="N71" i="3"/>
  <c r="N87" i="3"/>
  <c r="N103" i="3"/>
  <c r="N119" i="3"/>
  <c r="N135" i="3"/>
  <c r="N151" i="3"/>
  <c r="N215" i="3"/>
  <c r="N228" i="3"/>
  <c r="N238" i="3"/>
  <c r="H22" i="3"/>
  <c r="N17" i="3"/>
  <c r="N33" i="3"/>
  <c r="N49" i="3"/>
  <c r="N65" i="3"/>
  <c r="N81" i="3"/>
  <c r="N97" i="3"/>
  <c r="N113" i="3"/>
  <c r="N129" i="3"/>
  <c r="N145" i="3"/>
  <c r="N234" i="3"/>
  <c r="N248" i="3"/>
  <c r="N18" i="3"/>
  <c r="N34" i="3"/>
  <c r="N50" i="3"/>
  <c r="N66" i="3"/>
  <c r="N82" i="3"/>
  <c r="N98" i="3"/>
  <c r="N114" i="3"/>
  <c r="N130" i="3"/>
  <c r="N233" i="3"/>
  <c r="N247" i="3"/>
  <c r="N11" i="3"/>
  <c r="N27" i="3"/>
  <c r="N43" i="3"/>
  <c r="N59" i="3"/>
  <c r="N75" i="3"/>
  <c r="N91" i="3"/>
  <c r="N107" i="3"/>
  <c r="N123" i="3"/>
  <c r="N139" i="3"/>
  <c r="N203" i="3"/>
  <c r="N219" i="3"/>
  <c r="N242" i="3"/>
  <c r="N8" i="3"/>
  <c r="N24" i="3"/>
  <c r="N40" i="3"/>
  <c r="N56" i="3"/>
  <c r="N72" i="3"/>
  <c r="N88" i="3"/>
  <c r="N104" i="3"/>
  <c r="N120" i="3"/>
  <c r="N136" i="3"/>
  <c r="N148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10" i="3"/>
  <c r="N217" i="3"/>
  <c r="N224" i="3"/>
  <c r="N226" i="3"/>
  <c r="N235" i="3"/>
  <c r="N246" i="3"/>
  <c r="N12" i="3"/>
  <c r="N28" i="3"/>
  <c r="N44" i="3"/>
  <c r="N60" i="3"/>
  <c r="N76" i="3"/>
  <c r="N92" i="3"/>
  <c r="N108" i="3"/>
  <c r="N124" i="3"/>
  <c r="N140" i="3"/>
  <c r="N146" i="3"/>
  <c r="N153" i="3"/>
  <c r="N157" i="3"/>
  <c r="N161" i="3"/>
  <c r="N165" i="3"/>
  <c r="N169" i="3"/>
  <c r="N173" i="3"/>
  <c r="N177" i="3"/>
  <c r="N181" i="3"/>
  <c r="N185" i="3"/>
  <c r="N189" i="3"/>
  <c r="N193" i="3"/>
  <c r="N197" i="3"/>
  <c r="N201" i="3"/>
  <c r="N208" i="3"/>
  <c r="N213" i="3"/>
  <c r="N220" i="3"/>
  <c r="N222" i="3"/>
  <c r="N232" i="3"/>
  <c r="N250" i="3"/>
  <c r="N16" i="3"/>
  <c r="N32" i="3"/>
  <c r="N48" i="3"/>
  <c r="N64" i="3"/>
  <c r="N80" i="3"/>
  <c r="N96" i="3"/>
  <c r="N112" i="3"/>
  <c r="N128" i="3"/>
  <c r="N144" i="3"/>
  <c r="N152" i="3"/>
  <c r="N156" i="3"/>
  <c r="N160" i="3"/>
  <c r="N164" i="3"/>
  <c r="N168" i="3"/>
  <c r="N172" i="3"/>
  <c r="N176" i="3"/>
  <c r="N180" i="3"/>
  <c r="N184" i="3"/>
  <c r="N188" i="3"/>
  <c r="N192" i="3"/>
  <c r="N196" i="3"/>
  <c r="N200" i="3"/>
  <c r="N206" i="3"/>
  <c r="N216" i="3"/>
  <c r="N218" i="3"/>
  <c r="N225" i="3"/>
  <c r="N227" i="3"/>
  <c r="N4" i="3"/>
  <c r="N20" i="3"/>
  <c r="N36" i="3"/>
  <c r="N52" i="3"/>
  <c r="N68" i="3"/>
  <c r="N84" i="3"/>
  <c r="N100" i="3"/>
  <c r="N116" i="3"/>
  <c r="N132" i="3"/>
  <c r="N150" i="3"/>
  <c r="N155" i="3"/>
  <c r="N159" i="3"/>
  <c r="N163" i="3"/>
  <c r="N167" i="3"/>
  <c r="N171" i="3"/>
  <c r="N175" i="3"/>
  <c r="N179" i="3"/>
  <c r="N183" i="3"/>
  <c r="N187" i="3"/>
  <c r="N191" i="3"/>
  <c r="N195" i="3"/>
  <c r="N199" i="3"/>
  <c r="N204" i="3"/>
  <c r="N212" i="3"/>
  <c r="N214" i="3"/>
  <c r="N221" i="3"/>
  <c r="N2" i="3"/>
  <c r="N241" i="3"/>
  <c r="N5" i="3"/>
  <c r="N21" i="3"/>
  <c r="N37" i="3"/>
  <c r="N53" i="3"/>
  <c r="N69" i="3"/>
  <c r="N85" i="3"/>
  <c r="N101" i="3"/>
  <c r="N117" i="3"/>
  <c r="N133" i="3"/>
  <c r="N149" i="3"/>
  <c r="N237" i="3"/>
  <c r="N6" i="3"/>
  <c r="N22" i="3"/>
  <c r="N38" i="3"/>
  <c r="N54" i="3"/>
  <c r="N70" i="3"/>
  <c r="N86" i="3"/>
  <c r="N102" i="3"/>
  <c r="N118" i="3"/>
  <c r="N134" i="3"/>
  <c r="N236" i="3"/>
  <c r="N251" i="3"/>
  <c r="N15" i="3"/>
  <c r="N31" i="3"/>
  <c r="N47" i="3"/>
  <c r="N63" i="3"/>
  <c r="N79" i="3"/>
  <c r="N95" i="3"/>
  <c r="H18" i="3" s="1"/>
  <c r="J11" i="3" s="1"/>
  <c r="J28" i="3" s="1"/>
  <c r="N111" i="3"/>
  <c r="N127" i="3"/>
  <c r="N143" i="3"/>
  <c r="N207" i="3"/>
  <c r="N223" i="3"/>
  <c r="N142" i="3"/>
  <c r="H33" i="2"/>
  <c r="M230" i="3"/>
  <c r="M234" i="3"/>
  <c r="M236" i="3"/>
  <c r="M238" i="3"/>
  <c r="M244" i="3"/>
  <c r="M246" i="3"/>
  <c r="M251" i="3"/>
  <c r="M9" i="3"/>
  <c r="M10" i="3"/>
  <c r="M11" i="3"/>
  <c r="M12" i="3"/>
  <c r="M25" i="3"/>
  <c r="M26" i="3"/>
  <c r="M27" i="3"/>
  <c r="M28" i="3"/>
  <c r="M41" i="3"/>
  <c r="M42" i="3"/>
  <c r="M43" i="3"/>
  <c r="M44" i="3"/>
  <c r="M57" i="3"/>
  <c r="M58" i="3"/>
  <c r="M59" i="3"/>
  <c r="M60" i="3"/>
  <c r="M73" i="3"/>
  <c r="M74" i="3"/>
  <c r="M75" i="3"/>
  <c r="M76" i="3"/>
  <c r="M89" i="3"/>
  <c r="M90" i="3"/>
  <c r="M91" i="3"/>
  <c r="M92" i="3"/>
  <c r="M105" i="3"/>
  <c r="M106" i="3"/>
  <c r="M107" i="3"/>
  <c r="M108" i="3"/>
  <c r="M121" i="3"/>
  <c r="M122" i="3"/>
  <c r="M123" i="3"/>
  <c r="M124" i="3"/>
  <c r="M137" i="3"/>
  <c r="M138" i="3"/>
  <c r="M139" i="3"/>
  <c r="M140" i="3"/>
  <c r="M149" i="3"/>
  <c r="M150" i="3"/>
  <c r="M203" i="3"/>
  <c r="M208" i="3"/>
  <c r="M211" i="3"/>
  <c r="M214" i="3"/>
  <c r="M217" i="3"/>
  <c r="M158" i="3"/>
  <c r="M163" i="3"/>
  <c r="M167" i="3"/>
  <c r="M170" i="3"/>
  <c r="M174" i="3"/>
  <c r="M178" i="3"/>
  <c r="M182" i="3"/>
  <c r="M186" i="3"/>
  <c r="M190" i="3"/>
  <c r="M194" i="3"/>
  <c r="M198" i="3"/>
  <c r="M202" i="3"/>
  <c r="M223" i="3"/>
  <c r="M228" i="3"/>
  <c r="M231" i="3"/>
  <c r="M235" i="3"/>
  <c r="M239" i="3"/>
  <c r="M241" i="3"/>
  <c r="M248" i="3"/>
  <c r="M250" i="3"/>
  <c r="G22" i="3"/>
  <c r="M13" i="3"/>
  <c r="M14" i="3"/>
  <c r="M15" i="3"/>
  <c r="M16" i="3"/>
  <c r="M29" i="3"/>
  <c r="M30" i="3"/>
  <c r="M31" i="3"/>
  <c r="M32" i="3"/>
  <c r="M45" i="3"/>
  <c r="M46" i="3"/>
  <c r="M47" i="3"/>
  <c r="M48" i="3"/>
  <c r="M61" i="3"/>
  <c r="M62" i="3"/>
  <c r="M63" i="3"/>
  <c r="M64" i="3"/>
  <c r="M77" i="3"/>
  <c r="M78" i="3"/>
  <c r="M79" i="3"/>
  <c r="M80" i="3"/>
  <c r="M93" i="3"/>
  <c r="M94" i="3"/>
  <c r="M95" i="3"/>
  <c r="M96" i="3"/>
  <c r="M109" i="3"/>
  <c r="M110" i="3"/>
  <c r="M111" i="3"/>
  <c r="M112" i="3"/>
  <c r="M125" i="3"/>
  <c r="M126" i="3"/>
  <c r="M127" i="3"/>
  <c r="M128" i="3"/>
  <c r="M141" i="3"/>
  <c r="M142" i="3"/>
  <c r="M143" i="3"/>
  <c r="M144" i="3"/>
  <c r="M151" i="3"/>
  <c r="M152" i="3"/>
  <c r="M153" i="3"/>
  <c r="M154" i="3"/>
  <c r="M155" i="3"/>
  <c r="M156" i="3"/>
  <c r="M157" i="3"/>
  <c r="M159" i="3"/>
  <c r="M162" i="3"/>
  <c r="M165" i="3"/>
  <c r="M169" i="3"/>
  <c r="M173" i="3"/>
  <c r="M177" i="3"/>
  <c r="M181" i="3"/>
  <c r="M185" i="3"/>
  <c r="M189" i="3"/>
  <c r="M193" i="3"/>
  <c r="M197" i="3"/>
  <c r="M201" i="3"/>
  <c r="M213" i="3"/>
  <c r="M233" i="3"/>
  <c r="M237" i="3"/>
  <c r="M243" i="3"/>
  <c r="M245" i="3"/>
  <c r="M3" i="3"/>
  <c r="M4" i="3"/>
  <c r="M17" i="3"/>
  <c r="M18" i="3"/>
  <c r="M19" i="3"/>
  <c r="M20" i="3"/>
  <c r="M33" i="3"/>
  <c r="M34" i="3"/>
  <c r="M35" i="3"/>
  <c r="M36" i="3"/>
  <c r="M49" i="3"/>
  <c r="M50" i="3"/>
  <c r="M51" i="3"/>
  <c r="M52" i="3"/>
  <c r="M65" i="3"/>
  <c r="M66" i="3"/>
  <c r="M67" i="3"/>
  <c r="M68" i="3"/>
  <c r="M81" i="3"/>
  <c r="M82" i="3"/>
  <c r="M83" i="3"/>
  <c r="M84" i="3"/>
  <c r="M97" i="3"/>
  <c r="M98" i="3"/>
  <c r="M99" i="3"/>
  <c r="M100" i="3"/>
  <c r="M113" i="3"/>
  <c r="M114" i="3"/>
  <c r="M115" i="3"/>
  <c r="M116" i="3"/>
  <c r="M129" i="3"/>
  <c r="M130" i="3"/>
  <c r="M131" i="3"/>
  <c r="M132" i="3"/>
  <c r="M145" i="3"/>
  <c r="M146" i="3"/>
  <c r="M204" i="3"/>
  <c r="M207" i="3"/>
  <c r="M212" i="3"/>
  <c r="M219" i="3"/>
  <c r="M222" i="3"/>
  <c r="M225" i="3"/>
  <c r="M218" i="3"/>
  <c r="M224" i="3"/>
  <c r="M2" i="3"/>
  <c r="M161" i="3"/>
  <c r="M166" i="3"/>
  <c r="M171" i="3"/>
  <c r="M175" i="3"/>
  <c r="M179" i="3"/>
  <c r="M183" i="3"/>
  <c r="M187" i="3"/>
  <c r="M191" i="3"/>
  <c r="M195" i="3"/>
  <c r="M199" i="3"/>
  <c r="M205" i="3"/>
  <c r="M216" i="3"/>
  <c r="M227" i="3"/>
  <c r="M229" i="3"/>
  <c r="M232" i="3"/>
  <c r="M240" i="3"/>
  <c r="M242" i="3"/>
  <c r="M247" i="3"/>
  <c r="M249" i="3"/>
  <c r="M5" i="3"/>
  <c r="M6" i="3"/>
  <c r="M7" i="3"/>
  <c r="M8" i="3"/>
  <c r="M21" i="3"/>
  <c r="M22" i="3"/>
  <c r="M23" i="3"/>
  <c r="M24" i="3"/>
  <c r="M37" i="3"/>
  <c r="M38" i="3"/>
  <c r="M39" i="3"/>
  <c r="M40" i="3"/>
  <c r="M53" i="3"/>
  <c r="M54" i="3"/>
  <c r="M55" i="3"/>
  <c r="M56" i="3"/>
  <c r="M69" i="3"/>
  <c r="M70" i="3"/>
  <c r="M71" i="3"/>
  <c r="M72" i="3"/>
  <c r="M85" i="3"/>
  <c r="M86" i="3"/>
  <c r="M87" i="3"/>
  <c r="M88" i="3"/>
  <c r="M101" i="3"/>
  <c r="M102" i="3"/>
  <c r="M103" i="3"/>
  <c r="M104" i="3"/>
  <c r="M117" i="3"/>
  <c r="M118" i="3"/>
  <c r="M119" i="3"/>
  <c r="M120" i="3"/>
  <c r="M133" i="3"/>
  <c r="M134" i="3"/>
  <c r="M135" i="3"/>
  <c r="M136" i="3"/>
  <c r="M147" i="3"/>
  <c r="M148" i="3"/>
  <c r="M206" i="3"/>
  <c r="M209" i="3"/>
  <c r="M215" i="3"/>
  <c r="M221" i="3"/>
  <c r="M220" i="3"/>
  <c r="M160" i="3"/>
  <c r="M164" i="3"/>
  <c r="M168" i="3"/>
  <c r="M172" i="3"/>
  <c r="M176" i="3"/>
  <c r="M180" i="3"/>
  <c r="M184" i="3"/>
  <c r="M188" i="3"/>
  <c r="M192" i="3"/>
  <c r="M196" i="3"/>
  <c r="M200" i="3"/>
  <c r="M210" i="3"/>
  <c r="M226" i="3"/>
  <c r="K13" i="3"/>
  <c r="K30" i="3" s="1"/>
  <c r="K12" i="3"/>
  <c r="K29" i="3" s="1"/>
  <c r="J12" i="3"/>
  <c r="J29" i="3" s="1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H30" i="2"/>
  <c r="H29" i="2"/>
  <c r="H28" i="2"/>
  <c r="H27" i="2"/>
  <c r="H26" i="2"/>
  <c r="F25" i="4"/>
  <c r="F26" i="4"/>
  <c r="F27" i="4"/>
  <c r="F28" i="4"/>
  <c r="F29" i="4"/>
  <c r="E29" i="4"/>
  <c r="E28" i="4"/>
  <c r="E27" i="4"/>
  <c r="E26" i="4"/>
  <c r="E25" i="4"/>
  <c r="F2" i="4"/>
  <c r="F14" i="4" s="1"/>
  <c r="F3" i="4"/>
  <c r="F15" i="4" s="1"/>
  <c r="F4" i="4"/>
  <c r="F16" i="4" s="1"/>
  <c r="F5" i="4"/>
  <c r="F17" i="4" s="1"/>
  <c r="F6" i="4"/>
  <c r="F18" i="4" s="1"/>
  <c r="F7" i="4"/>
  <c r="F19" i="4" s="1"/>
  <c r="F8" i="4"/>
  <c r="F20" i="4" s="1"/>
  <c r="F9" i="4"/>
  <c r="F21" i="4" s="1"/>
  <c r="F10" i="4"/>
  <c r="F22" i="4" s="1"/>
  <c r="E10" i="4"/>
  <c r="E22" i="4" s="1"/>
  <c r="E9" i="4"/>
  <c r="E21" i="4" s="1"/>
  <c r="E8" i="4"/>
  <c r="E20" i="4" s="1"/>
  <c r="E7" i="4"/>
  <c r="E19" i="4" s="1"/>
  <c r="E6" i="4"/>
  <c r="E18" i="4" s="1"/>
  <c r="E5" i="4"/>
  <c r="E17" i="4" s="1"/>
  <c r="E4" i="4"/>
  <c r="E16" i="4" s="1"/>
  <c r="E3" i="4"/>
  <c r="E15" i="4" s="1"/>
  <c r="E2" i="4"/>
  <c r="E14" i="4" s="1"/>
  <c r="K5" i="3"/>
  <c r="K4" i="3"/>
  <c r="J4" i="3"/>
  <c r="K3" i="3"/>
  <c r="J3" i="3"/>
  <c r="I3" i="3"/>
  <c r="K2" i="3"/>
  <c r="J2" i="3"/>
  <c r="H2" i="3"/>
  <c r="I2" i="3"/>
  <c r="I2" i="2"/>
  <c r="I14" i="2" s="1"/>
  <c r="J2" i="2"/>
  <c r="J14" i="2" s="1"/>
  <c r="K2" i="2"/>
  <c r="K14" i="2" s="1"/>
  <c r="L2" i="2"/>
  <c r="L14" i="2" s="1"/>
  <c r="I3" i="2"/>
  <c r="I15" i="2" s="1"/>
  <c r="J3" i="2"/>
  <c r="J15" i="2" s="1"/>
  <c r="K3" i="2"/>
  <c r="K15" i="2" s="1"/>
  <c r="L3" i="2"/>
  <c r="L15" i="2" s="1"/>
  <c r="I4" i="2"/>
  <c r="I16" i="2" s="1"/>
  <c r="J4" i="2"/>
  <c r="J16" i="2" s="1"/>
  <c r="K4" i="2"/>
  <c r="K16" i="2" s="1"/>
  <c r="L4" i="2"/>
  <c r="L16" i="2" s="1"/>
  <c r="I5" i="2"/>
  <c r="I17" i="2" s="1"/>
  <c r="J5" i="2"/>
  <c r="J17" i="2" s="1"/>
  <c r="K5" i="2"/>
  <c r="K17" i="2" s="1"/>
  <c r="L5" i="2"/>
  <c r="L17" i="2" s="1"/>
  <c r="I6" i="2"/>
  <c r="I18" i="2" s="1"/>
  <c r="J6" i="2"/>
  <c r="J18" i="2" s="1"/>
  <c r="K6" i="2"/>
  <c r="K18" i="2" s="1"/>
  <c r="L6" i="2"/>
  <c r="L18" i="2" s="1"/>
  <c r="I7" i="2"/>
  <c r="I19" i="2" s="1"/>
  <c r="J7" i="2"/>
  <c r="J19" i="2" s="1"/>
  <c r="K7" i="2"/>
  <c r="K19" i="2" s="1"/>
  <c r="L7" i="2"/>
  <c r="L19" i="2" s="1"/>
  <c r="I8" i="2"/>
  <c r="I20" i="2" s="1"/>
  <c r="J8" i="2"/>
  <c r="J20" i="2" s="1"/>
  <c r="K8" i="2"/>
  <c r="K20" i="2" s="1"/>
  <c r="L8" i="2"/>
  <c r="L20" i="2" s="1"/>
  <c r="I9" i="2"/>
  <c r="I21" i="2" s="1"/>
  <c r="J9" i="2"/>
  <c r="J21" i="2" s="1"/>
  <c r="K9" i="2"/>
  <c r="K21" i="2" s="1"/>
  <c r="L9" i="2"/>
  <c r="L21" i="2" s="1"/>
  <c r="I10" i="2"/>
  <c r="I22" i="2" s="1"/>
  <c r="J10" i="2"/>
  <c r="J22" i="2" s="1"/>
  <c r="K10" i="2"/>
  <c r="K22" i="2" s="1"/>
  <c r="L10" i="2"/>
  <c r="L22" i="2" s="1"/>
  <c r="H10" i="2"/>
  <c r="H22" i="2" s="1"/>
  <c r="H9" i="2"/>
  <c r="H21" i="2" s="1"/>
  <c r="H8" i="2"/>
  <c r="H20" i="2" s="1"/>
  <c r="H7" i="2"/>
  <c r="H19" i="2" s="1"/>
  <c r="H6" i="2"/>
  <c r="H18" i="2" s="1"/>
  <c r="H5" i="2"/>
  <c r="H17" i="2" s="1"/>
  <c r="H4" i="2"/>
  <c r="H16" i="2" s="1"/>
  <c r="H3" i="2"/>
  <c r="H15" i="2" s="1"/>
  <c r="H2" i="2"/>
  <c r="H14" i="2" s="1"/>
  <c r="G18" i="3" l="1"/>
  <c r="I10" i="3" s="1"/>
  <c r="I27" i="3" s="1"/>
  <c r="I11" i="3"/>
  <c r="I28" i="3" s="1"/>
  <c r="K11" i="3"/>
  <c r="K28" i="3" s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R2" i="1"/>
  <c r="Q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P2" i="1"/>
  <c r="O2" i="1"/>
  <c r="N2" i="1"/>
  <c r="J10" i="3" l="1"/>
  <c r="J27" i="3" s="1"/>
  <c r="H10" i="3"/>
  <c r="H27" i="3" s="1"/>
  <c r="K10" i="3"/>
  <c r="K27" i="3" s="1"/>
</calcChain>
</file>

<file path=xl/sharedStrings.xml><?xml version="1.0" encoding="utf-8"?>
<sst xmlns="http://schemas.openxmlformats.org/spreadsheetml/2006/main" count="5104" uniqueCount="1412">
  <si>
    <t>url</t>
  </si>
  <si>
    <t>align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</si>
  <si>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</si>
  <si>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</si>
  <si>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</si>
  <si>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</si>
  <si>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</si>
  <si>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</si>
  <si>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</si>
  <si>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</si>
  <si>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</si>
  <si>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</si>
  <si>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http://act.tv</t>
  </si>
  <si>
    <t>L</t>
  </si>
  <si>
    <t>http://www.addictinginfo.org/</t>
  </si>
  <si>
    <t>http://www.advocate.com/</t>
  </si>
  <si>
    <t>http://akkadiantimes.com</t>
  </si>
  <si>
    <t>http://www.allthatsfab.com/</t>
  </si>
  <si>
    <t>http://www.alternet.org/</t>
  </si>
  <si>
    <t>http://aidc.org.za/amandla-media/</t>
  </si>
  <si>
    <t>http://americablog.com/</t>
  </si>
  <si>
    <t>https://americanbridgepac.org/</t>
  </si>
  <si>
    <t>http://americannewsx.com/</t>
  </si>
  <si>
    <t>http://www.au.org/</t>
  </si>
  <si>
    <t>https://antifascistnews.net/</t>
  </si>
  <si>
    <t>https://www.autostraddle.com/</t>
  </si>
  <si>
    <t>http://backedbyfact.com/</t>
  </si>
  <si>
    <t>http://www.citypaper.com/</t>
  </si>
  <si>
    <t>http://www.ebar.com/</t>
  </si>
  <si>
    <t>https://www.themaven.net/beingliberal</t>
  </si>
  <si>
    <t>https://bitchmedia.org/</t>
  </si>
  <si>
    <t>http://blackagendareport.com/</t>
  </si>
  <si>
    <t>http://blacklivesmatter.com/</t>
  </si>
  <si>
    <t>http://www.bluedotdaily.com/</t>
  </si>
  <si>
    <t>http://bluenationreview.com/</t>
  </si>
  <si>
    <t>http://boingboing.net/</t>
  </si>
  <si>
    <t>http://www.breitbartunmasked.com/</t>
  </si>
  <si>
    <t>http://bust.com/</t>
  </si>
  <si>
    <t>https://canadiandimension.com/</t>
  </si>
  <si>
    <t>http://www.carbonated.tv/</t>
  </si>
  <si>
    <t>https://www.americanprogress.org/</t>
  </si>
  <si>
    <t>http://www.prwatch.org/cmd</t>
  </si>
  <si>
    <t>http://certifiedpolitics.com</t>
  </si>
  <si>
    <t>https://www.change.org/</t>
  </si>
  <si>
    <t>http://www.chicagoreader.com/</t>
  </si>
  <si>
    <t>http://www.chroniclesofdemocracy.com/</t>
  </si>
  <si>
    <t>https://citizencritics.org</t>
  </si>
  <si>
    <t>http://www.cnn.com/</t>
  </si>
  <si>
    <t>http://www.codepink.org/</t>
  </si>
  <si>
    <t>http://www.commondreams.org/</t>
  </si>
  <si>
    <t>http://content.news</t>
  </si>
  <si>
    <t>http://www.cosmopolitan.com/</t>
  </si>
  <si>
    <t>http://www.countercurrents.org/</t>
  </si>
  <si>
    <t>http://www.counterpunch.org/</t>
  </si>
  <si>
    <t>https://crimethinc.com/</t>
  </si>
  <si>
    <t>https://crooked.com/</t>
  </si>
  <si>
    <t>http://crooksandliars.com/</t>
  </si>
  <si>
    <t>https://www.currentaffairs.org/</t>
  </si>
  <si>
    <t>http://www.curvemag.com</t>
  </si>
  <si>
    <t>http://www.daily49er.com/</t>
  </si>
  <si>
    <t>http://www.thedailybeast.com/</t>
  </si>
  <si>
    <t>https://www.dailydems.com/</t>
  </si>
  <si>
    <t>http://www.dailydot.com/</t>
  </si>
  <si>
    <t>http://www.dailykos.com/</t>
  </si>
  <si>
    <t>http://www.mirror.co.uk/</t>
  </si>
  <si>
    <t>http://www.dailynewsbin.com/</t>
  </si>
  <si>
    <t>http://www.dailyrecord.co.uk/</t>
  </si>
  <si>
    <t>http://www.dallasvoice.com/</t>
  </si>
  <si>
    <t>https://deadspin.com/</t>
  </si>
  <si>
    <t>http://deadstate.org/</t>
  </si>
  <si>
    <t>http://deepleftfield.info/</t>
  </si>
  <si>
    <t>http://deepstatenation.com</t>
  </si>
  <si>
    <t>https://democracyguardian.com</t>
  </si>
  <si>
    <t>http://www.democracynow.org/</t>
  </si>
  <si>
    <t>http://www.democraticunderground.com/</t>
  </si>
  <si>
    <t>https://www.desmogblog.com/</t>
  </si>
  <si>
    <t>http://dieharddemocrat.com/</t>
  </si>
  <si>
    <t>https://www.dissentmagazine.org/</t>
  </si>
  <si>
    <t>http://www.drudge.com/</t>
  </si>
  <si>
    <t>http://earthfirstjournal.org/</t>
  </si>
  <si>
    <t>http://economyincrisis.org/</t>
  </si>
  <si>
    <t>https://egbertowillies.com/</t>
  </si>
  <si>
    <t>https://electronicintifada.net/</t>
  </si>
  <si>
    <t>http://elisabethparker.com/</t>
  </si>
  <si>
    <t>http://elitedaily.com/</t>
  </si>
  <si>
    <t>http://www.esquire.com/</t>
  </si>
  <si>
    <t>http://everydayfeminism.com/</t>
  </si>
  <si>
    <t>http://evonomics.com/</t>
  </si>
  <si>
    <t>https://extranewsfeed.com</t>
  </si>
  <si>
    <t>http://feministing.com/</t>
  </si>
  <si>
    <t>https://www.fifthestate.org/</t>
  </si>
  <si>
    <t>http://filmingcops.com/</t>
  </si>
  <si>
    <t>http://www.firstpost.com/</t>
  </si>
  <si>
    <t>http://www.forwardprogressives.com/</t>
  </si>
  <si>
    <t>https://www.freespeech.org/</t>
  </si>
  <si>
    <t>http://gizmodo.com/</t>
  </si>
  <si>
    <t>https://globalvoices.org/</t>
  </si>
  <si>
    <t>http://www.globetoday.com/</t>
  </si>
  <si>
    <t>https://www.good.is/</t>
  </si>
  <si>
    <t>http://www.gopocalypse.org/</t>
  </si>
  <si>
    <t>http://www.gq.com/</t>
  </si>
  <si>
    <t>http://www.bradford-delong.com/</t>
  </si>
  <si>
    <t>https://www.greenleft.org.au</t>
  </si>
  <si>
    <t>http://www.greenvillegazette.com/</t>
  </si>
  <si>
    <t>http://news.groopspeak.com/</t>
  </si>
  <si>
    <t>https://theguardiansofdemocracy.com/</t>
  </si>
  <si>
    <t>http://happy-foxie.com/</t>
  </si>
  <si>
    <t>http://www.huffingtonpost.com/</t>
  </si>
  <si>
    <t>http://www.impeachdjtnow.com/</t>
  </si>
  <si>
    <t>https://www.marxist.com/</t>
  </si>
  <si>
    <t>http://ir.net/</t>
  </si>
  <si>
    <t>https://www.inequalitymedia.org/</t>
  </si>
  <si>
    <t>https://www.juancole.com</t>
  </si>
  <si>
    <t>http://www.internationalviewpoint.org/</t>
  </si>
  <si>
    <t>http://inthesetimes.com/</t>
  </si>
  <si>
    <t>http://www.intrepidreport.com/</t>
  </si>
  <si>
    <t>https://iowastartingline.com</t>
  </si>
  <si>
    <t>https://itsgoingdown.org/</t>
  </si>
  <si>
    <t>https://www.jacobinmag.com/</t>
  </si>
  <si>
    <t>http://jezebel.com/</t>
  </si>
  <si>
    <t>http://www.lavendermagazine.com/</t>
  </si>
  <si>
    <t>http://leftaction.com/</t>
  </si>
  <si>
    <t>https://leftfootforward.org/</t>
  </si>
  <si>
    <t>http://leftoverrights.com/</t>
  </si>
  <si>
    <t>https://www.leftscoop.com/</t>
  </si>
  <si>
    <t>http://www.leftsideofhistory.com/</t>
  </si>
  <si>
    <t>http://www.leftvoice.org</t>
  </si>
  <si>
    <t>http://leftwingnation.org/</t>
  </si>
  <si>
    <t>http://www.lgbtqnation.com/</t>
  </si>
  <si>
    <t>http://libcom.org</t>
  </si>
  <si>
    <t>http://www.liberalamerica.org/</t>
  </si>
  <si>
    <t>https://www.liberalexaminer.com/</t>
  </si>
  <si>
    <t>http://samuel-warde.com/</t>
  </si>
  <si>
    <t>http://littlegreenfootballs.com/</t>
  </si>
  <si>
    <t>http://loveknowledge.org/</t>
  </si>
  <si>
    <t>http://mashable.com/</t>
  </si>
  <si>
    <t>http://meanlefthook.com/</t>
  </si>
  <si>
    <t>http://www.mediaite.com/</t>
  </si>
  <si>
    <t>http://mediamatters.org/</t>
  </si>
  <si>
    <t>https://www.merryjane.com/</t>
  </si>
  <si>
    <t>http://www.miaminewtimes.com/</t>
  </si>
  <si>
    <t>https://www.middleeastmonitor.com/</t>
  </si>
  <si>
    <t>http://modernliberals.com/</t>
  </si>
  <si>
    <t>http://www.molad.org/en/</t>
  </si>
  <si>
    <t>http://mondoweiss.net/</t>
  </si>
  <si>
    <t>http://www.motherjones.com/</t>
  </si>
  <si>
    <t>http://front.moveon.org/</t>
  </si>
  <si>
    <t>http://www.msmagazine.com/</t>
  </si>
  <si>
    <t>http://www.msnbc.com/</t>
  </si>
  <si>
    <t>http://nap-sack.org/</t>
  </si>
  <si>
    <t>http://www.nationofchange.org/</t>
  </si>
  <si>
    <t>https://newint.org/</t>
  </si>
  <si>
    <t>http://newpol.org/</t>
  </si>
  <si>
    <t>https://newrepublic.com/</t>
  </si>
  <si>
    <t>http://www.newstatesman.com/</t>
  </si>
  <si>
    <t>http://nymag.com/</t>
  </si>
  <si>
    <t>http://www.newyorker.com/</t>
  </si>
  <si>
    <t>http://www.newshounds.us/</t>
  </si>
  <si>
    <t>http://www.newslogue.com/</t>
  </si>
  <si>
    <t>https://nowthisnews.com/</t>
  </si>
  <si>
    <t>https://www.opednews.com/</t>
  </si>
  <si>
    <t>https://ourvoiceny.com</t>
  </si>
  <si>
    <t>https://www.pastemagazine.com/</t>
  </si>
  <si>
    <t>http://www.peacock-panache.com</t>
  </si>
  <si>
    <t>http://www.pfaw.org</t>
  </si>
  <si>
    <t>http://people.com/politics/</t>
  </si>
  <si>
    <t>https://photographyisnotacrime.com/</t>
  </si>
  <si>
    <t>http://www.pinknews.co.uk/home/</t>
  </si>
  <si>
    <t>http://politicaldig.com/</t>
  </si>
  <si>
    <t>http://politicalupdater.com/</t>
  </si>
  <si>
    <t>https://popularresistance.org/</t>
  </si>
  <si>
    <t>https://www.pressprogress.ca/</t>
  </si>
  <si>
    <t>http://progressivearmy.com</t>
  </si>
  <si>
    <t>http://projectcensored.org/</t>
  </si>
  <si>
    <t>http://proudemocrat.com/</t>
  </si>
  <si>
    <t>https://www.queerty.com</t>
  </si>
  <si>
    <t>http://rabble.ca/</t>
  </si>
  <si>
    <t>https://rantt.com</t>
  </si>
  <si>
    <t>http://www.rappler.com/</t>
  </si>
  <si>
    <t>http://www.rawprogressive.com/</t>
  </si>
  <si>
    <t>http://www.rawstory.com/</t>
  </si>
  <si>
    <t>http://www.readingthepictures.org</t>
  </si>
  <si>
    <t>http://www.redpepper.org.uk/</t>
  </si>
  <si>
    <t>https://rewire.news/</t>
  </si>
  <si>
    <t>http://revcom.us/</t>
  </si>
  <si>
    <t>http://reverbpress.com/</t>
  </si>
  <si>
    <t>http://reverepress.com</t>
  </si>
  <si>
    <t>http://www.rightwingwatch.org/</t>
  </si>
  <si>
    <t>https://trofire.com/</t>
  </si>
  <si>
    <t>http://www.salon.com/</t>
  </si>
  <si>
    <t>http://www.scarymommy.com/</t>
  </si>
  <si>
    <t>https://shadowproof.com</t>
  </si>
  <si>
    <t>http://shareblue.com/</t>
  </si>
  <si>
    <t>http://www.slate.com/</t>
  </si>
  <si>
    <t>http://www.smirkingchimp.com/</t>
  </si>
  <si>
    <t>http://www.worldsocialism.org/spgb/</t>
  </si>
  <si>
    <t>https://socialistworker.org/</t>
  </si>
  <si>
    <t>http://www.sourcewatch.org/index.php/SourceWatch</t>
  </si>
  <si>
    <t>http://www.cnntimes.online/</t>
  </si>
  <si>
    <t>https://splinternews.com</t>
  </si>
  <si>
    <t>https://www.stpete4peace.org/</t>
  </si>
  <si>
    <t>http://talkingpointsmemo.com/</t>
  </si>
  <si>
    <t>http://www.takepart.com/</t>
  </si>
  <si>
    <t>http://www.telesurtv.net/english/</t>
  </si>
  <si>
    <t>http://americanindependent.com/</t>
  </si>
  <si>
    <t>http://prospect.org/</t>
  </si>
  <si>
    <t>http://www.blue-route.org/blog/</t>
  </si>
  <si>
    <t>http://www.theburningspear.com/</t>
  </si>
  <si>
    <t>http://www.thecanary.co/</t>
  </si>
  <si>
    <t>https://www.climaterealityproject.org/</t>
  </si>
  <si>
    <t>http://thedailybanter.com/</t>
  </si>
  <si>
    <t>https://www.thedailyvox.co.za/</t>
  </si>
  <si>
    <t>http://www.democratichub.com/</t>
  </si>
  <si>
    <t>https://theestablishment.co</t>
  </si>
  <si>
    <t>https://thefloridasqueeze.com/</t>
  </si>
  <si>
    <t>http://www.thefrisky.com/</t>
  </si>
  <si>
    <t>http://thegrio.com/</t>
  </si>
  <si>
    <t>https://theintellectualist.co/</t>
  </si>
  <si>
    <t>https://www.thelondoneconomic.com</t>
  </si>
  <si>
    <t>https://www.themarysue.com</t>
  </si>
  <si>
    <t>http://www.themilitant.com/</t>
  </si>
  <si>
    <t>http://www.morningstaronline.co.uk/</t>
  </si>
  <si>
    <t>https://www.thenation.com/</t>
  </si>
  <si>
    <t>http://www.nationalmemo.com/</t>
  </si>
  <si>
    <t>http://www.thenewcivilrightsmovement.com/</t>
  </si>
  <si>
    <t>http://other98.com/</t>
  </si>
  <si>
    <t>https://theoutline.com/</t>
  </si>
  <si>
    <t>http://www.progressive.org/</t>
  </si>
  <si>
    <t>http://www.samefacts.com/</t>
  </si>
  <si>
    <t>http://www.theroot.com/</t>
  </si>
  <si>
    <t>http://thelasource.com/en/</t>
  </si>
  <si>
    <t>https://thesternfacts.com/</t>
  </si>
  <si>
    <t>http://www.villagevoice.com/</t>
  </si>
  <si>
    <t>https://thewalrus.ca/</t>
  </si>
  <si>
    <t>https://worldcantwait.net/</t>
  </si>
  <si>
    <t>http://theoswatch.com</t>
  </si>
  <si>
    <t>http://thinkprogress.org/</t>
  </si>
  <si>
    <t>https://this.org/</t>
  </si>
  <si>
    <t>http://www.towleroad.com/</t>
  </si>
  <si>
    <t>http://www.tribunemagazine.org/</t>
  </si>
  <si>
    <t>http://www.truthdig.com/</t>
  </si>
  <si>
    <t>http://www.truth-out.org/</t>
  </si>
  <si>
    <t>http://uproxx.com/</t>
  </si>
  <si>
    <t>https://www.upworthy.com/</t>
  </si>
  <si>
    <t>http://theuspoliticalpost.com/</t>
  </si>
  <si>
    <t>http://usuncut.com/</t>
  </si>
  <si>
    <t>http://www.vanityfair.com/</t>
  </si>
  <si>
    <t>http://verifiedpolitics.com</t>
  </si>
  <si>
    <t>https://verrit.com</t>
  </si>
  <si>
    <t>http://www.vermontindependent.org/</t>
  </si>
  <si>
    <t>http://viraltitle.com</t>
  </si>
  <si>
    <t>http://vote.us.org/</t>
  </si>
  <si>
    <t>http://www.vox.com/</t>
  </si>
  <si>
    <t>http://washingtonjournal.com/</t>
  </si>
  <si>
    <t>http://washingtonmonthly.com/</t>
  </si>
  <si>
    <t>http://washingtonpress.com</t>
  </si>
  <si>
    <t>https://wearyourvoicemag.com</t>
  </si>
  <si>
    <t>http://whatmattersnews.com/</t>
  </si>
  <si>
    <t>https://whowhatwhy.org/</t>
  </si>
  <si>
    <t>http://wonkette.com/</t>
  </si>
  <si>
    <t>http://www.workers.org/</t>
  </si>
  <si>
    <t>http://www.yesmagazine.org/</t>
  </si>
  <si>
    <t>https://tytnetwork.com/</t>
  </si>
  <si>
    <t>https://zcomm.org/zmag/</t>
  </si>
  <si>
    <t>http://abc11.com/</t>
  </si>
  <si>
    <t>LC</t>
  </si>
  <si>
    <t>http://abcnews.go.com/</t>
  </si>
  <si>
    <t>http://abovethelaw.com/</t>
  </si>
  <si>
    <t>https://aeon.co/</t>
  </si>
  <si>
    <t>http://affinitymagazine.us/</t>
  </si>
  <si>
    <t>http://www.aljazeera.com/</t>
  </si>
  <si>
    <t>https://www.almasdarnews.com</t>
  </si>
  <si>
    <t>http://www.al-monitor.com/pulse/home.html</t>
  </si>
  <si>
    <t>https://www.guttmacher.org/</t>
  </si>
  <si>
    <t>http://www.adn.com/</t>
  </si>
  <si>
    <t>http://www.timesunion.com/</t>
  </si>
  <si>
    <t>https://alliedprogress.org</t>
  </si>
  <si>
    <t>http://www.ohio.com/</t>
  </si>
  <si>
    <t>http://www.amny.com/</t>
  </si>
  <si>
    <t>http://www.americamagazine.org/</t>
  </si>
  <si>
    <t>https://www.aclu.org/</t>
  </si>
  <si>
    <t>http://ahtribune.com/</t>
  </si>
  <si>
    <t>http://www.adl.org/</t>
  </si>
  <si>
    <t>https://www.apmreports.org/</t>
  </si>
  <si>
    <t>http://tucson.com/</t>
  </si>
  <si>
    <t>http://www.citizen-times.com/</t>
  </si>
  <si>
    <t>http://atlantablackstar.com/</t>
  </si>
  <si>
    <t>http://www.ajc.com/</t>
  </si>
  <si>
    <t>https://www.theatlantic.com/</t>
  </si>
  <si>
    <t>http://www.atlanticmedia.com/</t>
  </si>
  <si>
    <t>http://www.attn.com/</t>
  </si>
  <si>
    <t>http://www.statesman.com/</t>
  </si>
  <si>
    <t>https://www.axios.com/</t>
  </si>
  <si>
    <t>https://backchannel.com/</t>
  </si>
  <si>
    <t>http://www.baltimoresun.com/</t>
  </si>
  <si>
    <t>http://www.bbc.com/news</t>
  </si>
  <si>
    <t>http://www.bjreview.com/</t>
  </si>
  <si>
    <t>http://www.berkshireeagle.com/</t>
  </si>
  <si>
    <t>http://billmoyers.com/</t>
  </si>
  <si>
    <t>http://www.birminghammail.co.uk</t>
  </si>
  <si>
    <t>http://us.blastingnews.com/</t>
  </si>
  <si>
    <t>https://www.bloomberg.com/</t>
  </si>
  <si>
    <t>http://www.bluestemprairie.com/</t>
  </si>
  <si>
    <t>https://www.bostonglobe.com/</t>
  </si>
  <si>
    <t>http://bgr.com/</t>
  </si>
  <si>
    <t>https://www.brookings.edu/</t>
  </si>
  <si>
    <t>http://www.businessinsider.com/</t>
  </si>
  <si>
    <t>https://www.bustle.com/</t>
  </si>
  <si>
    <t>https://www.buzzfeed.com/news</t>
  </si>
  <si>
    <t>http://calgaryherald.com/</t>
  </si>
  <si>
    <t>https://calwatchdog.com</t>
  </si>
  <si>
    <t>http://carolinapublicpress.org/</t>
  </si>
  <si>
    <t>http://www.cbc.ca/news</t>
  </si>
  <si>
    <t>http://www.cbsnews.com/</t>
  </si>
  <si>
    <t>http://www.cctv-america.com/</t>
  </si>
  <si>
    <t>https://www.ciponline.org/</t>
  </si>
  <si>
    <t>http://populardemocracy.org/</t>
  </si>
  <si>
    <t>http://www.cbpp.org/</t>
  </si>
  <si>
    <t>http://www.wvgazettemail.com/</t>
  </si>
  <si>
    <t>http://www.charlotteobserver.com/</t>
  </si>
  <si>
    <t>http://chicagoreporter.com/</t>
  </si>
  <si>
    <t>http://chicago.suntimes.com/</t>
  </si>
  <si>
    <t>http://www.chicagotribune.com/</t>
  </si>
  <si>
    <t>http://www.legitgov.org/</t>
  </si>
  <si>
    <t>https://www.citizensforethics.org</t>
  </si>
  <si>
    <t>https://cleantechnica.com/</t>
  </si>
  <si>
    <t>http://www.cnbc.com/</t>
  </si>
  <si>
    <t>http://www.cjr.org/</t>
  </si>
  <si>
    <t>https://investigaterussia.org</t>
  </si>
  <si>
    <t>http://www.commoncause.org</t>
  </si>
  <si>
    <t>http://www.commonwealthfund.org/</t>
  </si>
  <si>
    <t>https://corporatepresidency.org</t>
  </si>
  <si>
    <t>http://www.councilforthenationalinterest.org/</t>
  </si>
  <si>
    <t>http://credoaction.com/</t>
  </si>
  <si>
    <t>http://crosscut.com/</t>
  </si>
  <si>
    <t>http://www.ctvnews.ca/</t>
  </si>
  <si>
    <t>http://dailyhive.com/</t>
  </si>
  <si>
    <t>http://www.darientimes.com/</t>
  </si>
  <si>
    <t>https://www.dcreport.org/</t>
  </si>
  <si>
    <t>http://deadline.com/</t>
  </si>
  <si>
    <t>http://www.deccanherald.com/</t>
  </si>
  <si>
    <t>http://www.delawareonline.com/</t>
  </si>
  <si>
    <t>http://www.democracy21.org/</t>
  </si>
  <si>
    <t>http://www.democratandchronicle.com/</t>
  </si>
  <si>
    <t>http://www.demos.org</t>
  </si>
  <si>
    <t>http://www.denverpost.com/</t>
  </si>
  <si>
    <t>http://www.freep.com/</t>
  </si>
  <si>
    <t>http://www.zeit.de/english/index</t>
  </si>
  <si>
    <t>http://digg.com/</t>
  </si>
  <si>
    <t>http://www.dutchdailynews.com/</t>
  </si>
  <si>
    <t>https://dutchreview.com/</t>
  </si>
  <si>
    <t>http://www.dw.com/en/top-stories/s-9097</t>
  </si>
  <si>
    <t>http://www.eastbaytimes.com/</t>
  </si>
  <si>
    <t>http://www.epi.org/</t>
  </si>
  <si>
    <t>https://www.economicshelp.org</t>
  </si>
  <si>
    <t>http://edmontonjournal.com/</t>
  </si>
  <si>
    <t>https://www.eff.org/</t>
  </si>
  <si>
    <t>http://elpais.com/elpais/inenglish.html</t>
  </si>
  <si>
    <t>http://www.elpasotimes.com/</t>
  </si>
  <si>
    <t>http://www.emirates247.com/</t>
  </si>
  <si>
    <t>https://www.emptywheel.net/</t>
  </si>
  <si>
    <t>https://www.engadget.com/</t>
  </si>
  <si>
    <t>http://www.euractiv.com/</t>
  </si>
  <si>
    <t>https://euobserver.com/</t>
  </si>
  <si>
    <t>https://www.exposingtruth.com/</t>
  </si>
  <si>
    <t>http://factbox.tv/</t>
  </si>
  <si>
    <t>http://factmyth.com/</t>
  </si>
  <si>
    <t>http://fair.org/</t>
  </si>
  <si>
    <t>http://www.fairvote.org/</t>
  </si>
  <si>
    <t>https://www.fastcompany.com/</t>
  </si>
  <si>
    <t>https://feministfrequency.com/</t>
  </si>
  <si>
    <t>https://fivethirtyeight.com/</t>
  </si>
  <si>
    <t>http://fpif.org/</t>
  </si>
  <si>
    <t>https://www.fwweekly.com/</t>
  </si>
  <si>
    <t>http://www.france24.com/en/</t>
  </si>
  <si>
    <t>http://freakonomics.com/</t>
  </si>
  <si>
    <t>http://www.freepress.net/</t>
  </si>
  <si>
    <t>http://www.fresnobee.com/</t>
  </si>
  <si>
    <t>http://fusion.net/</t>
  </si>
  <si>
    <t>http://fusion.kinja.com/</t>
  </si>
  <si>
    <t>https://www.gaystarnews.com/</t>
  </si>
  <si>
    <t>http://geopoliticsalert.com</t>
  </si>
  <si>
    <t>http://www.greensboro.com/</t>
  </si>
  <si>
    <t>https://www.greentechmedia.com/</t>
  </si>
  <si>
    <t>http://www.glamour.com/</t>
  </si>
  <si>
    <t>http://globalnews.ca/</t>
  </si>
  <si>
    <t>http://www.pri.org/programs/globalpost</t>
  </si>
  <si>
    <t>http://globalriskinsights.com</t>
  </si>
  <si>
    <t>http://www.globaltimes.cn/</t>
  </si>
  <si>
    <t>http://www.governing.com/</t>
  </si>
  <si>
    <t>http://grist.org/</t>
  </si>
  <si>
    <t>http://www.haaretz.com/</t>
  </si>
  <si>
    <t>http://harpers.org/</t>
  </si>
  <si>
    <t>http://www.courant.com/</t>
  </si>
  <si>
    <t>http://heavy.com/</t>
  </si>
  <si>
    <t>http://www.helsinkitimes.fi/</t>
  </si>
  <si>
    <t>http://highline.huffingtonpost.com</t>
  </si>
  <si>
    <t>http://www.hindustantimes.com/</t>
  </si>
  <si>
    <t>http://historynewsnetwork.org/</t>
  </si>
  <si>
    <t>http://www.hollywoodreporter.com/</t>
  </si>
  <si>
    <t>http://www.staradvertiser.com/</t>
  </si>
  <si>
    <t>http://www.chron.com/</t>
  </si>
  <si>
    <t>https://www.hrw.org/</t>
  </si>
  <si>
    <t>http://www.hurriyetdailynews.com/</t>
  </si>
  <si>
    <t>http://www.icenews.is/</t>
  </si>
  <si>
    <t>http://ifamericaknew.org/</t>
  </si>
  <si>
    <t>http://www.indystar.com/</t>
  </si>
  <si>
    <t>https://inews.co.uk/</t>
  </si>
  <si>
    <t>http://www.inquisitr.com/news/</t>
  </si>
  <si>
    <t>https://insideclimatenews.org/</t>
  </si>
  <si>
    <t>https://www.insidehighered.com/</t>
  </si>
  <si>
    <t>https://www.insidephilanthropy.com</t>
  </si>
  <si>
    <t>https://itep.org/</t>
  </si>
  <si>
    <t>http://www.icrw.org/</t>
  </si>
  <si>
    <t>https://www.crisisgroup.org/</t>
  </si>
  <si>
    <t>http://ipolitics.ca/</t>
  </si>
  <si>
    <t>http://www.irinnews.org/</t>
  </si>
  <si>
    <t>http://jointcenter.org/</t>
  </si>
  <si>
    <t>http://www.helvidius.org/</t>
  </si>
  <si>
    <t>http://www.kansascity.com/</t>
  </si>
  <si>
    <t>http://www.knightfoundation.org/</t>
  </si>
  <si>
    <t>http://www.kmov.com/</t>
  </si>
  <si>
    <t>http://www.koco.com/</t>
  </si>
  <si>
    <t>http://kuow.org/</t>
  </si>
  <si>
    <t>http://www.kurdistan24.net</t>
  </si>
  <si>
    <t>http://www.lapresse.ca/</t>
  </si>
  <si>
    <t>http://www.latimes.com/</t>
  </si>
  <si>
    <t>http://www.latintimes.com/</t>
  </si>
  <si>
    <t>https://www.lawfareblog.com/</t>
  </si>
  <si>
    <t>http://lawnewz.com/</t>
  </si>
  <si>
    <t>http://www.leftjustified.com/</t>
  </si>
  <si>
    <t>http://lethbridgeherald.com/</t>
  </si>
  <si>
    <t>http://www.kentucky.com/</t>
  </si>
  <si>
    <t>http://www.liberalmountain.com/</t>
  </si>
  <si>
    <t>https://lifehacker.com/</t>
  </si>
  <si>
    <t>https://www.liveleak.com/</t>
  </si>
  <si>
    <t>http://www.macleans.ca/</t>
  </si>
  <si>
    <t>http://mainebeacon.com/</t>
  </si>
  <si>
    <t>http://www.mediafiledc.com</t>
  </si>
  <si>
    <t>http://www.metro.us/</t>
  </si>
  <si>
    <t>http://metro.co.uk/</t>
  </si>
  <si>
    <t>http://mexiconewsdaily.com/</t>
  </si>
  <si>
    <t>https://mic.com/</t>
  </si>
  <si>
    <t>http://www.jsonline.com/</t>
  </si>
  <si>
    <t>http://www.startribune.com/</t>
  </si>
  <si>
    <t>https://www.mprnews.org/</t>
  </si>
  <si>
    <t>http://www.mintpressnews.com/</t>
  </si>
  <si>
    <t>http://monthlyreview.org/</t>
  </si>
  <si>
    <t>http://montrealgazette.com/</t>
  </si>
  <si>
    <t>https://morningconsult.com/</t>
  </si>
  <si>
    <t>http://www.msn.com/</t>
  </si>
  <si>
    <t>http://www.muncievoice.com/</t>
  </si>
  <si>
    <t>http://mwcnews.net/</t>
  </si>
  <si>
    <t>http://www.naacp.org/</t>
  </si>
  <si>
    <t>https://transequality.org</t>
  </si>
  <si>
    <t>http://natmonitor.com/</t>
  </si>
  <si>
    <t>http://www.nationalnewswatch.com/</t>
  </si>
  <si>
    <t>http://www.youthrights.org/</t>
  </si>
  <si>
    <t>https://www.nrdc.org/</t>
  </si>
  <si>
    <t>http://www.resourcegovernance.org/</t>
  </si>
  <si>
    <t>http://www.nbcnews.com/</t>
  </si>
  <si>
    <t>http://www.ncpolicywatch.com/</t>
  </si>
  <si>
    <t>http://theneed2know.com/</t>
  </si>
  <si>
    <t>http://www.necn.com/</t>
  </si>
  <si>
    <t>http://www.news.com.au/</t>
  </si>
  <si>
    <t>http://www.newsday.com/</t>
  </si>
  <si>
    <t>https://newsone.com/</t>
  </si>
  <si>
    <t>http://www.newsweek.com/</t>
  </si>
  <si>
    <t>http://www.newsy.com/</t>
  </si>
  <si>
    <t>https://www.neweurope.eu/</t>
  </si>
  <si>
    <t>https://newmatilda.com/</t>
  </si>
  <si>
    <t>https://newmoderate.com/</t>
  </si>
  <si>
    <t>http://www.nydailynews.com/</t>
  </si>
  <si>
    <t>https://www.newsandgutsmedia.com/</t>
  </si>
  <si>
    <t>http://www.npr.org/sections/news/</t>
  </si>
  <si>
    <t>https://www.nytimes.com/</t>
  </si>
  <si>
    <t>http://www.ocweekly.com/</t>
  </si>
  <si>
    <t>http://www.oilandwaterdontmix.org/</t>
  </si>
  <si>
    <t>https://www.opendemocracy.net/</t>
  </si>
  <si>
    <t>https://www.oneindia.com/</t>
  </si>
  <si>
    <t>http://www.outsidethebeltway.com/</t>
  </si>
  <si>
    <t>http://www.ozy.com/</t>
  </si>
  <si>
    <t>https://psmag.com/</t>
  </si>
  <si>
    <t>https://panampost.com/</t>
  </si>
  <si>
    <t>http://www.pbs.org/newshour/</t>
  </si>
  <si>
    <t>http://www.philly.com/inquirer/</t>
  </si>
  <si>
    <t>https://www.inquirer.net/</t>
  </si>
  <si>
    <t>http://www.phoenixnewtimes.com/</t>
  </si>
  <si>
    <t>http://www.post-gazette.com/</t>
  </si>
  <si>
    <t>http://politicalcritique.org/</t>
  </si>
  <si>
    <t>http://www.politico.com/</t>
  </si>
  <si>
    <t>http://politicsthatwork.com/</t>
  </si>
  <si>
    <t>http://www.populationconnection.org</t>
  </si>
  <si>
    <t>http://www.pressherald.com/</t>
  </si>
  <si>
    <t>https://mediabiasfactcheck.com/wp-content/uploads/2016/09/leftcenter11.png</t>
  </si>
  <si>
    <t>https://www.positive.news</t>
  </si>
  <si>
    <t>http://www.presstv.com/</t>
  </si>
  <si>
    <t>https://www.propublica.org/</t>
  </si>
  <si>
    <t>http://www.prospectmagazine.co.uk/</t>
  </si>
  <si>
    <t>http://www.providencejournal.com/</t>
  </si>
  <si>
    <t>https://www.citizen.org/</t>
  </si>
  <si>
    <t>http://www.pri.org/</t>
  </si>
  <si>
    <t>http://qz.com/</t>
  </si>
  <si>
    <t>http://www.rfa.org/english/</t>
  </si>
  <si>
    <t>http://www.newsobserver.com/</t>
  </si>
  <si>
    <t>http://therealnews.com/t2/</t>
  </si>
  <si>
    <t>http://religionnews.com</t>
  </si>
  <si>
    <t>http://www.republicworld.com/</t>
  </si>
  <si>
    <t>https://www.revealnews.org/</t>
  </si>
  <si>
    <t>http://rightweb.irc-online.org</t>
  </si>
  <si>
    <t>http://www.roanoke.com/</t>
  </si>
  <si>
    <t>http://www.rollingstone.com/</t>
  </si>
  <si>
    <t>http://rooseveltinstitute.org/</t>
  </si>
  <si>
    <t>http://rudaw.net/english</t>
  </si>
  <si>
    <t>http://www.sacbee.com/</t>
  </si>
  <si>
    <t>http://www.sltrib.com/</t>
  </si>
  <si>
    <t>http://www.mysanantonio.com/</t>
  </si>
  <si>
    <t>https://sandiegofreepress.org/</t>
  </si>
  <si>
    <t>http://www.sfchronicle.com/</t>
  </si>
  <si>
    <t>http://www.mercurynews.com/</t>
  </si>
  <si>
    <t>http://www.independent.com/</t>
  </si>
  <si>
    <t>http://www.santafenewmexican.com</t>
  </si>
  <si>
    <t>http://saudigazette.com.sa</t>
  </si>
  <si>
    <t>https://www.scoopwhoop.com</t>
  </si>
  <si>
    <t>https://scroll.in/</t>
  </si>
  <si>
    <t>http://www.seattlepi.com/</t>
  </si>
  <si>
    <t>http://www.seattletimes.com/</t>
  </si>
  <si>
    <t>http://secondnexus.com/</t>
  </si>
  <si>
    <t>http://www.sfgate.com/</t>
  </si>
  <si>
    <t>http://shameproject.com/</t>
  </si>
  <si>
    <t>http://news.sky.com/</t>
  </si>
  <si>
    <t>https://sojo.net/</t>
  </si>
  <si>
    <t>https://www.sootoday.com/</t>
  </si>
  <si>
    <t>https://www.splcenter.org/</t>
  </si>
  <si>
    <t>http://www.sbs.com.au/</t>
  </si>
  <si>
    <t>http://www.spiegel.de/international/</t>
  </si>
  <si>
    <t>http://www.nj.com/starledger/</t>
  </si>
  <si>
    <t>http://www.silive.com/</t>
  </si>
  <si>
    <t>https://stepfeed.com</t>
  </si>
  <si>
    <t>http://www.stltoday.com/</t>
  </si>
  <si>
    <t>http://stocksnewsdaily.com/</t>
  </si>
  <si>
    <t>http://www.stopfake.org/</t>
  </si>
  <si>
    <t>http://www.twincities.com/</t>
  </si>
  <si>
    <t>https://studionewsnetwork.com</t>
  </si>
  <si>
    <t>https://www.stuff.co.nz/</t>
  </si>
  <si>
    <t>http://www.syriahr.com/en/</t>
  </si>
  <si>
    <t>http://www.tabletmag.com/</t>
  </si>
  <si>
    <t>http://www.taxpolicycenter.org</t>
  </si>
  <si>
    <t>https://techcrunch.com</t>
  </si>
  <si>
    <t>https://www.texasmonthly.com</t>
  </si>
  <si>
    <t>http://thesunmagazine.org/</t>
  </si>
  <si>
    <t>http://www.tampabay.com/</t>
  </si>
  <si>
    <t>http://www.theage.com.au/</t>
  </si>
  <si>
    <t>https://www.theautomaticearth.com/</t>
  </si>
  <si>
    <t>https://thebaffler.com/</t>
  </si>
  <si>
    <t>https://budapestbeacon.com/</t>
  </si>
  <si>
    <t>https://tcf.org/</t>
  </si>
  <si>
    <t>http://www.thechristianleft.org/</t>
  </si>
  <si>
    <t>https://canadians.org/</t>
  </si>
  <si>
    <t>http://www.courier-journal.com/</t>
  </si>
  <si>
    <t>http://www.dailyclimate.org/</t>
  </si>
  <si>
    <t>http://www.dailytarheel.com/</t>
  </si>
  <si>
    <t>http://economictimes.indiatimes.com/</t>
  </si>
  <si>
    <t>http://thefifthcolumnnews.com/</t>
  </si>
  <si>
    <t>http://forward.com/</t>
  </si>
  <si>
    <t>http://www.theglobeandmail.com/</t>
  </si>
  <si>
    <t>https://www.theguardian.com/us</t>
  </si>
  <si>
    <t>http://www.heraldnet.com/</t>
  </si>
  <si>
    <t>http://thehill.com/</t>
  </si>
  <si>
    <t>http://newsite.thehindu.com/</t>
  </si>
  <si>
    <t>http://www.independent.co.uk/us</t>
  </si>
  <si>
    <t>https://theintercept.com/</t>
  </si>
  <si>
    <t>http://www.interpretermag.com/</t>
  </si>
  <si>
    <t>http://www.irishtimes.com/</t>
  </si>
  <si>
    <t>http://www.irrawaddy.com/</t>
  </si>
  <si>
    <t>http://www.jpost.com/Jerusalem-Report</t>
  </si>
  <si>
    <t>http://www.lohud.com/</t>
  </si>
  <si>
    <t>http://www.thelocal.no/</t>
  </si>
  <si>
    <t>https://www.themonthly.com.au/</t>
  </si>
  <si>
    <t>http://www.nationinstitute.org/</t>
  </si>
  <si>
    <t>https://www.alaraby.co.uk/english</t>
  </si>
  <si>
    <t>http://www.thenewstribune.com/</t>
  </si>
  <si>
    <t>https://thenewtropic.com</t>
  </si>
  <si>
    <t>https://www.theguardian.com/observer</t>
  </si>
  <si>
    <t>http://www.theolympian.com</t>
  </si>
  <si>
    <t>http://www.theoslotimes.com/</t>
  </si>
  <si>
    <t>http://www.pennlive.com/</t>
  </si>
  <si>
    <t>http://www.cleveland.com/plaindealer/</t>
  </si>
  <si>
    <t>http://pulsegulfcoast.com/</t>
  </si>
  <si>
    <t>http://www.northjersey.com/</t>
  </si>
  <si>
    <t>https://www.thesaturdaypaper.com.au/</t>
  </si>
  <si>
    <t>http://www.thestate.com/</t>
  </si>
  <si>
    <t>http://www.thestranger.com/</t>
  </si>
  <si>
    <t>http://www.smh.com.au/</t>
  </si>
  <si>
    <t>https://thetab.com/</t>
  </si>
  <si>
    <t>https://www.thetrace.org</t>
  </si>
  <si>
    <t>https://thetyee.ca/</t>
  </si>
  <si>
    <t>https://thevarsity.ca/</t>
  </si>
  <si>
    <t>http://www.theverge.com/</t>
  </si>
  <si>
    <t>http://pilotonline.com/</t>
  </si>
  <si>
    <t>http://theweek.com/</t>
  </si>
  <si>
    <t>http://wilderness.org/</t>
  </si>
  <si>
    <t>https://thewire.in/</t>
  </si>
  <si>
    <t>http://www.thisisthezerohour.com/</t>
  </si>
  <si>
    <t>http://news.trust.org/</t>
  </si>
  <si>
    <t>http://time.com/</t>
  </si>
  <si>
    <t>http://www.timescolonist.com/</t>
  </si>
  <si>
    <t>http://www.timesheadline.com</t>
  </si>
  <si>
    <t>http://www.timesofisrael.com/</t>
  </si>
  <si>
    <t>http://www.nola.com/#/0</t>
  </si>
  <si>
    <t>https://timeline.com</t>
  </si>
  <si>
    <t>http://www.tomdispatch.com/</t>
  </si>
  <si>
    <t>https://toinformistoinfluence.com/</t>
  </si>
  <si>
    <t>https://www.thestar.com/</t>
  </si>
  <si>
    <t>https://uawire.org/</t>
  </si>
  <si>
    <t>http://www.unicornriot.ninja/</t>
  </si>
  <si>
    <t>http://www.uft.org/</t>
  </si>
  <si>
    <t>https://www.universitybusiness.com/</t>
  </si>
  <si>
    <t>http://www.urban.org/</t>
  </si>
  <si>
    <t>http://www.usnews.com/</t>
  </si>
  <si>
    <t>http://vancouversun.com/</t>
  </si>
  <si>
    <t>https://www.vice.com/</t>
  </si>
  <si>
    <t>http://www.votevets.org/</t>
  </si>
  <si>
    <t>http://www.vulture.com</t>
  </si>
  <si>
    <t>http://wallstreetonparade.com/</t>
  </si>
  <si>
    <t>http://www.washingtonblade.com/</t>
  </si>
  <si>
    <t>https://www.washingtonpost.com/</t>
  </si>
  <si>
    <t>http://wgntv.com/</t>
  </si>
  <si>
    <t>http://windsorstar.com/</t>
  </si>
  <si>
    <t>https://wingsoverscotland.com</t>
  </si>
  <si>
    <t>https://www.wired.com/</t>
  </si>
  <si>
    <t>http://www.wnyc.org/</t>
  </si>
  <si>
    <t>http://www.worldaffairsjournal.org/</t>
  </si>
  <si>
    <t>http://www.worldpolicy.org/</t>
  </si>
  <si>
    <t>https://www.yahoo.com/news/?ref=gs</t>
  </si>
  <si>
    <t>http://www.ynetnews.com/</t>
  </si>
  <si>
    <t>http://www.ydr.com/</t>
  </si>
  <si>
    <t>https://youthradio.org/</t>
  </si>
  <si>
    <t>http://www.680news.com/</t>
  </si>
  <si>
    <t>C</t>
  </si>
  <si>
    <t>http://www.abc.net.au/news/</t>
  </si>
  <si>
    <t>http://news.abs-cbn.com/</t>
  </si>
  <si>
    <t>http://www.africanews.com/</t>
  </si>
  <si>
    <t>https://www.agerpres.ro/english</t>
  </si>
  <si>
    <t>https://airwars.org/</t>
  </si>
  <si>
    <t>https://english.alarabiya.net/</t>
  </si>
  <si>
    <t>http://www.albawaba.com/</t>
  </si>
  <si>
    <t>http://eng.majalla.com/</t>
  </si>
  <si>
    <t>http://www.alreporter.com</t>
  </si>
  <si>
    <t>https://altoday.com/</t>
  </si>
  <si>
    <t>https://www.abqjournal.com/</t>
  </si>
  <si>
    <t>http://securingdemocracy.gmfus.org/</t>
  </si>
  <si>
    <t>http://www.americanheritage.com</t>
  </si>
  <si>
    <t>https://www.amnesty.org/en/</t>
  </si>
  <si>
    <t>http://www.anthropocenemagazine.org/</t>
  </si>
  <si>
    <t>http://www.atimes.com/</t>
  </si>
  <si>
    <t>http://english.aawsat.com/</t>
  </si>
  <si>
    <t>https://apnews.com/</t>
  </si>
  <si>
    <t>http://www.atlanticcouncil.org/</t>
  </si>
  <si>
    <t>http://www.afr.com/</t>
  </si>
  <si>
    <t>https://ballotpedia.org/Main_Page</t>
  </si>
  <si>
    <t>http://www.bangkokpost.com/</t>
  </si>
  <si>
    <t>http://en.bbarta24.net/</t>
  </si>
  <si>
    <t>http://www.belfercenter.org/</t>
  </si>
  <si>
    <t>https://www.bellingcat.com/</t>
  </si>
  <si>
    <t>http://www.bettergov.org/</t>
  </si>
  <si>
    <t>http://bdnews24.com/</t>
  </si>
  <si>
    <t>http://bigthink.com/</t>
  </si>
  <si>
    <t>http://bnonews.com/</t>
  </si>
  <si>
    <t>http://www.bridgemi.com</t>
  </si>
  <si>
    <t>http://thebulletin.org/</t>
  </si>
  <si>
    <t>http://www.bullshido.net/</t>
  </si>
  <si>
    <t>http://www.business2community.com/</t>
  </si>
  <si>
    <t>http://www.cpac.ca/</t>
  </si>
  <si>
    <t>https://capitolfax.com</t>
  </si>
  <si>
    <t>http://carnegieendowment.org/</t>
  </si>
  <si>
    <t>http://www.castanet.net/</t>
  </si>
  <si>
    <t>http://c4ads.org/</t>
  </si>
  <si>
    <t>https://cdt.org</t>
  </si>
  <si>
    <t>http://www.cgdev.org/</t>
  </si>
  <si>
    <t>http://www.centerforinquiry.net/</t>
  </si>
  <si>
    <t>http://www.cnas.org/</t>
  </si>
  <si>
    <t>https://www.publicintegrity.org/</t>
  </si>
  <si>
    <t>http://www.opensecrets.org/</t>
  </si>
  <si>
    <t>https://www.csis.org/</t>
  </si>
  <si>
    <t>http://www.chinadaily.com.cn/</t>
  </si>
  <si>
    <t>https://news.cgtn.com</t>
  </si>
  <si>
    <t>http://www.csmonitor.com/</t>
  </si>
  <si>
    <t>http://cityandstateny.com/</t>
  </si>
  <si>
    <t>https://www.ced.org/</t>
  </si>
  <si>
    <t>http://crfb.org/</t>
  </si>
  <si>
    <t>https://www.cpj.org/</t>
  </si>
  <si>
    <t>http://www.conflict-news.com/</t>
  </si>
  <si>
    <t>https://www.congress.gov/</t>
  </si>
  <si>
    <t>https://www.cbo.gov/</t>
  </si>
  <si>
    <t>https://consortiumnews.com/</t>
  </si>
  <si>
    <t>http://www.constitutionproject.org/</t>
  </si>
  <si>
    <t>https://consumerist.com/</t>
  </si>
  <si>
    <t>https://www.consumerreports.org</t>
  </si>
  <si>
    <t>http://cookpolitical.com/</t>
  </si>
  <si>
    <t>http://blog.countable.us/</t>
  </si>
  <si>
    <t>https://www.courthousenews.com</t>
  </si>
  <si>
    <t>https://www.cp24.com/</t>
  </si>
  <si>
    <t>https://crimeola.com</t>
  </si>
  <si>
    <t>http://www.c-span.org/</t>
  </si>
  <si>
    <t>http://www.dailybusinessreview.com/</t>
  </si>
  <si>
    <t>http://www.dailyrecord.com/</t>
  </si>
  <si>
    <t>http://www.defenseone.com/</t>
  </si>
  <si>
    <t>http://www.digitaljournal.com</t>
  </si>
  <si>
    <t>http://www.doctorswithoutborders.org</t>
  </si>
  <si>
    <t>http://www.dpa-international.com/</t>
  </si>
  <si>
    <t>http://www.eagletribune.com/</t>
  </si>
  <si>
    <t>http://earth.columbia.edu/sections/view/9</t>
  </si>
  <si>
    <t>http://www.ejinsight.com/</t>
  </si>
  <si>
    <t>http://news.err.ee</t>
  </si>
  <si>
    <t>http://www.eurasiagroup.net/</t>
  </si>
  <si>
    <t>http://www.eurasiareview.com</t>
  </si>
  <si>
    <t>http://www.euronews.com/</t>
  </si>
  <si>
    <t>https://www.everycrsreport.com/</t>
  </si>
  <si>
    <t>http://www.factcheck.org/</t>
  </si>
  <si>
    <t>http://factscan.ca/</t>
  </si>
  <si>
    <t>https://www.factwire.org/english</t>
  </si>
  <si>
    <t>https://www.fairobserver.com</t>
  </si>
  <si>
    <t>http://www.federaltimes.com/</t>
  </si>
  <si>
    <t>http://www.financialexpress.com/</t>
  </si>
  <si>
    <t>https://www.ft.com/</t>
  </si>
  <si>
    <t>https://firstdraftnews.org/</t>
  </si>
  <si>
    <t>https://www.foreignaffairs.com/</t>
  </si>
  <si>
    <t>http://foreignpolicy.com/</t>
  </si>
  <si>
    <t>https://ffrf.org/</t>
  </si>
  <si>
    <t>https://freewheelus.com</t>
  </si>
  <si>
    <t>https://fullfact.org/</t>
  </si>
  <si>
    <t>http://www.gallup.com/home.aspx</t>
  </si>
  <si>
    <t>http://www.govexec.com/</t>
  </si>
  <si>
    <t>https://www.govtrack.us/</t>
  </si>
  <si>
    <t>http://www.globalintegrity.org/</t>
  </si>
  <si>
    <t>https://www.globalslaveryindex.org</t>
  </si>
  <si>
    <t>http://www.goodnewsnetwork.org/</t>
  </si>
  <si>
    <t>https://news.grabien.com/index.php</t>
  </si>
  <si>
    <t>https://hbr.org</t>
  </si>
  <si>
    <t>http://news.harvard.edu/gazette/</t>
  </si>
  <si>
    <t>http://harvardpolitics.com/</t>
  </si>
  <si>
    <t>http://www.healthcarefinancenews.com/</t>
  </si>
  <si>
    <t>http://www.hoax-slayer.com/</t>
  </si>
  <si>
    <t>http://www.i24news.tv/</t>
  </si>
  <si>
    <t>https://icitizen.com</t>
  </si>
  <si>
    <t>https://ivn.us/</t>
  </si>
  <si>
    <t>http://indiatoday.intoday.in/</t>
  </si>
  <si>
    <t>https://www.ire.org/</t>
  </si>
  <si>
    <t>https://www.icij.org/</t>
  </si>
  <si>
    <t>https://www.iea.org/</t>
  </si>
  <si>
    <t>http://journals.cambridge.org/action/displayIssue?jid=INO&amp;tab=currentissue</t>
  </si>
  <si>
    <t>http://www.freemedia.at/</t>
  </si>
  <si>
    <t>https://www.rescue.org/</t>
  </si>
  <si>
    <t>http://www.investopedia.com/</t>
  </si>
  <si>
    <t>http://www.janes.com/</t>
  </si>
  <si>
    <t>https://www.japantimes.co.jp/</t>
  </si>
  <si>
    <t>http://www.jta.org</t>
  </si>
  <si>
    <t>http://daily.jstor.org/</t>
  </si>
  <si>
    <t>http://kff.org/</t>
  </si>
  <si>
    <t>http://knowyourmeme.com/</t>
  </si>
  <si>
    <t>https://leadstories.com/</t>
  </si>
  <si>
    <t>http://www.ledevoir.com/</t>
  </si>
  <si>
    <t>https://limacharlienews.com</t>
  </si>
  <si>
    <t>http://journalstar.com/</t>
  </si>
  <si>
    <t>http://listverse.com/</t>
  </si>
  <si>
    <t>http://www.malaysia-today.net/</t>
  </si>
  <si>
    <t>http://maplight.org/</t>
  </si>
  <si>
    <t>http://www.marketwatch.com/</t>
  </si>
  <si>
    <t>http://www.mcclatchydc.com/</t>
  </si>
  <si>
    <t>http://mediashift.org/</t>
  </si>
  <si>
    <t>http://www.memeorandum.com/</t>
  </si>
  <si>
    <t>http://mentalfloss.com/</t>
  </si>
  <si>
    <t>http://en.mercopress.com/</t>
  </si>
  <si>
    <t>http://merionwest.com/</t>
  </si>
  <si>
    <t>https://www.metabunk.org/</t>
  </si>
  <si>
    <t>http://www.military.com/</t>
  </si>
  <si>
    <t>http://www.mlive.com/</t>
  </si>
  <si>
    <t>http://www.nber.org/</t>
  </si>
  <si>
    <t>https://www.followthemoney.org/</t>
  </si>
  <si>
    <t>https://www.nationaljournal.com/</t>
  </si>
  <si>
    <t>http://www.nationmaster.com</t>
  </si>
  <si>
    <t>https://www.newamerica.org/</t>
  </si>
  <si>
    <t>http://www.newbernsj.com/</t>
  </si>
  <si>
    <t>http://www.news24.com/</t>
  </si>
  <si>
    <t>https://newsela.com/</t>
  </si>
  <si>
    <t>http://www.newsnow.co.uk/h/</t>
  </si>
  <si>
    <t>http://www.nextavenue.org/</t>
  </si>
  <si>
    <t>http://www.nextgov.com/</t>
  </si>
  <si>
    <t>https://www3.nhk.or.jp/nhkworld/</t>
  </si>
  <si>
    <t>https://niskanencenter.org</t>
  </si>
  <si>
    <t>https://www.noozhawk.com/</t>
  </si>
  <si>
    <t>http://www.novinite.com/</t>
  </si>
  <si>
    <t>https://www.nolabels.org/</t>
  </si>
  <si>
    <t>http://180report.com/</t>
  </si>
  <si>
    <t>http://www.openthegovernment.org/</t>
  </si>
  <si>
    <t>http://www.patheos.com/</t>
  </si>
  <si>
    <t>http://www.pgpf.org/</t>
  </si>
  <si>
    <t>https://piie.com/</t>
  </si>
  <si>
    <t>http://www.pewresearch.org/</t>
  </si>
  <si>
    <t>https://placesjournal.org/</t>
  </si>
  <si>
    <t>http://www.politicalstorm.com/</t>
  </si>
  <si>
    <t>http://www.politifact.com/</t>
  </si>
  <si>
    <t>http://www.polygraph.info/</t>
  </si>
  <si>
    <t>http://www.poynter.org/</t>
  </si>
  <si>
    <t>http://prnewswire.mediaroom.com/</t>
  </si>
  <si>
    <t>https://www.procon.org/</t>
  </si>
  <si>
    <t>http://pogo.org/</t>
  </si>
  <si>
    <t>https://www.project-syndicate.org/</t>
  </si>
  <si>
    <t>http://www.publicpolicypolling.com/</t>
  </si>
  <si>
    <t>http://www.prri.org/</t>
  </si>
  <si>
    <t>http://parallax.news/</t>
  </si>
  <si>
    <t>https://www.recode.net/</t>
  </si>
  <si>
    <t>http://reporterslab.org/</t>
  </si>
  <si>
    <t>https://rsf.org/en</t>
  </si>
  <si>
    <t>https://represent.us/</t>
  </si>
  <si>
    <t>http://www.reuters.com/</t>
  </si>
  <si>
    <t>https://www.riverbender.com/</t>
  </si>
  <si>
    <t>http://www.rollcall.com/</t>
  </si>
  <si>
    <t>https://www.rte.ie</t>
  </si>
  <si>
    <t>http://www.sayfiereview.com/</t>
  </si>
  <si>
    <t>http://sciencedebate.org/</t>
  </si>
  <si>
    <t>http://www.scoopnest.com/</t>
  </si>
  <si>
    <t>http://www.scotusblog.com/</t>
  </si>
  <si>
    <t>http://www.shareably.net/</t>
  </si>
  <si>
    <t>http://siouxcityjournal.com/</t>
  </si>
  <si>
    <t>https://www.smartnews.com/en/</t>
  </si>
  <si>
    <t>http://www.snopes.com/</t>
  </si>
  <si>
    <t>http://www.scmp.com/</t>
  </si>
  <si>
    <t>http://spectrumreport.com</t>
  </si>
  <si>
    <t>http://www.sctimes.com/</t>
  </si>
  <si>
    <t>https://www.stripes.com/</t>
  </si>
  <si>
    <t>https://www.statnews.com/</t>
  </si>
  <si>
    <t>http://stimson.org/</t>
  </si>
  <si>
    <t>https://stocknewsusa.com</t>
  </si>
  <si>
    <t>https://www.stratfor.com/</t>
  </si>
  <si>
    <t>http://sunlightfoundation.com/</t>
  </si>
  <si>
    <t>http://www.taipeitimes.com/</t>
  </si>
  <si>
    <t>https://www.taiwannews.com.tw/</t>
  </si>
  <si>
    <t>http://taskandpurpose.com/</t>
  </si>
  <si>
    <t>http://www.texasstandard.org/</t>
  </si>
  <si>
    <t>https://www.texastribune.org/</t>
  </si>
  <si>
    <t>http://www.thatsnonsense.com/</t>
  </si>
  <si>
    <t>https://www.thebalance.com</t>
  </si>
  <si>
    <t>https://www.thebureauinvestigates.com/</t>
  </si>
  <si>
    <t>http://www.thecanadianpress.com/</t>
  </si>
  <si>
    <t>http://www.chinapost.com.tw/</t>
  </si>
  <si>
    <t>http://www.chronicle.com/</t>
  </si>
  <si>
    <t>https://www.thecipherbrief.com/</t>
  </si>
  <si>
    <t>https://theconversation.com/us</t>
  </si>
  <si>
    <t>http://www.theday.com</t>
  </si>
  <si>
    <t>https://www.defconwarningsystem.com</t>
  </si>
  <si>
    <t>http://thediplomat.com/</t>
  </si>
  <si>
    <t>http://www.economist.com/</t>
  </si>
  <si>
    <t>http://www.fakenewscodex.com/</t>
  </si>
  <si>
    <t>https://thehumanist.com/</t>
  </si>
  <si>
    <t>http://indianexpress.com/</t>
  </si>
  <si>
    <t>http://www.thejakartapost.com/</t>
  </si>
  <si>
    <t>http://www.jpost.com/</t>
  </si>
  <si>
    <t>http://www.jordantimes.com/</t>
  </si>
  <si>
    <t>http://www.thejournal.ie/</t>
  </si>
  <si>
    <t>https://www.themarshallproject.org/#.qjbbuljBK</t>
  </si>
  <si>
    <t>http://memepoliceman.com/</t>
  </si>
  <si>
    <t>http://www.soas.ac.uk/lmei/meil/</t>
  </si>
  <si>
    <t>http://themoderatevoice.com/</t>
  </si>
  <si>
    <t>http://www.mcall.com</t>
  </si>
  <si>
    <t>http://www.thenews.mx/</t>
  </si>
  <si>
    <t>https://www.thenews.com.pk/</t>
  </si>
  <si>
    <t>http://www.thenewsliteracyproject.org/</t>
  </si>
  <si>
    <t>https://observatory.journalism.wisc.edu/</t>
  </si>
  <si>
    <t>http://outlook.monmouth.edu/</t>
  </si>
  <si>
    <t>http://www.pantagraph.com/</t>
  </si>
  <si>
    <t>http://www.phnompenhpost.com/</t>
  </si>
  <si>
    <t>http://www.postandcourier.com/</t>
  </si>
  <si>
    <t>http://www.scotsman.com</t>
  </si>
  <si>
    <t>http://www.theskimm.com/</t>
  </si>
  <si>
    <t>https://sociable.co/</t>
  </si>
  <si>
    <t>http://www.swedishwire.com/</t>
  </si>
  <si>
    <t>http://timesofindia.indiatimes.com/</t>
  </si>
  <si>
    <t>https://truthsetter.com</t>
  </si>
  <si>
    <t>http://www.thewhim.com/</t>
  </si>
  <si>
    <t>https://www.thewrap.com</t>
  </si>
  <si>
    <t>http://www.thirdway.org/</t>
  </si>
  <si>
    <t>https://www.thoughtco.com</t>
  </si>
  <si>
    <t>http://timesofsandiego.com/</t>
  </si>
  <si>
    <t>https://www.transparency.org/</t>
  </si>
  <si>
    <t>http://www.transpartisanreview.com/</t>
  </si>
  <si>
    <t>https://tribunecontentagency.com/tribune-news-service/</t>
  </si>
  <si>
    <t>http://trueviralnews.com/</t>
  </si>
  <si>
    <t>https://www.truthorfiction.com/</t>
  </si>
  <si>
    <t>http://www.tvw.org/</t>
  </si>
  <si>
    <t>https://undark.org</t>
  </si>
  <si>
    <t>http://www.upi.com/</t>
  </si>
  <si>
    <t>https://www.house.gov/</t>
  </si>
  <si>
    <t>http://www.usafacts.org/</t>
  </si>
  <si>
    <t>https://www.usaspending.gov/</t>
  </si>
  <si>
    <t>http://www.usatoday.com/</t>
  </si>
  <si>
    <t>http://www.standard.net/</t>
  </si>
  <si>
    <t>http://verafiles.org</t>
  </si>
  <si>
    <t>http://www.viralthread.com/</t>
  </si>
  <si>
    <t>http://www.vocativ.com/</t>
  </si>
  <si>
    <t>http://www.voanews.com/</t>
  </si>
  <si>
    <t>http://www.voiceofsandiego.org/</t>
  </si>
  <si>
    <t>http://votesmart.org/</t>
  </si>
  <si>
    <t>http://warontherocks.com/</t>
  </si>
  <si>
    <t>https://www.c-span.org/WJ</t>
  </si>
  <si>
    <t>http://www.wearethemighty.com/</t>
  </si>
  <si>
    <t>https://en.wikinews.org/wiki/Main_Page</t>
  </si>
  <si>
    <t>https://www.wikipedia.org/</t>
  </si>
  <si>
    <t>https://www.wikitribune.com</t>
  </si>
  <si>
    <t>http://www.wionews.com/</t>
  </si>
  <si>
    <t>http://host.madison.com/wsj/</t>
  </si>
  <si>
    <t>https://www.wilsoncenter.org/</t>
  </si>
  <si>
    <t>https://www.weforum.org/</t>
  </si>
  <si>
    <t>http://wn.com/</t>
  </si>
  <si>
    <t>http://www.worldpoliticsreview.com/</t>
  </si>
  <si>
    <t>http://worldpress.org/</t>
  </si>
  <si>
    <t>http://www.wral.com/</t>
  </si>
  <si>
    <t>http://www.news.cn/english/</t>
  </si>
  <si>
    <t>https://www.zdf.de/</t>
  </si>
  <si>
    <t>http://www.9news.com.au/</t>
  </si>
  <si>
    <t>RC</t>
  </si>
  <si>
    <t>http://www.al.com/</t>
  </si>
  <si>
    <t>https://www.americanactionforum.org/</t>
  </si>
  <si>
    <t>http://acsh.org/</t>
  </si>
  <si>
    <t>http://www.americanfirearms.org</t>
  </si>
  <si>
    <t>http://www.afpc.org/</t>
  </si>
  <si>
    <t>https://amgreatness.com</t>
  </si>
  <si>
    <t>http://www.arabnews.com/</t>
  </si>
  <si>
    <t>http://www.arkansasonline.com/</t>
  </si>
  <si>
    <t>https://www.armstrongeconomics.com</t>
  </si>
  <si>
    <t>http://www.israelnationalnews.com/</t>
  </si>
  <si>
    <t>http://www.bostonherald.com/</t>
  </si>
  <si>
    <t>http://breakingdefense.com/</t>
  </si>
  <si>
    <t>http://www.calgarysun.com/</t>
  </si>
  <si>
    <t>http://www.capoliticalreview.com/</t>
  </si>
  <si>
    <t>http://campaignforliberty.org/</t>
  </si>
  <si>
    <t>http://www.cjnews.com/</t>
  </si>
  <si>
    <t>http://www.taxpayer.com/</t>
  </si>
  <si>
    <t>http://www.cato.org/</t>
  </si>
  <si>
    <t>http://www.christianitytoday.com/</t>
  </si>
  <si>
    <t>http://www.cincinnati.com/</t>
  </si>
  <si>
    <t>http://gazette.com/</t>
  </si>
  <si>
    <t>http://www.columbiadailyherald.com/</t>
  </si>
  <si>
    <t>http://www.dispatch.com/</t>
  </si>
  <si>
    <t>http://www.commdiginews.com/</t>
  </si>
  <si>
    <t>https://cei.org/</t>
  </si>
  <si>
    <t>http://www.cfr.org/</t>
  </si>
  <si>
    <t>http://www.dailyherald.com/</t>
  </si>
  <si>
    <t>http://www.dailypress.com/</t>
  </si>
  <si>
    <t>http://www.dallasnews.com/</t>
  </si>
  <si>
    <t>http://www.desmoinesregister.com/</t>
  </si>
  <si>
    <t>http://www.deseretnews.com/</t>
  </si>
  <si>
    <t>http://www.desertsun.com/</t>
  </si>
  <si>
    <t>http://www.detroitnews.com/</t>
  </si>
  <si>
    <t>https://www.theecjournal.com/</t>
  </si>
  <si>
    <t>http://www.edmontonsun.com/</t>
  </si>
  <si>
    <t>https://eppc.org/</t>
  </si>
  <si>
    <t>http://www.faithfamilyamerica.com</t>
  </si>
  <si>
    <t>http://www.financialpost.com/</t>
  </si>
  <si>
    <t>http://jacksonville.com/</t>
  </si>
  <si>
    <t>http://www.forbes.com/</t>
  </si>
  <si>
    <t>http://www.foreignpolicyi.org/</t>
  </si>
  <si>
    <t>http://www.fpri.org/</t>
  </si>
  <si>
    <t>http://fortune.com/</t>
  </si>
  <si>
    <t>http://www.fbherald.com/</t>
  </si>
  <si>
    <t>http://www.star-telegram.com/</t>
  </si>
  <si>
    <t>https://fee.org/</t>
  </si>
  <si>
    <t>http://franklincenterhq.org/</t>
  </si>
  <si>
    <t>https://www.fraserinstitute.org/</t>
  </si>
  <si>
    <t>https://freedomhouse.org/</t>
  </si>
  <si>
    <t>http://www.mlive.com/grand-rapids/#/0</t>
  </si>
  <si>
    <t>http://group30.org/</t>
  </si>
  <si>
    <t>http://gulfnews.com/</t>
  </si>
  <si>
    <t>http://www.guns.com</t>
  </si>
  <si>
    <t>http://www.heraldsun.com.au/</t>
  </si>
  <si>
    <t>https://heterodoxacademy.org</t>
  </si>
  <si>
    <t>http://www.hpenews.com/</t>
  </si>
  <si>
    <t>http://www.thehindubusinessline.com/</t>
  </si>
  <si>
    <t>http://honestreporting.com/</t>
  </si>
  <si>
    <t>http://www.hoover.org/</t>
  </si>
  <si>
    <t>http://humanprogress.org/</t>
  </si>
  <si>
    <t>http://www.insidesources.com</t>
  </si>
  <si>
    <t>https://theihs.org/</t>
  </si>
  <si>
    <t>http://www.investors.com/</t>
  </si>
  <si>
    <t>http://www.independent.ie/</t>
  </si>
  <si>
    <t>http://www.israelhayom.com/site/today.php</t>
  </si>
  <si>
    <t>http://www.itv.com/news/</t>
  </si>
  <si>
    <t>https://www.japantoday.com/</t>
  </si>
  <si>
    <t>http://jewishbreakingnews.com</t>
  </si>
  <si>
    <t>https://www.jns.org</t>
  </si>
  <si>
    <t>http://www.justfactsdaily.com/</t>
  </si>
  <si>
    <t>http://www.koreaherald.com/</t>
  </si>
  <si>
    <t>http://www.reviewjournal.com/</t>
  </si>
  <si>
    <t>http://www.learnliberty.org/</t>
  </si>
  <si>
    <t>http://lexingtoninstitute.org/</t>
  </si>
  <si>
    <t>https://libertyviral.com/</t>
  </si>
  <si>
    <t>http://www.lbc.co.uk</t>
  </si>
  <si>
    <t>http://www.standard.co.uk/</t>
  </si>
  <si>
    <t>http://www.lfpress.com/</t>
  </si>
  <si>
    <t>http://www.dailynews.com/</t>
  </si>
  <si>
    <t>https://lynx.media/</t>
  </si>
  <si>
    <t>http://www.mackinac.org/</t>
  </si>
  <si>
    <t>http://www.manhattan-institute.org/</t>
  </si>
  <si>
    <t>http://www.manilatimes.net/news/</t>
  </si>
  <si>
    <t>http://www.militarytimes.com/</t>
  </si>
  <si>
    <t>https://mises.org/</t>
  </si>
  <si>
    <t>http://www.nationalpost.com/index.html</t>
  </si>
  <si>
    <t>http://nypost.com/</t>
  </si>
  <si>
    <t>http://www.news-gazette.com/</t>
  </si>
  <si>
    <t>http://newsheist.com/</t>
  </si>
  <si>
    <t>https://newsline.com/</t>
  </si>
  <si>
    <t>http://newsrescue.com/</t>
  </si>
  <si>
    <t>http://oilprice.com/</t>
  </si>
  <si>
    <t>http://www.omaha.com/</t>
  </si>
  <si>
    <t>http://www.ocregister.com/</t>
  </si>
  <si>
    <t>http://www.oregonlive.com/#/0</t>
  </si>
  <si>
    <t>http://www.orlandosentinel.com/</t>
  </si>
  <si>
    <t>http://ottawacitizen.com/</t>
  </si>
  <si>
    <t>http://www.pacificresearch.org/home/</t>
  </si>
  <si>
    <t>http://www.peninsuladailynews.com/</t>
  </si>
  <si>
    <t>http://triblive.com/</t>
  </si>
  <si>
    <t>https://www.policyed.org/</t>
  </si>
  <si>
    <t>http://www.postbulletin.com/</t>
  </si>
  <si>
    <t>https://publicinterestlegal.org/</t>
  </si>
  <si>
    <t>http://punchingbagpost.com/</t>
  </si>
  <si>
    <t>http://quillette.com/</t>
  </si>
  <si>
    <t>http://www.rstreet.org/</t>
  </si>
  <si>
    <t>http://www.rasmussenreports.com/</t>
  </si>
  <si>
    <t>http://www.realcleardefense.com/</t>
  </si>
  <si>
    <t>http://www.realclearinvestigations.com/</t>
  </si>
  <si>
    <t>http://www.realclearpolicy.com/</t>
  </si>
  <si>
    <t>http://www.realclearpolitics.com/</t>
  </si>
  <si>
    <t>http://reason.com/</t>
  </si>
  <si>
    <t>http://www.valleynewslive.com/</t>
  </si>
  <si>
    <t>http://www.cato.org/regulation/</t>
  </si>
  <si>
    <t>https://remingtonresearchgroup.com</t>
  </si>
  <si>
    <t>http://www.richmond.com/</t>
  </si>
  <si>
    <t>http://russia-insider.com/en</t>
  </si>
  <si>
    <t>http://tass.com/</t>
  </si>
  <si>
    <t>http://www.srnnews.com/</t>
  </si>
  <si>
    <t>https://www.sbsun.com</t>
  </si>
  <si>
    <t>http://www.sandiegouniontribune.com/</t>
  </si>
  <si>
    <t>http://savannahnow.com/</t>
  </si>
  <si>
    <t>https://sofrep.com/</t>
  </si>
  <si>
    <t>http://www.sun-sentinel.com/</t>
  </si>
  <si>
    <t>http://www.spokesman.com/</t>
  </si>
  <si>
    <t>http://sputniknews.com/</t>
  </si>
  <si>
    <t>http://www.statesmanjournal.com/</t>
  </si>
  <si>
    <t>http://www.strategic-culture.org/</t>
  </si>
  <si>
    <t>https://swarajyamag.com/</t>
  </si>
  <si>
    <t>http://www.tallahassee.com/</t>
  </si>
  <si>
    <t>http://www.tbo.com/</t>
  </si>
  <si>
    <t>http://taxfoundation.org/</t>
  </si>
  <si>
    <t>http://www.tharawat-magazine.com/#gs.a9CcWpc</t>
  </si>
  <si>
    <t>https://www.algemeiner.com/</t>
  </si>
  <si>
    <t>http://www.the-american-interest.com/</t>
  </si>
  <si>
    <t>http://chronicle.augusta.com/</t>
  </si>
  <si>
    <t>http://www.theaustralian.com.au/</t>
  </si>
  <si>
    <t>http://thechronicleherald.ca/</t>
  </si>
  <si>
    <t>http://www.couriermail.com.au/</t>
  </si>
  <si>
    <t>http://www.daltondailycitizen.com/</t>
  </si>
  <si>
    <t>http://www.thefiscaltimes.com/</t>
  </si>
  <si>
    <t>http://www.thegazette.com/</t>
  </si>
  <si>
    <t>http://www.independent.org/</t>
  </si>
  <si>
    <t>https://www.thejacknews.com</t>
  </si>
  <si>
    <t>http://www.jamestown.org/</t>
  </si>
  <si>
    <t>http://the-japan-news.com/</t>
  </si>
  <si>
    <t>http://www.jewishpress.com/</t>
  </si>
  <si>
    <t>http://thelibertarianrepublic.com/</t>
  </si>
  <si>
    <t>http://nation.com.pk/</t>
  </si>
  <si>
    <t>http://www.thenational.ae/</t>
  </si>
  <si>
    <t>http://www.thenewatlantis.com/</t>
  </si>
  <si>
    <t>https://international.thenewslens.com/</t>
  </si>
  <si>
    <t>http://www.oklahoman.com/live</t>
  </si>
  <si>
    <t>http://www.pe.com/</t>
  </si>
  <si>
    <t>https://www.thequint.com/</t>
  </si>
  <si>
    <t>http://www.thesmokinggun.com/</t>
  </si>
  <si>
    <t>http://www.spectator.co.uk/</t>
  </si>
  <si>
    <t>http://www.straitstimes.com/global</t>
  </si>
  <si>
    <t>http://www.tennessean.com/</t>
  </si>
  <si>
    <t>https://thewest.com.au/</t>
  </si>
  <si>
    <t>http://www.thetimes.co.uk/</t>
  </si>
  <si>
    <t>https://www.tnonline.com</t>
  </si>
  <si>
    <t>http://www.toledoblade.com/</t>
  </si>
  <si>
    <t>http://www.cjonline.com/</t>
  </si>
  <si>
    <t>http://www.tulsaworld.com/</t>
  </si>
  <si>
    <t>http://www.valuewalk.com/</t>
  </si>
  <si>
    <t>http://www.wsj.com/</t>
  </si>
  <si>
    <t>http://washingtonbabylon.com</t>
  </si>
  <si>
    <t>http://www.washingtonexaminer.com/</t>
  </si>
  <si>
    <t>http://www.washingtontimes.com/</t>
  </si>
  <si>
    <t>http://watchdog.org/</t>
  </si>
  <si>
    <t>http://www.rep-am.com/</t>
  </si>
  <si>
    <t>http://www.westmonster.com/</t>
  </si>
  <si>
    <t>http://www.kansas.com/</t>
  </si>
  <si>
    <t>https://www.wikileaks.org/</t>
  </si>
  <si>
    <t>http://www.sungazette.com/</t>
  </si>
  <si>
    <t>http://www.journalnow.com/</t>
  </si>
  <si>
    <t>https://www.whitehouse.gov/1600daily</t>
  </si>
  <si>
    <t>R</t>
  </si>
  <si>
    <t>https://acculturated.com</t>
  </si>
  <si>
    <t>http://www.aim.org/</t>
  </si>
  <si>
    <t>http://www.acting-man.com/</t>
  </si>
  <si>
    <t>http://alphanewsmn.com/</t>
  </si>
  <si>
    <t>http://www.allenbwest.com/</t>
  </si>
  <si>
    <t>https://aclj.org/</t>
  </si>
  <si>
    <t>https://americanconsequences.com</t>
  </si>
  <si>
    <t>https://www.aei.org/</t>
  </si>
  <si>
    <t>http://americansforprosperity.org</t>
  </si>
  <si>
    <t>https://www.alec.org</t>
  </si>
  <si>
    <t>http://www.americanlibertyreport.com</t>
  </si>
  <si>
    <t>https://americanmilitarynews.com</t>
  </si>
  <si>
    <t>https://www.americanewshub.com</t>
  </si>
  <si>
    <t>http://spectator.org/</t>
  </si>
  <si>
    <t>http://www.americanthinker.com/</t>
  </si>
  <si>
    <t>http://awm.com/</t>
  </si>
  <si>
    <t>http://www.ammoland.com/</t>
  </si>
  <si>
    <t>https://bearingarms.com/</t>
  </si>
  <si>
    <t>https://beinglibertarian.com/</t>
  </si>
  <si>
    <t>http://biggovernment.news/index.html</t>
  </si>
  <si>
    <t>http://bigleaguepolitics.com/</t>
  </si>
  <si>
    <t>http://www.bizpacreview.com/</t>
  </si>
  <si>
    <t>http://bluelivesmatter.blue/</t>
  </si>
  <si>
    <t>http://www.breitbart.com/</t>
  </si>
  <si>
    <t>http://brexitcentral.com</t>
  </si>
  <si>
    <t>http://www.campaignlifecoalition.com/</t>
  </si>
  <si>
    <t>https://www.campusreform.org</t>
  </si>
  <si>
    <t>http://canadafreepress.com/</t>
  </si>
  <si>
    <t>https://capitalresearch.org/</t>
  </si>
  <si>
    <t>http://www.chicksontheright.com/</t>
  </si>
  <si>
    <t>https://www.christiannewsalerts.com</t>
  </si>
  <si>
    <t>http://www.christianpost.com/</t>
  </si>
  <si>
    <t>https://www.chroniclesmagazine.org/</t>
  </si>
  <si>
    <t>https://www.churchmilitant.com/</t>
  </si>
  <si>
    <t>http://citizensunited.org/index.aspx</t>
  </si>
  <si>
    <t>http://www.city-journal.org/</t>
  </si>
  <si>
    <t>https://www.nccivitas.org/</t>
  </si>
  <si>
    <t>http://www.cnsnews.com/</t>
  </si>
  <si>
    <t>http://www.colddeadhands.us/</t>
  </si>
  <si>
    <t>https://www.commentarymagazine.com/</t>
  </si>
  <si>
    <t>https://conservativebase.com/</t>
  </si>
  <si>
    <t>http://www.conservativedailynews.com/</t>
  </si>
  <si>
    <t>http://www.conservativehq.com/</t>
  </si>
  <si>
    <t>https://www.conservativeinstitute.org</t>
  </si>
  <si>
    <t>https://www.conservativeoutfitters.com/blogs/news</t>
  </si>
  <si>
    <t>https://www.conservativereview.com/</t>
  </si>
  <si>
    <t>https://conservativetoday.com</t>
  </si>
  <si>
    <t>http://controversialtimes.com/</t>
  </si>
  <si>
    <t>http://crimeresearch.org/</t>
  </si>
  <si>
    <t>http://www.crisismagazine.com/</t>
  </si>
  <si>
    <t>http://www.cscmediagroupus.com/</t>
  </si>
  <si>
    <t>http://dailycaller.com/</t>
  </si>
  <si>
    <t>http://www.express.co.uk/</t>
  </si>
  <si>
    <t>http://www.dailymail.co.uk/ushome/index.html</t>
  </si>
  <si>
    <t>http://www.dailysabah.com/</t>
  </si>
  <si>
    <t>http://dailysignal.com/</t>
  </si>
  <si>
    <t>http://dailysurge.com/</t>
  </si>
  <si>
    <t>http://www.dcstatesman.com/</t>
  </si>
  <si>
    <t>http://dcwhispers.com/</t>
  </si>
  <si>
    <t>http://debatepost.com/</t>
  </si>
  <si>
    <t>http://disobedientmedia.com/</t>
  </si>
  <si>
    <t>http://www.drudgereport.com/</t>
  </si>
  <si>
    <t>https://energycitizens.org/</t>
  </si>
  <si>
    <t>http://erlc.com/</t>
  </si>
  <si>
    <t>http://factsandlogic.org/</t>
  </si>
  <si>
    <t>http://www.faithwire.com</t>
  </si>
  <si>
    <t>http://www.familysecuritymatters.org/</t>
  </si>
  <si>
    <t>https://farleftwatch.com</t>
  </si>
  <si>
    <t>http://federalistpress.com/</t>
  </si>
  <si>
    <t>https://fedsoc.org/</t>
  </si>
  <si>
    <t>http://firstinfreedomdaily.com/</t>
  </si>
  <si>
    <t>http://www.foxnews.com/</t>
  </si>
  <si>
    <t>http://freedomcrossroads.com/</t>
  </si>
  <si>
    <t>http://www.freedomworks.org/</t>
  </si>
  <si>
    <t>https://www.ff.org</t>
  </si>
  <si>
    <t>http://www.defenddemocracy.org</t>
  </si>
  <si>
    <t>http://www.futureinamerica.com/news</t>
  </si>
  <si>
    <t>https://www.gatestoneinstitute.org/</t>
  </si>
  <si>
    <t>https://www.getreligion.org/</t>
  </si>
  <si>
    <t>https://www.gop.com/</t>
  </si>
  <si>
    <t>http://www.gopusa.com/</t>
  </si>
  <si>
    <t>http://www.g-a-i.org/</t>
  </si>
  <si>
    <t>https://www.guerrilla.news</t>
  </si>
  <si>
    <t>https://www.heartland.org/</t>
  </si>
  <si>
    <t>http://www.heritage.org/</t>
  </si>
  <si>
    <t>http://hotair.com/</t>
  </si>
  <si>
    <t>http://www.hudson.org/</t>
  </si>
  <si>
    <t>http://humanevents.com/</t>
  </si>
  <si>
    <t>https://imprimis.hillsdale.edu</t>
  </si>
  <si>
    <t>http://iwf.org/</t>
  </si>
  <si>
    <t>https://www.illinoispolicy.org/</t>
  </si>
  <si>
    <t>http://www.intellectualtakeout.org/</t>
  </si>
  <si>
    <t>http://ibleedredwhiteblue.com/</t>
  </si>
  <si>
    <t>http://ipatriot.com</t>
  </si>
  <si>
    <t>http://www.jewishworldreview.com/</t>
  </si>
  <si>
    <t>https://judicialnetwork.com/</t>
  </si>
  <si>
    <t>http://www.judicialwatch.org/</t>
  </si>
  <si>
    <t>http://knoxreport.com/</t>
  </si>
  <si>
    <t>http://legalinsurrection.com/</t>
  </si>
  <si>
    <t>http://libertyalliance.com/</t>
  </si>
  <si>
    <t>http://www.libertyheadlines.com/</t>
  </si>
  <si>
    <t>https://www.libertynation.com</t>
  </si>
  <si>
    <t>http://libertytalk.fm/</t>
  </si>
  <si>
    <t>http://libertyunyielding.com/</t>
  </si>
  <si>
    <t>http://fightpp.org</t>
  </si>
  <si>
    <t>http://www.lifenews.com/</t>
  </si>
  <si>
    <t>https://www.lifesitenews.com/</t>
  </si>
  <si>
    <t>http://www.lifezette.com/</t>
  </si>
  <si>
    <t>http://louderwithcrowder.com/</t>
  </si>
  <si>
    <t>http://www.unionleader.com/</t>
  </si>
  <si>
    <t>https://www.mediacircus.com/</t>
  </si>
  <si>
    <t>https://mediaequalizer.com/</t>
  </si>
  <si>
    <t>http://www.mrc.org/</t>
  </si>
  <si>
    <t>http://www.nationalreview.com/</t>
  </si>
  <si>
    <t>http://newbostonpost.com</t>
  </si>
  <si>
    <t>http://www.newsbusters.org/</t>
  </si>
  <si>
    <t>http://www.newsmax.com/</t>
  </si>
  <si>
    <t>http://www.newrevolutionnow.org/</t>
  </si>
  <si>
    <t>http://notliberal.com</t>
  </si>
  <si>
    <t>https://ntknetwork.com</t>
  </si>
  <si>
    <t>https://www.numbersusa.com/</t>
  </si>
  <si>
    <t>http://offendedamerica.com/</t>
  </si>
  <si>
    <t>https://offgridsurvival.com/</t>
  </si>
  <si>
    <t>http://www.oann.com/</t>
  </si>
  <si>
    <t>http://www.onenewsnow.com/</t>
  </si>
  <si>
    <t>http://www.opslens.com/</t>
  </si>
  <si>
    <t>http://patriotnewsdaily.com/</t>
  </si>
  <si>
    <t>https://pjmedia.com/</t>
  </si>
  <si>
    <t>http://www.hoover.org/publications/policy-review</t>
  </si>
  <si>
    <t>http://www.thepoliticalinsider.com/</t>
  </si>
  <si>
    <t>http://politichicks.com/</t>
  </si>
  <si>
    <t>http://politifeed.net</t>
  </si>
  <si>
    <t>http://www.powerlineblog.com/</t>
  </si>
  <si>
    <t>http://projectveritas.com/</t>
  </si>
  <si>
    <t>http://redalertpolitics.com/</t>
  </si>
  <si>
    <t>http://www.redstate.com/</t>
  </si>
  <si>
    <t>http://redstatewatcher.com/</t>
  </si>
  <si>
    <t>https://renewedright.com</t>
  </si>
  <si>
    <t>http://www.resistancemedia.org/</t>
  </si>
  <si>
    <t>http://www.restoreamericanglory.com/</t>
  </si>
  <si>
    <t>https://ricochet.com</t>
  </si>
  <si>
    <t>http://www.ronpaullibertyreport.com/</t>
  </si>
  <si>
    <t>http://www.secureamericanow.org/</t>
  </si>
  <si>
    <t>https://sentinelksmo.org</t>
  </si>
  <si>
    <t>http://silenceisconsent.net/</t>
  </si>
  <si>
    <t>http://sonorannews.com/</t>
  </si>
  <si>
    <t>http://spiked-online.com/</t>
  </si>
  <si>
    <t>https://www.tasnimnews.com/en</t>
  </si>
  <si>
    <t>http://www.westernjournalism.com/thepoint/</t>
  </si>
  <si>
    <t>http://www.teapartypatriots.org/</t>
  </si>
  <si>
    <t>http://www.teapartytribune.com/</t>
  </si>
  <si>
    <t>http://www.adelaidenow.com.au/</t>
  </si>
  <si>
    <t>http://www.theamericancause.org/</t>
  </si>
  <si>
    <t>http://theblacksphere.net/</t>
  </si>
  <si>
    <t>http://www.theblaze.com/</t>
  </si>
  <si>
    <t>https://thecitizenpress.com</t>
  </si>
  <si>
    <t>http://www.thecollegefix.com/</t>
  </si>
  <si>
    <t>https://www.theconservativenut.gop</t>
  </si>
  <si>
    <t>http://thedailydefender.com/</t>
  </si>
  <si>
    <t>http://www.dailytelegraph.com.au/</t>
  </si>
  <si>
    <t>http://www.dailywire.com/</t>
  </si>
  <si>
    <t>http://thefederalist.com/</t>
  </si>
  <si>
    <t>http://thehayride.com/</t>
  </si>
  <si>
    <t>https://theconservativetreehouse.com/</t>
  </si>
  <si>
    <t>https://themilreview.com/</t>
  </si>
  <si>
    <t>http://www.thenewamerican.com/</t>
  </si>
  <si>
    <t>https://patriotpost.us/</t>
  </si>
  <si>
    <t>http://www.thepostemail.com/</t>
  </si>
  <si>
    <t>http://therantidote.com/</t>
  </si>
  <si>
    <t>http://www.therebel.media/</t>
  </si>
  <si>
    <t>http://theresurgent.com/</t>
  </si>
  <si>
    <t>http://therightscoop.com/</t>
  </si>
  <si>
    <t>http://www.ronpaulinstitute.org/</t>
  </si>
  <si>
    <t>https://www.thesun.co.uk/</t>
  </si>
  <si>
    <t>http://tennesseestar.com/</t>
  </si>
  <si>
    <t>http://www.thetruthaboutguns.com/</t>
  </si>
  <si>
    <t>http://www.torontosun.com/</t>
  </si>
  <si>
    <t>http://townhall.com/</t>
  </si>
  <si>
    <t>https://www.tpusa.com/</t>
  </si>
  <si>
    <t>https://www.turningpoint.news/</t>
  </si>
  <si>
    <t>http://twitchy.com/</t>
  </si>
  <si>
    <t>http://www.usapoliticstoday.com/</t>
  </si>
  <si>
    <t>http://ussanews.com</t>
  </si>
  <si>
    <t>http://vesselnews.io/</t>
  </si>
  <si>
    <t>http://www.vivaliberty.com/</t>
  </si>
  <si>
    <t>http://freebeacon.com/</t>
  </si>
  <si>
    <t>http://www.weaselzippers.us/</t>
  </si>
  <si>
    <t>http://www.weeklystandard.com/</t>
  </si>
  <si>
    <t>http://www.westernjournalism.com/</t>
  </si>
  <si>
    <t>http://www.wnd.com/</t>
  </si>
  <si>
    <t>https://world.wng.org/</t>
  </si>
  <si>
    <t>http://worldtribune.com/</t>
  </si>
  <si>
    <t>http://yellowhammernews.com/</t>
  </si>
  <si>
    <t>http://www.youngcons.com/</t>
  </si>
  <si>
    <t>N</t>
  </si>
  <si>
    <t>avg</t>
  </si>
  <si>
    <t>stdev</t>
  </si>
  <si>
    <t>max</t>
  </si>
  <si>
    <t>min</t>
  </si>
  <si>
    <t>---</t>
  </si>
  <si>
    <t>Mean</t>
  </si>
  <si>
    <t>StDev</t>
  </si>
  <si>
    <t>Q1</t>
  </si>
  <si>
    <t>Q2</t>
  </si>
  <si>
    <t>Q3</t>
  </si>
  <si>
    <t>L &amp; LC</t>
  </si>
  <si>
    <t>R &amp; RC</t>
  </si>
  <si>
    <t>t-test:</t>
  </si>
  <si>
    <t>https://ca-political.com</t>
  </si>
  <si>
    <t>https://www.clear-politics.com/</t>
  </si>
  <si>
    <t>https://www.conservativeshere.com/</t>
  </si>
  <si>
    <t>http://cowgernation.com/</t>
  </si>
  <si>
    <t>https://www.dangerous.com</t>
  </si>
  <si>
    <t>http://aranews.net/</t>
  </si>
  <si>
    <t>0-10</t>
  </si>
  <si>
    <t>80+</t>
  </si>
  <si>
    <t>70-80</t>
  </si>
  <si>
    <t>60-70</t>
  </si>
  <si>
    <t>50-60</t>
  </si>
  <si>
    <t>40-50</t>
  </si>
  <si>
    <t>30-40</t>
  </si>
  <si>
    <t>20-30</t>
  </si>
  <si>
    <t>10-20</t>
  </si>
  <si>
    <t>http://english.ahram.org.eg/</t>
  </si>
  <si>
    <t>http://fortnightlyreview.co.uk/</t>
  </si>
  <si>
    <t>http://foreignpolicynews.org</t>
  </si>
  <si>
    <t>http://guardianlv.com/</t>
  </si>
  <si>
    <t>http://www.buffalonews.com/</t>
  </si>
  <si>
    <t>https://www.dawn.com/</t>
  </si>
  <si>
    <t>http://www.diversityinc.com</t>
  </si>
  <si>
    <t>http://www.brief.news/</t>
  </si>
  <si>
    <t>http://gearsofbiz.com/</t>
  </si>
  <si>
    <t>http://www.ips-dc.org</t>
  </si>
  <si>
    <t>https://www.liberationnews.org/</t>
  </si>
  <si>
    <t>https://www.fightforthefuture.org</t>
  </si>
  <si>
    <t>https://iwpr.org</t>
  </si>
  <si>
    <t>http://newscorpse.com/</t>
  </si>
  <si>
    <t>http://readersupportednews.org</t>
  </si>
  <si>
    <t>https://www.justsecurity.org/</t>
  </si>
  <si>
    <t>http://www.newslookup.com</t>
  </si>
  <si>
    <t>https://redyouth.org/</t>
  </si>
  <si>
    <t>http://revolution-news.com/</t>
  </si>
  <si>
    <t>https://news.mongabay.com</t>
  </si>
  <si>
    <t>https://www.ndtv.com/</t>
  </si>
  <si>
    <t>https://ifstudies.org</t>
  </si>
  <si>
    <t>http://libertyhangout.org/</t>
  </si>
  <si>
    <t>https://lifeandabout.com/</t>
  </si>
  <si>
    <t>http://nextnewsnetwork.com/</t>
  </si>
  <si>
    <t>https://regated.com/</t>
  </si>
  <si>
    <t>http://carepublican.com</t>
  </si>
  <si>
    <t>http://newlypress.com</t>
  </si>
  <si>
    <t>https://therealstrategy.com/</t>
  </si>
  <si>
    <t>http://www.unbiasedamerica.com/</t>
  </si>
  <si>
    <t>https://uspoliticsinfo.com/</t>
  </si>
  <si>
    <t>Variance</t>
  </si>
  <si>
    <t>Pooled Standard Deviation</t>
  </si>
  <si>
    <t>&lt;= squared diff btwn data and avg</t>
  </si>
  <si>
    <t>Counts</t>
  </si>
  <si>
    <t>Cohen's d Effect Size</t>
  </si>
  <si>
    <t>https://truthagainstthemachine.com</t>
  </si>
  <si>
    <t>http://truthbetold.news/</t>
  </si>
  <si>
    <t>https://turkeyandfacts.com/</t>
  </si>
  <si>
    <t>Total</t>
  </si>
  <si>
    <t>https://www.taxjustice.net/</t>
  </si>
  <si>
    <t>http://upr.org</t>
  </si>
  <si>
    <t>alexa</t>
  </si>
  <si>
    <t>http://www.bradforddelong.com/</t>
  </si>
  <si>
    <t>http://www.ipsdc.org</t>
  </si>
  <si>
    <t>http://samuelwarde.com/</t>
  </si>
  <si>
    <t>http://www.peacockpanache.com</t>
  </si>
  <si>
    <t>http://www.truthout.org/</t>
  </si>
  <si>
    <t>http://www.almonitor.com/pulse/home.html</t>
  </si>
  <si>
    <t>http://www.citizentimes.com/</t>
  </si>
  <si>
    <t>http://www.cctvamerica.com/</t>
  </si>
  <si>
    <t>http://www.postgazette.com/</t>
  </si>
  <si>
    <t>https://mediabiasfactcheck.com/wpcontent/uploads/2016/09/leftcenter11.png</t>
  </si>
  <si>
    <t>http://www.courierjournal.com/</t>
  </si>
  <si>
    <t>http://www.jpost.com/JerusalemReport</t>
  </si>
  <si>
    <t>http://www.cspan.org/</t>
  </si>
  <si>
    <t>http://www.hoaxslayer.com/</t>
  </si>
  <si>
    <t>https://www.projectsyndicate.org/</t>
  </si>
  <si>
    <t>https://tribunecontentagency.com/tribunenewsservice/</t>
  </si>
  <si>
    <t>https://www.cspan.org/WJ</t>
  </si>
  <si>
    <t>http://www.startelegram.com/</t>
  </si>
  <si>
    <t>http://www.mlive.com/grandrapids/#/0</t>
  </si>
  <si>
    <t>http://www.manhattaninstitute.org/</t>
  </si>
  <si>
    <t>http://www.newsgazette.com/</t>
  </si>
  <si>
    <t>http://russiainsider.com/en</t>
  </si>
  <si>
    <t>http://www.sunsentinel.com/</t>
  </si>
  <si>
    <t>http://www.strategicculture.org/</t>
  </si>
  <si>
    <t>http://www.theamericaninterest.com/</t>
  </si>
  <si>
    <t>http://www.repam.com/</t>
  </si>
  <si>
    <t>http://www.actingman.com/</t>
  </si>
  <si>
    <t>https://capolitical.com</t>
  </si>
  <si>
    <t>http://www.cityjournal.org/</t>
  </si>
  <si>
    <t>http://www.gai.org/</t>
  </si>
  <si>
    <t>http://www.hoover.org/publications/policyreview</t>
  </si>
  <si>
    <t>Sum</t>
  </si>
  <si>
    <t>Wilcoxon Test Median Diff</t>
  </si>
  <si>
    <t>RC_Rank</t>
  </si>
  <si>
    <t>R_Rank</t>
  </si>
  <si>
    <t>C_Rank</t>
  </si>
  <si>
    <t>LC_Rank</t>
  </si>
  <si>
    <t>L_Rank</t>
  </si>
  <si>
    <t>W</t>
  </si>
  <si>
    <t>W'</t>
  </si>
  <si>
    <t>Count_L</t>
  </si>
  <si>
    <t>Count_LR</t>
  </si>
  <si>
    <t>Count_C</t>
  </si>
  <si>
    <t>Count_RC</t>
  </si>
  <si>
    <t>Count_R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</si>
</sst>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18" fillId="0" borderId="0" xfId="42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 Source Load Time Frequency Distribution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Averages!$H$13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cat>
            <c:strRef>
              <c:f>Averages!$G$14:$G$22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Averages!$H$14:$H$22</c:f>
              <c:numCache>
                <c:formatCode>General</c:formatCode>
                <c:ptCount val="9"/>
                <c:pt idx="0">
                  <c:v>0.67441860465116277</c:v>
                </c:pt>
                <c:pt idx="1">
                  <c:v>0.23643410852713179</c:v>
                </c:pt>
                <c:pt idx="2">
                  <c:v>5.4263565891472867E-2</c:v>
                </c:pt>
                <c:pt idx="3">
                  <c:v>1.937984496124031E-2</c:v>
                </c:pt>
                <c:pt idx="4">
                  <c:v>7.7519379844961239E-3</c:v>
                </c:pt>
                <c:pt idx="5">
                  <c:v>3.875968992248062E-3</c:v>
                </c:pt>
                <c:pt idx="6">
                  <c:v>0</c:v>
                </c:pt>
                <c:pt idx="7">
                  <c:v>0</c:v>
                </c:pt>
                <c:pt idx="8">
                  <c:v>3.875968992248062E-3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Averages!$I$13</c:f>
              <c:strCache>
                <c:ptCount val="1"/>
                <c:pt idx="0">
                  <c:v>LC</c:v>
                </c:pt>
              </c:strCache>
            </c:strRef>
          </c:tx>
          <c:marker>
            <c:symbol val="none"/>
          </c:marker>
          <c:cat>
            <c:strRef>
              <c:f>Averages!$G$14:$G$22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Averages!$I$14:$I$22</c:f>
              <c:numCache>
                <c:formatCode>General</c:formatCode>
                <c:ptCount val="9"/>
                <c:pt idx="0">
                  <c:v>0.51174934725848564</c:v>
                </c:pt>
                <c:pt idx="1">
                  <c:v>0.29503916449086159</c:v>
                </c:pt>
                <c:pt idx="2">
                  <c:v>9.3994778067885115E-2</c:v>
                </c:pt>
                <c:pt idx="3">
                  <c:v>2.3498694516971279E-2</c:v>
                </c:pt>
                <c:pt idx="4">
                  <c:v>5.2219321148825062E-2</c:v>
                </c:pt>
                <c:pt idx="5">
                  <c:v>1.3054830287206266E-2</c:v>
                </c:pt>
                <c:pt idx="6">
                  <c:v>5.2219321148825066E-3</c:v>
                </c:pt>
                <c:pt idx="7">
                  <c:v>2.6109660574412533E-3</c:v>
                </c:pt>
                <c:pt idx="8">
                  <c:v>2.6109660574412533E-3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Averages!$J$13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Averages!$G$14:$G$22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Averages!$J$14:$J$22</c:f>
              <c:numCache>
                <c:formatCode>General</c:formatCode>
                <c:ptCount val="9"/>
                <c:pt idx="0">
                  <c:v>0.66551724137931034</c:v>
                </c:pt>
                <c:pt idx="1">
                  <c:v>0.22068965517241379</c:v>
                </c:pt>
                <c:pt idx="2">
                  <c:v>5.1724137931034482E-2</c:v>
                </c:pt>
                <c:pt idx="3">
                  <c:v>1.3793103448275862E-2</c:v>
                </c:pt>
                <c:pt idx="4">
                  <c:v>1.7241379310344827E-2</c:v>
                </c:pt>
                <c:pt idx="5">
                  <c:v>3.4482758620689655E-3</c:v>
                </c:pt>
                <c:pt idx="6">
                  <c:v>1.3793103448275862E-2</c:v>
                </c:pt>
                <c:pt idx="7">
                  <c:v>0</c:v>
                </c:pt>
                <c:pt idx="8">
                  <c:v>1.3793103448275862E-2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Averages!$K$13</c:f>
              <c:strCache>
                <c:ptCount val="1"/>
                <c:pt idx="0">
                  <c:v>RC</c:v>
                </c:pt>
              </c:strCache>
            </c:strRef>
          </c:tx>
          <c:marker>
            <c:symbol val="none"/>
          </c:marker>
          <c:cat>
            <c:strRef>
              <c:f>Averages!$G$14:$G$22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Averages!$K$14:$K$22</c:f>
              <c:numCache>
                <c:formatCode>General</c:formatCode>
                <c:ptCount val="9"/>
                <c:pt idx="0">
                  <c:v>0.45555555555555555</c:v>
                </c:pt>
                <c:pt idx="1">
                  <c:v>0.31111111111111112</c:v>
                </c:pt>
                <c:pt idx="2">
                  <c:v>0.15</c:v>
                </c:pt>
                <c:pt idx="3">
                  <c:v>6.1111111111111109E-2</c:v>
                </c:pt>
                <c:pt idx="4">
                  <c:v>1.6666666666666666E-2</c:v>
                </c:pt>
                <c:pt idx="5">
                  <c:v>0</c:v>
                </c:pt>
                <c:pt idx="6">
                  <c:v>0</c:v>
                </c:pt>
                <c:pt idx="7">
                  <c:v>5.5555555555555558E-3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Averages!$L$13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strRef>
              <c:f>Averages!$G$14:$G$22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Averages!$L$14:$L$22</c:f>
              <c:numCache>
                <c:formatCode>General</c:formatCode>
                <c:ptCount val="9"/>
                <c:pt idx="0">
                  <c:v>0.60476190476190472</c:v>
                </c:pt>
                <c:pt idx="1">
                  <c:v>0.27142857142857141</c:v>
                </c:pt>
                <c:pt idx="2">
                  <c:v>6.1904761904761907E-2</c:v>
                </c:pt>
                <c:pt idx="3">
                  <c:v>9.5238095238095247E-3</c:v>
                </c:pt>
                <c:pt idx="4">
                  <c:v>2.3809523809523808E-2</c:v>
                </c:pt>
                <c:pt idx="5">
                  <c:v>9.5238095238095247E-3</c:v>
                </c:pt>
                <c:pt idx="6">
                  <c:v>4.7619047619047623E-3</c:v>
                </c:pt>
                <c:pt idx="7">
                  <c:v>4.7619047619047623E-3</c:v>
                </c:pt>
                <c:pt idx="8">
                  <c:v>9.5238095238095247E-3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05216"/>
        <c:axId val="251707392"/>
      </c:lineChart>
      <c:catAx>
        <c:axId val="2517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Media Source Load Times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51707392"/>
        <c:crosses val="autoZero"/>
        <c:auto val="1"/>
        <c:lblAlgn val="ctr"/>
        <c:lblOffset val="100"/>
        <c:noMultiLvlLbl val="0"/>
      </c:catAx>
      <c:valAx>
        <c:axId val="25170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 of Media Sources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5170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 Source Load Time Frequency Distribution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Averages'!$E$13</c:f>
              <c:strCache>
                <c:ptCount val="1"/>
                <c:pt idx="0">
                  <c:v>L &amp; LC</c:v>
                </c:pt>
              </c:strCache>
            </c:strRef>
          </c:tx>
          <c:marker>
            <c:symbol val="none"/>
          </c:marker>
          <c:cat>
            <c:strRef>
              <c:f>'Combined Averages'!$D$14:$D$22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'Combined Averages'!$E$14:$E$22</c:f>
              <c:numCache>
                <c:formatCode>General</c:formatCode>
                <c:ptCount val="9"/>
                <c:pt idx="0">
                  <c:v>0.57608695652173914</c:v>
                </c:pt>
                <c:pt idx="1">
                  <c:v>0.27018633540372672</c:v>
                </c:pt>
                <c:pt idx="2">
                  <c:v>7.9192546583850928E-2</c:v>
                </c:pt>
                <c:pt idx="3">
                  <c:v>2.1739130434782608E-2</c:v>
                </c:pt>
                <c:pt idx="4">
                  <c:v>3.5714285714285712E-2</c:v>
                </c:pt>
                <c:pt idx="5">
                  <c:v>9.316770186335404E-3</c:v>
                </c:pt>
                <c:pt idx="6">
                  <c:v>3.105590062111801E-3</c:v>
                </c:pt>
                <c:pt idx="7">
                  <c:v>1.5527950310559005E-3</c:v>
                </c:pt>
                <c:pt idx="8">
                  <c:v>3.105590062111801E-3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'Combined Averages'!$F$13</c:f>
              <c:strCache>
                <c:ptCount val="1"/>
                <c:pt idx="0">
                  <c:v>R &amp; RC</c:v>
                </c:pt>
              </c:strCache>
            </c:strRef>
          </c:tx>
          <c:marker>
            <c:symbol val="none"/>
          </c:marker>
          <c:cat>
            <c:strRef>
              <c:f>'Combined Averages'!$D$14:$D$22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'Combined Averages'!$F$14:$F$22</c:f>
              <c:numCache>
                <c:formatCode>General</c:formatCode>
                <c:ptCount val="9"/>
                <c:pt idx="0">
                  <c:v>0.53589743589743588</c:v>
                </c:pt>
                <c:pt idx="1">
                  <c:v>0.28974358974358977</c:v>
                </c:pt>
                <c:pt idx="2">
                  <c:v>0.10256410256410256</c:v>
                </c:pt>
                <c:pt idx="3">
                  <c:v>3.3333333333333333E-2</c:v>
                </c:pt>
                <c:pt idx="4">
                  <c:v>2.0512820512820513E-2</c:v>
                </c:pt>
                <c:pt idx="5">
                  <c:v>5.1282051282051282E-3</c:v>
                </c:pt>
                <c:pt idx="6">
                  <c:v>2.5641025641025641E-3</c:v>
                </c:pt>
                <c:pt idx="7">
                  <c:v>5.1282051282051282E-3</c:v>
                </c:pt>
                <c:pt idx="8">
                  <c:v>5.1282051282051282E-3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5744"/>
        <c:axId val="207457664"/>
      </c:lineChart>
      <c:catAx>
        <c:axId val="20745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Media Source Load Times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457664"/>
        <c:crosses val="autoZero"/>
        <c:auto val="1"/>
        <c:lblAlgn val="ctr"/>
        <c:lblOffset val="100"/>
        <c:noMultiLvlLbl val="0"/>
      </c:catAx>
      <c:valAx>
        <c:axId val="20745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 of Media Sources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4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 Source Load Time Frequency Distribution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'Alexa-Averages'!$H$13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cat>
            <c:strRef>
              <c:f>'Alexa-Averages'!$G$14:$G$22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'Alexa-Averages'!$H$14:$H$22</c:f>
              <c:numCache>
                <c:formatCode>General</c:formatCode>
                <c:ptCount val="9"/>
                <c:pt idx="0">
                  <c:v>0.6404494382022472</c:v>
                </c:pt>
                <c:pt idx="1">
                  <c:v>0.28651685393258425</c:v>
                </c:pt>
                <c:pt idx="2">
                  <c:v>3.9325842696629212E-2</c:v>
                </c:pt>
                <c:pt idx="3">
                  <c:v>1.6853932584269662E-2</c:v>
                </c:pt>
                <c:pt idx="4">
                  <c:v>1.1235955056179775E-2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5.6179775280898875E-3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'Alexa-Averages'!$I$13</c:f>
              <c:strCache>
                <c:ptCount val="1"/>
                <c:pt idx="0">
                  <c:v>LC</c:v>
                </c:pt>
              </c:strCache>
            </c:strRef>
          </c:tx>
          <c:marker>
            <c:symbol val="none"/>
          </c:marker>
          <c:cat>
            <c:strRef>
              <c:f>'Alexa-Averages'!$G$14:$G$22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'Alexa-Averages'!$I$14:$I$22</c:f>
              <c:numCache>
                <c:formatCode>General</c:formatCode>
                <c:ptCount val="9"/>
                <c:pt idx="0">
                  <c:v>0.51428571428571423</c:v>
                </c:pt>
                <c:pt idx="1">
                  <c:v>0.31428571428571428</c:v>
                </c:pt>
                <c:pt idx="2">
                  <c:v>8.2142857142857142E-2</c:v>
                </c:pt>
                <c:pt idx="3">
                  <c:v>1.7857142857142856E-2</c:v>
                </c:pt>
                <c:pt idx="4">
                  <c:v>0.05</c:v>
                </c:pt>
                <c:pt idx="5">
                  <c:v>1.0714285714285714E-2</c:v>
                </c:pt>
                <c:pt idx="6">
                  <c:v>3.5714285714285713E-3</c:v>
                </c:pt>
                <c:pt idx="7">
                  <c:v>3.5714285714285713E-3</c:v>
                </c:pt>
                <c:pt idx="8">
                  <c:v>3.5714285714285713E-3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'Alexa-Averages'!$J$13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'Alexa-Averages'!$G$14:$G$22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'Alexa-Averages'!$J$14:$J$22</c:f>
              <c:numCache>
                <c:formatCode>General</c:formatCode>
                <c:ptCount val="9"/>
                <c:pt idx="0">
                  <c:v>0.68396226415094341</c:v>
                </c:pt>
                <c:pt idx="1">
                  <c:v>0.20754716981132076</c:v>
                </c:pt>
                <c:pt idx="2">
                  <c:v>5.6603773584905662E-2</c:v>
                </c:pt>
                <c:pt idx="3">
                  <c:v>1.4150943396226415E-2</c:v>
                </c:pt>
                <c:pt idx="4">
                  <c:v>9.433962264150943E-3</c:v>
                </c:pt>
                <c:pt idx="5">
                  <c:v>0</c:v>
                </c:pt>
                <c:pt idx="6">
                  <c:v>1.4150943396226415E-2</c:v>
                </c:pt>
                <c:pt idx="7">
                  <c:v>0</c:v>
                </c:pt>
                <c:pt idx="8">
                  <c:v>1.4150943396226415E-2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'Alexa-Averages'!$K$13</c:f>
              <c:strCache>
                <c:ptCount val="1"/>
                <c:pt idx="0">
                  <c:v>RC</c:v>
                </c:pt>
              </c:strCache>
            </c:strRef>
          </c:tx>
          <c:marker>
            <c:symbol val="none"/>
          </c:marker>
          <c:cat>
            <c:strRef>
              <c:f>'Alexa-Averages'!$G$14:$G$22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'Alexa-Averages'!$K$14:$K$22</c:f>
              <c:numCache>
                <c:formatCode>General</c:formatCode>
                <c:ptCount val="9"/>
                <c:pt idx="0">
                  <c:v>0.5</c:v>
                </c:pt>
                <c:pt idx="1">
                  <c:v>0.30303030303030304</c:v>
                </c:pt>
                <c:pt idx="2">
                  <c:v>0.12878787878787878</c:v>
                </c:pt>
                <c:pt idx="3">
                  <c:v>5.3030303030303032E-2</c:v>
                </c:pt>
                <c:pt idx="4">
                  <c:v>1.5151515151515152E-2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'Alexa-Averages'!$L$13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strRef>
              <c:f>'Alexa-Averages'!$G$14:$G$22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'Alexa-Averages'!$L$14:$L$22</c:f>
              <c:numCache>
                <c:formatCode>General</c:formatCode>
                <c:ptCount val="9"/>
                <c:pt idx="0">
                  <c:v>0.59154929577464788</c:v>
                </c:pt>
                <c:pt idx="1">
                  <c:v>0.29577464788732394</c:v>
                </c:pt>
                <c:pt idx="2">
                  <c:v>6.3380281690140844E-2</c:v>
                </c:pt>
                <c:pt idx="3">
                  <c:v>0</c:v>
                </c:pt>
                <c:pt idx="4">
                  <c:v>2.1126760563380281E-2</c:v>
                </c:pt>
                <c:pt idx="5">
                  <c:v>7.0422535211267607E-3</c:v>
                </c:pt>
                <c:pt idx="6">
                  <c:v>7.0422535211267607E-3</c:v>
                </c:pt>
                <c:pt idx="7">
                  <c:v>7.0422535211267607E-3</c:v>
                </c:pt>
                <c:pt idx="8">
                  <c:v>7.0422535211267607E-3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9776"/>
        <c:axId val="209106048"/>
      </c:lineChart>
      <c:catAx>
        <c:axId val="2090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Media Source Load Times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106048"/>
        <c:crosses val="autoZero"/>
        <c:auto val="1"/>
        <c:lblAlgn val="ctr"/>
        <c:lblOffset val="100"/>
        <c:noMultiLvlLbl val="0"/>
      </c:catAx>
      <c:valAx>
        <c:axId val="20910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 of Media Sources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09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 Source Load Time Frequency Distribution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'Alx-Avg-Top25000'!$H$13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cat>
            <c:strRef>
              <c:f>'Alx-Avg-Top25000'!$G$14:$G$22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'Alx-Avg-Top25000'!$H$14:$H$22</c:f>
              <c:numCache>
                <c:formatCode>General</c:formatCode>
                <c:ptCount val="9"/>
                <c:pt idx="0">
                  <c:v>0.53424657534246578</c:v>
                </c:pt>
                <c:pt idx="1">
                  <c:v>0.34246575342465752</c:v>
                </c:pt>
                <c:pt idx="2">
                  <c:v>6.8493150684931503E-2</c:v>
                </c:pt>
                <c:pt idx="3">
                  <c:v>2.7397260273972601E-2</c:v>
                </c:pt>
                <c:pt idx="4">
                  <c:v>2.7397260273972601E-2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'Alx-Avg-Top25000'!$I$13</c:f>
              <c:strCache>
                <c:ptCount val="1"/>
                <c:pt idx="0">
                  <c:v>LC</c:v>
                </c:pt>
              </c:strCache>
            </c:strRef>
          </c:tx>
          <c:marker>
            <c:symbol val="none"/>
          </c:marker>
          <c:cat>
            <c:strRef>
              <c:f>'Alx-Avg-Top25000'!$G$14:$G$22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'Alx-Avg-Top25000'!$I$14:$I$22</c:f>
              <c:numCache>
                <c:formatCode>General</c:formatCode>
                <c:ptCount val="9"/>
                <c:pt idx="0">
                  <c:v>0.37790697674418605</c:v>
                </c:pt>
                <c:pt idx="1">
                  <c:v>0.39534883720930231</c:v>
                </c:pt>
                <c:pt idx="2">
                  <c:v>0.12209302325581395</c:v>
                </c:pt>
                <c:pt idx="3">
                  <c:v>2.9069767441860465E-2</c:v>
                </c:pt>
                <c:pt idx="4">
                  <c:v>5.8139534883720929E-2</c:v>
                </c:pt>
                <c:pt idx="5">
                  <c:v>1.7441860465116279E-2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'Alx-Avg-Top25000'!$J$13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'Alx-Avg-Top25000'!$G$14:$G$22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'Alx-Avg-Top25000'!$J$14:$J$22</c:f>
              <c:numCache>
                <c:formatCode>General</c:formatCode>
                <c:ptCount val="9"/>
                <c:pt idx="0">
                  <c:v>0.55208333333333337</c:v>
                </c:pt>
                <c:pt idx="1">
                  <c:v>0.33333333333333331</c:v>
                </c:pt>
                <c:pt idx="2">
                  <c:v>6.25E-2</c:v>
                </c:pt>
                <c:pt idx="3">
                  <c:v>2.0833333333333332E-2</c:v>
                </c:pt>
                <c:pt idx="4">
                  <c:v>1.0416666666666666E-2</c:v>
                </c:pt>
                <c:pt idx="5">
                  <c:v>0</c:v>
                </c:pt>
                <c:pt idx="6">
                  <c:v>2.0833333333333332E-2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'Alx-Avg-Top25000'!$K$13</c:f>
              <c:strCache>
                <c:ptCount val="1"/>
                <c:pt idx="0">
                  <c:v>RC</c:v>
                </c:pt>
              </c:strCache>
            </c:strRef>
          </c:tx>
          <c:marker>
            <c:symbol val="none"/>
          </c:marker>
          <c:cat>
            <c:strRef>
              <c:f>'Alx-Avg-Top25000'!$G$14:$G$22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'Alx-Avg-Top25000'!$K$14:$K$22</c:f>
              <c:numCache>
                <c:formatCode>General</c:formatCode>
                <c:ptCount val="9"/>
                <c:pt idx="0">
                  <c:v>0.36986301369863012</c:v>
                </c:pt>
                <c:pt idx="1">
                  <c:v>0.36986301369863012</c:v>
                </c:pt>
                <c:pt idx="2">
                  <c:v>0.15068493150684931</c:v>
                </c:pt>
                <c:pt idx="3">
                  <c:v>9.5890410958904104E-2</c:v>
                </c:pt>
                <c:pt idx="4">
                  <c:v>1.3698630136986301E-2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'Alx-Avg-Top25000'!$L$13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strRef>
              <c:f>'Alx-Avg-Top25000'!$G$14:$G$22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80+</c:v>
                </c:pt>
              </c:strCache>
            </c:strRef>
          </c:cat>
          <c:val>
            <c:numRef>
              <c:f>'Alx-Avg-Top25000'!$L$14:$L$22</c:f>
              <c:numCache>
                <c:formatCode>General</c:formatCode>
                <c:ptCount val="9"/>
                <c:pt idx="0">
                  <c:v>0.52631578947368418</c:v>
                </c:pt>
                <c:pt idx="1">
                  <c:v>0.40350877192982454</c:v>
                </c:pt>
                <c:pt idx="2">
                  <c:v>3.5087719298245612E-2</c:v>
                </c:pt>
                <c:pt idx="3">
                  <c:v>0</c:v>
                </c:pt>
                <c:pt idx="4">
                  <c:v>1.7543859649122806E-2</c:v>
                </c:pt>
                <c:pt idx="5">
                  <c:v>1.7543859649122806E-2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44"/>
        <c:axId val="180006912"/>
      </c:lineChart>
      <c:catAx>
        <c:axId val="1799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Media Source Load Times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0006912"/>
        <c:crosses val="autoZero"/>
        <c:auto val="1"/>
        <c:lblAlgn val="ctr"/>
        <c:lblOffset val="100"/>
        <c:noMultiLvlLbl val="0"/>
      </c:catAx>
      <c:valAx>
        <c:axId val="18000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 of Media Sources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99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1</xdr:row>
      <xdr:rowOff>161925</xdr:rowOff>
    </xdr:from>
    <xdr:to>
      <xdr:col>33</xdr:col>
      <xdr:colOff>361950</xdr:colOff>
      <xdr:row>31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171450</xdr:rowOff>
    </xdr:from>
    <xdr:to>
      <xdr:col>23</xdr:col>
      <xdr:colOff>571500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1</xdr:row>
      <xdr:rowOff>161925</xdr:rowOff>
    </xdr:from>
    <xdr:to>
      <xdr:col>33</xdr:col>
      <xdr:colOff>361950</xdr:colOff>
      <xdr:row>31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1</xdr:row>
      <xdr:rowOff>161925</xdr:rowOff>
    </xdr:from>
    <xdr:to>
      <xdr:col>33</xdr:col>
      <xdr:colOff>361950</xdr:colOff>
      <xdr:row>31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glish.ahram.org.eg/" TargetMode="External"/><Relationship Id="rId2" Type="http://schemas.openxmlformats.org/officeDocument/2006/relationships/hyperlink" Target="http://www.al-monitor.com/pulse/home.html" TargetMode="External"/><Relationship Id="rId1" Type="http://schemas.openxmlformats.org/officeDocument/2006/relationships/hyperlink" Target="http://aidc.org.za/amandla-media/" TargetMode="External"/><Relationship Id="rId5" Type="http://schemas.openxmlformats.org/officeDocument/2006/relationships/hyperlink" Target="https://americanmilitarynews.com/" TargetMode="External"/><Relationship Id="rId4" Type="http://schemas.openxmlformats.org/officeDocument/2006/relationships/hyperlink" Target="http://franklincenterhq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mericanmilitarynews.com/" TargetMode="External"/><Relationship Id="rId1" Type="http://schemas.openxmlformats.org/officeDocument/2006/relationships/hyperlink" Target="http://www.al-monitor.com/pulse/home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9"/>
  <sheetViews>
    <sheetView workbookViewId="0">
      <selection activeCell="R1329" sqref="A1:R1329"/>
    </sheetView>
  </sheetViews>
  <sheetFormatPr defaultRowHeight="15" x14ac:dyDescent="0.25"/>
  <cols>
    <col min="2" max="2" width="74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1295</v>
      </c>
      <c r="O1" t="s">
        <v>1296</v>
      </c>
      <c r="P1" t="s">
        <v>1297</v>
      </c>
      <c r="Q1" t="s">
        <v>1298</v>
      </c>
      <c r="R1" t="s">
        <v>1299</v>
      </c>
    </row>
    <row r="2" spans="1:18" x14ac:dyDescent="0.25">
      <c r="A2">
        <v>0</v>
      </c>
      <c r="B2" t="s">
        <v>12</v>
      </c>
      <c r="C2" t="s">
        <v>13</v>
      </c>
      <c r="D2">
        <v>3.0941314697265598</v>
      </c>
      <c r="E2">
        <v>2.7977812290191602</v>
      </c>
      <c r="F2">
        <v>2.7178552150726301</v>
      </c>
      <c r="G2">
        <v>3.4063546657562198</v>
      </c>
      <c r="H2">
        <v>5.8666889667510898</v>
      </c>
      <c r="I2">
        <v>2.9675264358520499</v>
      </c>
      <c r="J2">
        <v>3.9991536140441801</v>
      </c>
      <c r="K2">
        <v>4.1987385749816797</v>
      </c>
      <c r="L2">
        <v>4.1674408912658603</v>
      </c>
      <c r="M2">
        <v>2.9706728458404501</v>
      </c>
      <c r="N2">
        <f t="shared" ref="N2:N65" si="0">COUNT(D2:M2)</f>
        <v>10</v>
      </c>
      <c r="O2">
        <f t="shared" ref="O2:O65" si="1">AVERAGE(D2:M2)</f>
        <v>3.6186343908309881</v>
      </c>
      <c r="P2">
        <f t="shared" ref="P2:P65" si="2">_xlfn.STDEV.P(D2:M2)</f>
        <v>0.92116331127674878</v>
      </c>
      <c r="Q2">
        <f t="shared" ref="Q2:Q65" si="3">MAX(D2:M2)</f>
        <v>5.8666889667510898</v>
      </c>
      <c r="R2">
        <f t="shared" ref="R2:R65" si="4">MIN(D2:M2)</f>
        <v>2.7178552150726301</v>
      </c>
    </row>
    <row r="3" spans="1:18" x14ac:dyDescent="0.25">
      <c r="A3">
        <v>1</v>
      </c>
      <c r="B3" t="s">
        <v>14</v>
      </c>
      <c r="C3" t="s">
        <v>13</v>
      </c>
      <c r="D3">
        <v>9.5269844532012904</v>
      </c>
      <c r="E3">
        <v>8.3349735736846906</v>
      </c>
      <c r="F3">
        <v>8.9378268718719394</v>
      </c>
      <c r="G3">
        <v>8.7946701049804599</v>
      </c>
      <c r="H3">
        <v>9.1175208091735804</v>
      </c>
      <c r="I3">
        <v>8.2085254192352295</v>
      </c>
      <c r="J3">
        <v>8.0159747600555402</v>
      </c>
      <c r="K3">
        <v>9.7945337295532209</v>
      </c>
      <c r="L3">
        <v>35.724064588546703</v>
      </c>
      <c r="M3">
        <v>11.9010515213012</v>
      </c>
      <c r="N3">
        <f t="shared" si="0"/>
        <v>10</v>
      </c>
      <c r="O3">
        <f t="shared" si="1"/>
        <v>11.835612583160385</v>
      </c>
      <c r="P3">
        <f t="shared" si="2"/>
        <v>8.0323755648150552</v>
      </c>
      <c r="Q3">
        <f t="shared" si="3"/>
        <v>35.724064588546703</v>
      </c>
      <c r="R3">
        <f t="shared" si="4"/>
        <v>8.0159747600555402</v>
      </c>
    </row>
    <row r="4" spans="1:18" x14ac:dyDescent="0.25">
      <c r="A4">
        <v>2</v>
      </c>
      <c r="B4" t="s">
        <v>15</v>
      </c>
      <c r="C4" t="s">
        <v>13</v>
      </c>
      <c r="D4">
        <v>16.159954309463501</v>
      </c>
      <c r="E4">
        <v>11.205834865570001</v>
      </c>
      <c r="F4">
        <v>15.896626710891701</v>
      </c>
      <c r="G4">
        <v>16.576658010482699</v>
      </c>
      <c r="H4">
        <v>9.60636115074157</v>
      </c>
      <c r="I4">
        <v>9.6272196769714302</v>
      </c>
      <c r="J4">
        <v>11.3955461978912</v>
      </c>
      <c r="K4">
        <v>8.00980448722839</v>
      </c>
      <c r="L4">
        <v>6.6478598117828298</v>
      </c>
      <c r="M4">
        <v>7.5849642753601003</v>
      </c>
      <c r="N4">
        <f t="shared" si="0"/>
        <v>10</v>
      </c>
      <c r="O4">
        <f t="shared" si="1"/>
        <v>11.271082949638345</v>
      </c>
      <c r="P4">
        <f t="shared" si="2"/>
        <v>3.5289768885425099</v>
      </c>
      <c r="Q4">
        <f t="shared" si="3"/>
        <v>16.576658010482699</v>
      </c>
      <c r="R4">
        <f t="shared" si="4"/>
        <v>6.6478598117828298</v>
      </c>
    </row>
    <row r="5" spans="1:18" x14ac:dyDescent="0.25">
      <c r="A5">
        <v>3</v>
      </c>
      <c r="B5" t="s">
        <v>16</v>
      </c>
      <c r="C5" t="s">
        <v>13</v>
      </c>
      <c r="D5">
        <v>2.4511814117431601</v>
      </c>
      <c r="E5">
        <v>3.06518054008483</v>
      </c>
      <c r="F5">
        <v>3.3747146129608101</v>
      </c>
      <c r="G5">
        <v>3.1402175426483101</v>
      </c>
      <c r="H5">
        <v>8.8172984123229892</v>
      </c>
      <c r="I5">
        <v>2.79845118522644</v>
      </c>
      <c r="J5">
        <v>2.6143670082092201</v>
      </c>
      <c r="K5">
        <v>8.2722938060760498</v>
      </c>
      <c r="L5">
        <v>2.6306848526000901</v>
      </c>
      <c r="M5">
        <v>0.86400747299194303</v>
      </c>
      <c r="N5">
        <f t="shared" si="0"/>
        <v>10</v>
      </c>
      <c r="O5">
        <f t="shared" si="1"/>
        <v>3.8028396844863841</v>
      </c>
      <c r="P5">
        <f t="shared" si="2"/>
        <v>2.4606145987217012</v>
      </c>
      <c r="Q5">
        <f t="shared" si="3"/>
        <v>8.8172984123229892</v>
      </c>
      <c r="R5">
        <f t="shared" si="4"/>
        <v>0.86400747299194303</v>
      </c>
    </row>
    <row r="6" spans="1:18" x14ac:dyDescent="0.25">
      <c r="A6">
        <v>4</v>
      </c>
      <c r="B6" t="s">
        <v>17</v>
      </c>
      <c r="C6" t="s">
        <v>13</v>
      </c>
      <c r="D6">
        <v>2.8929009437561</v>
      </c>
      <c r="E6">
        <v>6.0884649753570503</v>
      </c>
      <c r="F6">
        <v>3.2173368930816602</v>
      </c>
      <c r="G6">
        <v>6.38592028617858</v>
      </c>
      <c r="H6">
        <v>3.2172996997833199</v>
      </c>
      <c r="I6">
        <v>3.15461921691894</v>
      </c>
      <c r="J6">
        <v>6.7841389179229701</v>
      </c>
      <c r="K6">
        <v>6.4425776004791198</v>
      </c>
      <c r="L6">
        <v>4.0978584289550701</v>
      </c>
      <c r="M6">
        <v>6.2604770660400302</v>
      </c>
      <c r="N6">
        <f t="shared" si="0"/>
        <v>10</v>
      </c>
      <c r="O6">
        <f t="shared" si="1"/>
        <v>4.8541594028472845</v>
      </c>
      <c r="P6">
        <f t="shared" si="2"/>
        <v>1.5735591722290803</v>
      </c>
      <c r="Q6">
        <f t="shared" si="3"/>
        <v>6.7841389179229701</v>
      </c>
      <c r="R6">
        <f t="shared" si="4"/>
        <v>2.8929009437561</v>
      </c>
    </row>
    <row r="7" spans="1:18" x14ac:dyDescent="0.25">
      <c r="A7">
        <v>5</v>
      </c>
      <c r="B7" t="s">
        <v>18</v>
      </c>
      <c r="C7" t="s">
        <v>13</v>
      </c>
      <c r="D7">
        <v>33.655586242675703</v>
      </c>
      <c r="E7">
        <v>102.438180446624</v>
      </c>
      <c r="F7">
        <v>31.2967817783355</v>
      </c>
      <c r="G7">
        <v>13.646122455596901</v>
      </c>
      <c r="H7">
        <v>69.587236404418903</v>
      </c>
      <c r="I7">
        <v>15.832348585128701</v>
      </c>
      <c r="J7">
        <v>70.726870059966998</v>
      </c>
      <c r="K7">
        <v>15.8624203205108</v>
      </c>
      <c r="L7">
        <v>76.440776586532493</v>
      </c>
      <c r="M7">
        <v>14.139149188995299</v>
      </c>
      <c r="N7">
        <f t="shared" si="0"/>
        <v>10</v>
      </c>
      <c r="O7">
        <f t="shared" si="1"/>
        <v>44.362547206878531</v>
      </c>
      <c r="P7">
        <f t="shared" si="2"/>
        <v>30.82481092148382</v>
      </c>
      <c r="Q7">
        <f t="shared" si="3"/>
        <v>102.438180446624</v>
      </c>
      <c r="R7">
        <f t="shared" si="4"/>
        <v>13.646122455596901</v>
      </c>
    </row>
    <row r="8" spans="1:18" x14ac:dyDescent="0.25">
      <c r="A8">
        <v>6</v>
      </c>
      <c r="B8" s="3" t="s">
        <v>19</v>
      </c>
      <c r="C8" t="s">
        <v>13</v>
      </c>
      <c r="D8">
        <v>30.913343191146801</v>
      </c>
      <c r="E8">
        <v>47.106295347213702</v>
      </c>
      <c r="F8">
        <v>34.094830274581902</v>
      </c>
      <c r="G8">
        <v>42.315892934799102</v>
      </c>
      <c r="H8">
        <v>27.2048563957214</v>
      </c>
      <c r="I8">
        <v>37.051717281341503</v>
      </c>
      <c r="J8">
        <v>40.1017291545867</v>
      </c>
      <c r="K8">
        <v>28.333484172820999</v>
      </c>
      <c r="L8">
        <v>32.540661573409999</v>
      </c>
      <c r="M8">
        <v>21.834603786468499</v>
      </c>
      <c r="N8">
        <f t="shared" si="0"/>
        <v>10</v>
      </c>
      <c r="O8">
        <f t="shared" si="1"/>
        <v>34.149741411209064</v>
      </c>
      <c r="P8">
        <f t="shared" si="2"/>
        <v>7.2470356705682413</v>
      </c>
      <c r="Q8">
        <f t="shared" si="3"/>
        <v>47.106295347213702</v>
      </c>
      <c r="R8">
        <f t="shared" si="4"/>
        <v>21.834603786468499</v>
      </c>
    </row>
    <row r="9" spans="1:18" x14ac:dyDescent="0.25">
      <c r="A9">
        <v>7</v>
      </c>
      <c r="B9" t="s">
        <v>20</v>
      </c>
      <c r="C9" t="s">
        <v>13</v>
      </c>
      <c r="D9">
        <v>5.5816962718963596</v>
      </c>
      <c r="E9">
        <v>9.8641297817230207</v>
      </c>
      <c r="F9">
        <v>6.83988237380981</v>
      </c>
      <c r="G9">
        <v>8.6161088943481392</v>
      </c>
      <c r="H9">
        <v>7.6937725543975803</v>
      </c>
      <c r="I9">
        <v>6.8292872905731201</v>
      </c>
      <c r="J9">
        <v>9.3808076381683296</v>
      </c>
      <c r="K9">
        <v>8.6875085830688406</v>
      </c>
      <c r="L9">
        <v>9.7023406028747505</v>
      </c>
      <c r="M9">
        <v>10.588005781173701</v>
      </c>
      <c r="N9">
        <f t="shared" si="0"/>
        <v>10</v>
      </c>
      <c r="O9">
        <f t="shared" si="1"/>
        <v>8.3783539772033659</v>
      </c>
      <c r="P9">
        <f t="shared" si="2"/>
        <v>1.5184366056427241</v>
      </c>
      <c r="Q9">
        <f t="shared" si="3"/>
        <v>10.588005781173701</v>
      </c>
      <c r="R9">
        <f t="shared" si="4"/>
        <v>5.5816962718963596</v>
      </c>
    </row>
    <row r="10" spans="1:18" x14ac:dyDescent="0.25">
      <c r="A10">
        <v>8</v>
      </c>
      <c r="B10" t="s">
        <v>21</v>
      </c>
      <c r="C10" t="s">
        <v>13</v>
      </c>
      <c r="D10">
        <v>4.3450424671173096</v>
      </c>
      <c r="E10">
        <v>3.6911995410919101</v>
      </c>
      <c r="F10">
        <v>4.1025638580322203</v>
      </c>
      <c r="G10">
        <v>3.9092893600463801</v>
      </c>
      <c r="H10">
        <v>3.5813517570495601</v>
      </c>
      <c r="I10">
        <v>3.9139869213104199</v>
      </c>
      <c r="J10">
        <v>4.0005812644958496</v>
      </c>
      <c r="K10">
        <v>4.0139193534851003</v>
      </c>
      <c r="L10">
        <v>3.8031234741210902</v>
      </c>
      <c r="M10">
        <v>4.3740673065185502</v>
      </c>
      <c r="N10">
        <f t="shared" si="0"/>
        <v>10</v>
      </c>
      <c r="O10">
        <f t="shared" si="1"/>
        <v>3.9735125303268388</v>
      </c>
      <c r="P10">
        <f t="shared" si="2"/>
        <v>0.24242304671046211</v>
      </c>
      <c r="Q10">
        <f t="shared" si="3"/>
        <v>4.3740673065185502</v>
      </c>
      <c r="R10">
        <f t="shared" si="4"/>
        <v>3.5813517570495601</v>
      </c>
    </row>
    <row r="11" spans="1:18" x14ac:dyDescent="0.25">
      <c r="A11">
        <v>9</v>
      </c>
      <c r="B11" t="s">
        <v>22</v>
      </c>
      <c r="C11" t="s">
        <v>13</v>
      </c>
      <c r="D11">
        <v>4.46673130989074</v>
      </c>
      <c r="E11">
        <v>7.2322883605956996</v>
      </c>
      <c r="F11">
        <v>8.9464824199676496</v>
      </c>
      <c r="G11">
        <v>7.1515522003173801</v>
      </c>
      <c r="H11">
        <v>4.06015872955322</v>
      </c>
      <c r="I11">
        <v>8.4756739139556796</v>
      </c>
      <c r="J11">
        <v>9.5290420055389404</v>
      </c>
      <c r="K11">
        <v>6.1688952445983798</v>
      </c>
      <c r="L11">
        <v>4.3749969005584699</v>
      </c>
      <c r="M11">
        <v>4.16029572486877</v>
      </c>
      <c r="N11">
        <f t="shared" si="0"/>
        <v>10</v>
      </c>
      <c r="O11">
        <f t="shared" si="1"/>
        <v>6.4566116809844925</v>
      </c>
      <c r="P11">
        <f t="shared" si="2"/>
        <v>2.0047965429253565</v>
      </c>
      <c r="Q11">
        <f t="shared" si="3"/>
        <v>9.5290420055389404</v>
      </c>
      <c r="R11">
        <f t="shared" si="4"/>
        <v>4.06015872955322</v>
      </c>
    </row>
    <row r="12" spans="1:18" x14ac:dyDescent="0.25">
      <c r="A12">
        <v>10</v>
      </c>
      <c r="B12" t="s">
        <v>23</v>
      </c>
      <c r="C12" t="s">
        <v>13</v>
      </c>
      <c r="D12">
        <v>3.1234943866729701</v>
      </c>
      <c r="E12">
        <v>3.8811774253845202</v>
      </c>
      <c r="F12">
        <v>5.7742850780486998</v>
      </c>
      <c r="G12">
        <v>10.656234264373699</v>
      </c>
      <c r="H12">
        <v>9.0839161872863698</v>
      </c>
      <c r="I12">
        <v>5.9723317623138401</v>
      </c>
      <c r="J12">
        <v>3.3630962371826101</v>
      </c>
      <c r="K12">
        <v>3.91242027282714</v>
      </c>
      <c r="L12">
        <v>3.2363541126251198</v>
      </c>
      <c r="M12">
        <v>8.2819654941558802</v>
      </c>
      <c r="N12">
        <f t="shared" si="0"/>
        <v>10</v>
      </c>
      <c r="O12">
        <f t="shared" si="1"/>
        <v>5.7285275220870862</v>
      </c>
      <c r="P12">
        <f t="shared" si="2"/>
        <v>2.5966487169975219</v>
      </c>
      <c r="Q12">
        <f t="shared" si="3"/>
        <v>10.656234264373699</v>
      </c>
      <c r="R12">
        <f t="shared" si="4"/>
        <v>3.1234943866729701</v>
      </c>
    </row>
    <row r="13" spans="1:18" x14ac:dyDescent="0.25">
      <c r="A13">
        <v>11</v>
      </c>
      <c r="B13" t="s">
        <v>24</v>
      </c>
      <c r="C13" t="s">
        <v>13</v>
      </c>
      <c r="D13">
        <v>30.265730619430499</v>
      </c>
      <c r="E13">
        <v>29.839516401290801</v>
      </c>
      <c r="F13">
        <v>29.682274103164598</v>
      </c>
      <c r="G13">
        <v>29.9164202213287</v>
      </c>
      <c r="H13">
        <v>29.2327542304992</v>
      </c>
      <c r="I13">
        <v>29.465235710144</v>
      </c>
      <c r="J13">
        <v>29.5611233711242</v>
      </c>
      <c r="K13">
        <v>30.165561914443899</v>
      </c>
      <c r="L13">
        <v>29.027464628219601</v>
      </c>
      <c r="M13">
        <v>28.817224264144802</v>
      </c>
      <c r="N13">
        <f t="shared" si="0"/>
        <v>10</v>
      </c>
      <c r="O13">
        <f t="shared" si="1"/>
        <v>29.597330546379034</v>
      </c>
      <c r="P13">
        <f t="shared" si="2"/>
        <v>0.44970234975900425</v>
      </c>
      <c r="Q13">
        <f t="shared" si="3"/>
        <v>30.265730619430499</v>
      </c>
      <c r="R13">
        <f t="shared" si="4"/>
        <v>28.817224264144802</v>
      </c>
    </row>
    <row r="14" spans="1:18" x14ac:dyDescent="0.25">
      <c r="A14">
        <v>12</v>
      </c>
      <c r="B14" t="s">
        <v>25</v>
      </c>
      <c r="C14" t="s">
        <v>13</v>
      </c>
      <c r="D14">
        <v>7.2113924026489196</v>
      </c>
      <c r="E14">
        <v>6.2097840309143004</v>
      </c>
      <c r="F14">
        <v>5.9376485347747803</v>
      </c>
      <c r="G14">
        <v>8.0920565128326398</v>
      </c>
      <c r="H14">
        <v>6.1953413486480704</v>
      </c>
      <c r="I14">
        <v>8.0051486492156894</v>
      </c>
      <c r="J14">
        <v>8.3131251335144007</v>
      </c>
      <c r="K14">
        <v>6.2541685104370099</v>
      </c>
      <c r="L14">
        <v>4.6067585945129297</v>
      </c>
      <c r="M14">
        <v>5.8184888362884504</v>
      </c>
      <c r="N14">
        <f t="shared" si="0"/>
        <v>10</v>
      </c>
      <c r="O14">
        <f t="shared" si="1"/>
        <v>6.6643912553787192</v>
      </c>
      <c r="P14">
        <f t="shared" si="2"/>
        <v>1.1369216520120808</v>
      </c>
      <c r="Q14">
        <f t="shared" si="3"/>
        <v>8.3131251335144007</v>
      </c>
      <c r="R14">
        <f t="shared" si="4"/>
        <v>4.6067585945129297</v>
      </c>
    </row>
    <row r="15" spans="1:18" x14ac:dyDescent="0.25">
      <c r="A15">
        <v>13</v>
      </c>
      <c r="B15" t="s">
        <v>26</v>
      </c>
      <c r="C15" t="s">
        <v>13</v>
      </c>
      <c r="D15">
        <v>0.88223791122436501</v>
      </c>
      <c r="E15">
        <v>0.959095239639282</v>
      </c>
      <c r="F15">
        <v>0.76646494865417403</v>
      </c>
      <c r="G15">
        <v>0.86410665512084905</v>
      </c>
      <c r="H15">
        <v>0.74958300590515103</v>
      </c>
      <c r="I15">
        <v>0.65897083282470703</v>
      </c>
      <c r="J15">
        <v>0.64950704574584905</v>
      </c>
      <c r="K15">
        <v>0.56082201004028298</v>
      </c>
      <c r="L15">
        <v>1.0497579574584901</v>
      </c>
      <c r="M15">
        <v>1.9455983638763401</v>
      </c>
      <c r="N15">
        <f t="shared" si="0"/>
        <v>10</v>
      </c>
      <c r="O15">
        <f t="shared" si="1"/>
        <v>0.90861439704894909</v>
      </c>
      <c r="P15">
        <f t="shared" si="2"/>
        <v>0.37368405743808808</v>
      </c>
      <c r="Q15">
        <f t="shared" si="3"/>
        <v>1.9455983638763401</v>
      </c>
      <c r="R15">
        <f t="shared" si="4"/>
        <v>0.56082201004028298</v>
      </c>
    </row>
    <row r="16" spans="1:18" x14ac:dyDescent="0.25">
      <c r="A16">
        <v>14</v>
      </c>
      <c r="B16" t="s">
        <v>27</v>
      </c>
      <c r="C16" t="s">
        <v>13</v>
      </c>
      <c r="D16">
        <v>7.6368198394775302</v>
      </c>
      <c r="E16">
        <v>6.2630121707916198</v>
      </c>
      <c r="F16">
        <v>6.0706374645233101</v>
      </c>
      <c r="G16">
        <v>6.9377949237823398</v>
      </c>
      <c r="H16">
        <v>7.0697555541992099</v>
      </c>
      <c r="I16">
        <v>7.74356985092163</v>
      </c>
      <c r="J16">
        <v>8.0766494274139404</v>
      </c>
      <c r="K16">
        <v>8.2674002647399902</v>
      </c>
      <c r="L16">
        <v>7.1080181598663303</v>
      </c>
      <c r="M16">
        <v>7.1188538074493399</v>
      </c>
      <c r="N16">
        <f t="shared" si="0"/>
        <v>10</v>
      </c>
      <c r="O16">
        <f t="shared" si="1"/>
        <v>7.2292511463165239</v>
      </c>
      <c r="P16">
        <f t="shared" si="2"/>
        <v>0.68115691385282895</v>
      </c>
      <c r="Q16">
        <f t="shared" si="3"/>
        <v>8.2674002647399902</v>
      </c>
      <c r="R16">
        <f t="shared" si="4"/>
        <v>6.0706374645233101</v>
      </c>
    </row>
    <row r="17" spans="1:18" x14ac:dyDescent="0.25">
      <c r="A17">
        <v>15</v>
      </c>
      <c r="B17" t="s">
        <v>28</v>
      </c>
      <c r="C17" t="s">
        <v>13</v>
      </c>
      <c r="D17">
        <v>5.73475742340087</v>
      </c>
      <c r="E17">
        <v>5.8935656547546298</v>
      </c>
      <c r="F17">
        <v>3.6250774860382</v>
      </c>
      <c r="G17">
        <v>2.1894836425781201</v>
      </c>
      <c r="H17">
        <v>2.6961765289306601</v>
      </c>
      <c r="I17">
        <v>2.5074450969696001</v>
      </c>
      <c r="J17">
        <v>3.11832499504089</v>
      </c>
      <c r="K17">
        <v>3.7080893516540501</v>
      </c>
      <c r="L17">
        <v>2.9970731735229399</v>
      </c>
      <c r="M17">
        <v>3.6929254531860298</v>
      </c>
      <c r="N17">
        <f t="shared" si="0"/>
        <v>10</v>
      </c>
      <c r="O17">
        <f t="shared" si="1"/>
        <v>3.6162918806075992</v>
      </c>
      <c r="P17">
        <f t="shared" si="2"/>
        <v>1.2013153952992111</v>
      </c>
      <c r="Q17">
        <f t="shared" si="3"/>
        <v>5.8935656547546298</v>
      </c>
      <c r="R17">
        <f t="shared" si="4"/>
        <v>2.1894836425781201</v>
      </c>
    </row>
    <row r="18" spans="1:18" x14ac:dyDescent="0.25">
      <c r="A18">
        <v>16</v>
      </c>
      <c r="B18" t="s">
        <v>29</v>
      </c>
      <c r="C18" t="s">
        <v>13</v>
      </c>
      <c r="D18">
        <v>10.722934484481801</v>
      </c>
      <c r="E18">
        <v>8.7351150512695295</v>
      </c>
      <c r="F18">
        <v>9.3169851303100497</v>
      </c>
      <c r="G18">
        <v>9.8995318412780708</v>
      </c>
      <c r="H18">
        <v>12.9392962455749</v>
      </c>
      <c r="I18">
        <v>13.4805345535278</v>
      </c>
      <c r="J18">
        <v>9.8974661827087402</v>
      </c>
      <c r="K18">
        <v>9.9009771347045898</v>
      </c>
      <c r="L18">
        <v>11.4319913387298</v>
      </c>
      <c r="M18">
        <v>9.4861836433410591</v>
      </c>
      <c r="N18">
        <f t="shared" si="0"/>
        <v>10</v>
      </c>
      <c r="O18">
        <f t="shared" si="1"/>
        <v>10.581101560592634</v>
      </c>
      <c r="P18">
        <f t="shared" si="2"/>
        <v>1.4936830145629698</v>
      </c>
      <c r="Q18">
        <f t="shared" si="3"/>
        <v>13.4805345535278</v>
      </c>
      <c r="R18">
        <f t="shared" si="4"/>
        <v>8.7351150512695295</v>
      </c>
    </row>
    <row r="19" spans="1:18" x14ac:dyDescent="0.25">
      <c r="A19">
        <v>17</v>
      </c>
      <c r="B19" t="s">
        <v>30</v>
      </c>
      <c r="C19" t="s">
        <v>13</v>
      </c>
      <c r="D19">
        <v>4.42787766456604</v>
      </c>
      <c r="E19">
        <v>5.7890713214874197</v>
      </c>
      <c r="F19">
        <v>8.2758235931396396</v>
      </c>
      <c r="G19">
        <v>6.0907273292541504</v>
      </c>
      <c r="H19">
        <v>4.2934498786926198</v>
      </c>
      <c r="I19">
        <v>9.8162312507629395</v>
      </c>
      <c r="J19">
        <v>9.3892824649810702</v>
      </c>
      <c r="K19">
        <v>3.79284572601318</v>
      </c>
      <c r="L19">
        <v>9.2917838096618599</v>
      </c>
      <c r="M19">
        <v>8.6516249179839999</v>
      </c>
      <c r="N19">
        <f t="shared" si="0"/>
        <v>10</v>
      </c>
      <c r="O19">
        <f t="shared" si="1"/>
        <v>6.9818717956542926</v>
      </c>
      <c r="P19">
        <f t="shared" si="2"/>
        <v>2.2307979970630716</v>
      </c>
      <c r="Q19">
        <f t="shared" si="3"/>
        <v>9.8162312507629395</v>
      </c>
      <c r="R19">
        <f t="shared" si="4"/>
        <v>3.79284572601318</v>
      </c>
    </row>
    <row r="20" spans="1:18" x14ac:dyDescent="0.25">
      <c r="A20">
        <v>18</v>
      </c>
      <c r="B20" t="s">
        <v>31</v>
      </c>
      <c r="C20" t="s">
        <v>13</v>
      </c>
      <c r="D20">
        <v>3.7656869888305602</v>
      </c>
      <c r="E20">
        <v>3.7586719989776598</v>
      </c>
      <c r="F20">
        <v>3.6062669754028298</v>
      </c>
      <c r="G20">
        <v>3.67137503623962</v>
      </c>
      <c r="H20">
        <v>2.9977171421050999</v>
      </c>
      <c r="I20">
        <v>3.1919531822204501</v>
      </c>
      <c r="J20">
        <v>3.1896712779998699</v>
      </c>
      <c r="K20">
        <v>3.12511730194091</v>
      </c>
      <c r="L20">
        <v>4.1315183639526296</v>
      </c>
      <c r="M20">
        <v>3.7068665027618399</v>
      </c>
      <c r="N20">
        <f t="shared" si="0"/>
        <v>10</v>
      </c>
      <c r="O20">
        <f t="shared" si="1"/>
        <v>3.5144844770431476</v>
      </c>
      <c r="P20">
        <f t="shared" si="2"/>
        <v>0.34665485856973127</v>
      </c>
      <c r="Q20">
        <f t="shared" si="3"/>
        <v>4.1315183639526296</v>
      </c>
      <c r="R20">
        <f t="shared" si="4"/>
        <v>2.9977171421050999</v>
      </c>
    </row>
    <row r="21" spans="1:18" x14ac:dyDescent="0.25">
      <c r="A21">
        <v>19</v>
      </c>
      <c r="B21" t="s">
        <v>32</v>
      </c>
      <c r="C21" t="s">
        <v>13</v>
      </c>
      <c r="D21">
        <v>1.93135833740234</v>
      </c>
      <c r="E21">
        <v>1.5167751312255799</v>
      </c>
      <c r="F21">
        <v>0.47758150100708002</v>
      </c>
      <c r="G21">
        <v>2.36207699775695</v>
      </c>
      <c r="H21">
        <v>2.0806069374084402</v>
      </c>
      <c r="I21">
        <v>0.61290168762206998</v>
      </c>
      <c r="J21">
        <v>0.74617791175842196</v>
      </c>
      <c r="K21">
        <v>1.19614386558532</v>
      </c>
      <c r="L21">
        <v>2.6186506748199401</v>
      </c>
      <c r="M21">
        <v>0.33154749870300199</v>
      </c>
      <c r="N21">
        <f t="shared" si="0"/>
        <v>10</v>
      </c>
      <c r="O21">
        <f t="shared" si="1"/>
        <v>1.3873820543289144</v>
      </c>
      <c r="P21">
        <f t="shared" si="2"/>
        <v>0.79052668793293701</v>
      </c>
      <c r="Q21">
        <f t="shared" si="3"/>
        <v>2.6186506748199401</v>
      </c>
      <c r="R21">
        <f t="shared" si="4"/>
        <v>0.33154749870300199</v>
      </c>
    </row>
    <row r="22" spans="1:18" x14ac:dyDescent="0.25">
      <c r="A22">
        <v>20</v>
      </c>
      <c r="B22" t="s">
        <v>33</v>
      </c>
      <c r="C22" t="s">
        <v>13</v>
      </c>
      <c r="D22">
        <v>30.311621665954501</v>
      </c>
      <c r="E22">
        <v>21.196820020675599</v>
      </c>
      <c r="F22">
        <v>20.972465515136701</v>
      </c>
      <c r="G22">
        <v>13.1222782135009</v>
      </c>
      <c r="H22">
        <v>29.694904088973999</v>
      </c>
      <c r="I22">
        <v>15.726505756378099</v>
      </c>
      <c r="J22">
        <v>17.722607612609799</v>
      </c>
      <c r="K22">
        <v>13.7651262283325</v>
      </c>
      <c r="L22">
        <v>22.400974273681602</v>
      </c>
      <c r="M22">
        <v>33.354656457901001</v>
      </c>
      <c r="N22">
        <f t="shared" si="0"/>
        <v>10</v>
      </c>
      <c r="O22">
        <f t="shared" si="1"/>
        <v>21.826795983314472</v>
      </c>
      <c r="P22">
        <f t="shared" si="2"/>
        <v>6.804883849108891</v>
      </c>
      <c r="Q22">
        <f t="shared" si="3"/>
        <v>33.354656457901001</v>
      </c>
      <c r="R22">
        <f t="shared" si="4"/>
        <v>13.1222782135009</v>
      </c>
    </row>
    <row r="23" spans="1:18" x14ac:dyDescent="0.25">
      <c r="A23">
        <v>21</v>
      </c>
      <c r="B23" t="s">
        <v>34</v>
      </c>
      <c r="C23" t="s">
        <v>13</v>
      </c>
      <c r="D23">
        <v>8.3485281467437709</v>
      </c>
      <c r="E23">
        <v>8.3112411499023402</v>
      </c>
      <c r="F23">
        <v>9.1870384216308594</v>
      </c>
      <c r="G23">
        <v>8.0831818580627406</v>
      </c>
      <c r="H23">
        <v>7.4158899784088099</v>
      </c>
      <c r="I23">
        <v>7.3573672771453804</v>
      </c>
      <c r="J23">
        <v>7.8213307857513401</v>
      </c>
      <c r="K23">
        <v>9.8286750316619802</v>
      </c>
      <c r="L23">
        <v>7.7822926044464102</v>
      </c>
      <c r="M23">
        <v>6.62867999076843</v>
      </c>
      <c r="N23">
        <f t="shared" si="0"/>
        <v>10</v>
      </c>
      <c r="O23">
        <f t="shared" si="1"/>
        <v>8.076422524452207</v>
      </c>
      <c r="P23">
        <f t="shared" si="2"/>
        <v>0.87372591853027759</v>
      </c>
      <c r="Q23">
        <f t="shared" si="3"/>
        <v>9.8286750316619802</v>
      </c>
      <c r="R23">
        <f t="shared" si="4"/>
        <v>6.62867999076843</v>
      </c>
    </row>
    <row r="24" spans="1:18" x14ac:dyDescent="0.25">
      <c r="A24">
        <v>22</v>
      </c>
      <c r="B24" t="s">
        <v>35</v>
      </c>
      <c r="C24" t="s">
        <v>13</v>
      </c>
      <c r="D24">
        <v>10.183389186859101</v>
      </c>
      <c r="E24">
        <v>11.6043281555175</v>
      </c>
      <c r="F24">
        <v>12.377079963684</v>
      </c>
      <c r="G24">
        <v>8.4955387115478498</v>
      </c>
      <c r="H24">
        <v>6.15246534347534</v>
      </c>
      <c r="I24">
        <v>9.0601432323455793</v>
      </c>
      <c r="J24">
        <v>7.1072187423706001</v>
      </c>
      <c r="K24">
        <v>6.2003471851348797</v>
      </c>
      <c r="L24">
        <v>6.9734389781951904</v>
      </c>
      <c r="M24">
        <v>7.3103265762329102</v>
      </c>
      <c r="N24">
        <f t="shared" si="0"/>
        <v>10</v>
      </c>
      <c r="O24">
        <f t="shared" si="1"/>
        <v>8.5464276075362964</v>
      </c>
      <c r="P24">
        <f t="shared" si="2"/>
        <v>2.1042694619608717</v>
      </c>
      <c r="Q24">
        <f t="shared" si="3"/>
        <v>12.377079963684</v>
      </c>
      <c r="R24">
        <f t="shared" si="4"/>
        <v>6.15246534347534</v>
      </c>
    </row>
    <row r="25" spans="1:18" x14ac:dyDescent="0.25">
      <c r="A25">
        <v>23</v>
      </c>
      <c r="B25" t="s">
        <v>36</v>
      </c>
      <c r="C25" t="s">
        <v>13</v>
      </c>
      <c r="D25">
        <v>8.3505928516387904</v>
      </c>
      <c r="E25">
        <v>6.2762069702148402</v>
      </c>
      <c r="F25">
        <v>10.744444608688299</v>
      </c>
      <c r="G25">
        <v>7.2788622379302899</v>
      </c>
      <c r="H25">
        <v>8.6341242790222097</v>
      </c>
      <c r="I25">
        <v>8.9090282917022705</v>
      </c>
      <c r="J25">
        <v>9.8993244171142507</v>
      </c>
      <c r="K25">
        <v>10.5806572437286</v>
      </c>
      <c r="L25">
        <v>11.1868822574615</v>
      </c>
      <c r="M25">
        <v>10.596259355545</v>
      </c>
      <c r="N25">
        <f t="shared" si="0"/>
        <v>10</v>
      </c>
      <c r="O25">
        <f t="shared" si="1"/>
        <v>9.2456382513046051</v>
      </c>
      <c r="P25">
        <f t="shared" si="2"/>
        <v>1.5499257840186753</v>
      </c>
      <c r="Q25">
        <f t="shared" si="3"/>
        <v>11.1868822574615</v>
      </c>
      <c r="R25">
        <f t="shared" si="4"/>
        <v>6.2762069702148402</v>
      </c>
    </row>
    <row r="26" spans="1:18" x14ac:dyDescent="0.25">
      <c r="A26">
        <v>24</v>
      </c>
      <c r="B26" t="s">
        <v>37</v>
      </c>
      <c r="C26" t="s">
        <v>13</v>
      </c>
      <c r="D26">
        <v>11.505172967910701</v>
      </c>
      <c r="E26">
        <v>9.9589030742645193</v>
      </c>
      <c r="F26">
        <v>10.211233139038001</v>
      </c>
      <c r="G26">
        <v>15.7635281085968</v>
      </c>
      <c r="H26">
        <v>11.2091948986053</v>
      </c>
      <c r="I26">
        <v>10.126865863800001</v>
      </c>
      <c r="J26">
        <v>12.387914657592701</v>
      </c>
      <c r="K26">
        <v>10.804217815399101</v>
      </c>
      <c r="L26">
        <v>8.3662371635436994</v>
      </c>
      <c r="M26">
        <v>29.720307111740102</v>
      </c>
      <c r="N26">
        <f t="shared" si="0"/>
        <v>10</v>
      </c>
      <c r="O26">
        <f t="shared" si="1"/>
        <v>13.005357480049094</v>
      </c>
      <c r="P26">
        <f t="shared" si="2"/>
        <v>5.870223318011603</v>
      </c>
      <c r="Q26">
        <f t="shared" si="3"/>
        <v>29.720307111740102</v>
      </c>
      <c r="R26">
        <f t="shared" si="4"/>
        <v>8.3662371635436994</v>
      </c>
    </row>
    <row r="27" spans="1:18" x14ac:dyDescent="0.25">
      <c r="A27">
        <v>25</v>
      </c>
      <c r="B27" t="s">
        <v>38</v>
      </c>
      <c r="C27" t="s">
        <v>13</v>
      </c>
      <c r="D27">
        <v>7.57415747642517</v>
      </c>
      <c r="E27">
        <v>3.8298740386962802</v>
      </c>
      <c r="F27">
        <v>3.3096029758453298</v>
      </c>
      <c r="G27">
        <v>4.1570467948913503</v>
      </c>
      <c r="H27">
        <v>3.87065076828002</v>
      </c>
      <c r="I27">
        <v>3.6779251098632799</v>
      </c>
      <c r="J27">
        <v>3.7933537960052401</v>
      </c>
      <c r="K27">
        <v>3.9030184745788499</v>
      </c>
      <c r="L27">
        <v>5.9321215152740399</v>
      </c>
      <c r="M27">
        <v>4.5047178268432599</v>
      </c>
      <c r="N27">
        <f t="shared" si="0"/>
        <v>10</v>
      </c>
      <c r="O27">
        <f t="shared" si="1"/>
        <v>4.455246877670282</v>
      </c>
      <c r="P27">
        <f t="shared" si="2"/>
        <v>1.2406757925613405</v>
      </c>
      <c r="Q27">
        <f t="shared" si="3"/>
        <v>7.57415747642517</v>
      </c>
      <c r="R27">
        <f t="shared" si="4"/>
        <v>3.3096029758453298</v>
      </c>
    </row>
    <row r="28" spans="1:18" x14ac:dyDescent="0.25">
      <c r="A28">
        <v>26</v>
      </c>
      <c r="B28" t="s">
        <v>39</v>
      </c>
      <c r="C28" t="s">
        <v>13</v>
      </c>
      <c r="D28">
        <v>4.0541515350341797</v>
      </c>
      <c r="E28">
        <v>3.7666385173797599</v>
      </c>
      <c r="F28">
        <v>3.4224503040313698</v>
      </c>
      <c r="G28">
        <v>3.8552215099334699</v>
      </c>
      <c r="H28">
        <v>6.0294432640075604</v>
      </c>
      <c r="I28">
        <v>4.0202736854553196</v>
      </c>
      <c r="J28">
        <v>4.2469494342803902</v>
      </c>
      <c r="K28">
        <v>6.8243112564086896</v>
      </c>
      <c r="L28">
        <v>9.3299627304077095</v>
      </c>
      <c r="M28">
        <v>3.9332275390625</v>
      </c>
      <c r="N28">
        <f t="shared" si="0"/>
        <v>10</v>
      </c>
      <c r="O28">
        <f t="shared" si="1"/>
        <v>4.9482629776000948</v>
      </c>
      <c r="P28">
        <f t="shared" si="2"/>
        <v>1.7885641737253206</v>
      </c>
      <c r="Q28">
        <f t="shared" si="3"/>
        <v>9.3299627304077095</v>
      </c>
      <c r="R28">
        <f t="shared" si="4"/>
        <v>3.4224503040313698</v>
      </c>
    </row>
    <row r="29" spans="1:18" x14ac:dyDescent="0.25">
      <c r="A29">
        <v>27</v>
      </c>
      <c r="B29" t="s">
        <v>40</v>
      </c>
      <c r="C29" t="s">
        <v>13</v>
      </c>
      <c r="D29">
        <v>6.7624359130859304</v>
      </c>
      <c r="E29">
        <v>7.3188095092773402</v>
      </c>
      <c r="F29">
        <v>8.3953671455383301</v>
      </c>
      <c r="G29">
        <v>10.018160581588701</v>
      </c>
      <c r="H29">
        <v>8.0895407199859601</v>
      </c>
      <c r="I29">
        <v>7.75958251953125</v>
      </c>
      <c r="J29">
        <v>6.9831025600433296</v>
      </c>
      <c r="K29">
        <v>7.7467482089996302</v>
      </c>
      <c r="L29">
        <v>11.6475603580474</v>
      </c>
      <c r="M29">
        <v>7.0676004886627197</v>
      </c>
      <c r="N29">
        <f t="shared" si="0"/>
        <v>10</v>
      </c>
      <c r="O29">
        <f t="shared" si="1"/>
        <v>8.1788908004760579</v>
      </c>
      <c r="P29">
        <f t="shared" si="2"/>
        <v>1.4574962735663284</v>
      </c>
      <c r="Q29">
        <f t="shared" si="3"/>
        <v>11.6475603580474</v>
      </c>
      <c r="R29">
        <f t="shared" si="4"/>
        <v>6.7624359130859304</v>
      </c>
    </row>
    <row r="30" spans="1:18" x14ac:dyDescent="0.25">
      <c r="A30">
        <v>28</v>
      </c>
      <c r="B30" t="s">
        <v>41</v>
      </c>
      <c r="C30" t="s">
        <v>13</v>
      </c>
      <c r="D30">
        <v>7.5292794704437203</v>
      </c>
      <c r="E30">
        <v>7.7401969432830802</v>
      </c>
      <c r="F30">
        <v>6.0086643695831299</v>
      </c>
      <c r="G30">
        <v>4.2134602069854701</v>
      </c>
      <c r="H30">
        <v>6.5985150337219203</v>
      </c>
      <c r="I30">
        <v>8.5746481418609601</v>
      </c>
      <c r="J30">
        <v>6.8316071033477703</v>
      </c>
      <c r="K30">
        <v>6.2998335361480704</v>
      </c>
      <c r="L30">
        <v>6.2106523513793901</v>
      </c>
      <c r="M30">
        <v>7.4556469917297301</v>
      </c>
      <c r="N30">
        <f t="shared" si="0"/>
        <v>10</v>
      </c>
      <c r="O30">
        <f t="shared" si="1"/>
        <v>6.7462504148483244</v>
      </c>
      <c r="P30">
        <f t="shared" si="2"/>
        <v>1.1367352457029867</v>
      </c>
      <c r="Q30">
        <f t="shared" si="3"/>
        <v>8.5746481418609601</v>
      </c>
      <c r="R30">
        <f t="shared" si="4"/>
        <v>4.2134602069854701</v>
      </c>
    </row>
    <row r="31" spans="1:18" x14ac:dyDescent="0.25">
      <c r="A31">
        <v>29</v>
      </c>
      <c r="B31" t="s">
        <v>42</v>
      </c>
      <c r="C31" t="s">
        <v>13</v>
      </c>
      <c r="D31">
        <v>2.6082372665405198</v>
      </c>
      <c r="E31">
        <v>2.3960328102111799</v>
      </c>
      <c r="F31">
        <v>3.0340492725372301</v>
      </c>
      <c r="G31">
        <v>3.5964095592498699</v>
      </c>
      <c r="H31">
        <v>3.6648082733154199</v>
      </c>
      <c r="I31">
        <v>2.5436589717864901</v>
      </c>
      <c r="J31">
        <v>3.6886179447174001</v>
      </c>
      <c r="K31">
        <v>3.65232133865356</v>
      </c>
      <c r="L31">
        <v>2.5273761749267498</v>
      </c>
      <c r="M31">
        <v>2.6119616031646702</v>
      </c>
      <c r="N31">
        <f t="shared" si="0"/>
        <v>10</v>
      </c>
      <c r="O31">
        <f t="shared" si="1"/>
        <v>3.0323473215103092</v>
      </c>
      <c r="P31">
        <f t="shared" si="2"/>
        <v>0.52806596967610397</v>
      </c>
      <c r="Q31">
        <f t="shared" si="3"/>
        <v>3.6886179447174001</v>
      </c>
      <c r="R31">
        <f t="shared" si="4"/>
        <v>2.3960328102111799</v>
      </c>
    </row>
    <row r="32" spans="1:18" x14ac:dyDescent="0.25">
      <c r="A32">
        <v>30</v>
      </c>
      <c r="B32" t="s">
        <v>43</v>
      </c>
      <c r="C32" t="s">
        <v>13</v>
      </c>
      <c r="D32">
        <v>8.7115566730499197</v>
      </c>
      <c r="E32">
        <v>13.396353960037199</v>
      </c>
      <c r="F32">
        <v>9.2785050868988002</v>
      </c>
      <c r="G32">
        <v>9.4080116748809797</v>
      </c>
      <c r="H32">
        <v>9.9728732109069806</v>
      </c>
      <c r="I32">
        <v>8.0963354110717702</v>
      </c>
      <c r="J32">
        <v>9.9858233928680402</v>
      </c>
      <c r="K32">
        <v>9.9707560539245605</v>
      </c>
      <c r="L32">
        <v>9.7040650844573904</v>
      </c>
      <c r="M32">
        <v>9.7663283348083496</v>
      </c>
      <c r="N32">
        <f t="shared" si="0"/>
        <v>10</v>
      </c>
      <c r="O32">
        <f t="shared" si="1"/>
        <v>9.8290608882903996</v>
      </c>
      <c r="P32">
        <f t="shared" si="2"/>
        <v>1.324462930850018</v>
      </c>
      <c r="Q32">
        <f t="shared" si="3"/>
        <v>13.396353960037199</v>
      </c>
      <c r="R32">
        <f t="shared" si="4"/>
        <v>8.0963354110717702</v>
      </c>
    </row>
    <row r="33" spans="1:18" x14ac:dyDescent="0.25">
      <c r="A33">
        <v>31</v>
      </c>
      <c r="B33" t="s">
        <v>44</v>
      </c>
      <c r="C33" t="s">
        <v>13</v>
      </c>
      <c r="D33">
        <v>9.6980788707733101</v>
      </c>
      <c r="E33">
        <v>12.637463569641101</v>
      </c>
      <c r="F33">
        <v>10.281700849532999</v>
      </c>
      <c r="G33">
        <v>9.3807334899902308</v>
      </c>
      <c r="H33">
        <v>10.364384651184</v>
      </c>
      <c r="I33">
        <v>9.1306686401367099</v>
      </c>
      <c r="J33">
        <v>7.9438955783843896</v>
      </c>
      <c r="K33">
        <v>9.2326896190643293</v>
      </c>
      <c r="L33">
        <v>10.943392753601</v>
      </c>
      <c r="M33">
        <v>12.541293144226</v>
      </c>
      <c r="N33">
        <f t="shared" si="0"/>
        <v>10</v>
      </c>
      <c r="O33">
        <f t="shared" si="1"/>
        <v>10.215430116653408</v>
      </c>
      <c r="P33">
        <f t="shared" si="2"/>
        <v>1.4177136526770027</v>
      </c>
      <c r="Q33">
        <f t="shared" si="3"/>
        <v>12.637463569641101</v>
      </c>
      <c r="R33">
        <f t="shared" si="4"/>
        <v>7.9438955783843896</v>
      </c>
    </row>
    <row r="34" spans="1:18" x14ac:dyDescent="0.25">
      <c r="A34">
        <v>32</v>
      </c>
      <c r="B34" t="s">
        <v>45</v>
      </c>
      <c r="C34" t="s">
        <v>13</v>
      </c>
      <c r="D34">
        <v>8.2558467388153005</v>
      </c>
      <c r="E34">
        <v>7.00632572174072</v>
      </c>
      <c r="F34">
        <v>8.57667732238769</v>
      </c>
      <c r="G34">
        <v>7.3107392787933296</v>
      </c>
      <c r="H34">
        <v>7.0300252437591499</v>
      </c>
      <c r="I34">
        <v>5.8000409603118896</v>
      </c>
      <c r="J34">
        <v>9.3347074985504097</v>
      </c>
      <c r="K34">
        <v>5.7285654544830296</v>
      </c>
      <c r="L34">
        <v>5.80649638175964</v>
      </c>
      <c r="M34">
        <v>6.6023824214935303</v>
      </c>
      <c r="N34">
        <f t="shared" si="0"/>
        <v>10</v>
      </c>
      <c r="O34">
        <f t="shared" si="1"/>
        <v>7.1451807022094682</v>
      </c>
      <c r="P34">
        <f t="shared" si="2"/>
        <v>1.184890109104153</v>
      </c>
      <c r="Q34">
        <f t="shared" si="3"/>
        <v>9.3347074985504097</v>
      </c>
      <c r="R34">
        <f t="shared" si="4"/>
        <v>5.7285654544830296</v>
      </c>
    </row>
    <row r="35" spans="1:18" x14ac:dyDescent="0.25">
      <c r="A35">
        <v>33</v>
      </c>
      <c r="B35" t="s">
        <v>46</v>
      </c>
      <c r="C35" t="s">
        <v>13</v>
      </c>
      <c r="D35">
        <v>4.2865746021270699</v>
      </c>
      <c r="E35">
        <v>2.8493971824645898</v>
      </c>
      <c r="F35">
        <v>3.95142650604248</v>
      </c>
      <c r="G35">
        <v>3.4718160629272399</v>
      </c>
      <c r="H35">
        <v>3.8489217758178702</v>
      </c>
      <c r="I35">
        <v>2.4819166660308798</v>
      </c>
      <c r="J35">
        <v>2.9038128852844198</v>
      </c>
      <c r="K35">
        <v>2.3914279937744101</v>
      </c>
      <c r="L35">
        <v>2.1788873672485298</v>
      </c>
      <c r="M35">
        <v>2.9573342800140301</v>
      </c>
      <c r="N35">
        <f t="shared" si="0"/>
        <v>10</v>
      </c>
      <c r="O35">
        <f t="shared" si="1"/>
        <v>3.1321515321731526</v>
      </c>
      <c r="P35">
        <f t="shared" si="2"/>
        <v>0.68380367241528583</v>
      </c>
      <c r="Q35">
        <f t="shared" si="3"/>
        <v>4.2865746021270699</v>
      </c>
      <c r="R35">
        <f t="shared" si="4"/>
        <v>2.1788873672485298</v>
      </c>
    </row>
    <row r="36" spans="1:18" x14ac:dyDescent="0.25">
      <c r="A36">
        <v>34</v>
      </c>
      <c r="B36" t="s">
        <v>47</v>
      </c>
      <c r="C36" t="s">
        <v>13</v>
      </c>
      <c r="D36">
        <v>22.312335491180399</v>
      </c>
      <c r="E36">
        <v>23.5845577716827</v>
      </c>
      <c r="F36">
        <v>19.703265428542998</v>
      </c>
      <c r="G36">
        <v>27.734794616699201</v>
      </c>
      <c r="H36">
        <v>44.500404119491499</v>
      </c>
      <c r="I36">
        <v>22.9980149269104</v>
      </c>
      <c r="J36">
        <v>20.194998264312702</v>
      </c>
      <c r="K36">
        <v>25.757202625274601</v>
      </c>
      <c r="M36">
        <v>19.1629428863525</v>
      </c>
      <c r="N36">
        <f t="shared" si="0"/>
        <v>9</v>
      </c>
      <c r="O36">
        <f t="shared" si="1"/>
        <v>25.105390681160781</v>
      </c>
      <c r="P36">
        <f t="shared" si="2"/>
        <v>7.353516841685745</v>
      </c>
      <c r="Q36">
        <f t="shared" si="3"/>
        <v>44.500404119491499</v>
      </c>
      <c r="R36">
        <f t="shared" si="4"/>
        <v>19.1629428863525</v>
      </c>
    </row>
    <row r="37" spans="1:18" x14ac:dyDescent="0.25">
      <c r="A37">
        <v>35</v>
      </c>
      <c r="B37" t="s">
        <v>48</v>
      </c>
      <c r="C37" t="s">
        <v>13</v>
      </c>
      <c r="D37">
        <v>5.8974301815032897</v>
      </c>
      <c r="E37">
        <v>3.4651322364807098</v>
      </c>
      <c r="F37">
        <v>4.2080087661743102</v>
      </c>
      <c r="G37">
        <v>3.74306321144104</v>
      </c>
      <c r="H37">
        <v>3.0430808067321702</v>
      </c>
      <c r="I37">
        <v>3.3920722007751398</v>
      </c>
      <c r="J37">
        <v>3.5943295955657901</v>
      </c>
      <c r="K37">
        <v>3.8413710594177202</v>
      </c>
      <c r="L37">
        <v>4.3580989837646396</v>
      </c>
      <c r="M37">
        <v>4.13305234909057</v>
      </c>
      <c r="N37">
        <f t="shared" si="0"/>
        <v>10</v>
      </c>
      <c r="O37">
        <f t="shared" si="1"/>
        <v>3.9675639390945379</v>
      </c>
      <c r="P37">
        <f t="shared" si="2"/>
        <v>0.74873413017519752</v>
      </c>
      <c r="Q37">
        <f t="shared" si="3"/>
        <v>5.8974301815032897</v>
      </c>
      <c r="R37">
        <f t="shared" si="4"/>
        <v>3.0430808067321702</v>
      </c>
    </row>
    <row r="38" spans="1:18" x14ac:dyDescent="0.25">
      <c r="A38">
        <v>36</v>
      </c>
      <c r="B38" t="s">
        <v>49</v>
      </c>
      <c r="C38" t="s">
        <v>13</v>
      </c>
      <c r="D38">
        <v>4.2700397968292201</v>
      </c>
      <c r="E38">
        <v>4.22403740882873</v>
      </c>
      <c r="F38">
        <v>3.2924489974975502</v>
      </c>
      <c r="G38">
        <v>3.8020591735839799</v>
      </c>
      <c r="H38">
        <v>4.1573019027709899</v>
      </c>
      <c r="I38">
        <v>6.2017416954040501</v>
      </c>
      <c r="J38">
        <v>6.2987611293792698</v>
      </c>
      <c r="K38">
        <v>4.1811599731445304</v>
      </c>
      <c r="L38">
        <v>6.0908086299896196</v>
      </c>
      <c r="M38">
        <v>4.4090273380279497</v>
      </c>
      <c r="N38">
        <f t="shared" si="0"/>
        <v>10</v>
      </c>
      <c r="O38">
        <f t="shared" si="1"/>
        <v>4.6927386045455881</v>
      </c>
      <c r="P38">
        <f t="shared" si="2"/>
        <v>1.0291924815240958</v>
      </c>
      <c r="Q38">
        <f t="shared" si="3"/>
        <v>6.2987611293792698</v>
      </c>
      <c r="R38">
        <f t="shared" si="4"/>
        <v>3.2924489974975502</v>
      </c>
    </row>
    <row r="39" spans="1:18" x14ac:dyDescent="0.25">
      <c r="A39">
        <v>37</v>
      </c>
      <c r="B39" t="s">
        <v>50</v>
      </c>
      <c r="C39" t="s">
        <v>13</v>
      </c>
      <c r="D39">
        <v>6.7419319152831996</v>
      </c>
      <c r="E39">
        <v>6.5725362300872803</v>
      </c>
      <c r="F39">
        <v>8.6715354919433594</v>
      </c>
      <c r="G39">
        <v>6.45350790023803</v>
      </c>
      <c r="H39">
        <v>6.4803180694579998</v>
      </c>
      <c r="I39">
        <v>7.6559152603149396</v>
      </c>
      <c r="J39">
        <v>7.2149007320403999</v>
      </c>
      <c r="K39">
        <v>8.3347246646881104</v>
      </c>
      <c r="L39">
        <v>7.2133655548095703</v>
      </c>
      <c r="M39">
        <v>6.8460652828216499</v>
      </c>
      <c r="N39">
        <f t="shared" si="0"/>
        <v>10</v>
      </c>
      <c r="O39">
        <f t="shared" si="1"/>
        <v>7.2184801101684544</v>
      </c>
      <c r="P39">
        <f t="shared" si="2"/>
        <v>0.73904401028693012</v>
      </c>
      <c r="Q39">
        <f t="shared" si="3"/>
        <v>8.6715354919433594</v>
      </c>
      <c r="R39">
        <f t="shared" si="4"/>
        <v>6.45350790023803</v>
      </c>
    </row>
    <row r="40" spans="1:18" x14ac:dyDescent="0.25">
      <c r="A40">
        <v>38</v>
      </c>
      <c r="B40" t="s">
        <v>51</v>
      </c>
      <c r="C40" t="s">
        <v>13</v>
      </c>
      <c r="D40">
        <v>1.64722180366516</v>
      </c>
      <c r="E40">
        <v>2.2911398410797101</v>
      </c>
      <c r="F40">
        <v>1.7572498321533201</v>
      </c>
      <c r="G40">
        <v>3.0621056556701598</v>
      </c>
      <c r="H40">
        <v>2.4102818965911799</v>
      </c>
      <c r="I40">
        <v>1.67029356956481</v>
      </c>
      <c r="J40">
        <v>1.96472716331481</v>
      </c>
      <c r="K40">
        <v>6.2284379005432102</v>
      </c>
      <c r="L40">
        <v>1.7728037834167401</v>
      </c>
      <c r="M40">
        <v>6.6623146533966002</v>
      </c>
      <c r="N40">
        <f t="shared" si="0"/>
        <v>10</v>
      </c>
      <c r="O40">
        <f t="shared" si="1"/>
        <v>2.94665760993957</v>
      </c>
      <c r="P40">
        <f t="shared" si="2"/>
        <v>1.7994824114425121</v>
      </c>
      <c r="Q40">
        <f t="shared" si="3"/>
        <v>6.6623146533966002</v>
      </c>
      <c r="R40">
        <f t="shared" si="4"/>
        <v>1.64722180366516</v>
      </c>
    </row>
    <row r="41" spans="1:18" x14ac:dyDescent="0.25">
      <c r="A41">
        <v>39</v>
      </c>
      <c r="B41" t="s">
        <v>52</v>
      </c>
      <c r="C41" t="s">
        <v>13</v>
      </c>
      <c r="D41">
        <v>12.2286825180053</v>
      </c>
      <c r="E41">
        <v>13.3848593235015</v>
      </c>
      <c r="F41">
        <v>12.089821577072099</v>
      </c>
      <c r="G41">
        <v>19.099579095840401</v>
      </c>
      <c r="H41">
        <v>11.9915964603424</v>
      </c>
      <c r="I41">
        <v>12.1840906143188</v>
      </c>
      <c r="J41">
        <v>10.5029366016387</v>
      </c>
      <c r="K41">
        <v>10.8697853088378</v>
      </c>
      <c r="L41">
        <v>11.7668125629425</v>
      </c>
      <c r="M41">
        <v>12.450379610061599</v>
      </c>
      <c r="N41">
        <f t="shared" si="0"/>
        <v>10</v>
      </c>
      <c r="O41">
        <f t="shared" si="1"/>
        <v>12.656854367256113</v>
      </c>
      <c r="P41">
        <f t="shared" si="2"/>
        <v>2.277661254674384</v>
      </c>
      <c r="Q41">
        <f t="shared" si="3"/>
        <v>19.099579095840401</v>
      </c>
      <c r="R41">
        <f t="shared" si="4"/>
        <v>10.5029366016387</v>
      </c>
    </row>
    <row r="42" spans="1:18" x14ac:dyDescent="0.25">
      <c r="A42">
        <v>40</v>
      </c>
      <c r="B42" t="s">
        <v>53</v>
      </c>
      <c r="C42" t="s">
        <v>13</v>
      </c>
      <c r="D42">
        <v>3.4082117080688401</v>
      </c>
      <c r="E42">
        <v>3.3274846076965301</v>
      </c>
      <c r="F42">
        <v>5.6498920917510898</v>
      </c>
      <c r="G42">
        <v>3.3051788806915199</v>
      </c>
      <c r="H42">
        <v>3.3363075256347599</v>
      </c>
      <c r="I42">
        <v>3.0613472461700399</v>
      </c>
      <c r="J42">
        <v>2.585693359375</v>
      </c>
      <c r="K42">
        <v>2.5903170108795099</v>
      </c>
      <c r="L42">
        <v>2.4002768993377601</v>
      </c>
      <c r="M42">
        <v>2.2580206394195499</v>
      </c>
      <c r="N42">
        <f t="shared" si="0"/>
        <v>10</v>
      </c>
      <c r="O42">
        <f t="shared" si="1"/>
        <v>3.1922729969024597</v>
      </c>
      <c r="P42">
        <f t="shared" si="2"/>
        <v>0.91574088639180073</v>
      </c>
      <c r="Q42">
        <f t="shared" si="3"/>
        <v>5.6498920917510898</v>
      </c>
      <c r="R42">
        <f t="shared" si="4"/>
        <v>2.2580206394195499</v>
      </c>
    </row>
    <row r="43" spans="1:18" x14ac:dyDescent="0.25">
      <c r="A43">
        <v>41</v>
      </c>
      <c r="B43" t="s">
        <v>54</v>
      </c>
      <c r="C43" t="s">
        <v>13</v>
      </c>
      <c r="D43">
        <v>1.6785130500793399</v>
      </c>
      <c r="E43">
        <v>3.0049865245818999</v>
      </c>
      <c r="F43">
        <v>1.48380303382873</v>
      </c>
      <c r="G43">
        <v>1.4934058189392001</v>
      </c>
      <c r="H43">
        <v>1.4546086788177399</v>
      </c>
      <c r="I43">
        <v>1.5202169418334901</v>
      </c>
      <c r="J43">
        <v>3.0942733287811199</v>
      </c>
      <c r="K43">
        <v>3.3088567256927401</v>
      </c>
      <c r="L43">
        <v>1.91798615455627</v>
      </c>
      <c r="M43">
        <v>1.9886226654052701</v>
      </c>
      <c r="N43">
        <f t="shared" si="0"/>
        <v>10</v>
      </c>
      <c r="O43">
        <f t="shared" si="1"/>
        <v>2.0945272922515796</v>
      </c>
      <c r="P43">
        <f t="shared" si="2"/>
        <v>0.70655034449851817</v>
      </c>
      <c r="Q43">
        <f t="shared" si="3"/>
        <v>3.3088567256927401</v>
      </c>
      <c r="R43">
        <f t="shared" si="4"/>
        <v>1.4546086788177399</v>
      </c>
    </row>
    <row r="44" spans="1:18" x14ac:dyDescent="0.25">
      <c r="A44">
        <v>42</v>
      </c>
      <c r="B44" t="s">
        <v>55</v>
      </c>
      <c r="C44" t="s">
        <v>13</v>
      </c>
      <c r="D44">
        <v>12.948488473892199</v>
      </c>
      <c r="E44">
        <v>12.4708564281463</v>
      </c>
      <c r="F44">
        <v>13.407813072204499</v>
      </c>
      <c r="G44">
        <v>11.6138408184051</v>
      </c>
      <c r="H44">
        <v>11.447438716888399</v>
      </c>
      <c r="I44">
        <v>9.7789463996887207</v>
      </c>
      <c r="J44">
        <v>8.81725573539733</v>
      </c>
      <c r="K44">
        <v>10.578146696090601</v>
      </c>
      <c r="L44">
        <v>11.9338138103485</v>
      </c>
      <c r="M44">
        <v>11.972479820251399</v>
      </c>
      <c r="N44">
        <f t="shared" si="0"/>
        <v>10</v>
      </c>
      <c r="O44">
        <f t="shared" si="1"/>
        <v>11.496907997131304</v>
      </c>
      <c r="P44">
        <f t="shared" si="2"/>
        <v>1.3459734766358395</v>
      </c>
      <c r="Q44">
        <f t="shared" si="3"/>
        <v>13.407813072204499</v>
      </c>
      <c r="R44">
        <f t="shared" si="4"/>
        <v>8.81725573539733</v>
      </c>
    </row>
    <row r="45" spans="1:18" x14ac:dyDescent="0.25">
      <c r="A45">
        <v>43</v>
      </c>
      <c r="B45" t="s">
        <v>56</v>
      </c>
      <c r="C45" t="s">
        <v>13</v>
      </c>
      <c r="D45">
        <v>9.6936950683593697</v>
      </c>
      <c r="E45">
        <v>9.1690475940704292</v>
      </c>
      <c r="F45">
        <v>10.150777816772401</v>
      </c>
      <c r="G45">
        <v>9.1925888061523402</v>
      </c>
      <c r="H45">
        <v>8.0016303062438894</v>
      </c>
      <c r="I45">
        <v>9.22041463851928</v>
      </c>
      <c r="J45">
        <v>9.07196044921875</v>
      </c>
      <c r="K45">
        <v>18.193072557449302</v>
      </c>
      <c r="L45">
        <v>11.494597911834701</v>
      </c>
      <c r="M45">
        <v>9.2586677074432302</v>
      </c>
      <c r="N45">
        <f t="shared" si="0"/>
        <v>10</v>
      </c>
      <c r="O45">
        <f t="shared" si="1"/>
        <v>10.34464528560637</v>
      </c>
      <c r="P45">
        <f t="shared" si="2"/>
        <v>2.7503358751867131</v>
      </c>
      <c r="Q45">
        <f t="shared" si="3"/>
        <v>18.193072557449302</v>
      </c>
      <c r="R45">
        <f t="shared" si="4"/>
        <v>8.0016303062438894</v>
      </c>
    </row>
    <row r="46" spans="1:18" x14ac:dyDescent="0.25">
      <c r="A46">
        <v>44</v>
      </c>
      <c r="B46" t="s">
        <v>57</v>
      </c>
      <c r="C46" t="s">
        <v>13</v>
      </c>
      <c r="D46">
        <v>2.74488973617553</v>
      </c>
      <c r="E46">
        <v>2.9083034992218</v>
      </c>
      <c r="F46">
        <v>2.9231405258178702</v>
      </c>
      <c r="G46">
        <v>3.8017919063568102</v>
      </c>
      <c r="H46">
        <v>4.4881322383880597</v>
      </c>
      <c r="I46">
        <v>6.9742136001586896</v>
      </c>
      <c r="J46">
        <v>2.6438570022582999</v>
      </c>
      <c r="K46">
        <v>2.5862452983856201</v>
      </c>
      <c r="L46">
        <v>2.7820947170257502</v>
      </c>
      <c r="M46">
        <v>3.3302078247070299</v>
      </c>
      <c r="N46">
        <f t="shared" si="0"/>
        <v>10</v>
      </c>
      <c r="O46">
        <f t="shared" si="1"/>
        <v>3.5182876348495462</v>
      </c>
      <c r="P46">
        <f t="shared" si="2"/>
        <v>1.2845041228764296</v>
      </c>
      <c r="Q46">
        <f t="shared" si="3"/>
        <v>6.9742136001586896</v>
      </c>
      <c r="R46">
        <f t="shared" si="4"/>
        <v>2.5862452983856201</v>
      </c>
    </row>
    <row r="47" spans="1:18" x14ac:dyDescent="0.25">
      <c r="A47">
        <v>45</v>
      </c>
      <c r="B47" t="s">
        <v>58</v>
      </c>
      <c r="C47" t="s">
        <v>13</v>
      </c>
      <c r="D47">
        <v>6.3711214065551696</v>
      </c>
      <c r="E47">
        <v>4.4444818496704102</v>
      </c>
      <c r="F47">
        <v>6.1491606235504097</v>
      </c>
      <c r="G47">
        <v>4.31404328346252</v>
      </c>
      <c r="H47">
        <v>4.3688237667083696</v>
      </c>
      <c r="I47">
        <v>4.1431281566619802</v>
      </c>
      <c r="J47">
        <v>5.9577889442443803</v>
      </c>
      <c r="K47">
        <v>6.3382697105407697</v>
      </c>
      <c r="L47">
        <v>6.4240231513976997</v>
      </c>
      <c r="M47">
        <v>4.5380611419677699</v>
      </c>
      <c r="N47">
        <f t="shared" si="0"/>
        <v>10</v>
      </c>
      <c r="O47">
        <f t="shared" si="1"/>
        <v>5.3048902034759475</v>
      </c>
      <c r="P47">
        <f t="shared" si="2"/>
        <v>0.9556290304457622</v>
      </c>
      <c r="Q47">
        <f t="shared" si="3"/>
        <v>6.4240231513976997</v>
      </c>
      <c r="R47">
        <f t="shared" si="4"/>
        <v>4.1431281566619802</v>
      </c>
    </row>
    <row r="48" spans="1:18" x14ac:dyDescent="0.25">
      <c r="A48">
        <v>46</v>
      </c>
      <c r="B48" t="s">
        <v>59</v>
      </c>
      <c r="C48" t="s">
        <v>13</v>
      </c>
      <c r="D48">
        <v>8.9687824249267507</v>
      </c>
      <c r="E48">
        <v>10.768244981765701</v>
      </c>
      <c r="F48">
        <v>8.4062852859496999</v>
      </c>
      <c r="G48">
        <v>9.0808472633361799</v>
      </c>
      <c r="H48">
        <v>9.2208297252654994</v>
      </c>
      <c r="I48">
        <v>9.3582608699798495</v>
      </c>
      <c r="J48">
        <v>8.4334230422973597</v>
      </c>
      <c r="K48">
        <v>9.5170257091522199</v>
      </c>
      <c r="L48">
        <v>10.959600448608301</v>
      </c>
      <c r="M48">
        <v>11.5039846897125</v>
      </c>
      <c r="N48">
        <f t="shared" si="0"/>
        <v>10</v>
      </c>
      <c r="O48">
        <f t="shared" si="1"/>
        <v>9.6217284440994053</v>
      </c>
      <c r="P48">
        <f t="shared" si="2"/>
        <v>1.0245316299716241</v>
      </c>
      <c r="Q48">
        <f t="shared" si="3"/>
        <v>11.5039846897125</v>
      </c>
      <c r="R48">
        <f t="shared" si="4"/>
        <v>8.4062852859496999</v>
      </c>
    </row>
    <row r="49" spans="1:18" x14ac:dyDescent="0.25">
      <c r="A49">
        <v>47</v>
      </c>
      <c r="B49" t="s">
        <v>60</v>
      </c>
      <c r="C49" t="s">
        <v>13</v>
      </c>
      <c r="D49">
        <v>6.3774597644805899</v>
      </c>
      <c r="E49">
        <v>6.4175922870635898</v>
      </c>
      <c r="F49">
        <v>7.0218822956085196</v>
      </c>
      <c r="G49">
        <v>6.5287604331970197</v>
      </c>
      <c r="H49">
        <v>6.6706221103668204</v>
      </c>
      <c r="I49">
        <v>6.3409497737884504</v>
      </c>
      <c r="J49">
        <v>6.4916052818298304</v>
      </c>
      <c r="K49">
        <v>7.8802568912506104</v>
      </c>
      <c r="L49">
        <v>6.2333002090454102</v>
      </c>
      <c r="M49">
        <v>4.3298494815826398</v>
      </c>
      <c r="N49">
        <f t="shared" si="0"/>
        <v>10</v>
      </c>
      <c r="O49">
        <f t="shared" si="1"/>
        <v>6.4292278528213487</v>
      </c>
      <c r="P49">
        <f t="shared" si="2"/>
        <v>0.83577383020296503</v>
      </c>
      <c r="Q49">
        <f t="shared" si="3"/>
        <v>7.8802568912506104</v>
      </c>
      <c r="R49">
        <f t="shared" si="4"/>
        <v>4.3298494815826398</v>
      </c>
    </row>
    <row r="50" spans="1:18" x14ac:dyDescent="0.25">
      <c r="A50">
        <v>48</v>
      </c>
      <c r="B50" t="s">
        <v>61</v>
      </c>
      <c r="C50" t="s">
        <v>13</v>
      </c>
      <c r="D50">
        <v>2.4154539108276301</v>
      </c>
      <c r="E50">
        <v>2.0360445976257302</v>
      </c>
      <c r="F50">
        <v>2.4338288307189901</v>
      </c>
      <c r="G50">
        <v>5.95770192146301</v>
      </c>
      <c r="H50">
        <v>2.4691922664642298</v>
      </c>
      <c r="I50">
        <v>3.6572737693786599</v>
      </c>
      <c r="J50">
        <v>6.1685616970062203</v>
      </c>
      <c r="K50">
        <v>2.2564704418182302</v>
      </c>
      <c r="L50">
        <v>3.0008304119110099</v>
      </c>
      <c r="M50">
        <v>3.06444859504699</v>
      </c>
      <c r="N50">
        <f t="shared" si="0"/>
        <v>10</v>
      </c>
      <c r="O50">
        <f t="shared" si="1"/>
        <v>3.3459806442260698</v>
      </c>
      <c r="P50">
        <f t="shared" si="2"/>
        <v>1.4301387322913968</v>
      </c>
      <c r="Q50">
        <f t="shared" si="3"/>
        <v>6.1685616970062203</v>
      </c>
      <c r="R50">
        <f t="shared" si="4"/>
        <v>2.0360445976257302</v>
      </c>
    </row>
    <row r="51" spans="1:18" x14ac:dyDescent="0.25">
      <c r="A51">
        <v>49</v>
      </c>
      <c r="B51" t="s">
        <v>62</v>
      </c>
      <c r="C51" t="s">
        <v>13</v>
      </c>
      <c r="D51">
        <v>19.924230575561499</v>
      </c>
      <c r="E51">
        <v>9.1593887805938703</v>
      </c>
      <c r="F51">
        <v>16.5024316310882</v>
      </c>
      <c r="G51">
        <v>12.5498414039611</v>
      </c>
      <c r="H51">
        <v>10.9329841136932</v>
      </c>
      <c r="I51">
        <v>16.323408603668199</v>
      </c>
      <c r="J51">
        <v>68.887588739395099</v>
      </c>
      <c r="K51">
        <v>28.756430864334099</v>
      </c>
      <c r="L51">
        <v>68.925967693328801</v>
      </c>
      <c r="M51">
        <v>11.871191740036</v>
      </c>
      <c r="N51">
        <f t="shared" si="0"/>
        <v>10</v>
      </c>
      <c r="O51">
        <f t="shared" si="1"/>
        <v>26.383346414566006</v>
      </c>
      <c r="P51">
        <f t="shared" si="2"/>
        <v>21.908944930785552</v>
      </c>
      <c r="Q51">
        <f t="shared" si="3"/>
        <v>68.925967693328801</v>
      </c>
      <c r="R51">
        <f t="shared" si="4"/>
        <v>9.1593887805938703</v>
      </c>
    </row>
    <row r="52" spans="1:18" x14ac:dyDescent="0.25">
      <c r="A52">
        <v>50</v>
      </c>
      <c r="B52" t="s">
        <v>63</v>
      </c>
      <c r="C52" t="s">
        <v>13</v>
      </c>
      <c r="D52">
        <v>13.897131204605101</v>
      </c>
      <c r="E52">
        <v>11.3969178199768</v>
      </c>
      <c r="F52">
        <v>12.7454559803009</v>
      </c>
      <c r="G52">
        <v>12.1292707920074</v>
      </c>
      <c r="H52">
        <v>14.3472602367401</v>
      </c>
      <c r="I52">
        <v>12.724505186080901</v>
      </c>
      <c r="J52">
        <v>13.4535014629364</v>
      </c>
      <c r="K52">
        <v>13.3646490573883</v>
      </c>
      <c r="L52">
        <v>13.661328792572</v>
      </c>
      <c r="M52">
        <v>12.6048910617828</v>
      </c>
      <c r="N52">
        <f t="shared" si="0"/>
        <v>10</v>
      </c>
      <c r="O52">
        <f t="shared" si="1"/>
        <v>13.032491159439072</v>
      </c>
      <c r="P52">
        <f t="shared" si="2"/>
        <v>0.83727110461689669</v>
      </c>
      <c r="Q52">
        <f t="shared" si="3"/>
        <v>14.3472602367401</v>
      </c>
      <c r="R52">
        <f t="shared" si="4"/>
        <v>11.3969178199768</v>
      </c>
    </row>
    <row r="53" spans="1:18" x14ac:dyDescent="0.25">
      <c r="A53">
        <v>51</v>
      </c>
      <c r="B53" t="s">
        <v>64</v>
      </c>
      <c r="C53" t="s">
        <v>13</v>
      </c>
      <c r="D53">
        <v>23.450040340423499</v>
      </c>
      <c r="E53">
        <v>19.379825115203801</v>
      </c>
      <c r="F53">
        <v>27.8863909244537</v>
      </c>
      <c r="G53">
        <v>21.640219926834099</v>
      </c>
      <c r="H53">
        <v>48.851731777191098</v>
      </c>
      <c r="I53">
        <v>21.440974473953201</v>
      </c>
      <c r="J53">
        <v>20.966591596603301</v>
      </c>
      <c r="K53">
        <v>23.558300256729101</v>
      </c>
      <c r="L53">
        <v>22.2345530986785</v>
      </c>
      <c r="M53">
        <v>25.9992575645446</v>
      </c>
      <c r="N53">
        <f t="shared" si="0"/>
        <v>10</v>
      </c>
      <c r="O53">
        <f t="shared" si="1"/>
        <v>25.540788507461492</v>
      </c>
      <c r="P53">
        <f t="shared" si="2"/>
        <v>8.1194116689670466</v>
      </c>
      <c r="Q53">
        <f t="shared" si="3"/>
        <v>48.851731777191098</v>
      </c>
      <c r="R53">
        <f t="shared" si="4"/>
        <v>19.379825115203801</v>
      </c>
    </row>
    <row r="54" spans="1:18" x14ac:dyDescent="0.25">
      <c r="A54">
        <v>52</v>
      </c>
      <c r="B54" t="s">
        <v>65</v>
      </c>
      <c r="C54" t="s">
        <v>13</v>
      </c>
      <c r="D54">
        <v>0.56398892402648904</v>
      </c>
      <c r="E54">
        <v>0.43957161903381298</v>
      </c>
      <c r="F54">
        <v>0.73786044120788497</v>
      </c>
      <c r="G54">
        <v>1.6590433120727499</v>
      </c>
      <c r="H54">
        <v>1.4081776142120299</v>
      </c>
      <c r="I54">
        <v>0.54048609733581499</v>
      </c>
      <c r="J54">
        <v>0.536340951919555</v>
      </c>
      <c r="K54">
        <v>0.63903331756591797</v>
      </c>
      <c r="L54">
        <v>0.54696989059448198</v>
      </c>
      <c r="M54">
        <v>0.436160087585449</v>
      </c>
      <c r="N54">
        <f t="shared" si="0"/>
        <v>10</v>
      </c>
      <c r="O54">
        <f t="shared" si="1"/>
        <v>0.75076322555541852</v>
      </c>
      <c r="P54">
        <f t="shared" si="2"/>
        <v>0.4040100919184525</v>
      </c>
      <c r="Q54">
        <f t="shared" si="3"/>
        <v>1.6590433120727499</v>
      </c>
      <c r="R54">
        <f t="shared" si="4"/>
        <v>0.436160087585449</v>
      </c>
    </row>
    <row r="55" spans="1:18" x14ac:dyDescent="0.25">
      <c r="A55">
        <v>53</v>
      </c>
      <c r="B55" t="s">
        <v>66</v>
      </c>
      <c r="C55" t="s">
        <v>13</v>
      </c>
      <c r="D55">
        <v>27.694222211837701</v>
      </c>
      <c r="E55">
        <v>27.598601818084699</v>
      </c>
      <c r="F55">
        <v>26.7617154121398</v>
      </c>
      <c r="G55">
        <v>23.767087221145601</v>
      </c>
      <c r="H55">
        <v>27.541535139083798</v>
      </c>
      <c r="I55">
        <v>23.025151968002302</v>
      </c>
      <c r="J55">
        <v>22.2956719398498</v>
      </c>
      <c r="K55">
        <v>26.205030918121299</v>
      </c>
      <c r="L55">
        <v>30.564399480819699</v>
      </c>
      <c r="M55">
        <v>24.5945045948028</v>
      </c>
      <c r="N55">
        <f t="shared" si="0"/>
        <v>10</v>
      </c>
      <c r="O55">
        <f t="shared" si="1"/>
        <v>26.004792070388749</v>
      </c>
      <c r="P55">
        <f t="shared" si="2"/>
        <v>2.4246874497797539</v>
      </c>
      <c r="Q55">
        <f t="shared" si="3"/>
        <v>30.564399480819699</v>
      </c>
      <c r="R55">
        <f t="shared" si="4"/>
        <v>22.2956719398498</v>
      </c>
    </row>
    <row r="56" spans="1:18" x14ac:dyDescent="0.25">
      <c r="A56">
        <v>54</v>
      </c>
      <c r="B56" t="s">
        <v>67</v>
      </c>
      <c r="C56" t="s">
        <v>13</v>
      </c>
      <c r="D56">
        <v>14.413828134536701</v>
      </c>
      <c r="E56">
        <v>16.476095438003501</v>
      </c>
      <c r="F56">
        <v>10.2046349048614</v>
      </c>
      <c r="G56">
        <v>18.102207660674999</v>
      </c>
      <c r="H56">
        <v>16.8987877368927</v>
      </c>
      <c r="I56">
        <v>16.116597652435299</v>
      </c>
      <c r="J56">
        <v>16.952357530593801</v>
      </c>
      <c r="K56">
        <v>12.581675529479901</v>
      </c>
      <c r="L56">
        <v>14.023916482925401</v>
      </c>
      <c r="M56">
        <v>17.194860219955402</v>
      </c>
      <c r="N56">
        <f t="shared" si="0"/>
        <v>10</v>
      </c>
      <c r="O56">
        <f t="shared" si="1"/>
        <v>15.29649612903591</v>
      </c>
      <c r="P56">
        <f t="shared" si="2"/>
        <v>2.3354850287440501</v>
      </c>
      <c r="Q56">
        <f t="shared" si="3"/>
        <v>18.102207660674999</v>
      </c>
      <c r="R56">
        <f t="shared" si="4"/>
        <v>10.2046349048614</v>
      </c>
    </row>
    <row r="57" spans="1:18" x14ac:dyDescent="0.25">
      <c r="A57">
        <v>55</v>
      </c>
      <c r="B57" t="s">
        <v>68</v>
      </c>
      <c r="C57" t="s">
        <v>13</v>
      </c>
      <c r="D57">
        <v>7.1765849590301496</v>
      </c>
      <c r="E57">
        <v>7.8590171337127597</v>
      </c>
      <c r="F57">
        <v>7.5508680343627903</v>
      </c>
      <c r="G57">
        <v>8.3027930259704501</v>
      </c>
      <c r="H57">
        <v>7.8111891746520996</v>
      </c>
      <c r="I57">
        <v>8.3182930946350098</v>
      </c>
      <c r="J57">
        <v>9.43322253227233</v>
      </c>
      <c r="K57">
        <v>8.3401544094085693</v>
      </c>
      <c r="L57">
        <v>8.9097907543182302</v>
      </c>
      <c r="M57">
        <v>8.2193720340728706</v>
      </c>
      <c r="N57">
        <f t="shared" si="0"/>
        <v>10</v>
      </c>
      <c r="O57">
        <f t="shared" si="1"/>
        <v>8.1921285152435281</v>
      </c>
      <c r="P57">
        <f t="shared" si="2"/>
        <v>0.61683005364597032</v>
      </c>
      <c r="Q57">
        <f t="shared" si="3"/>
        <v>9.43322253227233</v>
      </c>
      <c r="R57">
        <f t="shared" si="4"/>
        <v>7.1765849590301496</v>
      </c>
    </row>
    <row r="58" spans="1:18" x14ac:dyDescent="0.25">
      <c r="A58">
        <v>56</v>
      </c>
      <c r="B58" t="s">
        <v>69</v>
      </c>
      <c r="C58" t="s">
        <v>13</v>
      </c>
      <c r="D58">
        <v>7.4992611408233598</v>
      </c>
      <c r="E58">
        <v>2.55114674568176</v>
      </c>
      <c r="F58">
        <v>4.0461778640746999</v>
      </c>
      <c r="G58">
        <v>4.7279782295226997</v>
      </c>
      <c r="H58">
        <v>5.92346167564392</v>
      </c>
      <c r="I58">
        <v>3.5469391345977699</v>
      </c>
      <c r="J58">
        <v>3.6702466011047301</v>
      </c>
      <c r="K58">
        <v>3.7026960849761901</v>
      </c>
      <c r="L58">
        <v>3.1576755046844398</v>
      </c>
      <c r="M58">
        <v>3.8519544601440399</v>
      </c>
      <c r="N58">
        <f t="shared" si="0"/>
        <v>10</v>
      </c>
      <c r="O58">
        <f t="shared" si="1"/>
        <v>4.2677537441253612</v>
      </c>
      <c r="P58">
        <f t="shared" si="2"/>
        <v>1.3781397691005139</v>
      </c>
      <c r="Q58">
        <f t="shared" si="3"/>
        <v>7.4992611408233598</v>
      </c>
      <c r="R58">
        <f t="shared" si="4"/>
        <v>2.55114674568176</v>
      </c>
    </row>
    <row r="59" spans="1:18" x14ac:dyDescent="0.25">
      <c r="A59">
        <v>57</v>
      </c>
      <c r="B59" t="s">
        <v>70</v>
      </c>
      <c r="C59" t="s">
        <v>13</v>
      </c>
      <c r="D59">
        <v>13.687313079833901</v>
      </c>
      <c r="E59">
        <v>10.4593160152435</v>
      </c>
      <c r="F59">
        <v>90.812252044677706</v>
      </c>
      <c r="G59">
        <v>66.507729768752995</v>
      </c>
      <c r="H59">
        <v>11.265616416931101</v>
      </c>
      <c r="I59">
        <v>66.193527460098196</v>
      </c>
      <c r="J59">
        <v>10.996513128280601</v>
      </c>
      <c r="K59">
        <v>9.7080616950988698</v>
      </c>
      <c r="L59">
        <v>12.857969999313299</v>
      </c>
      <c r="M59">
        <v>11.1961884498596</v>
      </c>
      <c r="N59">
        <f t="shared" si="0"/>
        <v>10</v>
      </c>
      <c r="O59">
        <f t="shared" si="1"/>
        <v>30.368448805808974</v>
      </c>
      <c r="P59">
        <f t="shared" si="2"/>
        <v>29.5952787190622</v>
      </c>
      <c r="Q59">
        <f t="shared" si="3"/>
        <v>90.812252044677706</v>
      </c>
      <c r="R59">
        <f t="shared" si="4"/>
        <v>9.7080616950988698</v>
      </c>
    </row>
    <row r="60" spans="1:18" x14ac:dyDescent="0.25">
      <c r="A60">
        <v>58</v>
      </c>
      <c r="B60" t="s">
        <v>71</v>
      </c>
      <c r="C60" t="s">
        <v>13</v>
      </c>
      <c r="D60">
        <v>1.51120781898498</v>
      </c>
      <c r="E60">
        <v>1.36682248115539</v>
      </c>
      <c r="F60">
        <v>1.4149034023284901</v>
      </c>
      <c r="G60">
        <v>2.3956224918365399</v>
      </c>
      <c r="H60">
        <v>1.3136630058288501</v>
      </c>
      <c r="I60">
        <v>1.4070286750793399</v>
      </c>
      <c r="J60">
        <v>1.4153263568878101</v>
      </c>
      <c r="K60">
        <v>2.4650709629058798</v>
      </c>
      <c r="L60">
        <v>1.37308096885681</v>
      </c>
      <c r="M60">
        <v>1.3677475452423</v>
      </c>
      <c r="N60">
        <f t="shared" si="0"/>
        <v>10</v>
      </c>
      <c r="O60">
        <f t="shared" si="1"/>
        <v>1.6030473709106392</v>
      </c>
      <c r="P60">
        <f t="shared" si="2"/>
        <v>0.41671947677385945</v>
      </c>
      <c r="Q60">
        <f t="shared" si="3"/>
        <v>2.4650709629058798</v>
      </c>
      <c r="R60">
        <f t="shared" si="4"/>
        <v>1.3136630058288501</v>
      </c>
    </row>
    <row r="61" spans="1:18" x14ac:dyDescent="0.25">
      <c r="A61">
        <v>59</v>
      </c>
      <c r="B61" t="s">
        <v>72</v>
      </c>
      <c r="C61" t="s">
        <v>13</v>
      </c>
      <c r="D61">
        <v>10.2548379898071</v>
      </c>
      <c r="E61">
        <v>4.7040998935699401</v>
      </c>
      <c r="F61">
        <v>4.3015394210815403</v>
      </c>
      <c r="G61">
        <v>4.1665167808532697</v>
      </c>
      <c r="H61">
        <v>4.2899286746978698</v>
      </c>
      <c r="I61">
        <v>3.9727358818054199</v>
      </c>
      <c r="J61">
        <v>4.5567660331726003</v>
      </c>
      <c r="K61">
        <v>3.91132259368896</v>
      </c>
      <c r="L61">
        <v>4.6103122234344402</v>
      </c>
      <c r="M61">
        <v>3.1911063194274898</v>
      </c>
      <c r="N61">
        <f t="shared" si="0"/>
        <v>10</v>
      </c>
      <c r="O61">
        <f t="shared" si="1"/>
        <v>4.7959165811538629</v>
      </c>
      <c r="P61">
        <f t="shared" si="2"/>
        <v>1.8663338613778677</v>
      </c>
      <c r="Q61">
        <f t="shared" si="3"/>
        <v>10.2548379898071</v>
      </c>
      <c r="R61">
        <f t="shared" si="4"/>
        <v>3.1911063194274898</v>
      </c>
    </row>
    <row r="62" spans="1:18" x14ac:dyDescent="0.25">
      <c r="A62">
        <v>60</v>
      </c>
      <c r="B62" t="s">
        <v>73</v>
      </c>
      <c r="C62" t="s">
        <v>13</v>
      </c>
      <c r="D62">
        <v>3.33773589134216</v>
      </c>
      <c r="E62">
        <v>2.6407594680786102</v>
      </c>
      <c r="F62">
        <v>3.4661915302276598</v>
      </c>
      <c r="G62">
        <v>4.1282463073730398</v>
      </c>
      <c r="H62">
        <v>4.3673620223998997</v>
      </c>
      <c r="I62">
        <v>3.55432081222534</v>
      </c>
      <c r="J62">
        <v>4.5373327732086102</v>
      </c>
      <c r="K62">
        <v>3.7593712806701598</v>
      </c>
      <c r="L62">
        <v>4.4883110523223797</v>
      </c>
      <c r="M62">
        <v>8.5976977348327601</v>
      </c>
      <c r="N62">
        <f t="shared" si="0"/>
        <v>10</v>
      </c>
      <c r="O62">
        <f t="shared" si="1"/>
        <v>4.2877328872680618</v>
      </c>
      <c r="P62">
        <f t="shared" si="2"/>
        <v>1.5432793219371439</v>
      </c>
      <c r="Q62">
        <f t="shared" si="3"/>
        <v>8.5976977348327601</v>
      </c>
      <c r="R62">
        <f t="shared" si="4"/>
        <v>2.6407594680786102</v>
      </c>
    </row>
    <row r="63" spans="1:18" x14ac:dyDescent="0.25">
      <c r="A63">
        <v>61</v>
      </c>
      <c r="B63" t="s">
        <v>74</v>
      </c>
      <c r="C63" t="s">
        <v>13</v>
      </c>
      <c r="D63">
        <v>5.2035040855407697</v>
      </c>
      <c r="E63">
        <v>6.6851825714111301</v>
      </c>
      <c r="F63">
        <v>3.9238076210021902</v>
      </c>
      <c r="G63">
        <v>2.9809880256652801</v>
      </c>
      <c r="H63">
        <v>3.1307291984558101</v>
      </c>
      <c r="I63">
        <v>3.25299739837646</v>
      </c>
      <c r="J63">
        <v>8.36454081535339</v>
      </c>
      <c r="K63">
        <v>2.88059949874877</v>
      </c>
      <c r="L63">
        <v>3.2958459854125901</v>
      </c>
      <c r="M63">
        <v>3.8921911716461102</v>
      </c>
      <c r="N63">
        <f t="shared" si="0"/>
        <v>10</v>
      </c>
      <c r="O63">
        <f t="shared" si="1"/>
        <v>4.3610386371612506</v>
      </c>
      <c r="P63">
        <f t="shared" si="2"/>
        <v>1.7470747973974405</v>
      </c>
      <c r="Q63">
        <f t="shared" si="3"/>
        <v>8.36454081535339</v>
      </c>
      <c r="R63">
        <f t="shared" si="4"/>
        <v>2.88059949874877</v>
      </c>
    </row>
    <row r="64" spans="1:18" x14ac:dyDescent="0.25">
      <c r="A64">
        <v>62</v>
      </c>
      <c r="B64" t="s">
        <v>75</v>
      </c>
      <c r="C64" t="s">
        <v>13</v>
      </c>
      <c r="D64">
        <v>14.224350929260201</v>
      </c>
      <c r="E64">
        <v>10.0833842754364</v>
      </c>
      <c r="F64">
        <v>18.207126617431602</v>
      </c>
      <c r="G64">
        <v>20.122485876083299</v>
      </c>
      <c r="H64">
        <v>20.169238805770799</v>
      </c>
      <c r="I64">
        <v>18.148416996002101</v>
      </c>
      <c r="J64">
        <v>9.8244330883026105</v>
      </c>
      <c r="K64">
        <v>12.277051448822</v>
      </c>
      <c r="L64">
        <v>12.6545295715332</v>
      </c>
      <c r="M64">
        <v>9.8952109813690097</v>
      </c>
      <c r="N64">
        <f t="shared" si="0"/>
        <v>10</v>
      </c>
      <c r="O64">
        <f t="shared" si="1"/>
        <v>14.560622859001123</v>
      </c>
      <c r="P64">
        <f t="shared" si="2"/>
        <v>4.0219938484751818</v>
      </c>
      <c r="Q64">
        <f t="shared" si="3"/>
        <v>20.169238805770799</v>
      </c>
      <c r="R64">
        <f t="shared" si="4"/>
        <v>9.8244330883026105</v>
      </c>
    </row>
    <row r="65" spans="1:18" x14ac:dyDescent="0.25">
      <c r="A65">
        <v>63</v>
      </c>
      <c r="B65" t="s">
        <v>76</v>
      </c>
      <c r="C65" t="s">
        <v>13</v>
      </c>
      <c r="D65">
        <v>21.739040374755799</v>
      </c>
      <c r="E65">
        <v>21.700896739959699</v>
      </c>
      <c r="F65">
        <v>21.588294506072899</v>
      </c>
      <c r="H65">
        <v>21.669037818908599</v>
      </c>
      <c r="I65">
        <v>22.719803094863799</v>
      </c>
      <c r="J65">
        <v>78.950897216796804</v>
      </c>
      <c r="K65">
        <v>21.688926458358701</v>
      </c>
      <c r="L65">
        <v>21.926474809646599</v>
      </c>
      <c r="M65">
        <v>22.1656799316406</v>
      </c>
      <c r="N65">
        <f t="shared" si="0"/>
        <v>9</v>
      </c>
      <c r="O65">
        <f t="shared" si="1"/>
        <v>28.238783439000393</v>
      </c>
      <c r="P65">
        <f t="shared" si="2"/>
        <v>17.932550366153556</v>
      </c>
      <c r="Q65">
        <f t="shared" si="3"/>
        <v>78.950897216796804</v>
      </c>
      <c r="R65">
        <f t="shared" si="4"/>
        <v>21.588294506072899</v>
      </c>
    </row>
    <row r="66" spans="1:18" x14ac:dyDescent="0.25">
      <c r="A66">
        <v>64</v>
      </c>
      <c r="B66" t="s">
        <v>77</v>
      </c>
      <c r="C66" t="s">
        <v>13</v>
      </c>
      <c r="D66">
        <v>7.3170492649078298</v>
      </c>
      <c r="E66">
        <v>5.9419126510620099</v>
      </c>
      <c r="F66">
        <v>4.6294064521789497</v>
      </c>
      <c r="G66">
        <v>5.7853038311004603</v>
      </c>
      <c r="H66">
        <v>4.2604179382324201</v>
      </c>
      <c r="I66">
        <v>3.9600586891174299</v>
      </c>
      <c r="J66">
        <v>4.0399234294891304</v>
      </c>
      <c r="K66">
        <v>5.2083802223205504</v>
      </c>
      <c r="L66">
        <v>6.3127977848052899</v>
      </c>
      <c r="M66">
        <v>4.2783126831054599</v>
      </c>
      <c r="N66">
        <f t="shared" ref="N66:N129" si="5">COUNT(D66:M66)</f>
        <v>10</v>
      </c>
      <c r="O66">
        <f t="shared" ref="O66:O129" si="6">AVERAGE(D66:M66)</f>
        <v>5.1733562946319527</v>
      </c>
      <c r="P66">
        <f t="shared" ref="P66:P129" si="7">_xlfn.STDEV.P(D66:M66)</f>
        <v>1.0745852165280332</v>
      </c>
      <c r="Q66">
        <f t="shared" ref="Q66:Q129" si="8">MAX(D66:M66)</f>
        <v>7.3170492649078298</v>
      </c>
      <c r="R66">
        <f t="shared" ref="R66:R129" si="9">MIN(D66:M66)</f>
        <v>3.9600586891174299</v>
      </c>
    </row>
    <row r="67" spans="1:18" x14ac:dyDescent="0.25">
      <c r="A67">
        <v>65</v>
      </c>
      <c r="B67" t="s">
        <v>78</v>
      </c>
      <c r="C67" t="s">
        <v>13</v>
      </c>
      <c r="D67">
        <v>6.7250349521636901</v>
      </c>
      <c r="E67">
        <v>4.46370530128479</v>
      </c>
      <c r="F67">
        <v>4.3396978378295898</v>
      </c>
      <c r="G67">
        <v>7.6267325878143302</v>
      </c>
      <c r="H67">
        <v>7.3848929405212402</v>
      </c>
      <c r="I67">
        <v>6.3366944789886404</v>
      </c>
      <c r="J67">
        <v>6.1723718643188397</v>
      </c>
      <c r="K67">
        <v>6.2119228839874197</v>
      </c>
      <c r="L67">
        <v>7.8379733562469402</v>
      </c>
      <c r="M67">
        <v>7.0792965888976997</v>
      </c>
      <c r="N67">
        <f t="shared" si="5"/>
        <v>10</v>
      </c>
      <c r="O67">
        <f t="shared" si="6"/>
        <v>6.4178322792053182</v>
      </c>
      <c r="P67">
        <f t="shared" si="7"/>
        <v>1.1485575001713411</v>
      </c>
      <c r="Q67">
        <f t="shared" si="8"/>
        <v>7.8379733562469402</v>
      </c>
      <c r="R67">
        <f t="shared" si="9"/>
        <v>4.3396978378295898</v>
      </c>
    </row>
    <row r="68" spans="1:18" x14ac:dyDescent="0.25">
      <c r="A68">
        <v>66</v>
      </c>
      <c r="B68" t="s">
        <v>79</v>
      </c>
      <c r="C68" t="s">
        <v>13</v>
      </c>
      <c r="D68">
        <v>4.29785060882568</v>
      </c>
      <c r="E68">
        <v>3.9734673500061</v>
      </c>
      <c r="F68">
        <v>3.4119923114776598</v>
      </c>
      <c r="G68">
        <v>4.3926806449890101</v>
      </c>
      <c r="H68">
        <v>3.7921781539916899</v>
      </c>
      <c r="I68">
        <v>3.9521706104278498</v>
      </c>
      <c r="J68">
        <v>3.65476369857788</v>
      </c>
      <c r="K68">
        <v>4.24713134765625</v>
      </c>
      <c r="L68">
        <v>5.4597976207733101</v>
      </c>
      <c r="M68">
        <v>5.8248348236083896</v>
      </c>
      <c r="N68">
        <f t="shared" si="5"/>
        <v>10</v>
      </c>
      <c r="O68">
        <f t="shared" si="6"/>
        <v>4.3006867170333818</v>
      </c>
      <c r="P68">
        <f t="shared" si="7"/>
        <v>0.73294037161758274</v>
      </c>
      <c r="Q68">
        <f t="shared" si="8"/>
        <v>5.8248348236083896</v>
      </c>
      <c r="R68">
        <f t="shared" si="9"/>
        <v>3.4119923114776598</v>
      </c>
    </row>
    <row r="69" spans="1:18" x14ac:dyDescent="0.25">
      <c r="A69">
        <v>67</v>
      </c>
      <c r="B69" t="s">
        <v>80</v>
      </c>
      <c r="C69" t="s">
        <v>13</v>
      </c>
      <c r="D69">
        <v>4.4324483871459899</v>
      </c>
      <c r="E69">
        <v>4.1726021766662598</v>
      </c>
      <c r="F69">
        <v>3.6041202545165998</v>
      </c>
      <c r="G69">
        <v>3.8625304698943999</v>
      </c>
      <c r="H69">
        <v>4.3377945423126203</v>
      </c>
      <c r="I69">
        <v>3.8653187751770002</v>
      </c>
      <c r="J69">
        <v>4.28578376770019</v>
      </c>
      <c r="K69">
        <v>2.6118469238281201</v>
      </c>
      <c r="L69">
        <v>6.3591129779815603</v>
      </c>
      <c r="M69">
        <v>3.2480432987213099</v>
      </c>
      <c r="N69">
        <f t="shared" si="5"/>
        <v>10</v>
      </c>
      <c r="O69">
        <f t="shared" si="6"/>
        <v>4.0779601573944051</v>
      </c>
      <c r="P69">
        <f t="shared" si="7"/>
        <v>0.9275441949308012</v>
      </c>
      <c r="Q69">
        <f t="shared" si="8"/>
        <v>6.3591129779815603</v>
      </c>
      <c r="R69">
        <f t="shared" si="9"/>
        <v>2.6118469238281201</v>
      </c>
    </row>
    <row r="70" spans="1:18" x14ac:dyDescent="0.25">
      <c r="A70">
        <v>68</v>
      </c>
      <c r="B70" t="s">
        <v>81</v>
      </c>
      <c r="C70" t="s">
        <v>13</v>
      </c>
      <c r="D70">
        <v>13.232904195785499</v>
      </c>
      <c r="E70">
        <v>14.1205048561096</v>
      </c>
      <c r="F70">
        <v>14.0254316329956</v>
      </c>
      <c r="G70">
        <v>14.405020713806101</v>
      </c>
      <c r="H70">
        <v>13.722859859466499</v>
      </c>
      <c r="I70">
        <v>16.370447635650599</v>
      </c>
      <c r="J70">
        <v>14.480339765548701</v>
      </c>
      <c r="K70">
        <v>17.7074263095855</v>
      </c>
      <c r="L70">
        <v>13.764014959335301</v>
      </c>
      <c r="M70">
        <v>17.400753259658799</v>
      </c>
      <c r="N70">
        <f t="shared" si="5"/>
        <v>10</v>
      </c>
      <c r="O70">
        <f t="shared" si="6"/>
        <v>14.922970318794222</v>
      </c>
      <c r="P70">
        <f t="shared" si="7"/>
        <v>1.534316795865013</v>
      </c>
      <c r="Q70">
        <f t="shared" si="8"/>
        <v>17.7074263095855</v>
      </c>
      <c r="R70">
        <f t="shared" si="9"/>
        <v>13.232904195785499</v>
      </c>
    </row>
    <row r="71" spans="1:18" x14ac:dyDescent="0.25">
      <c r="A71">
        <v>69</v>
      </c>
      <c r="B71" t="s">
        <v>82</v>
      </c>
      <c r="C71" t="s">
        <v>13</v>
      </c>
      <c r="D71">
        <v>3.0102787017822199</v>
      </c>
      <c r="E71">
        <v>4.2571444511413503</v>
      </c>
      <c r="F71">
        <v>3.25991582870483</v>
      </c>
      <c r="G71">
        <v>4.43651866912841</v>
      </c>
      <c r="H71">
        <v>3.58686351776123</v>
      </c>
      <c r="I71">
        <v>3.7396483421325599</v>
      </c>
      <c r="J71">
        <v>4.1491162776947004</v>
      </c>
      <c r="K71">
        <v>3.4971673488616899</v>
      </c>
      <c r="L71">
        <v>4.1607255935668901</v>
      </c>
      <c r="M71">
        <v>4.36905789375305</v>
      </c>
      <c r="N71">
        <f t="shared" si="5"/>
        <v>10</v>
      </c>
      <c r="O71">
        <f t="shared" si="6"/>
        <v>3.8466436624526934</v>
      </c>
      <c r="P71">
        <f t="shared" si="7"/>
        <v>0.47162914527654337</v>
      </c>
      <c r="Q71">
        <f t="shared" si="8"/>
        <v>4.43651866912841</v>
      </c>
      <c r="R71">
        <f t="shared" si="9"/>
        <v>3.0102787017822199</v>
      </c>
    </row>
    <row r="72" spans="1:18" x14ac:dyDescent="0.25">
      <c r="A72">
        <v>70</v>
      </c>
      <c r="B72" t="s">
        <v>83</v>
      </c>
      <c r="C72" t="s">
        <v>13</v>
      </c>
      <c r="D72">
        <v>2.1563866138458199</v>
      </c>
      <c r="E72">
        <v>3.6426861286163299</v>
      </c>
      <c r="F72">
        <v>2.8831341266632</v>
      </c>
      <c r="G72">
        <v>3.8532149791717498</v>
      </c>
      <c r="H72">
        <v>2.2846710681915199</v>
      </c>
      <c r="I72">
        <v>2.01445341110229</v>
      </c>
      <c r="J72">
        <v>2.5663697719573899</v>
      </c>
      <c r="K72">
        <v>2.0924088954925502</v>
      </c>
      <c r="L72">
        <v>2.5935409069061199</v>
      </c>
      <c r="M72">
        <v>4.32063865661621</v>
      </c>
      <c r="N72">
        <f t="shared" si="5"/>
        <v>10</v>
      </c>
      <c r="O72">
        <f t="shared" si="6"/>
        <v>2.8407504558563179</v>
      </c>
      <c r="P72">
        <f t="shared" si="7"/>
        <v>0.77568086659912938</v>
      </c>
      <c r="Q72">
        <f t="shared" si="8"/>
        <v>4.32063865661621</v>
      </c>
      <c r="R72">
        <f t="shared" si="9"/>
        <v>2.01445341110229</v>
      </c>
    </row>
    <row r="73" spans="1:18" x14ac:dyDescent="0.25">
      <c r="A73">
        <v>71</v>
      </c>
      <c r="B73" t="s">
        <v>84</v>
      </c>
      <c r="C73" t="s">
        <v>13</v>
      </c>
      <c r="D73">
        <v>3.4990999698638898</v>
      </c>
      <c r="E73">
        <v>3.9323477745056099</v>
      </c>
      <c r="F73">
        <v>3.6825532913207999</v>
      </c>
      <c r="G73">
        <v>3.4645221233367902</v>
      </c>
      <c r="H73">
        <v>4.6887698173522896</v>
      </c>
      <c r="I73">
        <v>3.35718345642089</v>
      </c>
      <c r="J73">
        <v>3.22525787353515</v>
      </c>
      <c r="K73">
        <v>4.1465301513671804</v>
      </c>
      <c r="L73">
        <v>3.5021450519561701</v>
      </c>
      <c r="M73">
        <v>3.2568235397338801</v>
      </c>
      <c r="N73">
        <f t="shared" si="5"/>
        <v>10</v>
      </c>
      <c r="O73">
        <f t="shared" si="6"/>
        <v>3.675523304939265</v>
      </c>
      <c r="P73">
        <f t="shared" si="7"/>
        <v>0.4358462567047226</v>
      </c>
      <c r="Q73">
        <f t="shared" si="8"/>
        <v>4.6887698173522896</v>
      </c>
      <c r="R73">
        <f t="shared" si="9"/>
        <v>3.22525787353515</v>
      </c>
    </row>
    <row r="74" spans="1:18" x14ac:dyDescent="0.25">
      <c r="A74">
        <v>72</v>
      </c>
      <c r="B74" t="s">
        <v>85</v>
      </c>
      <c r="C74" t="s">
        <v>13</v>
      </c>
      <c r="D74">
        <v>9.3110156059265101</v>
      </c>
      <c r="E74">
        <v>2.9317481517791699</v>
      </c>
      <c r="F74">
        <v>3.0073349475860498</v>
      </c>
      <c r="G74">
        <v>8.7471191883087105</v>
      </c>
      <c r="H74">
        <v>6.8611564636230398</v>
      </c>
      <c r="I74">
        <v>2.4192955493927002</v>
      </c>
      <c r="J74">
        <v>2.1448221206664999</v>
      </c>
      <c r="K74">
        <v>1.40440249443054</v>
      </c>
      <c r="L74">
        <v>2.3140349388122501</v>
      </c>
      <c r="M74">
        <v>6.64862012863159</v>
      </c>
      <c r="N74">
        <f t="shared" si="5"/>
        <v>10</v>
      </c>
      <c r="O74">
        <f t="shared" si="6"/>
        <v>4.5789549589157064</v>
      </c>
      <c r="P74">
        <f t="shared" si="7"/>
        <v>2.8326313887463472</v>
      </c>
      <c r="Q74">
        <f t="shared" si="8"/>
        <v>9.3110156059265101</v>
      </c>
      <c r="R74">
        <f t="shared" si="9"/>
        <v>1.40440249443054</v>
      </c>
    </row>
    <row r="75" spans="1:18" x14ac:dyDescent="0.25">
      <c r="A75">
        <v>73</v>
      </c>
      <c r="B75" t="s">
        <v>86</v>
      </c>
      <c r="C75" t="s">
        <v>13</v>
      </c>
      <c r="D75">
        <v>6.1442198753356898</v>
      </c>
      <c r="E75">
        <v>7.8215174674987704</v>
      </c>
      <c r="F75">
        <v>6.2426705360412598</v>
      </c>
      <c r="G75">
        <v>4.2171609401702801</v>
      </c>
      <c r="H75">
        <v>8.3231792449951101</v>
      </c>
      <c r="I75">
        <v>6.3665468692779497</v>
      </c>
      <c r="J75">
        <v>6.1502172946929896</v>
      </c>
      <c r="K75">
        <v>3.9944446086883501</v>
      </c>
      <c r="L75">
        <v>8.6286056041717494</v>
      </c>
      <c r="M75">
        <v>7.4277794361114502</v>
      </c>
      <c r="N75">
        <f t="shared" si="5"/>
        <v>10</v>
      </c>
      <c r="O75">
        <f t="shared" si="6"/>
        <v>6.5316341876983586</v>
      </c>
      <c r="P75">
        <f t="shared" si="7"/>
        <v>1.4924556234383908</v>
      </c>
      <c r="Q75">
        <f t="shared" si="8"/>
        <v>8.6286056041717494</v>
      </c>
      <c r="R75">
        <f t="shared" si="9"/>
        <v>3.9944446086883501</v>
      </c>
    </row>
    <row r="76" spans="1:18" x14ac:dyDescent="0.25">
      <c r="A76">
        <v>74</v>
      </c>
      <c r="B76" t="s">
        <v>87</v>
      </c>
      <c r="C76" t="s">
        <v>13</v>
      </c>
      <c r="D76">
        <v>3.2323260307311998</v>
      </c>
      <c r="E76">
        <v>3.4806234836578298</v>
      </c>
      <c r="F76">
        <v>3.9726030826568599</v>
      </c>
      <c r="G76">
        <v>3.5730638504028298</v>
      </c>
      <c r="H76">
        <v>6.3390176296234104</v>
      </c>
      <c r="I76">
        <v>3.4329769611358598</v>
      </c>
      <c r="J76">
        <v>2.95097351074218</v>
      </c>
      <c r="K76">
        <v>3.4242961406707701</v>
      </c>
      <c r="L76">
        <v>3.6738078594207701</v>
      </c>
      <c r="M76">
        <v>4.2363288402557302</v>
      </c>
      <c r="N76">
        <f t="shared" si="5"/>
        <v>10</v>
      </c>
      <c r="O76">
        <f t="shared" si="6"/>
        <v>3.8316017389297441</v>
      </c>
      <c r="P76">
        <f t="shared" si="7"/>
        <v>0.9025066954230192</v>
      </c>
      <c r="Q76">
        <f t="shared" si="8"/>
        <v>6.3390176296234104</v>
      </c>
      <c r="R76">
        <f t="shared" si="9"/>
        <v>2.95097351074218</v>
      </c>
    </row>
    <row r="77" spans="1:18" x14ac:dyDescent="0.25">
      <c r="A77">
        <v>75</v>
      </c>
      <c r="B77" t="s">
        <v>88</v>
      </c>
      <c r="C77" t="s">
        <v>13</v>
      </c>
      <c r="D77">
        <v>4.5112347602844203</v>
      </c>
      <c r="E77">
        <v>8.2400619983673096</v>
      </c>
      <c r="F77">
        <v>3.8756222724914502</v>
      </c>
      <c r="G77">
        <v>2.5228779315948402</v>
      </c>
      <c r="H77">
        <v>4.0900676250457701</v>
      </c>
      <c r="I77">
        <v>7.68473172187805</v>
      </c>
      <c r="J77">
        <v>7.0686759948730398</v>
      </c>
      <c r="K77">
        <v>3.7672264575958199</v>
      </c>
      <c r="L77">
        <v>7.9902827739715496</v>
      </c>
      <c r="M77">
        <v>2.96975421905517</v>
      </c>
      <c r="N77">
        <f t="shared" si="5"/>
        <v>10</v>
      </c>
      <c r="O77">
        <f t="shared" si="6"/>
        <v>5.2720535755157423</v>
      </c>
      <c r="P77">
        <f t="shared" si="7"/>
        <v>2.1046548902997233</v>
      </c>
      <c r="Q77">
        <f t="shared" si="8"/>
        <v>8.2400619983673096</v>
      </c>
      <c r="R77">
        <f t="shared" si="9"/>
        <v>2.5228779315948402</v>
      </c>
    </row>
    <row r="78" spans="1:18" x14ac:dyDescent="0.25">
      <c r="A78">
        <v>76</v>
      </c>
      <c r="B78" t="s">
        <v>89</v>
      </c>
      <c r="C78" t="s">
        <v>13</v>
      </c>
      <c r="D78">
        <v>7.1848828792572004</v>
      </c>
      <c r="E78">
        <v>7.2235531806945801</v>
      </c>
      <c r="F78">
        <v>7.5573458671569798</v>
      </c>
      <c r="G78">
        <v>6.18961453437805</v>
      </c>
      <c r="H78">
        <v>6.8873970508575404</v>
      </c>
      <c r="I78">
        <v>6.72426414489746</v>
      </c>
      <c r="J78">
        <v>7.1580815315246502</v>
      </c>
      <c r="K78">
        <v>5.9276952743530202</v>
      </c>
      <c r="L78">
        <v>6.36244797706604</v>
      </c>
      <c r="M78">
        <v>6.5608346462249703</v>
      </c>
      <c r="N78">
        <f t="shared" si="5"/>
        <v>10</v>
      </c>
      <c r="O78">
        <f t="shared" si="6"/>
        <v>6.7776117086410492</v>
      </c>
      <c r="P78">
        <f t="shared" si="7"/>
        <v>0.49191735809341935</v>
      </c>
      <c r="Q78">
        <f t="shared" si="8"/>
        <v>7.5573458671569798</v>
      </c>
      <c r="R78">
        <f t="shared" si="9"/>
        <v>5.9276952743530202</v>
      </c>
    </row>
    <row r="79" spans="1:18" x14ac:dyDescent="0.25">
      <c r="A79">
        <v>77</v>
      </c>
      <c r="B79" t="s">
        <v>90</v>
      </c>
      <c r="C79" t="s">
        <v>13</v>
      </c>
      <c r="D79">
        <v>2.1051123142242401</v>
      </c>
      <c r="E79">
        <v>2.0273032188415501</v>
      </c>
      <c r="F79">
        <v>2.9212510585784899</v>
      </c>
      <c r="G79">
        <v>4.2998349666595397</v>
      </c>
      <c r="H79">
        <v>2.6822407245635902</v>
      </c>
      <c r="I79">
        <v>2.1346795558929399</v>
      </c>
      <c r="J79">
        <v>1.86945748329162</v>
      </c>
      <c r="K79">
        <v>1.8647449016571001</v>
      </c>
      <c r="L79">
        <v>1.7649021148681601</v>
      </c>
      <c r="M79">
        <v>3.2195420265197701</v>
      </c>
      <c r="N79">
        <f t="shared" si="5"/>
        <v>10</v>
      </c>
      <c r="O79">
        <f t="shared" si="6"/>
        <v>2.4889068365096998</v>
      </c>
      <c r="P79">
        <f t="shared" si="7"/>
        <v>0.76294951029997049</v>
      </c>
      <c r="Q79">
        <f t="shared" si="8"/>
        <v>4.2998349666595397</v>
      </c>
      <c r="R79">
        <f t="shared" si="9"/>
        <v>1.7649021148681601</v>
      </c>
    </row>
    <row r="80" spans="1:18" x14ac:dyDescent="0.25">
      <c r="A80">
        <v>78</v>
      </c>
      <c r="B80" t="s">
        <v>91</v>
      </c>
      <c r="C80" t="s">
        <v>13</v>
      </c>
      <c r="D80">
        <v>9.6890020370483398</v>
      </c>
      <c r="E80">
        <v>7.7162785530090297</v>
      </c>
      <c r="F80">
        <v>11.5987939834594</v>
      </c>
      <c r="G80">
        <v>7.0589334964752197</v>
      </c>
      <c r="H80">
        <v>9.0467743873596191</v>
      </c>
      <c r="I80">
        <v>13.021623611450099</v>
      </c>
      <c r="J80">
        <v>11.2737491130828</v>
      </c>
      <c r="K80">
        <v>8.1783902645110995</v>
      </c>
      <c r="L80">
        <v>6.9811878204345703</v>
      </c>
      <c r="M80">
        <v>9.2077417373657209</v>
      </c>
      <c r="N80">
        <f t="shared" si="5"/>
        <v>10</v>
      </c>
      <c r="O80">
        <f t="shared" si="6"/>
        <v>9.377247500419589</v>
      </c>
      <c r="P80">
        <f t="shared" si="7"/>
        <v>1.9328827766408954</v>
      </c>
      <c r="Q80">
        <f t="shared" si="8"/>
        <v>13.021623611450099</v>
      </c>
      <c r="R80">
        <f t="shared" si="9"/>
        <v>6.9811878204345703</v>
      </c>
    </row>
    <row r="81" spans="1:18" x14ac:dyDescent="0.25">
      <c r="A81">
        <v>79</v>
      </c>
      <c r="B81" t="s">
        <v>92</v>
      </c>
      <c r="C81" t="s">
        <v>13</v>
      </c>
      <c r="D81">
        <v>12.276916742324801</v>
      </c>
      <c r="E81">
        <v>9.9710178375244105</v>
      </c>
      <c r="F81">
        <v>9.7400226593017507</v>
      </c>
      <c r="G81">
        <v>10.280487298965401</v>
      </c>
      <c r="H81">
        <v>9.9459445476531894</v>
      </c>
      <c r="I81">
        <v>9.0834629535674996</v>
      </c>
      <c r="J81">
        <v>10.7667717933654</v>
      </c>
      <c r="K81">
        <v>13.7608318328857</v>
      </c>
      <c r="L81">
        <v>4.7004432678222603</v>
      </c>
      <c r="M81">
        <v>10.4681491851806</v>
      </c>
      <c r="N81">
        <f t="shared" si="5"/>
        <v>10</v>
      </c>
      <c r="O81">
        <f t="shared" si="6"/>
        <v>10.099404811859102</v>
      </c>
      <c r="P81">
        <f t="shared" si="7"/>
        <v>2.2161195910529075</v>
      </c>
      <c r="Q81">
        <f t="shared" si="8"/>
        <v>13.7608318328857</v>
      </c>
      <c r="R81">
        <f t="shared" si="9"/>
        <v>4.7004432678222603</v>
      </c>
    </row>
    <row r="82" spans="1:18" x14ac:dyDescent="0.25">
      <c r="A82">
        <v>80</v>
      </c>
      <c r="B82" t="s">
        <v>1326</v>
      </c>
      <c r="C82" t="s">
        <v>13</v>
      </c>
      <c r="D82">
        <v>22.131748199462798</v>
      </c>
      <c r="E82">
        <v>15.941290140151899</v>
      </c>
      <c r="F82">
        <v>14.272565603256201</v>
      </c>
      <c r="G82">
        <v>16.335913896560601</v>
      </c>
      <c r="H82">
        <v>16.072996616363501</v>
      </c>
      <c r="I82">
        <v>15.784143924713099</v>
      </c>
      <c r="J82">
        <v>16.259944677352902</v>
      </c>
      <c r="K82">
        <v>16.524022579193101</v>
      </c>
      <c r="L82">
        <v>17.2778899669647</v>
      </c>
      <c r="M82">
        <v>17.000073194503699</v>
      </c>
      <c r="N82">
        <f t="shared" si="5"/>
        <v>10</v>
      </c>
      <c r="O82">
        <f t="shared" si="6"/>
        <v>16.760058879852249</v>
      </c>
      <c r="P82">
        <f t="shared" si="7"/>
        <v>1.9480502553541501</v>
      </c>
      <c r="Q82">
        <f t="shared" si="8"/>
        <v>22.131748199462798</v>
      </c>
      <c r="R82">
        <f t="shared" si="9"/>
        <v>14.272565603256201</v>
      </c>
    </row>
    <row r="83" spans="1:18" x14ac:dyDescent="0.25">
      <c r="A83">
        <v>81</v>
      </c>
      <c r="B83" t="s">
        <v>93</v>
      </c>
      <c r="C83" t="s">
        <v>13</v>
      </c>
      <c r="D83">
        <v>8.1123294830322195</v>
      </c>
      <c r="E83">
        <v>7.22643542289733</v>
      </c>
      <c r="F83">
        <v>6.5025951862335196</v>
      </c>
      <c r="G83">
        <v>7.63014793395996</v>
      </c>
      <c r="H83">
        <v>7.3862421512603698</v>
      </c>
      <c r="I83">
        <v>6.2623956203460596</v>
      </c>
      <c r="J83">
        <v>6.6737792491912797</v>
      </c>
      <c r="K83">
        <v>5.90429592132568</v>
      </c>
      <c r="L83">
        <v>7.3138461112976003</v>
      </c>
      <c r="M83">
        <v>6.3125138282775799</v>
      </c>
      <c r="N83">
        <f t="shared" si="5"/>
        <v>10</v>
      </c>
      <c r="O83">
        <f t="shared" si="6"/>
        <v>6.93245809078216</v>
      </c>
      <c r="P83">
        <f t="shared" si="7"/>
        <v>0.6677421655438881</v>
      </c>
      <c r="Q83">
        <f t="shared" si="8"/>
        <v>8.1123294830322195</v>
      </c>
      <c r="R83">
        <f t="shared" si="9"/>
        <v>5.90429592132568</v>
      </c>
    </row>
    <row r="84" spans="1:18" x14ac:dyDescent="0.25">
      <c r="A84">
        <v>82</v>
      </c>
      <c r="B84" t="s">
        <v>94</v>
      </c>
      <c r="C84" t="s">
        <v>13</v>
      </c>
      <c r="D84">
        <v>8.3828001022338796</v>
      </c>
      <c r="E84">
        <v>6.7305917739868102</v>
      </c>
      <c r="F84">
        <v>8.0391788482665998</v>
      </c>
      <c r="G84">
        <v>7.5625705718994096</v>
      </c>
      <c r="H84">
        <v>7.8400402069091797</v>
      </c>
      <c r="I84">
        <v>9.6061158180236799</v>
      </c>
      <c r="J84">
        <v>6.0576636791229204</v>
      </c>
      <c r="K84">
        <v>6.1878931522369296</v>
      </c>
      <c r="L84">
        <v>8.3926694393157906</v>
      </c>
      <c r="M84">
        <v>6.5159182548522896</v>
      </c>
      <c r="N84">
        <f t="shared" si="5"/>
        <v>10</v>
      </c>
      <c r="O84">
        <f t="shared" si="6"/>
        <v>7.5315441846847504</v>
      </c>
      <c r="P84">
        <f t="shared" si="7"/>
        <v>1.085107774486292</v>
      </c>
      <c r="Q84">
        <f t="shared" si="8"/>
        <v>9.6061158180236799</v>
      </c>
      <c r="R84">
        <f t="shared" si="9"/>
        <v>6.0576636791229204</v>
      </c>
    </row>
    <row r="85" spans="1:18" x14ac:dyDescent="0.25">
      <c r="A85">
        <v>83</v>
      </c>
      <c r="B85" t="s">
        <v>95</v>
      </c>
      <c r="C85" t="s">
        <v>13</v>
      </c>
      <c r="D85">
        <v>10.994284391403101</v>
      </c>
      <c r="E85">
        <v>8.9727351665496808</v>
      </c>
      <c r="F85">
        <v>9.4602208137512207</v>
      </c>
      <c r="G85">
        <v>8.5868413448333705</v>
      </c>
      <c r="H85">
        <v>8.6269476413726807</v>
      </c>
      <c r="I85">
        <v>10.6000010967254</v>
      </c>
      <c r="J85">
        <v>8.3861095905303902</v>
      </c>
      <c r="K85">
        <v>9.2353720664977992</v>
      </c>
      <c r="L85">
        <v>8.1962656974792392</v>
      </c>
      <c r="M85">
        <v>9.6655590534210205</v>
      </c>
      <c r="N85">
        <f t="shared" si="5"/>
        <v>10</v>
      </c>
      <c r="O85">
        <f t="shared" si="6"/>
        <v>9.2724336862563899</v>
      </c>
      <c r="P85">
        <f t="shared" si="7"/>
        <v>0.88535904815949706</v>
      </c>
      <c r="Q85">
        <f t="shared" si="8"/>
        <v>10.994284391403101</v>
      </c>
      <c r="R85">
        <f t="shared" si="9"/>
        <v>8.1962656974792392</v>
      </c>
    </row>
    <row r="86" spans="1:18" x14ac:dyDescent="0.25">
      <c r="A86">
        <v>84</v>
      </c>
      <c r="B86" t="s">
        <v>96</v>
      </c>
      <c r="C86" t="s">
        <v>13</v>
      </c>
      <c r="D86">
        <v>13.2168576717376</v>
      </c>
      <c r="E86">
        <v>6.7446568012237504</v>
      </c>
      <c r="F86">
        <v>6.6792643070220903</v>
      </c>
      <c r="G86">
        <v>6.9065673351287797</v>
      </c>
      <c r="H86">
        <v>7.8663530349731401</v>
      </c>
      <c r="I86">
        <v>8.8836233615875209</v>
      </c>
      <c r="J86">
        <v>8.1728355884552002</v>
      </c>
      <c r="K86">
        <v>7.0788722038268999</v>
      </c>
      <c r="L86">
        <v>7.50860095024108</v>
      </c>
      <c r="M86">
        <v>6.7430653572082502</v>
      </c>
      <c r="N86">
        <f t="shared" si="5"/>
        <v>10</v>
      </c>
      <c r="O86">
        <f t="shared" si="6"/>
        <v>7.9800696611404307</v>
      </c>
      <c r="P86">
        <f t="shared" si="7"/>
        <v>1.8768541267078098</v>
      </c>
      <c r="Q86">
        <f t="shared" si="8"/>
        <v>13.2168576717376</v>
      </c>
      <c r="R86">
        <f t="shared" si="9"/>
        <v>6.6792643070220903</v>
      </c>
    </row>
    <row r="87" spans="1:18" x14ac:dyDescent="0.25">
      <c r="A87">
        <v>85</v>
      </c>
      <c r="B87" t="s">
        <v>97</v>
      </c>
      <c r="C87" t="s">
        <v>13</v>
      </c>
      <c r="D87">
        <v>2.0511662960052401</v>
      </c>
      <c r="E87">
        <v>1.70080137252807</v>
      </c>
      <c r="F87">
        <v>2.169278383255</v>
      </c>
      <c r="G87">
        <v>2.8582899570464999</v>
      </c>
      <c r="H87">
        <v>1.63630151748657</v>
      </c>
      <c r="I87">
        <v>1.51357293128967</v>
      </c>
      <c r="J87">
        <v>2.7718424797058101</v>
      </c>
      <c r="K87">
        <v>1.5745415687561</v>
      </c>
      <c r="L87">
        <v>2.4562804698943999</v>
      </c>
      <c r="M87">
        <v>1.71940374374389</v>
      </c>
      <c r="N87">
        <f t="shared" si="5"/>
        <v>10</v>
      </c>
      <c r="O87">
        <f t="shared" si="6"/>
        <v>2.0451478719711251</v>
      </c>
      <c r="P87">
        <f t="shared" si="7"/>
        <v>0.4764074959822433</v>
      </c>
      <c r="Q87">
        <f t="shared" si="8"/>
        <v>2.8582899570464999</v>
      </c>
      <c r="R87">
        <f t="shared" si="9"/>
        <v>1.51357293128967</v>
      </c>
    </row>
    <row r="88" spans="1:18" x14ac:dyDescent="0.25">
      <c r="A88">
        <v>86</v>
      </c>
      <c r="B88" t="s">
        <v>98</v>
      </c>
      <c r="C88" t="s">
        <v>13</v>
      </c>
      <c r="D88">
        <v>6.4686241149902299</v>
      </c>
      <c r="E88">
        <v>7.3245987892150799</v>
      </c>
      <c r="F88">
        <v>7.17681384086608</v>
      </c>
      <c r="G88">
        <v>7.0058314800262398</v>
      </c>
      <c r="H88">
        <v>7.6351642608642498</v>
      </c>
      <c r="I88">
        <v>6.3890359401702801</v>
      </c>
      <c r="J88">
        <v>8.3903024196624703</v>
      </c>
      <c r="K88">
        <v>8.8794455528259206</v>
      </c>
      <c r="L88">
        <v>3.53924131393432</v>
      </c>
      <c r="M88">
        <v>9.4947130680084193</v>
      </c>
      <c r="N88">
        <f t="shared" si="5"/>
        <v>10</v>
      </c>
      <c r="O88">
        <f t="shared" si="6"/>
        <v>7.2303770780563283</v>
      </c>
      <c r="P88">
        <f t="shared" si="7"/>
        <v>1.5598300216492695</v>
      </c>
      <c r="Q88">
        <f t="shared" si="8"/>
        <v>9.4947130680084193</v>
      </c>
      <c r="R88">
        <f t="shared" si="9"/>
        <v>3.53924131393432</v>
      </c>
    </row>
    <row r="89" spans="1:18" x14ac:dyDescent="0.25">
      <c r="A89">
        <v>87</v>
      </c>
      <c r="B89" t="s">
        <v>99</v>
      </c>
      <c r="C89" t="s">
        <v>13</v>
      </c>
      <c r="D89">
        <v>3.1934585571289</v>
      </c>
      <c r="E89">
        <v>4.4990327358245796</v>
      </c>
      <c r="F89">
        <v>4.4955427646636901</v>
      </c>
      <c r="G89">
        <v>3.1182942390441801</v>
      </c>
      <c r="H89">
        <v>3.7426893711089999</v>
      </c>
      <c r="I89">
        <v>3.9314427375793399</v>
      </c>
      <c r="J89">
        <v>5.6046874523162797</v>
      </c>
      <c r="K89">
        <v>2.6891384124755802</v>
      </c>
      <c r="L89">
        <v>5.9890375137329102</v>
      </c>
      <c r="M89">
        <v>2.1607179641723602</v>
      </c>
      <c r="N89">
        <f t="shared" si="5"/>
        <v>10</v>
      </c>
      <c r="O89">
        <f t="shared" si="6"/>
        <v>3.9424041748046816</v>
      </c>
      <c r="P89">
        <f t="shared" si="7"/>
        <v>1.1658840027121657</v>
      </c>
      <c r="Q89">
        <f t="shared" si="8"/>
        <v>5.9890375137329102</v>
      </c>
      <c r="R89">
        <f t="shared" si="9"/>
        <v>2.1607179641723602</v>
      </c>
    </row>
    <row r="90" spans="1:18" x14ac:dyDescent="0.25">
      <c r="A90">
        <v>88</v>
      </c>
      <c r="B90" t="s">
        <v>100</v>
      </c>
      <c r="C90" t="s">
        <v>13</v>
      </c>
      <c r="D90">
        <v>21.6623921394348</v>
      </c>
      <c r="E90">
        <v>16.4365923404693</v>
      </c>
      <c r="F90">
        <v>19.1344683170318</v>
      </c>
      <c r="G90">
        <v>16.008517026901199</v>
      </c>
      <c r="H90">
        <v>20.3236904144287</v>
      </c>
      <c r="I90">
        <v>19.633669376373199</v>
      </c>
      <c r="J90">
        <v>19.210296154022199</v>
      </c>
      <c r="K90">
        <v>19.177476167678801</v>
      </c>
      <c r="L90">
        <v>21.943450450897199</v>
      </c>
      <c r="M90">
        <v>16.7547302246093</v>
      </c>
      <c r="N90">
        <f t="shared" si="5"/>
        <v>10</v>
      </c>
      <c r="O90">
        <f t="shared" si="6"/>
        <v>19.028528261184647</v>
      </c>
      <c r="P90">
        <f t="shared" si="7"/>
        <v>1.9634881359023575</v>
      </c>
      <c r="Q90">
        <f t="shared" si="8"/>
        <v>21.943450450897199</v>
      </c>
      <c r="R90">
        <f t="shared" si="9"/>
        <v>16.008517026901199</v>
      </c>
    </row>
    <row r="91" spans="1:18" x14ac:dyDescent="0.25">
      <c r="A91">
        <v>89</v>
      </c>
      <c r="B91" t="s">
        <v>101</v>
      </c>
      <c r="C91" t="s">
        <v>13</v>
      </c>
      <c r="D91">
        <v>10.6616787910461</v>
      </c>
      <c r="E91">
        <v>10.4282867908477</v>
      </c>
      <c r="F91">
        <v>4.4046831130981401</v>
      </c>
      <c r="G91">
        <v>5.6446692943572998</v>
      </c>
      <c r="H91">
        <v>4.8427498340606601</v>
      </c>
      <c r="I91">
        <v>10.412584066390901</v>
      </c>
      <c r="J91">
        <v>3.9510109424590998</v>
      </c>
      <c r="K91">
        <v>4.0646026134490896</v>
      </c>
      <c r="L91">
        <v>4.0481021404266304</v>
      </c>
      <c r="M91">
        <v>4.2837548255920401</v>
      </c>
      <c r="N91">
        <f t="shared" si="5"/>
        <v>10</v>
      </c>
      <c r="O91">
        <f t="shared" si="6"/>
        <v>6.2742122411727657</v>
      </c>
      <c r="P91">
        <f t="shared" si="7"/>
        <v>2.806599249002462</v>
      </c>
      <c r="Q91">
        <f t="shared" si="8"/>
        <v>10.6616787910461</v>
      </c>
      <c r="R91">
        <f t="shared" si="9"/>
        <v>3.9510109424590998</v>
      </c>
    </row>
    <row r="92" spans="1:18" x14ac:dyDescent="0.25">
      <c r="A92">
        <v>90</v>
      </c>
      <c r="B92" t="s">
        <v>102</v>
      </c>
      <c r="C92" t="s">
        <v>13</v>
      </c>
      <c r="D92">
        <v>9.0447399616241402</v>
      </c>
      <c r="E92">
        <v>26.9427554607391</v>
      </c>
      <c r="F92">
        <v>11.069806098937899</v>
      </c>
      <c r="G92">
        <v>52.654845237731898</v>
      </c>
      <c r="H92">
        <v>26.818732261657701</v>
      </c>
      <c r="I92">
        <v>19.8097262382507</v>
      </c>
      <c r="J92">
        <v>12.734132528305</v>
      </c>
      <c r="K92">
        <v>8.6929018497467005</v>
      </c>
      <c r="L92">
        <v>32.209297418594304</v>
      </c>
      <c r="M92">
        <v>14.2793834209442</v>
      </c>
      <c r="N92">
        <f t="shared" si="5"/>
        <v>10</v>
      </c>
      <c r="O92">
        <f t="shared" si="6"/>
        <v>21.425632047653163</v>
      </c>
      <c r="P92">
        <f t="shared" si="7"/>
        <v>13.049711104505072</v>
      </c>
      <c r="Q92">
        <f t="shared" si="8"/>
        <v>52.654845237731898</v>
      </c>
      <c r="R92">
        <f t="shared" si="9"/>
        <v>8.6929018497467005</v>
      </c>
    </row>
    <row r="93" spans="1:18" x14ac:dyDescent="0.25">
      <c r="A93">
        <v>91</v>
      </c>
      <c r="B93" t="s">
        <v>103</v>
      </c>
      <c r="C93" t="s">
        <v>13</v>
      </c>
      <c r="D93">
        <v>2.1283309459686199</v>
      </c>
      <c r="E93">
        <v>1.2195975780487001</v>
      </c>
      <c r="F93">
        <v>1.0213365554809499</v>
      </c>
      <c r="G93">
        <v>1.1273570060729901</v>
      </c>
      <c r="H93">
        <v>2.0673875808715798</v>
      </c>
      <c r="I93">
        <v>0.91670513153076105</v>
      </c>
      <c r="J93">
        <v>0.94121146202087402</v>
      </c>
      <c r="K93">
        <v>1.4437284469604399</v>
      </c>
      <c r="L93">
        <v>2.08359694480896</v>
      </c>
      <c r="M93">
        <v>0.78581905364990201</v>
      </c>
      <c r="N93">
        <f t="shared" si="5"/>
        <v>10</v>
      </c>
      <c r="O93">
        <f t="shared" si="6"/>
        <v>1.3735070705413777</v>
      </c>
      <c r="P93">
        <f t="shared" si="7"/>
        <v>0.50096054579153426</v>
      </c>
      <c r="Q93">
        <f t="shared" si="8"/>
        <v>2.1283309459686199</v>
      </c>
      <c r="R93">
        <f t="shared" si="9"/>
        <v>0.78581905364990201</v>
      </c>
    </row>
    <row r="94" spans="1:18" x14ac:dyDescent="0.25">
      <c r="A94">
        <v>92</v>
      </c>
      <c r="B94" t="s">
        <v>104</v>
      </c>
      <c r="C94" t="s">
        <v>13</v>
      </c>
      <c r="D94">
        <v>9.6417627334594709</v>
      </c>
      <c r="E94">
        <v>13.533465862274101</v>
      </c>
      <c r="F94">
        <v>12.26598238945</v>
      </c>
      <c r="G94">
        <v>9.9920287132263095</v>
      </c>
      <c r="H94">
        <v>11.1017365455627</v>
      </c>
      <c r="I94">
        <v>10.757165431976301</v>
      </c>
      <c r="J94">
        <v>11.527630805969199</v>
      </c>
      <c r="K94">
        <v>9.5011019706726003</v>
      </c>
      <c r="L94">
        <v>31.462187051773</v>
      </c>
      <c r="M94">
        <v>10.037119388580299</v>
      </c>
      <c r="N94">
        <f t="shared" si="5"/>
        <v>10</v>
      </c>
      <c r="O94">
        <f t="shared" si="6"/>
        <v>12.982018089294399</v>
      </c>
      <c r="P94">
        <f t="shared" si="7"/>
        <v>6.2755132439142916</v>
      </c>
      <c r="Q94">
        <f t="shared" si="8"/>
        <v>31.462187051773</v>
      </c>
      <c r="R94">
        <f t="shared" si="9"/>
        <v>9.5011019706726003</v>
      </c>
    </row>
    <row r="95" spans="1:18" x14ac:dyDescent="0.25">
      <c r="A95">
        <v>93</v>
      </c>
      <c r="B95" t="s">
        <v>1327</v>
      </c>
      <c r="C95" t="s">
        <v>13</v>
      </c>
      <c r="D95">
        <v>10.819055080413801</v>
      </c>
      <c r="E95">
        <v>10.571679115295399</v>
      </c>
      <c r="F95">
        <v>11.0850841999053</v>
      </c>
      <c r="G95">
        <v>11.0722069740295</v>
      </c>
      <c r="H95">
        <v>12.8375179767608</v>
      </c>
      <c r="I95">
        <v>11.6237285137176</v>
      </c>
      <c r="J95">
        <v>9.6457853317260707</v>
      </c>
      <c r="K95">
        <v>82.553461074829102</v>
      </c>
      <c r="L95">
        <v>9.0741970539093</v>
      </c>
      <c r="M95">
        <v>10.144084930419901</v>
      </c>
      <c r="N95">
        <f t="shared" si="5"/>
        <v>10</v>
      </c>
      <c r="O95">
        <f t="shared" si="6"/>
        <v>17.942680025100678</v>
      </c>
      <c r="P95">
        <f t="shared" si="7"/>
        <v>21.559589745691248</v>
      </c>
      <c r="Q95">
        <f t="shared" si="8"/>
        <v>82.553461074829102</v>
      </c>
      <c r="R95">
        <f t="shared" si="9"/>
        <v>9.0741970539093</v>
      </c>
    </row>
    <row r="96" spans="1:18" x14ac:dyDescent="0.25">
      <c r="A96">
        <v>94</v>
      </c>
      <c r="B96" t="s">
        <v>105</v>
      </c>
      <c r="C96" t="s">
        <v>13</v>
      </c>
      <c r="D96">
        <v>7.5022225379943803</v>
      </c>
      <c r="E96">
        <v>7.4337263107299796</v>
      </c>
      <c r="F96">
        <v>9.2836756706237793</v>
      </c>
      <c r="G96">
        <v>7.4521281719207701</v>
      </c>
      <c r="H96">
        <v>7.3530418872833199</v>
      </c>
      <c r="I96">
        <v>7.26944732666015</v>
      </c>
      <c r="J96">
        <v>7.9225490093231201</v>
      </c>
      <c r="K96">
        <v>9.8647933006286603</v>
      </c>
      <c r="L96">
        <v>7.4183862209319997</v>
      </c>
      <c r="M96">
        <v>5.7323048114776602</v>
      </c>
      <c r="N96">
        <f t="shared" si="5"/>
        <v>10</v>
      </c>
      <c r="O96">
        <f t="shared" si="6"/>
        <v>7.7232275247573821</v>
      </c>
      <c r="P96">
        <f t="shared" si="7"/>
        <v>1.0801312792380666</v>
      </c>
      <c r="Q96">
        <f t="shared" si="8"/>
        <v>9.8647933006286603</v>
      </c>
      <c r="R96">
        <f t="shared" si="9"/>
        <v>5.7323048114776602</v>
      </c>
    </row>
    <row r="97" spans="1:18" x14ac:dyDescent="0.25">
      <c r="A97">
        <v>95</v>
      </c>
      <c r="B97" t="s">
        <v>106</v>
      </c>
      <c r="C97" t="s">
        <v>13</v>
      </c>
      <c r="D97">
        <v>2.7261667251586901</v>
      </c>
      <c r="E97">
        <v>2.27261066436767</v>
      </c>
      <c r="F97">
        <v>2.9746725559234601</v>
      </c>
      <c r="G97">
        <v>9.0884521007537806</v>
      </c>
      <c r="H97">
        <v>2.4031381607055602</v>
      </c>
      <c r="I97">
        <v>8.0210421085357595</v>
      </c>
      <c r="J97">
        <v>7.8075525760650599</v>
      </c>
      <c r="K97">
        <v>2.2124161720275799</v>
      </c>
      <c r="L97">
        <v>8.6628561019897408</v>
      </c>
      <c r="M97">
        <v>2.3725199699401802</v>
      </c>
      <c r="N97">
        <f t="shared" si="5"/>
        <v>10</v>
      </c>
      <c r="O97">
        <f t="shared" si="6"/>
        <v>4.8541427135467483</v>
      </c>
      <c r="P97">
        <f t="shared" si="7"/>
        <v>2.9164558412084438</v>
      </c>
      <c r="Q97">
        <f t="shared" si="8"/>
        <v>9.0884521007537806</v>
      </c>
      <c r="R97">
        <f t="shared" si="9"/>
        <v>2.2124161720275799</v>
      </c>
    </row>
    <row r="98" spans="1:18" x14ac:dyDescent="0.25">
      <c r="A98">
        <v>96</v>
      </c>
      <c r="B98" t="s">
        <v>107</v>
      </c>
      <c r="C98" t="s">
        <v>13</v>
      </c>
      <c r="D98">
        <v>13.592610597610401</v>
      </c>
      <c r="E98">
        <v>13.2981259822845</v>
      </c>
      <c r="F98">
        <v>12.5795664787292</v>
      </c>
      <c r="G98">
        <v>16.334073066711401</v>
      </c>
      <c r="H98">
        <v>13.6488990783691</v>
      </c>
      <c r="I98">
        <v>13.534498691558801</v>
      </c>
      <c r="J98">
        <v>53.994065761566098</v>
      </c>
      <c r="K98">
        <v>13.5513546466827</v>
      </c>
      <c r="L98">
        <v>12.746331691741901</v>
      </c>
      <c r="M98">
        <v>17.319132328033401</v>
      </c>
      <c r="N98">
        <f t="shared" si="5"/>
        <v>10</v>
      </c>
      <c r="O98">
        <f t="shared" si="6"/>
        <v>18.05986583232875</v>
      </c>
      <c r="P98">
        <f t="shared" si="7"/>
        <v>12.066291400935505</v>
      </c>
      <c r="Q98">
        <f t="shared" si="8"/>
        <v>53.994065761566098</v>
      </c>
      <c r="R98">
        <f t="shared" si="9"/>
        <v>12.5795664787292</v>
      </c>
    </row>
    <row r="99" spans="1:18" x14ac:dyDescent="0.25">
      <c r="A99">
        <v>97</v>
      </c>
      <c r="B99" t="s">
        <v>108</v>
      </c>
      <c r="C99" t="s">
        <v>13</v>
      </c>
      <c r="D99">
        <v>0.65609860420226995</v>
      </c>
      <c r="E99">
        <v>0.99872207641601496</v>
      </c>
      <c r="F99">
        <v>0.74346494674682595</v>
      </c>
      <c r="G99">
        <v>0.87386274337768499</v>
      </c>
      <c r="H99">
        <v>0.69403982162475497</v>
      </c>
      <c r="I99">
        <v>0.66814732551574696</v>
      </c>
      <c r="J99">
        <v>0.87708234786987305</v>
      </c>
      <c r="K99">
        <v>0.65479779243469205</v>
      </c>
      <c r="L99">
        <v>0.68146085739135698</v>
      </c>
      <c r="M99">
        <v>1.06068563461303</v>
      </c>
      <c r="N99">
        <f t="shared" si="5"/>
        <v>10</v>
      </c>
      <c r="O99">
        <f t="shared" si="6"/>
        <v>0.79083621501922496</v>
      </c>
      <c r="P99">
        <f t="shared" si="7"/>
        <v>0.14340740146534645</v>
      </c>
      <c r="Q99">
        <f t="shared" si="8"/>
        <v>1.06068563461303</v>
      </c>
      <c r="R99">
        <f t="shared" si="9"/>
        <v>0.65479779243469205</v>
      </c>
    </row>
    <row r="100" spans="1:18" x14ac:dyDescent="0.25">
      <c r="A100">
        <v>98</v>
      </c>
      <c r="B100" t="s">
        <v>109</v>
      </c>
      <c r="C100" t="s">
        <v>13</v>
      </c>
      <c r="D100">
        <v>3.9057669639587398</v>
      </c>
      <c r="E100">
        <v>2.6830086708068799</v>
      </c>
      <c r="F100">
        <v>2.9286077022552401</v>
      </c>
      <c r="G100">
        <v>2.6834464073181099</v>
      </c>
      <c r="H100">
        <v>4.1032655239105198</v>
      </c>
      <c r="I100">
        <v>4.0074560642242396</v>
      </c>
      <c r="J100">
        <v>3.16253209114074</v>
      </c>
      <c r="K100">
        <v>4.1433429718017498</v>
      </c>
      <c r="L100">
        <v>3.8110473155975302</v>
      </c>
      <c r="M100">
        <v>3.2364206314086901</v>
      </c>
      <c r="N100">
        <f t="shared" si="5"/>
        <v>10</v>
      </c>
      <c r="O100">
        <f t="shared" si="6"/>
        <v>3.4664894342422441</v>
      </c>
      <c r="P100">
        <f t="shared" si="7"/>
        <v>0.5594266031310694</v>
      </c>
      <c r="Q100">
        <f t="shared" si="8"/>
        <v>4.1433429718017498</v>
      </c>
      <c r="R100">
        <f t="shared" si="9"/>
        <v>2.6830086708068799</v>
      </c>
    </row>
    <row r="101" spans="1:18" x14ac:dyDescent="0.25">
      <c r="A101">
        <v>99</v>
      </c>
      <c r="B101" t="s">
        <v>110</v>
      </c>
      <c r="C101" t="s">
        <v>13</v>
      </c>
      <c r="D101">
        <v>7.7161293029785103</v>
      </c>
      <c r="E101">
        <v>4.6338684558868399</v>
      </c>
      <c r="F101">
        <v>4.1432027816772399</v>
      </c>
      <c r="G101">
        <v>3.9026083946228001</v>
      </c>
      <c r="H101">
        <v>6.0260994434356601</v>
      </c>
      <c r="I101">
        <v>5.58589744567871</v>
      </c>
      <c r="J101">
        <v>7.0855181217193604</v>
      </c>
      <c r="K101">
        <v>4.0813829898834202</v>
      </c>
      <c r="L101">
        <v>4.6075725555419904</v>
      </c>
      <c r="M101">
        <v>4.2538590431213299</v>
      </c>
      <c r="N101">
        <f t="shared" si="5"/>
        <v>10</v>
      </c>
      <c r="O101">
        <f t="shared" si="6"/>
        <v>5.2036138534545859</v>
      </c>
      <c r="P101">
        <f t="shared" si="7"/>
        <v>1.2780969858523148</v>
      </c>
      <c r="Q101">
        <f t="shared" si="8"/>
        <v>7.7161293029785103</v>
      </c>
      <c r="R101">
        <f t="shared" si="9"/>
        <v>3.9026083946228001</v>
      </c>
    </row>
    <row r="102" spans="1:18" x14ac:dyDescent="0.25">
      <c r="A102">
        <v>100</v>
      </c>
      <c r="B102" t="s">
        <v>111</v>
      </c>
      <c r="C102" t="s">
        <v>13</v>
      </c>
      <c r="D102">
        <v>11.587217807769701</v>
      </c>
      <c r="E102">
        <v>9.8579289913177401</v>
      </c>
      <c r="F102">
        <v>11.713674783706599</v>
      </c>
      <c r="G102">
        <v>13.429379463195801</v>
      </c>
      <c r="H102">
        <v>10.776000499725299</v>
      </c>
      <c r="I102">
        <v>16.3649132251739</v>
      </c>
      <c r="J102">
        <v>13.956485271453801</v>
      </c>
      <c r="K102">
        <v>14.2258243560791</v>
      </c>
      <c r="L102">
        <v>19.708138227462701</v>
      </c>
      <c r="M102">
        <v>9.1945335865020699</v>
      </c>
      <c r="N102">
        <f t="shared" si="5"/>
        <v>10</v>
      </c>
      <c r="O102">
        <f t="shared" si="6"/>
        <v>13.081409621238672</v>
      </c>
      <c r="P102">
        <f t="shared" si="7"/>
        <v>3.0299885327689497</v>
      </c>
      <c r="Q102">
        <f t="shared" si="8"/>
        <v>19.708138227462701</v>
      </c>
      <c r="R102">
        <f t="shared" si="9"/>
        <v>9.1945335865020699</v>
      </c>
    </row>
    <row r="103" spans="1:18" x14ac:dyDescent="0.25">
      <c r="A103">
        <v>101</v>
      </c>
      <c r="B103" t="s">
        <v>112</v>
      </c>
      <c r="C103" t="s">
        <v>13</v>
      </c>
      <c r="D103">
        <v>6.1816926002502397</v>
      </c>
      <c r="E103">
        <v>4.2152438163757298</v>
      </c>
      <c r="F103">
        <v>3.8952252864837602</v>
      </c>
      <c r="G103">
        <v>4.4330382347106898</v>
      </c>
      <c r="H103">
        <v>4.0712368488311697</v>
      </c>
      <c r="I103">
        <v>3.88948225975036</v>
      </c>
      <c r="J103">
        <v>3.9702329635620099</v>
      </c>
      <c r="K103">
        <v>3.8354105949401802</v>
      </c>
      <c r="L103">
        <v>4.1072421073913503</v>
      </c>
      <c r="M103">
        <v>3.2551898956298801</v>
      </c>
      <c r="N103">
        <f t="shared" si="5"/>
        <v>10</v>
      </c>
      <c r="O103">
        <f t="shared" si="6"/>
        <v>4.1853994607925369</v>
      </c>
      <c r="P103">
        <f t="shared" si="7"/>
        <v>0.72611227262688749</v>
      </c>
      <c r="Q103">
        <f t="shared" si="8"/>
        <v>6.1816926002502397</v>
      </c>
      <c r="R103">
        <f t="shared" si="9"/>
        <v>3.2551898956298801</v>
      </c>
    </row>
    <row r="104" spans="1:18" x14ac:dyDescent="0.25">
      <c r="A104">
        <v>102</v>
      </c>
      <c r="B104" t="s">
        <v>1333</v>
      </c>
      <c r="C104" t="s">
        <v>13</v>
      </c>
      <c r="D104">
        <v>7.6294271945953298</v>
      </c>
      <c r="E104">
        <v>7.1227879524230904</v>
      </c>
      <c r="F104">
        <v>7.1144556999206499</v>
      </c>
      <c r="G104">
        <v>6.1143517494201598</v>
      </c>
      <c r="H104">
        <v>7.1194577217101997</v>
      </c>
      <c r="I104">
        <v>7.3699526786804199</v>
      </c>
      <c r="J104">
        <v>8.9948995113372803</v>
      </c>
      <c r="K104">
        <v>8.9814996719360298</v>
      </c>
      <c r="L104">
        <v>6.2791626453399596</v>
      </c>
      <c r="M104">
        <v>6.5773055553436199</v>
      </c>
      <c r="N104">
        <f t="shared" si="5"/>
        <v>10</v>
      </c>
      <c r="O104">
        <f t="shared" si="6"/>
        <v>7.3303300380706728</v>
      </c>
      <c r="P104">
        <f t="shared" si="7"/>
        <v>0.94196211666978857</v>
      </c>
      <c r="Q104">
        <f t="shared" si="8"/>
        <v>8.9948995113372803</v>
      </c>
      <c r="R104">
        <f t="shared" si="9"/>
        <v>6.1143517494201598</v>
      </c>
    </row>
    <row r="105" spans="1:18" x14ac:dyDescent="0.25">
      <c r="A105">
        <v>103</v>
      </c>
      <c r="B105" t="s">
        <v>113</v>
      </c>
      <c r="C105" t="s">
        <v>13</v>
      </c>
      <c r="D105">
        <v>4.0198009014129603</v>
      </c>
      <c r="E105">
        <v>7.3802890777587802</v>
      </c>
      <c r="F105">
        <v>2.4738385677337602</v>
      </c>
      <c r="G105">
        <v>2.9611721038818302</v>
      </c>
      <c r="H105">
        <v>3.9574553966522199</v>
      </c>
      <c r="I105">
        <v>4.2952287197113002</v>
      </c>
      <c r="J105">
        <v>3.16638851165771</v>
      </c>
      <c r="K105">
        <v>4.1796615123748699</v>
      </c>
      <c r="L105">
        <v>7.9280540943145699</v>
      </c>
      <c r="M105">
        <v>2.45737600326538</v>
      </c>
      <c r="N105">
        <f t="shared" si="5"/>
        <v>10</v>
      </c>
      <c r="O105">
        <f t="shared" si="6"/>
        <v>4.281926488876338</v>
      </c>
      <c r="P105">
        <f t="shared" si="7"/>
        <v>1.8073656842101815</v>
      </c>
      <c r="Q105">
        <f t="shared" si="8"/>
        <v>7.9280540943145699</v>
      </c>
      <c r="R105">
        <f t="shared" si="9"/>
        <v>2.45737600326538</v>
      </c>
    </row>
    <row r="106" spans="1:18" x14ac:dyDescent="0.25">
      <c r="A106">
        <v>104</v>
      </c>
      <c r="B106" t="s">
        <v>114</v>
      </c>
      <c r="C106" t="s">
        <v>13</v>
      </c>
      <c r="D106">
        <v>6.3633694648742596</v>
      </c>
      <c r="E106">
        <v>6.54294657707214</v>
      </c>
      <c r="F106">
        <v>6.3576490879058802</v>
      </c>
      <c r="G106">
        <v>7.38352370262146</v>
      </c>
      <c r="H106">
        <v>6.1810419559478698</v>
      </c>
      <c r="I106">
        <v>6.3376572132110596</v>
      </c>
      <c r="J106">
        <v>8.0313203334808296</v>
      </c>
      <c r="K106">
        <v>6.2102663516998202</v>
      </c>
      <c r="L106">
        <v>6.3526585102081299</v>
      </c>
      <c r="M106">
        <v>6.6310412883758501</v>
      </c>
      <c r="N106">
        <f t="shared" si="5"/>
        <v>10</v>
      </c>
      <c r="O106">
        <f t="shared" si="6"/>
        <v>6.6391474485397293</v>
      </c>
      <c r="P106">
        <f t="shared" si="7"/>
        <v>0.56777005921219337</v>
      </c>
      <c r="Q106">
        <f t="shared" si="8"/>
        <v>8.0313203334808296</v>
      </c>
      <c r="R106">
        <f t="shared" si="9"/>
        <v>6.1810419559478698</v>
      </c>
    </row>
    <row r="107" spans="1:18" x14ac:dyDescent="0.25">
      <c r="A107">
        <v>105</v>
      </c>
      <c r="B107" t="s">
        <v>115</v>
      </c>
      <c r="C107" t="s">
        <v>13</v>
      </c>
      <c r="D107">
        <v>2.8478963375091499</v>
      </c>
      <c r="E107">
        <v>1.3531863689422601</v>
      </c>
      <c r="F107">
        <v>1.38007688522338</v>
      </c>
      <c r="G107">
        <v>1.3193788528442301</v>
      </c>
      <c r="H107">
        <v>1.59509205818176</v>
      </c>
      <c r="I107">
        <v>2.6370377540588299</v>
      </c>
      <c r="J107">
        <v>1.55872178077697</v>
      </c>
      <c r="K107">
        <v>1.27016305923461</v>
      </c>
      <c r="L107">
        <v>1.2516283988952599</v>
      </c>
      <c r="M107">
        <v>2.31428742408752</v>
      </c>
      <c r="N107">
        <f t="shared" si="5"/>
        <v>10</v>
      </c>
      <c r="O107">
        <f t="shared" si="6"/>
        <v>1.7527468919753972</v>
      </c>
      <c r="P107">
        <f t="shared" si="7"/>
        <v>0.57701798056777398</v>
      </c>
      <c r="Q107">
        <f t="shared" si="8"/>
        <v>2.8478963375091499</v>
      </c>
      <c r="R107">
        <f t="shared" si="9"/>
        <v>1.2516283988952599</v>
      </c>
    </row>
    <row r="108" spans="1:18" x14ac:dyDescent="0.25">
      <c r="A108">
        <v>106</v>
      </c>
      <c r="B108" t="s">
        <v>116</v>
      </c>
      <c r="C108" t="s">
        <v>13</v>
      </c>
      <c r="D108">
        <v>8.8903264999389595</v>
      </c>
      <c r="E108">
        <v>6.1976461410522399</v>
      </c>
      <c r="F108">
        <v>5.9323804378509504</v>
      </c>
      <c r="G108">
        <v>9.7942559719085693</v>
      </c>
      <c r="H108">
        <v>4.6809341907501203</v>
      </c>
      <c r="I108">
        <v>4.7898583412170401</v>
      </c>
      <c r="J108">
        <v>6.3028905391693097</v>
      </c>
      <c r="K108">
        <v>8.3568120002746493</v>
      </c>
      <c r="L108">
        <v>4.7642495632171604</v>
      </c>
      <c r="M108">
        <v>4.9861481189727703</v>
      </c>
      <c r="N108">
        <f t="shared" si="5"/>
        <v>10</v>
      </c>
      <c r="O108">
        <f t="shared" si="6"/>
        <v>6.4695501804351778</v>
      </c>
      <c r="P108">
        <f t="shared" si="7"/>
        <v>1.7887114368977048</v>
      </c>
      <c r="Q108">
        <f t="shared" si="8"/>
        <v>9.7942559719085693</v>
      </c>
      <c r="R108">
        <f t="shared" si="9"/>
        <v>4.6809341907501203</v>
      </c>
    </row>
    <row r="109" spans="1:18" x14ac:dyDescent="0.25">
      <c r="A109">
        <v>107</v>
      </c>
      <c r="B109" t="s">
        <v>117</v>
      </c>
      <c r="C109" t="s">
        <v>13</v>
      </c>
      <c r="D109">
        <v>24.4556753635406</v>
      </c>
      <c r="E109">
        <v>10.6396105289459</v>
      </c>
      <c r="F109">
        <v>16.794070005416799</v>
      </c>
      <c r="G109">
        <v>12.4229743480682</v>
      </c>
      <c r="H109">
        <v>15.074422121047901</v>
      </c>
      <c r="I109">
        <v>13.858858346939</v>
      </c>
      <c r="J109">
        <v>14.335291862487701</v>
      </c>
      <c r="K109">
        <v>40.652061700820902</v>
      </c>
      <c r="L109">
        <v>16.265272617339999</v>
      </c>
      <c r="M109">
        <v>15.191294670104901</v>
      </c>
      <c r="N109">
        <f t="shared" si="5"/>
        <v>10</v>
      </c>
      <c r="O109">
        <f t="shared" si="6"/>
        <v>17.968953156471191</v>
      </c>
      <c r="P109">
        <f t="shared" si="7"/>
        <v>8.3159549700803872</v>
      </c>
      <c r="Q109">
        <f t="shared" si="8"/>
        <v>40.652061700820902</v>
      </c>
      <c r="R109">
        <f t="shared" si="9"/>
        <v>10.6396105289459</v>
      </c>
    </row>
    <row r="110" spans="1:18" x14ac:dyDescent="0.25">
      <c r="A110">
        <v>108</v>
      </c>
      <c r="B110" t="s">
        <v>118</v>
      </c>
      <c r="C110" t="s">
        <v>13</v>
      </c>
      <c r="D110">
        <v>5.3095023632049498</v>
      </c>
      <c r="E110">
        <v>6.1700725555419904</v>
      </c>
      <c r="F110">
        <v>6.5787684917449898</v>
      </c>
      <c r="G110">
        <v>6.5876781940460196</v>
      </c>
      <c r="H110">
        <v>4.75227451324462</v>
      </c>
      <c r="I110">
        <v>5.1287508010864196</v>
      </c>
      <c r="J110">
        <v>6.14674592018127</v>
      </c>
      <c r="K110">
        <v>6.8104615211486799</v>
      </c>
      <c r="L110">
        <v>5.1576602458953804</v>
      </c>
      <c r="M110">
        <v>4.3483645915985099</v>
      </c>
      <c r="N110">
        <f t="shared" si="5"/>
        <v>10</v>
      </c>
      <c r="O110">
        <f t="shared" si="6"/>
        <v>5.699027919769283</v>
      </c>
      <c r="P110">
        <f t="shared" si="7"/>
        <v>0.81926311032949739</v>
      </c>
      <c r="Q110">
        <f t="shared" si="8"/>
        <v>6.8104615211486799</v>
      </c>
      <c r="R110">
        <f t="shared" si="9"/>
        <v>4.3483645915985099</v>
      </c>
    </row>
    <row r="111" spans="1:18" x14ac:dyDescent="0.25">
      <c r="A111">
        <v>109</v>
      </c>
      <c r="B111" t="s">
        <v>119</v>
      </c>
      <c r="C111" t="s">
        <v>13</v>
      </c>
      <c r="D111">
        <v>11.359458208084099</v>
      </c>
      <c r="E111">
        <v>9.5630013942718506</v>
      </c>
      <c r="F111">
        <v>10.479112386703401</v>
      </c>
      <c r="G111">
        <v>10.0707473754882</v>
      </c>
      <c r="H111">
        <v>13.0247156620025</v>
      </c>
      <c r="I111">
        <v>8.9725213050842196</v>
      </c>
      <c r="J111">
        <v>9.8555717468261701</v>
      </c>
      <c r="K111">
        <v>4.3434202671050999</v>
      </c>
      <c r="L111">
        <v>12.4037184715271</v>
      </c>
      <c r="M111">
        <v>10.8413259983062</v>
      </c>
      <c r="N111">
        <f t="shared" si="5"/>
        <v>10</v>
      </c>
      <c r="O111">
        <f t="shared" si="6"/>
        <v>10.091359281539884</v>
      </c>
      <c r="P111">
        <f t="shared" si="7"/>
        <v>2.2560639643658065</v>
      </c>
      <c r="Q111">
        <f t="shared" si="8"/>
        <v>13.0247156620025</v>
      </c>
      <c r="R111">
        <f t="shared" si="9"/>
        <v>4.3434202671050999</v>
      </c>
    </row>
    <row r="112" spans="1:18" x14ac:dyDescent="0.25">
      <c r="A112">
        <v>110</v>
      </c>
      <c r="B112" t="s">
        <v>120</v>
      </c>
      <c r="C112" t="s">
        <v>13</v>
      </c>
      <c r="D112">
        <v>5.8840198516845703</v>
      </c>
      <c r="E112">
        <v>4.7049911022186199</v>
      </c>
      <c r="F112">
        <v>4.5124268531799299</v>
      </c>
      <c r="G112">
        <v>7.8788905143737704</v>
      </c>
      <c r="H112">
        <v>3.2581002712249698</v>
      </c>
      <c r="I112">
        <v>3.1268990039825399</v>
      </c>
      <c r="J112">
        <v>4.3839190006256104</v>
      </c>
      <c r="K112">
        <v>3.24613237380981</v>
      </c>
      <c r="L112">
        <v>3.8051958084106401</v>
      </c>
      <c r="M112">
        <v>3.7867047786712602</v>
      </c>
      <c r="N112">
        <f t="shared" si="5"/>
        <v>10</v>
      </c>
      <c r="O112">
        <f t="shared" si="6"/>
        <v>4.4587279558181709</v>
      </c>
      <c r="P112">
        <f t="shared" si="7"/>
        <v>1.3914911807762624</v>
      </c>
      <c r="Q112">
        <f t="shared" si="8"/>
        <v>7.8788905143737704</v>
      </c>
      <c r="R112">
        <f t="shared" si="9"/>
        <v>3.1268990039825399</v>
      </c>
    </row>
    <row r="113" spans="1:18" x14ac:dyDescent="0.25">
      <c r="A113">
        <v>111</v>
      </c>
      <c r="B113" t="s">
        <v>121</v>
      </c>
      <c r="C113" t="s">
        <v>13</v>
      </c>
      <c r="D113">
        <v>6.45405745506286</v>
      </c>
      <c r="E113">
        <v>4.1768369674682599</v>
      </c>
      <c r="F113">
        <v>4.6097445487976003</v>
      </c>
      <c r="G113">
        <v>4.3599472045898402</v>
      </c>
      <c r="H113">
        <v>3.8138346672058101</v>
      </c>
      <c r="I113">
        <v>3.8918895721435498</v>
      </c>
      <c r="J113">
        <v>4.5235598087310702</v>
      </c>
      <c r="K113">
        <v>3.8652310371398899</v>
      </c>
      <c r="L113">
        <v>4.0515902042388898</v>
      </c>
      <c r="M113">
        <v>3.6834352016448899</v>
      </c>
      <c r="N113">
        <f t="shared" si="5"/>
        <v>10</v>
      </c>
      <c r="O113">
        <f t="shared" si="6"/>
        <v>4.3430126667022666</v>
      </c>
      <c r="P113">
        <f t="shared" si="7"/>
        <v>0.76288535040705352</v>
      </c>
      <c r="Q113">
        <f t="shared" si="8"/>
        <v>6.45405745506286</v>
      </c>
      <c r="R113">
        <f t="shared" si="9"/>
        <v>3.6834352016448899</v>
      </c>
    </row>
    <row r="114" spans="1:18" x14ac:dyDescent="0.25">
      <c r="A114">
        <v>112</v>
      </c>
      <c r="B114" t="s">
        <v>122</v>
      </c>
      <c r="C114" t="s">
        <v>13</v>
      </c>
      <c r="D114">
        <v>6.5057747364044101</v>
      </c>
      <c r="E114">
        <v>6.4931538105010898</v>
      </c>
      <c r="F114">
        <v>7.7336399555206299</v>
      </c>
      <c r="G114">
        <v>6.1948149204254097</v>
      </c>
      <c r="H114">
        <v>5.9733300209045401</v>
      </c>
      <c r="I114">
        <v>7.6460459232330296</v>
      </c>
      <c r="J114">
        <v>6.00943779945373</v>
      </c>
      <c r="K114">
        <v>4.83243727684021</v>
      </c>
      <c r="L114">
        <v>6.5687227249145499</v>
      </c>
      <c r="M114">
        <v>6.6543464660644496</v>
      </c>
      <c r="N114">
        <f t="shared" si="5"/>
        <v>10</v>
      </c>
      <c r="O114">
        <f t="shared" si="6"/>
        <v>6.4611703634262057</v>
      </c>
      <c r="P114">
        <f t="shared" si="7"/>
        <v>0.78998564300885243</v>
      </c>
      <c r="Q114">
        <f t="shared" si="8"/>
        <v>7.7336399555206299</v>
      </c>
      <c r="R114">
        <f t="shared" si="9"/>
        <v>4.83243727684021</v>
      </c>
    </row>
    <row r="115" spans="1:18" x14ac:dyDescent="0.25">
      <c r="A115">
        <v>113</v>
      </c>
      <c r="B115" t="s">
        <v>123</v>
      </c>
      <c r="C115" t="s">
        <v>13</v>
      </c>
      <c r="D115">
        <v>4.6937835216522199</v>
      </c>
      <c r="E115">
        <v>4.1602406501770002</v>
      </c>
      <c r="F115">
        <v>3.9852313995361301</v>
      </c>
      <c r="G115">
        <v>4.6132669448852504</v>
      </c>
      <c r="H115">
        <v>3.3929278850555402</v>
      </c>
      <c r="I115">
        <v>4.0832357406616202</v>
      </c>
      <c r="J115">
        <v>3.3819551467895499</v>
      </c>
      <c r="K115">
        <v>6.6847190856933496</v>
      </c>
      <c r="L115">
        <v>4.3432493209838796</v>
      </c>
      <c r="M115">
        <v>3.5202004909515301</v>
      </c>
      <c r="N115">
        <f t="shared" si="5"/>
        <v>10</v>
      </c>
      <c r="O115">
        <f t="shared" si="6"/>
        <v>4.2858810186386069</v>
      </c>
      <c r="P115">
        <f t="shared" si="7"/>
        <v>0.9153816660894567</v>
      </c>
      <c r="Q115">
        <f t="shared" si="8"/>
        <v>6.6847190856933496</v>
      </c>
      <c r="R115">
        <f t="shared" si="9"/>
        <v>3.3819551467895499</v>
      </c>
    </row>
    <row r="116" spans="1:18" x14ac:dyDescent="0.25">
      <c r="A116">
        <v>114</v>
      </c>
      <c r="B116" t="s">
        <v>124</v>
      </c>
      <c r="C116" t="s">
        <v>13</v>
      </c>
      <c r="D116">
        <v>4.2152466773986799</v>
      </c>
      <c r="E116">
        <v>4.3702516555786097</v>
      </c>
      <c r="F116">
        <v>3.6002130508422798</v>
      </c>
      <c r="G116">
        <v>3.4962031841278001</v>
      </c>
      <c r="H116">
        <v>3.9284064769744802</v>
      </c>
      <c r="I116">
        <v>3.6502115726470898</v>
      </c>
      <c r="J116">
        <v>4.4682583808898899</v>
      </c>
      <c r="K116">
        <v>3.62521028518676</v>
      </c>
      <c r="L116">
        <v>4.55926489830017</v>
      </c>
      <c r="M116">
        <v>4.0192358493804896</v>
      </c>
      <c r="N116">
        <f t="shared" si="5"/>
        <v>10</v>
      </c>
      <c r="O116">
        <f t="shared" si="6"/>
        <v>3.9932502031326251</v>
      </c>
      <c r="P116">
        <f t="shared" si="7"/>
        <v>0.37375937738562448</v>
      </c>
      <c r="Q116">
        <f t="shared" si="8"/>
        <v>4.55926489830017</v>
      </c>
      <c r="R116">
        <f t="shared" si="9"/>
        <v>3.4962031841278001</v>
      </c>
    </row>
    <row r="117" spans="1:18" x14ac:dyDescent="0.25">
      <c r="A117">
        <v>115</v>
      </c>
      <c r="B117" t="s">
        <v>125</v>
      </c>
      <c r="C117" t="s">
        <v>13</v>
      </c>
      <c r="D117">
        <v>5.85660529136657</v>
      </c>
      <c r="E117">
        <v>9.1704614162444997</v>
      </c>
      <c r="F117">
        <v>8.9338977336883492</v>
      </c>
      <c r="G117">
        <v>8.1934762001037598</v>
      </c>
      <c r="H117">
        <v>11.432794094085599</v>
      </c>
      <c r="I117">
        <v>6.7873945236206001</v>
      </c>
      <c r="J117">
        <v>8.5107064247131294</v>
      </c>
      <c r="K117">
        <v>6.6113829612731898</v>
      </c>
      <c r="L117">
        <v>6.4363732337951598</v>
      </c>
      <c r="M117">
        <v>5.3963115215301496</v>
      </c>
      <c r="N117">
        <f t="shared" si="5"/>
        <v>10</v>
      </c>
      <c r="O117">
        <f t="shared" si="6"/>
        <v>7.7329403400421013</v>
      </c>
      <c r="P117">
        <f t="shared" si="7"/>
        <v>1.755796065158767</v>
      </c>
      <c r="Q117">
        <f t="shared" si="8"/>
        <v>11.432794094085599</v>
      </c>
      <c r="R117">
        <f t="shared" si="9"/>
        <v>5.3963115215301496</v>
      </c>
    </row>
    <row r="118" spans="1:18" x14ac:dyDescent="0.25">
      <c r="A118">
        <v>116</v>
      </c>
      <c r="B118" t="s">
        <v>126</v>
      </c>
      <c r="C118" t="s">
        <v>13</v>
      </c>
      <c r="D118">
        <v>9.8195695877075195</v>
      </c>
      <c r="E118">
        <v>14.414836168289099</v>
      </c>
      <c r="F118">
        <v>11.7896847724914</v>
      </c>
      <c r="G118">
        <v>16.096931219100899</v>
      </c>
      <c r="H118">
        <v>11.091090440750101</v>
      </c>
      <c r="I118">
        <v>16.9677717685699</v>
      </c>
      <c r="J118">
        <v>14.701090335845899</v>
      </c>
      <c r="K118">
        <v>12.588844776153501</v>
      </c>
      <c r="L118">
        <v>11.657458782196001</v>
      </c>
      <c r="M118">
        <v>13.9939982891082</v>
      </c>
      <c r="N118">
        <f t="shared" si="5"/>
        <v>10</v>
      </c>
      <c r="O118">
        <f t="shared" si="6"/>
        <v>13.312127614021254</v>
      </c>
      <c r="P118">
        <f t="shared" si="7"/>
        <v>2.1780464509252728</v>
      </c>
      <c r="Q118">
        <f t="shared" si="8"/>
        <v>16.9677717685699</v>
      </c>
      <c r="R118">
        <f t="shared" si="9"/>
        <v>9.8195695877075195</v>
      </c>
    </row>
    <row r="119" spans="1:18" x14ac:dyDescent="0.25">
      <c r="A119">
        <v>117</v>
      </c>
      <c r="B119" t="s">
        <v>127</v>
      </c>
      <c r="C119" t="s">
        <v>13</v>
      </c>
      <c r="D119">
        <v>3.0576353073120099</v>
      </c>
      <c r="E119">
        <v>2.8195486068725502</v>
      </c>
      <c r="F119">
        <v>2.1182262897491402</v>
      </c>
      <c r="G119">
        <v>2.09276843070983</v>
      </c>
      <c r="H119">
        <v>2.0171163082122798</v>
      </c>
      <c r="I119">
        <v>3.4491980075836102</v>
      </c>
      <c r="J119">
        <v>2.11112332344055</v>
      </c>
      <c r="K119">
        <v>3.1394138336181601</v>
      </c>
      <c r="L119">
        <v>3.1545748710632302</v>
      </c>
      <c r="M119">
        <v>3.5193834304809499</v>
      </c>
      <c r="N119">
        <f t="shared" si="5"/>
        <v>10</v>
      </c>
      <c r="O119">
        <f t="shared" si="6"/>
        <v>2.7478988409042309</v>
      </c>
      <c r="P119">
        <f t="shared" si="7"/>
        <v>0.57201033989953232</v>
      </c>
      <c r="Q119">
        <f t="shared" si="8"/>
        <v>3.5193834304809499</v>
      </c>
      <c r="R119">
        <f t="shared" si="9"/>
        <v>2.0171163082122798</v>
      </c>
    </row>
    <row r="120" spans="1:18" x14ac:dyDescent="0.25">
      <c r="A120">
        <v>118</v>
      </c>
      <c r="B120" t="s">
        <v>128</v>
      </c>
      <c r="C120" t="s">
        <v>13</v>
      </c>
      <c r="D120">
        <v>9.3439822196960396</v>
      </c>
      <c r="E120">
        <v>9.05993556976318</v>
      </c>
      <c r="F120">
        <v>8.5289669036865199</v>
      </c>
      <c r="G120">
        <v>9.7559278011322004</v>
      </c>
      <c r="H120">
        <v>13.1320631504058</v>
      </c>
      <c r="I120">
        <v>8.4687252044677699</v>
      </c>
      <c r="J120">
        <v>23.0463333129882</v>
      </c>
      <c r="K120">
        <v>9.4015407562255806</v>
      </c>
      <c r="L120">
        <v>11.281654357910099</v>
      </c>
      <c r="M120">
        <v>11.2706539630889</v>
      </c>
      <c r="N120">
        <f t="shared" si="5"/>
        <v>10</v>
      </c>
      <c r="O120">
        <f t="shared" si="6"/>
        <v>11.328978323936429</v>
      </c>
      <c r="P120">
        <f t="shared" si="7"/>
        <v>4.1455101502652543</v>
      </c>
      <c r="Q120">
        <f t="shared" si="8"/>
        <v>23.0463333129882</v>
      </c>
      <c r="R120">
        <f t="shared" si="9"/>
        <v>8.4687252044677699</v>
      </c>
    </row>
    <row r="121" spans="1:18" x14ac:dyDescent="0.25">
      <c r="A121">
        <v>119</v>
      </c>
      <c r="B121" t="s">
        <v>129</v>
      </c>
      <c r="C121" t="s">
        <v>13</v>
      </c>
      <c r="D121">
        <v>9.9785792827606201</v>
      </c>
      <c r="E121">
        <v>3.7640233039855899</v>
      </c>
      <c r="F121">
        <v>8.69350266456604</v>
      </c>
      <c r="G121">
        <v>2.81616163253784</v>
      </c>
      <c r="H121">
        <v>3.76322293281555</v>
      </c>
      <c r="I121">
        <v>6.35463118553161</v>
      </c>
      <c r="J121">
        <v>3.9752328395843501</v>
      </c>
      <c r="K121">
        <v>2.3401353359222399</v>
      </c>
      <c r="L121">
        <v>2.0501224994659402</v>
      </c>
      <c r="M121">
        <v>2.9601707458496</v>
      </c>
      <c r="N121">
        <f t="shared" si="5"/>
        <v>10</v>
      </c>
      <c r="O121">
        <f t="shared" si="6"/>
        <v>4.669578242301939</v>
      </c>
      <c r="P121">
        <f t="shared" si="7"/>
        <v>2.6074042306061056</v>
      </c>
      <c r="Q121">
        <f t="shared" si="8"/>
        <v>9.9785792827606201</v>
      </c>
      <c r="R121">
        <f t="shared" si="9"/>
        <v>2.0501224994659402</v>
      </c>
    </row>
    <row r="122" spans="1:18" x14ac:dyDescent="0.25">
      <c r="A122">
        <v>120</v>
      </c>
      <c r="B122" t="s">
        <v>130</v>
      </c>
      <c r="C122" t="s">
        <v>13</v>
      </c>
      <c r="D122">
        <v>16.242940902709901</v>
      </c>
      <c r="E122">
        <v>11.602671861648499</v>
      </c>
      <c r="F122">
        <v>11.0946428775787</v>
      </c>
      <c r="G122">
        <v>13.956807613372799</v>
      </c>
      <c r="H122">
        <v>10.6436173915863</v>
      </c>
      <c r="I122">
        <v>8.1054706573486293</v>
      </c>
      <c r="J122">
        <v>9.3415408134460396</v>
      </c>
      <c r="K122">
        <v>9.2875385284423793</v>
      </c>
      <c r="L122">
        <v>9.67266845703125</v>
      </c>
      <c r="M122">
        <v>8.4364860057830793</v>
      </c>
      <c r="N122">
        <f t="shared" si="5"/>
        <v>10</v>
      </c>
      <c r="O122">
        <f t="shared" si="6"/>
        <v>10.838438510894759</v>
      </c>
      <c r="P122">
        <f t="shared" si="7"/>
        <v>2.4261909021937558</v>
      </c>
      <c r="Q122">
        <f t="shared" si="8"/>
        <v>16.242940902709901</v>
      </c>
      <c r="R122">
        <f t="shared" si="9"/>
        <v>8.1054706573486293</v>
      </c>
    </row>
    <row r="123" spans="1:18" x14ac:dyDescent="0.25">
      <c r="A123">
        <v>121</v>
      </c>
      <c r="B123" t="s">
        <v>131</v>
      </c>
      <c r="C123" t="s">
        <v>13</v>
      </c>
      <c r="D123">
        <v>4.2392430305480904</v>
      </c>
      <c r="E123">
        <v>6.9774048328399596</v>
      </c>
      <c r="F123">
        <v>3.7192142009735099</v>
      </c>
      <c r="G123">
        <v>5.0062870979309002</v>
      </c>
      <c r="H123">
        <v>3.9072251319885201</v>
      </c>
      <c r="I123">
        <v>6.2993655204772896</v>
      </c>
      <c r="J123">
        <v>2.9451699256896902</v>
      </c>
      <c r="K123">
        <v>3.7503817081451398</v>
      </c>
      <c r="L123">
        <v>3.5103952884674001</v>
      </c>
      <c r="M123">
        <v>3.69838547706604</v>
      </c>
      <c r="N123">
        <f t="shared" si="5"/>
        <v>10</v>
      </c>
      <c r="O123">
        <f t="shared" si="6"/>
        <v>4.4053072214126541</v>
      </c>
      <c r="P123">
        <f t="shared" si="7"/>
        <v>1.2317564922329882</v>
      </c>
      <c r="Q123">
        <f t="shared" si="8"/>
        <v>6.9774048328399596</v>
      </c>
      <c r="R123">
        <f t="shared" si="9"/>
        <v>2.9451699256896902</v>
      </c>
    </row>
    <row r="124" spans="1:18" x14ac:dyDescent="0.25">
      <c r="A124">
        <v>122</v>
      </c>
      <c r="B124" t="s">
        <v>132</v>
      </c>
      <c r="C124" t="s">
        <v>13</v>
      </c>
      <c r="D124">
        <v>12.3187534809112</v>
      </c>
      <c r="E124">
        <v>9.5374059677124006</v>
      </c>
      <c r="F124">
        <v>13.798104763031001</v>
      </c>
      <c r="G124">
        <v>11.398129463195801</v>
      </c>
      <c r="H124">
        <v>9.6442685127258301</v>
      </c>
      <c r="I124">
        <v>11.1509189605712</v>
      </c>
      <c r="J124">
        <v>12.4047214984893</v>
      </c>
      <c r="K124">
        <v>11.021384239196699</v>
      </c>
      <c r="L124">
        <v>11.3181366920471</v>
      </c>
      <c r="M124">
        <v>9.3948385715484601</v>
      </c>
      <c r="N124">
        <f t="shared" si="5"/>
        <v>10</v>
      </c>
      <c r="O124">
        <f t="shared" si="6"/>
        <v>11.1986662149429</v>
      </c>
      <c r="P124">
        <f t="shared" si="7"/>
        <v>1.3410348641973702</v>
      </c>
      <c r="Q124">
        <f t="shared" si="8"/>
        <v>13.798104763031001</v>
      </c>
      <c r="R124">
        <f t="shared" si="9"/>
        <v>9.3948385715484601</v>
      </c>
    </row>
    <row r="125" spans="1:18" x14ac:dyDescent="0.25">
      <c r="A125">
        <v>123</v>
      </c>
      <c r="B125" t="s">
        <v>1334</v>
      </c>
      <c r="C125" t="s">
        <v>13</v>
      </c>
      <c r="D125">
        <v>14.6091454029083</v>
      </c>
      <c r="E125">
        <v>7.7431461811065603</v>
      </c>
      <c r="F125">
        <v>7.0519037246704102</v>
      </c>
      <c r="G125">
        <v>6.9938437938690097</v>
      </c>
      <c r="H125">
        <v>7.6981921195983798</v>
      </c>
      <c r="I125">
        <v>9.9119403362274099</v>
      </c>
      <c r="J125">
        <v>10.626030445098801</v>
      </c>
      <c r="K125">
        <v>10.5665669441223</v>
      </c>
      <c r="L125">
        <v>11.730092287063499</v>
      </c>
      <c r="M125">
        <v>7.3598699569702104</v>
      </c>
      <c r="N125">
        <f t="shared" si="5"/>
        <v>10</v>
      </c>
      <c r="O125">
        <f t="shared" si="6"/>
        <v>9.4290731191634887</v>
      </c>
      <c r="P125">
        <f t="shared" si="7"/>
        <v>2.38303953944432</v>
      </c>
      <c r="Q125">
        <f t="shared" si="8"/>
        <v>14.6091454029083</v>
      </c>
      <c r="R125">
        <f t="shared" si="9"/>
        <v>6.9938437938690097</v>
      </c>
    </row>
    <row r="126" spans="1:18" x14ac:dyDescent="0.25">
      <c r="A126">
        <v>124</v>
      </c>
      <c r="B126" t="s">
        <v>133</v>
      </c>
      <c r="C126" t="s">
        <v>13</v>
      </c>
      <c r="D126">
        <v>19.3721249103546</v>
      </c>
      <c r="E126">
        <v>17.638179063796901</v>
      </c>
      <c r="F126">
        <v>16.2911956310272</v>
      </c>
      <c r="G126">
        <v>17.752579212188699</v>
      </c>
      <c r="H126">
        <v>16.954830169677699</v>
      </c>
      <c r="I126">
        <v>16.430418491363501</v>
      </c>
      <c r="J126">
        <v>18.4762878417968</v>
      </c>
      <c r="K126">
        <v>18.365606546401899</v>
      </c>
      <c r="L126">
        <v>19.310120105743401</v>
      </c>
      <c r="M126">
        <v>17.294001102447499</v>
      </c>
      <c r="N126">
        <f t="shared" si="5"/>
        <v>10</v>
      </c>
      <c r="O126">
        <f t="shared" si="6"/>
        <v>17.788534307479821</v>
      </c>
      <c r="P126">
        <f t="shared" si="7"/>
        <v>1.0333937614639064</v>
      </c>
      <c r="Q126">
        <f t="shared" si="8"/>
        <v>19.3721249103546</v>
      </c>
      <c r="R126">
        <f t="shared" si="9"/>
        <v>16.2911956310272</v>
      </c>
    </row>
    <row r="127" spans="1:18" x14ac:dyDescent="0.25">
      <c r="A127">
        <v>125</v>
      </c>
      <c r="B127" t="s">
        <v>134</v>
      </c>
      <c r="C127" t="s">
        <v>13</v>
      </c>
      <c r="D127">
        <v>11.0895247459411</v>
      </c>
      <c r="E127">
        <v>8.0484876632690394</v>
      </c>
      <c r="F127">
        <v>9.1307926177978498</v>
      </c>
      <c r="G127">
        <v>9.5880210399627597</v>
      </c>
      <c r="H127">
        <v>9.6269962787628103</v>
      </c>
      <c r="I127">
        <v>8.3255965709686208</v>
      </c>
      <c r="J127">
        <v>11.0622277259826</v>
      </c>
      <c r="K127">
        <v>8.3459708690643293</v>
      </c>
      <c r="L127">
        <v>9.4299299716949392</v>
      </c>
      <c r="M127">
        <v>7.7655625343322701</v>
      </c>
      <c r="N127">
        <f t="shared" si="5"/>
        <v>10</v>
      </c>
      <c r="O127">
        <f t="shared" si="6"/>
        <v>9.2413110017776319</v>
      </c>
      <c r="P127">
        <f t="shared" si="7"/>
        <v>1.1085671879129653</v>
      </c>
      <c r="Q127">
        <f t="shared" si="8"/>
        <v>11.0895247459411</v>
      </c>
      <c r="R127">
        <f t="shared" si="9"/>
        <v>7.7655625343322701</v>
      </c>
    </row>
    <row r="128" spans="1:18" x14ac:dyDescent="0.25">
      <c r="A128">
        <v>126</v>
      </c>
      <c r="B128" t="s">
        <v>135</v>
      </c>
      <c r="C128" t="s">
        <v>13</v>
      </c>
      <c r="D128">
        <v>21.975048065185501</v>
      </c>
      <c r="E128">
        <v>19.963283777236899</v>
      </c>
      <c r="F128">
        <v>24.0455949306488</v>
      </c>
      <c r="G128">
        <v>26.265917539596501</v>
      </c>
      <c r="H128">
        <v>17.777022838592501</v>
      </c>
      <c r="I128">
        <v>14.275573253631499</v>
      </c>
      <c r="J128">
        <v>14.2970597743988</v>
      </c>
      <c r="K128">
        <v>13.1583971977233</v>
      </c>
      <c r="L128">
        <v>10.5520598888397</v>
      </c>
      <c r="M128">
        <v>14.735090017318701</v>
      </c>
      <c r="N128">
        <f t="shared" si="5"/>
        <v>10</v>
      </c>
      <c r="O128">
        <f t="shared" si="6"/>
        <v>17.704504728317222</v>
      </c>
      <c r="P128">
        <f t="shared" si="7"/>
        <v>4.9077727443202637</v>
      </c>
      <c r="Q128">
        <f t="shared" si="8"/>
        <v>26.265917539596501</v>
      </c>
      <c r="R128">
        <f t="shared" si="9"/>
        <v>10.5520598888397</v>
      </c>
    </row>
    <row r="129" spans="1:18" x14ac:dyDescent="0.25">
      <c r="A129">
        <v>127</v>
      </c>
      <c r="B129" t="s">
        <v>136</v>
      </c>
      <c r="C129" t="s">
        <v>13</v>
      </c>
      <c r="D129">
        <v>10.9718804359436</v>
      </c>
      <c r="E129">
        <v>6.35298371315002</v>
      </c>
      <c r="F129">
        <v>10.8619911670684</v>
      </c>
      <c r="G129">
        <v>13.0742902755737</v>
      </c>
      <c r="H129">
        <v>9.7599186897277797</v>
      </c>
      <c r="I129">
        <v>12.631788969039899</v>
      </c>
      <c r="J129">
        <v>8.53712701797485</v>
      </c>
      <c r="K129">
        <v>9.7003762722015292</v>
      </c>
      <c r="L129">
        <v>10.8015246391296</v>
      </c>
      <c r="M129">
        <v>6.3717567920684797</v>
      </c>
      <c r="N129">
        <f t="shared" si="5"/>
        <v>10</v>
      </c>
      <c r="O129">
        <f t="shared" si="6"/>
        <v>9.9063637971877849</v>
      </c>
      <c r="P129">
        <f t="shared" si="7"/>
        <v>2.1765157003815387</v>
      </c>
      <c r="Q129">
        <f t="shared" si="8"/>
        <v>13.0742902755737</v>
      </c>
      <c r="R129">
        <f t="shared" si="9"/>
        <v>6.35298371315002</v>
      </c>
    </row>
    <row r="130" spans="1:18" x14ac:dyDescent="0.25">
      <c r="A130">
        <v>128</v>
      </c>
      <c r="B130" t="s">
        <v>137</v>
      </c>
      <c r="C130" t="s">
        <v>13</v>
      </c>
      <c r="D130">
        <v>10.906887292861899</v>
      </c>
      <c r="E130">
        <v>12.9914679527282</v>
      </c>
      <c r="F130">
        <v>9.5335881710052401</v>
      </c>
      <c r="G130">
        <v>10.880691766738799</v>
      </c>
      <c r="H130">
        <v>8.7902805805206299</v>
      </c>
      <c r="I130">
        <v>10.276787281036301</v>
      </c>
      <c r="J130">
        <v>9.8647749423980695</v>
      </c>
      <c r="K130">
        <v>10.1659812927246</v>
      </c>
      <c r="L130">
        <v>10.096587419509801</v>
      </c>
      <c r="M130">
        <v>11.7557055950164</v>
      </c>
      <c r="N130">
        <f t="shared" ref="N130:N193" si="10">COUNT(D130:M130)</f>
        <v>10</v>
      </c>
      <c r="O130">
        <f t="shared" ref="O130:O193" si="11">AVERAGE(D130:M130)</f>
        <v>10.526275229453992</v>
      </c>
      <c r="P130">
        <f t="shared" ref="P130:P193" si="12">_xlfn.STDEV.P(D130:M130)</f>
        <v>1.1257231466724016</v>
      </c>
      <c r="Q130">
        <f t="shared" ref="Q130:Q193" si="13">MAX(D130:M130)</f>
        <v>12.9914679527282</v>
      </c>
      <c r="R130">
        <f t="shared" ref="R130:R193" si="14">MIN(D130:M130)</f>
        <v>8.7902805805206299</v>
      </c>
    </row>
    <row r="131" spans="1:18" x14ac:dyDescent="0.25">
      <c r="A131">
        <v>129</v>
      </c>
      <c r="B131" t="s">
        <v>138</v>
      </c>
      <c r="C131" t="s">
        <v>13</v>
      </c>
      <c r="D131">
        <v>6.2585160732269198</v>
      </c>
      <c r="F131">
        <v>45.261009931564303</v>
      </c>
      <c r="G131">
        <v>42.171645879745398</v>
      </c>
      <c r="H131">
        <v>42.183366537094102</v>
      </c>
      <c r="I131">
        <v>42.150024652481001</v>
      </c>
      <c r="J131">
        <v>42.139014005660997</v>
      </c>
      <c r="K131">
        <v>42.191657304763702</v>
      </c>
      <c r="L131">
        <v>42.104237079620297</v>
      </c>
      <c r="M131">
        <v>42.934113025665198</v>
      </c>
      <c r="N131">
        <f t="shared" si="10"/>
        <v>9</v>
      </c>
      <c r="O131">
        <f t="shared" si="11"/>
        <v>38.59928716553577</v>
      </c>
      <c r="P131">
        <f t="shared" si="12"/>
        <v>11.474751568069234</v>
      </c>
      <c r="Q131">
        <f t="shared" si="13"/>
        <v>45.261009931564303</v>
      </c>
      <c r="R131">
        <f t="shared" si="14"/>
        <v>6.2585160732269198</v>
      </c>
    </row>
    <row r="132" spans="1:18" x14ac:dyDescent="0.25">
      <c r="A132">
        <v>130</v>
      </c>
      <c r="B132" t="s">
        <v>139</v>
      </c>
      <c r="C132" t="s">
        <v>13</v>
      </c>
      <c r="J132">
        <v>150.52248764038001</v>
      </c>
      <c r="K132">
        <v>5.5546913146972603</v>
      </c>
      <c r="L132">
        <v>13.7441992759704</v>
      </c>
      <c r="M132">
        <v>13.6954791545867</v>
      </c>
      <c r="N132">
        <f t="shared" si="10"/>
        <v>4</v>
      </c>
      <c r="O132">
        <f t="shared" si="11"/>
        <v>45.879214346408595</v>
      </c>
      <c r="P132">
        <f t="shared" si="12"/>
        <v>60.507713987322333</v>
      </c>
      <c r="Q132">
        <f t="shared" si="13"/>
        <v>150.52248764038001</v>
      </c>
      <c r="R132">
        <f t="shared" si="14"/>
        <v>5.5546913146972603</v>
      </c>
    </row>
    <row r="133" spans="1:18" x14ac:dyDescent="0.25">
      <c r="A133">
        <v>131</v>
      </c>
      <c r="B133" t="s">
        <v>140</v>
      </c>
      <c r="C133" t="s">
        <v>13</v>
      </c>
      <c r="D133">
        <v>9.3292264938354492</v>
      </c>
      <c r="E133">
        <v>10.0908722877502</v>
      </c>
      <c r="F133">
        <v>9.0556585788726807</v>
      </c>
      <c r="G133">
        <v>11.857539415359399</v>
      </c>
      <c r="H133">
        <v>20.2574687004089</v>
      </c>
      <c r="I133">
        <v>9.8725082874298096</v>
      </c>
      <c r="J133">
        <v>12.519914627075099</v>
      </c>
      <c r="K133">
        <v>8.8446772098541206</v>
      </c>
      <c r="L133">
        <v>9.8360905647277797</v>
      </c>
      <c r="M133">
        <v>9.0485777854919398</v>
      </c>
      <c r="N133">
        <f t="shared" si="10"/>
        <v>10</v>
      </c>
      <c r="O133">
        <f t="shared" si="11"/>
        <v>11.071253395080539</v>
      </c>
      <c r="P133">
        <f t="shared" si="12"/>
        <v>3.2737336359401339</v>
      </c>
      <c r="Q133">
        <f t="shared" si="13"/>
        <v>20.2574687004089</v>
      </c>
      <c r="R133">
        <f t="shared" si="14"/>
        <v>8.8446772098541206</v>
      </c>
    </row>
    <row r="134" spans="1:18" x14ac:dyDescent="0.25">
      <c r="A134">
        <v>132</v>
      </c>
      <c r="B134" t="s">
        <v>141</v>
      </c>
      <c r="C134" t="s">
        <v>13</v>
      </c>
      <c r="D134">
        <v>3.4001932144164999</v>
      </c>
      <c r="E134">
        <v>3.5271253585815399</v>
      </c>
      <c r="F134">
        <v>3.25401735305786</v>
      </c>
      <c r="G134">
        <v>3.6367173194885201</v>
      </c>
      <c r="H134">
        <v>3.1205885410308798</v>
      </c>
      <c r="I134">
        <v>3.3394775390625</v>
      </c>
      <c r="J134">
        <v>3.6496670246124201</v>
      </c>
      <c r="K134">
        <v>3.48861384391784</v>
      </c>
      <c r="L134">
        <v>3.6079683303832999</v>
      </c>
      <c r="M134">
        <v>3.74866342544555</v>
      </c>
      <c r="N134">
        <f t="shared" si="10"/>
        <v>10</v>
      </c>
      <c r="O134">
        <f t="shared" si="11"/>
        <v>3.4773031949996911</v>
      </c>
      <c r="P134">
        <f t="shared" si="12"/>
        <v>0.18721267478151593</v>
      </c>
      <c r="Q134">
        <f t="shared" si="13"/>
        <v>3.74866342544555</v>
      </c>
      <c r="R134">
        <f t="shared" si="14"/>
        <v>3.1205885410308798</v>
      </c>
    </row>
    <row r="135" spans="1:18" x14ac:dyDescent="0.25">
      <c r="A135">
        <v>133</v>
      </c>
      <c r="B135" t="s">
        <v>142</v>
      </c>
      <c r="C135" t="s">
        <v>13</v>
      </c>
      <c r="D135">
        <v>7.2438097000121999</v>
      </c>
      <c r="E135">
        <v>7.9367024898528999</v>
      </c>
      <c r="F135">
        <v>7.5318853855133003</v>
      </c>
      <c r="G135">
        <v>6.1006438732147199</v>
      </c>
      <c r="H135">
        <v>7.4651160240173304</v>
      </c>
      <c r="I135">
        <v>6.22983574867248</v>
      </c>
      <c r="J135">
        <v>7.8371238708495996</v>
      </c>
      <c r="K135">
        <v>4.6537520885467503</v>
      </c>
      <c r="L135">
        <v>4.68812656402587</v>
      </c>
      <c r="M135">
        <v>4.3512189388275102</v>
      </c>
      <c r="N135">
        <f t="shared" si="10"/>
        <v>10</v>
      </c>
      <c r="O135">
        <f t="shared" si="11"/>
        <v>6.4038214683532662</v>
      </c>
      <c r="P135">
        <f t="shared" si="12"/>
        <v>1.3360483238047736</v>
      </c>
      <c r="Q135">
        <f t="shared" si="13"/>
        <v>7.9367024898528999</v>
      </c>
      <c r="R135">
        <f t="shared" si="14"/>
        <v>4.3512189388275102</v>
      </c>
    </row>
    <row r="136" spans="1:18" x14ac:dyDescent="0.25">
      <c r="A136">
        <v>134</v>
      </c>
      <c r="B136" t="s">
        <v>143</v>
      </c>
      <c r="C136" t="s">
        <v>13</v>
      </c>
      <c r="D136">
        <v>7.6526954174041704</v>
      </c>
      <c r="E136">
        <v>8.6956465244293195</v>
      </c>
      <c r="F136">
        <v>8.4717719554901105</v>
      </c>
      <c r="G136">
        <v>10.622425556182799</v>
      </c>
      <c r="H136">
        <v>7.5329613685607901</v>
      </c>
      <c r="I136">
        <v>9.5835700035095197</v>
      </c>
      <c r="J136">
        <v>8.5988798141479492</v>
      </c>
      <c r="K136">
        <v>8.5538744926452601</v>
      </c>
      <c r="L136">
        <v>9.8010308742523193</v>
      </c>
      <c r="M136">
        <v>8.8283634185790998</v>
      </c>
      <c r="N136">
        <f t="shared" si="10"/>
        <v>10</v>
      </c>
      <c r="O136">
        <f t="shared" si="11"/>
        <v>8.8341219425201345</v>
      </c>
      <c r="P136">
        <f t="shared" si="12"/>
        <v>0.89820856006460903</v>
      </c>
      <c r="Q136">
        <f t="shared" si="13"/>
        <v>10.622425556182799</v>
      </c>
      <c r="R136">
        <f t="shared" si="14"/>
        <v>7.5329613685607901</v>
      </c>
    </row>
    <row r="137" spans="1:18" x14ac:dyDescent="0.25">
      <c r="A137">
        <v>135</v>
      </c>
      <c r="B137" t="s">
        <v>144</v>
      </c>
      <c r="C137" t="s">
        <v>13</v>
      </c>
      <c r="D137">
        <v>6.1704773902893004</v>
      </c>
      <c r="E137">
        <v>6.1982514858245796</v>
      </c>
      <c r="F137">
        <v>6.2836410999298096</v>
      </c>
      <c r="G137">
        <v>6.1825785636901802</v>
      </c>
      <c r="H137">
        <v>7.4459717273712096</v>
      </c>
      <c r="I137">
        <v>6.7793438434600803</v>
      </c>
      <c r="J137">
        <v>6.7341842651367099</v>
      </c>
      <c r="K137">
        <v>6.1715335845947203</v>
      </c>
      <c r="L137">
        <v>5.9575469493865896</v>
      </c>
      <c r="M137">
        <v>6.3949489593505797</v>
      </c>
      <c r="N137">
        <f t="shared" si="10"/>
        <v>10</v>
      </c>
      <c r="O137">
        <f t="shared" si="11"/>
        <v>6.4318477869033774</v>
      </c>
      <c r="P137">
        <f t="shared" si="12"/>
        <v>0.41733399067166516</v>
      </c>
      <c r="Q137">
        <f t="shared" si="13"/>
        <v>7.4459717273712096</v>
      </c>
      <c r="R137">
        <f t="shared" si="14"/>
        <v>5.9575469493865896</v>
      </c>
    </row>
    <row r="138" spans="1:18" x14ac:dyDescent="0.25">
      <c r="A138">
        <v>136</v>
      </c>
      <c r="B138" t="s">
        <v>145</v>
      </c>
      <c r="C138" t="s">
        <v>13</v>
      </c>
      <c r="D138">
        <v>4.4017124176025302</v>
      </c>
      <c r="E138">
        <v>6.4504086971282897</v>
      </c>
      <c r="F138">
        <v>3.49254941940307</v>
      </c>
      <c r="G138">
        <v>4.6905136108398402</v>
      </c>
      <c r="H138">
        <v>6.1140599250793404</v>
      </c>
      <c r="I138">
        <v>5.95870041847229</v>
      </c>
      <c r="J138">
        <v>4.7386066913604701</v>
      </c>
      <c r="K138">
        <v>6.94297194480896</v>
      </c>
      <c r="L138">
        <v>6.2602128982543901</v>
      </c>
      <c r="M138">
        <v>7.5690183639526296</v>
      </c>
      <c r="N138">
        <f t="shared" si="10"/>
        <v>10</v>
      </c>
      <c r="O138">
        <f t="shared" si="11"/>
        <v>5.6618754386901813</v>
      </c>
      <c r="P138">
        <f t="shared" si="12"/>
        <v>1.2099886729625273</v>
      </c>
      <c r="Q138">
        <f t="shared" si="13"/>
        <v>7.5690183639526296</v>
      </c>
      <c r="R138">
        <f t="shared" si="14"/>
        <v>3.49254941940307</v>
      </c>
    </row>
    <row r="139" spans="1:18" x14ac:dyDescent="0.25">
      <c r="A139">
        <v>137</v>
      </c>
      <c r="B139" t="s">
        <v>146</v>
      </c>
      <c r="C139" t="s">
        <v>13</v>
      </c>
      <c r="D139">
        <v>7.0706763267517001</v>
      </c>
      <c r="E139">
        <v>5.8785924911498997</v>
      </c>
      <c r="F139">
        <v>6.3214561939239502</v>
      </c>
      <c r="G139">
        <v>6.02591800689697</v>
      </c>
      <c r="H139">
        <v>6.6540725231170601</v>
      </c>
      <c r="I139">
        <v>6.6672997474670401</v>
      </c>
      <c r="J139">
        <v>6.5824122428893999</v>
      </c>
      <c r="K139">
        <v>6.1614978313446001</v>
      </c>
      <c r="L139">
        <v>6.8666231632232604</v>
      </c>
      <c r="M139">
        <v>6.5836765766143799</v>
      </c>
      <c r="N139">
        <f t="shared" si="10"/>
        <v>10</v>
      </c>
      <c r="O139">
        <f t="shared" si="11"/>
        <v>6.4812225103378251</v>
      </c>
      <c r="P139">
        <f t="shared" si="12"/>
        <v>0.35769285774153053</v>
      </c>
      <c r="Q139">
        <f t="shared" si="13"/>
        <v>7.0706763267517001</v>
      </c>
      <c r="R139">
        <f t="shared" si="14"/>
        <v>5.8785924911498997</v>
      </c>
    </row>
    <row r="140" spans="1:18" x14ac:dyDescent="0.25">
      <c r="A140">
        <v>138</v>
      </c>
      <c r="B140" t="s">
        <v>147</v>
      </c>
      <c r="C140" t="s">
        <v>13</v>
      </c>
      <c r="D140">
        <v>1.3801145553588801</v>
      </c>
      <c r="E140">
        <v>1.3829693794250399</v>
      </c>
      <c r="F140">
        <v>0.95731592178344704</v>
      </c>
      <c r="G140">
        <v>1.3094732761382999</v>
      </c>
      <c r="H140">
        <v>1.25017809867858</v>
      </c>
      <c r="I140">
        <v>2.2678902149200399</v>
      </c>
      <c r="J140">
        <v>1.4607954025268499</v>
      </c>
      <c r="K140">
        <v>1.3251137733459399</v>
      </c>
      <c r="L140">
        <v>1.0982422828674301</v>
      </c>
      <c r="M140">
        <v>1.4233801364898599</v>
      </c>
      <c r="N140">
        <f t="shared" si="10"/>
        <v>10</v>
      </c>
      <c r="O140">
        <f t="shared" si="11"/>
        <v>1.3855473041534367</v>
      </c>
      <c r="P140">
        <f t="shared" si="12"/>
        <v>0.32853452716947801</v>
      </c>
      <c r="Q140">
        <f t="shared" si="13"/>
        <v>2.2678902149200399</v>
      </c>
      <c r="R140">
        <f t="shared" si="14"/>
        <v>0.95731592178344704</v>
      </c>
    </row>
    <row r="141" spans="1:18" x14ac:dyDescent="0.25">
      <c r="A141">
        <v>139</v>
      </c>
      <c r="B141" t="s">
        <v>148</v>
      </c>
      <c r="C141" t="s">
        <v>13</v>
      </c>
      <c r="D141">
        <v>10.4675486087799</v>
      </c>
      <c r="E141">
        <v>10.784172296524</v>
      </c>
      <c r="F141">
        <v>10.700470924377401</v>
      </c>
      <c r="G141">
        <v>10.7677338123321</v>
      </c>
      <c r="H141">
        <v>9.4574558734893799</v>
      </c>
      <c r="I141">
        <v>11.9330193996429</v>
      </c>
      <c r="J141">
        <v>9.9452347755432093</v>
      </c>
      <c r="K141">
        <v>9.5146992206573398</v>
      </c>
      <c r="L141">
        <v>11.3280951976776</v>
      </c>
      <c r="M141">
        <v>10.4046635627746</v>
      </c>
      <c r="N141">
        <f t="shared" si="10"/>
        <v>10</v>
      </c>
      <c r="O141">
        <f t="shared" si="11"/>
        <v>10.530309367179843</v>
      </c>
      <c r="P141">
        <f t="shared" si="12"/>
        <v>0.72789738449152985</v>
      </c>
      <c r="Q141">
        <f t="shared" si="13"/>
        <v>11.9330193996429</v>
      </c>
      <c r="R141">
        <f t="shared" si="14"/>
        <v>9.4574558734893799</v>
      </c>
    </row>
    <row r="142" spans="1:18" x14ac:dyDescent="0.25">
      <c r="A142">
        <v>140</v>
      </c>
      <c r="B142" t="s">
        <v>149</v>
      </c>
      <c r="C142" t="s">
        <v>13</v>
      </c>
      <c r="D142">
        <v>6.4375200271606401</v>
      </c>
      <c r="E142">
        <v>4.7495446205139098</v>
      </c>
      <c r="F142">
        <v>6.4278502464294398</v>
      </c>
      <c r="G142">
        <v>6.2816603183746302</v>
      </c>
      <c r="H142">
        <v>5.8809940814971897</v>
      </c>
      <c r="I142">
        <v>6.0524399280548096</v>
      </c>
      <c r="J142">
        <v>6.0623502731323198</v>
      </c>
      <c r="K142">
        <v>6.4181096553802401</v>
      </c>
      <c r="L142">
        <v>6.2511055469512904</v>
      </c>
      <c r="M142">
        <v>7.1882116794586102</v>
      </c>
      <c r="N142">
        <f t="shared" si="10"/>
        <v>10</v>
      </c>
      <c r="O142">
        <f t="shared" si="11"/>
        <v>6.1749786376953075</v>
      </c>
      <c r="P142">
        <f t="shared" si="12"/>
        <v>0.58153178315191234</v>
      </c>
      <c r="Q142">
        <f t="shared" si="13"/>
        <v>7.1882116794586102</v>
      </c>
      <c r="R142">
        <f t="shared" si="14"/>
        <v>4.7495446205139098</v>
      </c>
    </row>
    <row r="143" spans="1:18" x14ac:dyDescent="0.25">
      <c r="A143">
        <v>141</v>
      </c>
      <c r="B143" t="s">
        <v>150</v>
      </c>
      <c r="C143" t="s">
        <v>13</v>
      </c>
      <c r="D143">
        <v>14.460429668426499</v>
      </c>
      <c r="E143">
        <v>12.256285905838</v>
      </c>
      <c r="F143">
        <v>9.1464059352874703</v>
      </c>
      <c r="G143">
        <v>11.986975669860801</v>
      </c>
      <c r="H143">
        <v>12.1205627918243</v>
      </c>
      <c r="I143">
        <v>16.836252689361501</v>
      </c>
      <c r="J143">
        <v>12.9228522777557</v>
      </c>
      <c r="K143">
        <v>11.978436946868801</v>
      </c>
      <c r="L143">
        <v>11.817998409271199</v>
      </c>
      <c r="M143">
        <v>8.9208738803863508</v>
      </c>
      <c r="N143">
        <f t="shared" si="10"/>
        <v>10</v>
      </c>
      <c r="O143">
        <f t="shared" si="11"/>
        <v>12.244707417488062</v>
      </c>
      <c r="P143">
        <f t="shared" si="12"/>
        <v>2.1779322103745349</v>
      </c>
      <c r="Q143">
        <f t="shared" si="13"/>
        <v>16.836252689361501</v>
      </c>
      <c r="R143">
        <f t="shared" si="14"/>
        <v>8.9208738803863508</v>
      </c>
    </row>
    <row r="144" spans="1:18" x14ac:dyDescent="0.25">
      <c r="A144">
        <v>142</v>
      </c>
      <c r="B144" t="s">
        <v>151</v>
      </c>
      <c r="C144" t="s">
        <v>13</v>
      </c>
      <c r="D144">
        <v>2.8460953235626198</v>
      </c>
      <c r="E144">
        <v>3.4256701469421298</v>
      </c>
      <c r="F144">
        <v>3.37173151969909</v>
      </c>
      <c r="G144">
        <v>3.4681599140167201</v>
      </c>
      <c r="H144">
        <v>3.4598300457000701</v>
      </c>
      <c r="I144">
        <v>2.3176820278167698</v>
      </c>
      <c r="J144">
        <v>2.2151315212249698</v>
      </c>
      <c r="K144">
        <v>2.2828731536865199</v>
      </c>
      <c r="L144">
        <v>2.1348686218261701</v>
      </c>
      <c r="M144">
        <v>2.1782822608947701</v>
      </c>
      <c r="N144">
        <f t="shared" si="10"/>
        <v>10</v>
      </c>
      <c r="O144">
        <f t="shared" si="11"/>
        <v>2.7700324535369822</v>
      </c>
      <c r="P144">
        <f t="shared" si="12"/>
        <v>0.57134510587095011</v>
      </c>
      <c r="Q144">
        <f t="shared" si="13"/>
        <v>3.4681599140167201</v>
      </c>
      <c r="R144">
        <f t="shared" si="14"/>
        <v>2.1348686218261701</v>
      </c>
    </row>
    <row r="145" spans="1:18" x14ac:dyDescent="0.25">
      <c r="A145">
        <v>143</v>
      </c>
      <c r="B145" t="s">
        <v>152</v>
      </c>
      <c r="C145" t="s">
        <v>13</v>
      </c>
      <c r="D145">
        <v>2.8379025459289502</v>
      </c>
      <c r="E145">
        <v>3.2176647186279199</v>
      </c>
      <c r="F145">
        <v>2.0023553371429399</v>
      </c>
      <c r="G145">
        <v>1.7550742626190099</v>
      </c>
      <c r="H145">
        <v>1.73263311386108</v>
      </c>
      <c r="I145">
        <v>2.02198934555053</v>
      </c>
      <c r="J145">
        <v>2.6216025352478001</v>
      </c>
      <c r="K145">
        <v>1.6370220184326101</v>
      </c>
      <c r="L145">
        <v>1.95673251152038</v>
      </c>
      <c r="M145">
        <v>2.1373319625854399</v>
      </c>
      <c r="N145">
        <f t="shared" si="10"/>
        <v>10</v>
      </c>
      <c r="O145">
        <f t="shared" si="11"/>
        <v>2.192030835151666</v>
      </c>
      <c r="P145">
        <f t="shared" si="12"/>
        <v>0.49868499526024784</v>
      </c>
      <c r="Q145">
        <f t="shared" si="13"/>
        <v>3.2176647186279199</v>
      </c>
      <c r="R145">
        <f t="shared" si="14"/>
        <v>1.6370220184326101</v>
      </c>
    </row>
    <row r="146" spans="1:18" x14ac:dyDescent="0.25">
      <c r="A146">
        <v>144</v>
      </c>
      <c r="B146" t="s">
        <v>153</v>
      </c>
      <c r="C146" t="s">
        <v>13</v>
      </c>
      <c r="D146">
        <v>4.2897896766662598</v>
      </c>
      <c r="E146">
        <v>5.8241419792175204</v>
      </c>
      <c r="F146">
        <v>4.48992919921875</v>
      </c>
      <c r="G146">
        <v>4.4181683063507</v>
      </c>
      <c r="H146">
        <v>5.9596312046050999</v>
      </c>
      <c r="I146">
        <v>6.7363426685333199</v>
      </c>
      <c r="J146">
        <v>6.5168364048004097</v>
      </c>
      <c r="K146">
        <v>4.5902676582336399</v>
      </c>
      <c r="L146">
        <v>4.4451014995574898</v>
      </c>
      <c r="M146">
        <v>6.7484247684478698</v>
      </c>
      <c r="N146">
        <f t="shared" si="10"/>
        <v>10</v>
      </c>
      <c r="O146">
        <f t="shared" si="11"/>
        <v>5.401863336563105</v>
      </c>
      <c r="P146">
        <f t="shared" si="12"/>
        <v>0.9968309953568022</v>
      </c>
      <c r="Q146">
        <f t="shared" si="13"/>
        <v>6.7484247684478698</v>
      </c>
      <c r="R146">
        <f t="shared" si="14"/>
        <v>4.2897896766662598</v>
      </c>
    </row>
    <row r="147" spans="1:18" x14ac:dyDescent="0.25">
      <c r="A147">
        <v>145</v>
      </c>
      <c r="B147" t="s">
        <v>154</v>
      </c>
      <c r="C147" t="s">
        <v>13</v>
      </c>
      <c r="D147">
        <v>10.530161142349201</v>
      </c>
      <c r="E147">
        <v>17.386001348495402</v>
      </c>
      <c r="F147">
        <v>11.2545523643493</v>
      </c>
      <c r="G147">
        <v>9.4646971225738508</v>
      </c>
      <c r="H147">
        <v>9.0829834938049299</v>
      </c>
      <c r="I147">
        <v>9.9786772727966309</v>
      </c>
      <c r="J147">
        <v>10.5126566886901</v>
      </c>
      <c r="K147">
        <v>9.7277984619140607</v>
      </c>
      <c r="L147">
        <v>11.5677616596221</v>
      </c>
      <c r="M147">
        <v>18.434113025665201</v>
      </c>
      <c r="N147">
        <f t="shared" si="10"/>
        <v>10</v>
      </c>
      <c r="O147">
        <f t="shared" si="11"/>
        <v>11.793940258026078</v>
      </c>
      <c r="P147">
        <f t="shared" si="12"/>
        <v>3.1509164493658419</v>
      </c>
      <c r="Q147">
        <f t="shared" si="13"/>
        <v>18.434113025665201</v>
      </c>
      <c r="R147">
        <f t="shared" si="14"/>
        <v>9.0829834938049299</v>
      </c>
    </row>
    <row r="148" spans="1:18" x14ac:dyDescent="0.25">
      <c r="A148">
        <v>146</v>
      </c>
      <c r="B148" t="s">
        <v>155</v>
      </c>
      <c r="C148" t="s">
        <v>13</v>
      </c>
      <c r="D148">
        <v>8.96303391456604</v>
      </c>
      <c r="E148">
        <v>8.4152162075042707</v>
      </c>
      <c r="F148">
        <v>5.6310460567474303</v>
      </c>
      <c r="G148">
        <v>7.7910435199737504</v>
      </c>
      <c r="H148">
        <v>10.650951623916599</v>
      </c>
      <c r="I148">
        <v>7.4391000270843497</v>
      </c>
      <c r="J148">
        <v>13.102100133895799</v>
      </c>
      <c r="K148">
        <v>8.8624742031097394</v>
      </c>
      <c r="L148">
        <v>8.0678951740264893</v>
      </c>
      <c r="M148">
        <v>9.8092019557952792</v>
      </c>
      <c r="N148">
        <f t="shared" si="10"/>
        <v>10</v>
      </c>
      <c r="O148">
        <f t="shared" si="11"/>
        <v>8.8732062816619752</v>
      </c>
      <c r="P148">
        <f t="shared" si="12"/>
        <v>1.9111727970761281</v>
      </c>
      <c r="Q148">
        <f t="shared" si="13"/>
        <v>13.102100133895799</v>
      </c>
      <c r="R148">
        <f t="shared" si="14"/>
        <v>5.6310460567474303</v>
      </c>
    </row>
    <row r="149" spans="1:18" x14ac:dyDescent="0.25">
      <c r="A149">
        <v>147</v>
      </c>
      <c r="B149" t="s">
        <v>156</v>
      </c>
      <c r="C149" t="s">
        <v>13</v>
      </c>
      <c r="D149">
        <v>9.3461511135101301</v>
      </c>
      <c r="E149">
        <v>11.8412964344024</v>
      </c>
      <c r="F149">
        <v>9.2558896541595406</v>
      </c>
      <c r="G149">
        <v>9.4062006473541206</v>
      </c>
      <c r="H149">
        <v>11.677989959716699</v>
      </c>
      <c r="I149">
        <v>10.1654956340789</v>
      </c>
      <c r="J149">
        <v>11.2301080226898</v>
      </c>
      <c r="K149">
        <v>10.4736673831939</v>
      </c>
      <c r="L149">
        <v>11.7878046035766</v>
      </c>
      <c r="M149">
        <v>9.4461560249328596</v>
      </c>
      <c r="N149">
        <f t="shared" si="10"/>
        <v>10</v>
      </c>
      <c r="O149">
        <f t="shared" si="11"/>
        <v>10.463075947761496</v>
      </c>
      <c r="P149">
        <f t="shared" si="12"/>
        <v>1.0326349580674232</v>
      </c>
      <c r="Q149">
        <f t="shared" si="13"/>
        <v>11.8412964344024</v>
      </c>
      <c r="R149">
        <f t="shared" si="14"/>
        <v>9.2558896541595406</v>
      </c>
    </row>
    <row r="150" spans="1:18" x14ac:dyDescent="0.25">
      <c r="A150">
        <v>148</v>
      </c>
      <c r="B150" t="s">
        <v>1337</v>
      </c>
      <c r="C150" t="s">
        <v>13</v>
      </c>
      <c r="D150">
        <v>7.6789009571075404</v>
      </c>
      <c r="E150">
        <v>7.8240692615508998</v>
      </c>
      <c r="F150">
        <v>9.4908399581909109</v>
      </c>
      <c r="G150">
        <v>8.2194099426269496</v>
      </c>
      <c r="H150">
        <v>9.8488714694976807</v>
      </c>
      <c r="I150">
        <v>7.4841053485870299</v>
      </c>
      <c r="J150">
        <v>9.2387349605560303</v>
      </c>
      <c r="K150">
        <v>9.5006253719329798</v>
      </c>
      <c r="L150">
        <v>9.0603687763214094</v>
      </c>
      <c r="M150">
        <v>7.75923347473144</v>
      </c>
      <c r="N150">
        <f t="shared" si="10"/>
        <v>10</v>
      </c>
      <c r="O150">
        <f t="shared" si="11"/>
        <v>8.610515952110287</v>
      </c>
      <c r="P150">
        <f t="shared" si="12"/>
        <v>0.85619318609106321</v>
      </c>
      <c r="Q150">
        <f t="shared" si="13"/>
        <v>9.8488714694976807</v>
      </c>
      <c r="R150">
        <f t="shared" si="14"/>
        <v>7.4841053485870299</v>
      </c>
    </row>
    <row r="151" spans="1:18" x14ac:dyDescent="0.25">
      <c r="A151">
        <v>149</v>
      </c>
      <c r="B151" t="s">
        <v>157</v>
      </c>
      <c r="C151" t="s">
        <v>13</v>
      </c>
      <c r="D151">
        <v>18.5254259109497</v>
      </c>
      <c r="E151">
        <v>18.5804905891418</v>
      </c>
      <c r="F151">
        <v>17.271657466888399</v>
      </c>
      <c r="G151">
        <v>14.3800723552703</v>
      </c>
      <c r="H151">
        <v>16.115963697433401</v>
      </c>
      <c r="I151">
        <v>17.913064241409302</v>
      </c>
      <c r="J151">
        <v>16.925256252288801</v>
      </c>
      <c r="K151">
        <v>16.060183048248199</v>
      </c>
      <c r="L151">
        <v>16.332165718078599</v>
      </c>
      <c r="M151">
        <v>16.064608097076398</v>
      </c>
      <c r="N151">
        <f t="shared" si="10"/>
        <v>10</v>
      </c>
      <c r="O151">
        <f t="shared" si="11"/>
        <v>16.816888737678489</v>
      </c>
      <c r="P151">
        <f t="shared" si="12"/>
        <v>1.2350063026232019</v>
      </c>
      <c r="Q151">
        <f t="shared" si="13"/>
        <v>18.5804905891418</v>
      </c>
      <c r="R151">
        <f t="shared" si="14"/>
        <v>14.3800723552703</v>
      </c>
    </row>
    <row r="152" spans="1:18" x14ac:dyDescent="0.25">
      <c r="A152">
        <v>150</v>
      </c>
      <c r="B152" t="s">
        <v>158</v>
      </c>
      <c r="C152" t="s">
        <v>13</v>
      </c>
      <c r="D152">
        <v>0.158979892730712</v>
      </c>
      <c r="E152">
        <v>0.147281885147094</v>
      </c>
      <c r="F152">
        <v>0.14394736289978</v>
      </c>
      <c r="G152">
        <v>0.14142084121704099</v>
      </c>
      <c r="H152">
        <v>0.14200687408447199</v>
      </c>
      <c r="I152">
        <v>0.14282560348510701</v>
      </c>
      <c r="J152">
        <v>0.141028642654418</v>
      </c>
      <c r="K152">
        <v>0.14566159248352001</v>
      </c>
      <c r="L152">
        <v>0.153463840484619</v>
      </c>
      <c r="M152">
        <v>0.14826846122741699</v>
      </c>
      <c r="N152">
        <f t="shared" si="10"/>
        <v>10</v>
      </c>
      <c r="O152">
        <f t="shared" si="11"/>
        <v>0.146488499641418</v>
      </c>
      <c r="P152">
        <f t="shared" si="12"/>
        <v>5.5192583966966599E-3</v>
      </c>
      <c r="Q152">
        <f t="shared" si="13"/>
        <v>0.158979892730712</v>
      </c>
      <c r="R152">
        <f t="shared" si="14"/>
        <v>0.141028642654418</v>
      </c>
    </row>
    <row r="153" spans="1:18" x14ac:dyDescent="0.25">
      <c r="A153">
        <v>151</v>
      </c>
      <c r="B153" t="s">
        <v>159</v>
      </c>
      <c r="C153" t="s">
        <v>13</v>
      </c>
      <c r="D153">
        <v>6.51666188240051</v>
      </c>
      <c r="E153">
        <v>4.6404643058776802</v>
      </c>
      <c r="F153">
        <v>3.96707916259765</v>
      </c>
      <c r="G153">
        <v>3.3935286998748699</v>
      </c>
      <c r="H153">
        <v>4.47354888916015</v>
      </c>
      <c r="I153">
        <v>4.3194277286529497</v>
      </c>
      <c r="J153">
        <v>3.7622184753417902</v>
      </c>
      <c r="K153">
        <v>4.26590847969055</v>
      </c>
      <c r="L153">
        <v>3.9826858043670601</v>
      </c>
      <c r="M153">
        <v>3.2972159385681099</v>
      </c>
      <c r="N153">
        <f t="shared" si="10"/>
        <v>10</v>
      </c>
      <c r="O153">
        <f t="shared" si="11"/>
        <v>4.2618739366531315</v>
      </c>
      <c r="P153">
        <f t="shared" si="12"/>
        <v>0.85875656652687016</v>
      </c>
      <c r="Q153">
        <f t="shared" si="13"/>
        <v>6.51666188240051</v>
      </c>
      <c r="R153">
        <f t="shared" si="14"/>
        <v>3.2972159385681099</v>
      </c>
    </row>
    <row r="154" spans="1:18" x14ac:dyDescent="0.25">
      <c r="A154">
        <v>152</v>
      </c>
      <c r="B154" t="s">
        <v>160</v>
      </c>
      <c r="C154" t="s">
        <v>13</v>
      </c>
      <c r="D154">
        <v>12.923369169235199</v>
      </c>
      <c r="E154">
        <v>20.178212404251099</v>
      </c>
      <c r="F154">
        <v>19.8778843879699</v>
      </c>
      <c r="G154">
        <v>17.902421951293899</v>
      </c>
      <c r="H154">
        <v>10.761650085449199</v>
      </c>
      <c r="I154">
        <v>12.0182726383209</v>
      </c>
      <c r="J154">
        <v>9.86545586585998</v>
      </c>
      <c r="K154">
        <v>14.141790628433199</v>
      </c>
      <c r="L154">
        <v>18.0202572345733</v>
      </c>
      <c r="M154">
        <v>12.5595917701721</v>
      </c>
      <c r="N154">
        <f t="shared" si="10"/>
        <v>10</v>
      </c>
      <c r="O154">
        <f t="shared" si="11"/>
        <v>14.824890613555876</v>
      </c>
      <c r="P154">
        <f t="shared" si="12"/>
        <v>3.6341350630377969</v>
      </c>
      <c r="Q154">
        <f t="shared" si="13"/>
        <v>20.178212404251099</v>
      </c>
      <c r="R154">
        <f t="shared" si="14"/>
        <v>9.86545586585998</v>
      </c>
    </row>
    <row r="155" spans="1:18" x14ac:dyDescent="0.25">
      <c r="A155">
        <v>153</v>
      </c>
      <c r="B155" t="s">
        <v>161</v>
      </c>
      <c r="C155" t="s">
        <v>13</v>
      </c>
      <c r="D155">
        <v>11.4338769912719</v>
      </c>
      <c r="E155">
        <v>12.0040218830108</v>
      </c>
      <c r="F155">
        <v>10.1596789360046</v>
      </c>
      <c r="G155">
        <v>11.018887758255</v>
      </c>
      <c r="H155">
        <v>13.138291358947701</v>
      </c>
      <c r="I155">
        <v>12.3591613769531</v>
      </c>
      <c r="J155">
        <v>12.842033386230399</v>
      </c>
      <c r="K155">
        <v>11.0513358116149</v>
      </c>
      <c r="L155">
        <v>11.4217817783355</v>
      </c>
      <c r="M155">
        <v>11.051858425140299</v>
      </c>
      <c r="N155">
        <f t="shared" si="10"/>
        <v>10</v>
      </c>
      <c r="O155">
        <f t="shared" si="11"/>
        <v>11.648092770576421</v>
      </c>
      <c r="P155">
        <f t="shared" si="12"/>
        <v>0.87741006040953873</v>
      </c>
      <c r="Q155">
        <f t="shared" si="13"/>
        <v>13.138291358947701</v>
      </c>
      <c r="R155">
        <f t="shared" si="14"/>
        <v>10.1596789360046</v>
      </c>
    </row>
    <row r="156" spans="1:18" x14ac:dyDescent="0.25">
      <c r="A156">
        <v>154</v>
      </c>
      <c r="B156" t="s">
        <v>162</v>
      </c>
      <c r="C156" t="s">
        <v>13</v>
      </c>
      <c r="D156">
        <v>16.001101016998199</v>
      </c>
      <c r="E156">
        <v>16.810538530349699</v>
      </c>
      <c r="F156">
        <v>14.1056122779846</v>
      </c>
      <c r="G156">
        <v>12.1580650806427</v>
      </c>
      <c r="H156">
        <v>12.782015562057399</v>
      </c>
      <c r="I156">
        <v>14.622153997421201</v>
      </c>
      <c r="J156">
        <v>13.707195997238101</v>
      </c>
      <c r="K156">
        <v>14.1424906253814</v>
      </c>
      <c r="L156">
        <v>12.5016717910766</v>
      </c>
      <c r="M156">
        <v>13.6407721042633</v>
      </c>
      <c r="N156">
        <f t="shared" si="10"/>
        <v>10</v>
      </c>
      <c r="O156">
        <f t="shared" si="11"/>
        <v>14.047161698341318</v>
      </c>
      <c r="P156">
        <f t="shared" si="12"/>
        <v>1.4012779740643717</v>
      </c>
      <c r="Q156">
        <f t="shared" si="13"/>
        <v>16.810538530349699</v>
      </c>
      <c r="R156">
        <f t="shared" si="14"/>
        <v>12.1580650806427</v>
      </c>
    </row>
    <row r="157" spans="1:18" x14ac:dyDescent="0.25">
      <c r="A157">
        <v>155</v>
      </c>
      <c r="B157" t="s">
        <v>163</v>
      </c>
      <c r="C157" t="s">
        <v>13</v>
      </c>
      <c r="D157">
        <v>12.5435349941253</v>
      </c>
      <c r="E157">
        <v>12.203518629074001</v>
      </c>
      <c r="F157">
        <v>11.2800221443176</v>
      </c>
      <c r="G157">
        <v>12.236892938613799</v>
      </c>
      <c r="H157">
        <v>11.2826528549194</v>
      </c>
      <c r="I157">
        <v>6.6281845569610596</v>
      </c>
      <c r="J157">
        <v>15.863380193710301</v>
      </c>
      <c r="K157">
        <v>10.497015953063899</v>
      </c>
      <c r="L157">
        <v>11.2974081039428</v>
      </c>
      <c r="M157">
        <v>8.0006334781646693</v>
      </c>
      <c r="N157">
        <f t="shared" si="10"/>
        <v>10</v>
      </c>
      <c r="O157">
        <f t="shared" si="11"/>
        <v>11.183324384689282</v>
      </c>
      <c r="P157">
        <f t="shared" si="12"/>
        <v>2.3934487562580604</v>
      </c>
      <c r="Q157">
        <f t="shared" si="13"/>
        <v>15.863380193710301</v>
      </c>
      <c r="R157">
        <f t="shared" si="14"/>
        <v>6.6281845569610596</v>
      </c>
    </row>
    <row r="158" spans="1:18" x14ac:dyDescent="0.25">
      <c r="A158">
        <v>156</v>
      </c>
      <c r="B158" t="s">
        <v>164</v>
      </c>
      <c r="C158" t="s">
        <v>13</v>
      </c>
      <c r="D158">
        <v>2.6195609569549498</v>
      </c>
      <c r="E158">
        <v>3.0623526573181099</v>
      </c>
      <c r="F158">
        <v>2.63732457160949</v>
      </c>
      <c r="G158">
        <v>3.7356286048889098</v>
      </c>
      <c r="H158">
        <v>2.9537599086761399</v>
      </c>
      <c r="I158">
        <v>3.4803087711334202</v>
      </c>
      <c r="J158">
        <v>3.3921372890472399</v>
      </c>
      <c r="K158">
        <v>3.3776121139526301</v>
      </c>
      <c r="L158">
        <v>3.4471590518951398</v>
      </c>
      <c r="M158">
        <v>4.2870976924896196</v>
      </c>
      <c r="N158">
        <f t="shared" si="10"/>
        <v>10</v>
      </c>
      <c r="O158">
        <f t="shared" si="11"/>
        <v>3.2992941617965648</v>
      </c>
      <c r="P158">
        <f t="shared" si="12"/>
        <v>0.48076018851647057</v>
      </c>
      <c r="Q158">
        <f t="shared" si="13"/>
        <v>4.2870976924896196</v>
      </c>
      <c r="R158">
        <f t="shared" si="14"/>
        <v>2.6195609569549498</v>
      </c>
    </row>
    <row r="159" spans="1:18" x14ac:dyDescent="0.25">
      <c r="A159">
        <v>157</v>
      </c>
      <c r="B159" t="s">
        <v>165</v>
      </c>
      <c r="C159" t="s">
        <v>13</v>
      </c>
      <c r="D159">
        <v>16.014735460281301</v>
      </c>
      <c r="E159">
        <v>13.213665008544901</v>
      </c>
      <c r="F159">
        <v>10.152858972549399</v>
      </c>
      <c r="G159">
        <v>10.749463081359799</v>
      </c>
      <c r="H159">
        <v>11.2704224586486</v>
      </c>
      <c r="I159">
        <v>14.236369371414099</v>
      </c>
      <c r="J159">
        <v>10.951756954193099</v>
      </c>
      <c r="K159">
        <v>9.3826560974121094</v>
      </c>
      <c r="L159">
        <v>11.9720168113708</v>
      </c>
      <c r="M159">
        <v>12.751673698425201</v>
      </c>
      <c r="N159">
        <f t="shared" si="10"/>
        <v>10</v>
      </c>
      <c r="O159">
        <f t="shared" si="11"/>
        <v>12.069561791419932</v>
      </c>
      <c r="P159">
        <f t="shared" si="12"/>
        <v>1.9122551621165595</v>
      </c>
      <c r="Q159">
        <f t="shared" si="13"/>
        <v>16.014735460281301</v>
      </c>
      <c r="R159">
        <f t="shared" si="14"/>
        <v>9.3826560974121094</v>
      </c>
    </row>
    <row r="160" spans="1:18" x14ac:dyDescent="0.25">
      <c r="A160">
        <v>158</v>
      </c>
      <c r="B160" t="s">
        <v>166</v>
      </c>
      <c r="C160" t="s">
        <v>13</v>
      </c>
      <c r="D160">
        <v>9.2515659332275302</v>
      </c>
      <c r="E160">
        <v>8.1551439762115407</v>
      </c>
      <c r="F160">
        <v>9.9079470634460396</v>
      </c>
      <c r="G160">
        <v>8.6125395298004097</v>
      </c>
      <c r="H160">
        <v>8.7261409759521396</v>
      </c>
      <c r="I160">
        <v>11.3518722057342</v>
      </c>
      <c r="J160">
        <v>9.4635460376739502</v>
      </c>
      <c r="K160">
        <v>8.2539889812469394</v>
      </c>
      <c r="L160">
        <v>9.0387153625488192</v>
      </c>
      <c r="M160">
        <v>8.8584120273589999</v>
      </c>
      <c r="N160">
        <f t="shared" si="10"/>
        <v>10</v>
      </c>
      <c r="O160">
        <f t="shared" si="11"/>
        <v>9.1619872093200563</v>
      </c>
      <c r="P160">
        <f t="shared" si="12"/>
        <v>0.88816761286608681</v>
      </c>
      <c r="Q160">
        <f t="shared" si="13"/>
        <v>11.3518722057342</v>
      </c>
      <c r="R160">
        <f t="shared" si="14"/>
        <v>8.1551439762115407</v>
      </c>
    </row>
    <row r="161" spans="1:18" x14ac:dyDescent="0.25">
      <c r="A161">
        <v>159</v>
      </c>
      <c r="B161" t="s">
        <v>167</v>
      </c>
      <c r="C161" t="s">
        <v>13</v>
      </c>
      <c r="D161">
        <v>23.986510515212998</v>
      </c>
      <c r="E161">
        <v>20.647345542907701</v>
      </c>
      <c r="F161">
        <v>26.867029666900599</v>
      </c>
      <c r="G161">
        <v>23.888993024826</v>
      </c>
      <c r="H161">
        <v>28.5845642089843</v>
      </c>
      <c r="I161">
        <v>27.049471139907801</v>
      </c>
      <c r="J161">
        <v>23.565759658813398</v>
      </c>
      <c r="K161">
        <v>32.264580249786299</v>
      </c>
      <c r="L161">
        <v>21.490786075591998</v>
      </c>
      <c r="M161">
        <v>23.8035018444061</v>
      </c>
      <c r="N161">
        <f t="shared" si="10"/>
        <v>10</v>
      </c>
      <c r="O161">
        <f t="shared" si="11"/>
        <v>25.214854192733718</v>
      </c>
      <c r="P161">
        <f t="shared" si="12"/>
        <v>3.3144844105887437</v>
      </c>
      <c r="Q161">
        <f t="shared" si="13"/>
        <v>32.264580249786299</v>
      </c>
      <c r="R161">
        <f t="shared" si="14"/>
        <v>20.647345542907701</v>
      </c>
    </row>
    <row r="162" spans="1:18" x14ac:dyDescent="0.25">
      <c r="A162">
        <v>160</v>
      </c>
      <c r="B162" t="s">
        <v>168</v>
      </c>
      <c r="C162" t="s">
        <v>13</v>
      </c>
      <c r="D162">
        <v>5.5715997219085596</v>
      </c>
      <c r="E162">
        <v>4.6284825801849303</v>
      </c>
      <c r="F162">
        <v>5.9352457523345903</v>
      </c>
      <c r="G162">
        <v>6.0267570018768302</v>
      </c>
      <c r="H162">
        <v>4.6935150623321498</v>
      </c>
      <c r="I162">
        <v>5.9427545070648096</v>
      </c>
      <c r="J162">
        <v>6.8309230804443297</v>
      </c>
      <c r="K162">
        <v>5.9124977588653502</v>
      </c>
      <c r="L162">
        <v>6.2331159114837602</v>
      </c>
      <c r="M162">
        <v>4.3636331558227504</v>
      </c>
      <c r="N162">
        <f t="shared" si="10"/>
        <v>10</v>
      </c>
      <c r="O162">
        <f t="shared" si="11"/>
        <v>5.6138524532318055</v>
      </c>
      <c r="P162">
        <f t="shared" si="12"/>
        <v>0.75622125238958682</v>
      </c>
      <c r="Q162">
        <f t="shared" si="13"/>
        <v>6.8309230804443297</v>
      </c>
      <c r="R162">
        <f t="shared" si="14"/>
        <v>4.3636331558227504</v>
      </c>
    </row>
    <row r="163" spans="1:18" x14ac:dyDescent="0.25">
      <c r="A163">
        <v>161</v>
      </c>
      <c r="B163" t="s">
        <v>169</v>
      </c>
      <c r="C163" t="s">
        <v>13</v>
      </c>
      <c r="D163">
        <v>6.2487761974334699</v>
      </c>
      <c r="E163">
        <v>3.0965383052825901</v>
      </c>
      <c r="F163">
        <v>1.0861997604370099</v>
      </c>
      <c r="G163">
        <v>9.1609389781951904</v>
      </c>
      <c r="H163">
        <v>4.6929612159729004</v>
      </c>
      <c r="I163">
        <v>0.15177106857299799</v>
      </c>
      <c r="J163">
        <v>7.3357951641082701</v>
      </c>
      <c r="K163">
        <v>0.14688134193420399</v>
      </c>
      <c r="L163">
        <v>3.2209815979003902</v>
      </c>
      <c r="M163">
        <v>3.46820616722106</v>
      </c>
      <c r="N163">
        <f t="shared" si="10"/>
        <v>10</v>
      </c>
      <c r="O163">
        <f t="shared" si="11"/>
        <v>3.8609049797058086</v>
      </c>
      <c r="P163">
        <f t="shared" si="12"/>
        <v>2.8802443372554207</v>
      </c>
      <c r="Q163">
        <f t="shared" si="13"/>
        <v>9.1609389781951904</v>
      </c>
      <c r="R163">
        <f t="shared" si="14"/>
        <v>0.14688134193420399</v>
      </c>
    </row>
    <row r="164" spans="1:18" x14ac:dyDescent="0.25">
      <c r="A164">
        <v>162</v>
      </c>
      <c r="B164" t="s">
        <v>170</v>
      </c>
      <c r="C164" t="s">
        <v>13</v>
      </c>
      <c r="D164">
        <v>11.3235201835632</v>
      </c>
      <c r="E164">
        <v>14.3954436779022</v>
      </c>
      <c r="F164">
        <v>14.4827322959899</v>
      </c>
      <c r="G164">
        <v>12.2683198451995</v>
      </c>
      <c r="H164">
        <v>12.9304172992706</v>
      </c>
      <c r="I164">
        <v>13.7342095375061</v>
      </c>
      <c r="J164">
        <v>13.428272485733</v>
      </c>
      <c r="K164">
        <v>12.288828134536701</v>
      </c>
      <c r="L164">
        <v>11.984326124191201</v>
      </c>
      <c r="M164">
        <v>11.495317459106399</v>
      </c>
      <c r="N164">
        <f t="shared" si="10"/>
        <v>10</v>
      </c>
      <c r="O164">
        <f t="shared" si="11"/>
        <v>12.833138704299881</v>
      </c>
      <c r="P164">
        <f t="shared" si="12"/>
        <v>1.083606143205593</v>
      </c>
      <c r="Q164">
        <f t="shared" si="13"/>
        <v>14.4827322959899</v>
      </c>
      <c r="R164">
        <f t="shared" si="14"/>
        <v>11.3235201835632</v>
      </c>
    </row>
    <row r="165" spans="1:18" x14ac:dyDescent="0.25">
      <c r="A165">
        <v>163</v>
      </c>
      <c r="B165" t="s">
        <v>171</v>
      </c>
      <c r="C165" t="s">
        <v>13</v>
      </c>
      <c r="D165">
        <v>7.4459800720214799</v>
      </c>
      <c r="E165">
        <v>7.0823605060577304</v>
      </c>
      <c r="F165">
        <v>7.4593157768249503</v>
      </c>
      <c r="G165">
        <v>9.6411252021789497</v>
      </c>
      <c r="H165">
        <v>7.3760299682617099</v>
      </c>
      <c r="I165">
        <v>7.3104805946350098</v>
      </c>
      <c r="J165">
        <v>7.3934841156005797</v>
      </c>
      <c r="K165">
        <v>7.8374447822570801</v>
      </c>
      <c r="L165">
        <v>7.3638443946838299</v>
      </c>
      <c r="M165">
        <v>6.86624979972839</v>
      </c>
      <c r="N165">
        <f t="shared" si="10"/>
        <v>10</v>
      </c>
      <c r="O165">
        <f t="shared" si="11"/>
        <v>7.577631521224971</v>
      </c>
      <c r="P165">
        <f t="shared" si="12"/>
        <v>0.72799898075118641</v>
      </c>
      <c r="Q165">
        <f t="shared" si="13"/>
        <v>9.6411252021789497</v>
      </c>
      <c r="R165">
        <f t="shared" si="14"/>
        <v>6.86624979972839</v>
      </c>
    </row>
    <row r="166" spans="1:18" x14ac:dyDescent="0.25">
      <c r="A166">
        <v>164</v>
      </c>
      <c r="B166" t="s">
        <v>172</v>
      </c>
      <c r="C166" t="s">
        <v>13</v>
      </c>
      <c r="D166">
        <v>9.1780486106872505</v>
      </c>
      <c r="E166">
        <v>9.0544891357421804</v>
      </c>
      <c r="F166">
        <v>8.3464415073394704</v>
      </c>
      <c r="G166">
        <v>9.2090322971343994</v>
      </c>
      <c r="H166">
        <v>8.8682777881622297</v>
      </c>
      <c r="I166">
        <v>10.3579189777374</v>
      </c>
      <c r="J166">
        <v>8.4217474460601807</v>
      </c>
      <c r="K166">
        <v>9.4689168930053693</v>
      </c>
      <c r="L166">
        <v>11.6053409576416</v>
      </c>
      <c r="M166">
        <v>9.6067872047424299</v>
      </c>
      <c r="N166">
        <f t="shared" si="10"/>
        <v>10</v>
      </c>
      <c r="O166">
        <f t="shared" si="11"/>
        <v>9.4117000818252503</v>
      </c>
      <c r="P166">
        <f t="shared" si="12"/>
        <v>0.91553699989595871</v>
      </c>
      <c r="Q166">
        <f t="shared" si="13"/>
        <v>11.6053409576416</v>
      </c>
      <c r="R166">
        <f t="shared" si="14"/>
        <v>8.3464415073394704</v>
      </c>
    </row>
    <row r="167" spans="1:18" x14ac:dyDescent="0.25">
      <c r="A167">
        <v>165</v>
      </c>
      <c r="B167" t="s">
        <v>173</v>
      </c>
      <c r="C167" t="s">
        <v>13</v>
      </c>
      <c r="D167">
        <v>4.1339375972747803</v>
      </c>
      <c r="E167">
        <v>4.0946273803710902</v>
      </c>
      <c r="F167">
        <v>3.3405163288116402</v>
      </c>
      <c r="G167">
        <v>3.3149049282073899</v>
      </c>
      <c r="H167">
        <v>3.4174418449401802</v>
      </c>
      <c r="I167">
        <v>3.3464157581329301</v>
      </c>
      <c r="J167">
        <v>3.5413823127746502</v>
      </c>
      <c r="K167">
        <v>6.2271585464477504</v>
      </c>
      <c r="L167">
        <v>4.0998065471649099</v>
      </c>
      <c r="N167">
        <f t="shared" si="10"/>
        <v>9</v>
      </c>
      <c r="O167">
        <f t="shared" si="11"/>
        <v>3.9462434715694803</v>
      </c>
      <c r="P167">
        <f t="shared" si="12"/>
        <v>0.87255899501599632</v>
      </c>
      <c r="Q167">
        <f t="shared" si="13"/>
        <v>6.2271585464477504</v>
      </c>
      <c r="R167">
        <f t="shared" si="14"/>
        <v>3.3149049282073899</v>
      </c>
    </row>
    <row r="168" spans="1:18" x14ac:dyDescent="0.25">
      <c r="A168">
        <v>166</v>
      </c>
      <c r="B168" t="s">
        <v>174</v>
      </c>
      <c r="C168" t="s">
        <v>13</v>
      </c>
      <c r="D168">
        <v>84.229387521743703</v>
      </c>
      <c r="E168">
        <v>84.171084642410193</v>
      </c>
      <c r="F168">
        <v>84.173407793045001</v>
      </c>
      <c r="G168">
        <v>84.217148542404104</v>
      </c>
      <c r="H168">
        <v>87.236834287643404</v>
      </c>
      <c r="I168">
        <v>84.194031000137301</v>
      </c>
      <c r="J168">
        <v>84.169640302657996</v>
      </c>
      <c r="K168">
        <v>84.129511356353703</v>
      </c>
      <c r="L168">
        <v>84.176771879196096</v>
      </c>
      <c r="M168">
        <v>84.3918132781982</v>
      </c>
      <c r="N168">
        <f t="shared" si="10"/>
        <v>10</v>
      </c>
      <c r="O168">
        <f t="shared" si="11"/>
        <v>84.508963060378974</v>
      </c>
      <c r="P168">
        <f t="shared" si="12"/>
        <v>0.9117971032247093</v>
      </c>
      <c r="Q168">
        <f t="shared" si="13"/>
        <v>87.236834287643404</v>
      </c>
      <c r="R168">
        <f t="shared" si="14"/>
        <v>84.129511356353703</v>
      </c>
    </row>
    <row r="169" spans="1:18" x14ac:dyDescent="0.25">
      <c r="A169">
        <v>167</v>
      </c>
      <c r="B169" t="s">
        <v>175</v>
      </c>
      <c r="C169" t="s">
        <v>13</v>
      </c>
      <c r="J169">
        <v>49.411660671234102</v>
      </c>
      <c r="K169">
        <v>12.368717432022001</v>
      </c>
      <c r="L169">
        <v>8.2556564807891792</v>
      </c>
      <c r="M169">
        <v>11.4652409553527</v>
      </c>
      <c r="N169">
        <f t="shared" si="10"/>
        <v>4</v>
      </c>
      <c r="O169">
        <f t="shared" si="11"/>
        <v>20.375318884849495</v>
      </c>
      <c r="P169">
        <f t="shared" si="12"/>
        <v>16.833675450256422</v>
      </c>
      <c r="Q169">
        <f t="shared" si="13"/>
        <v>49.411660671234102</v>
      </c>
      <c r="R169">
        <f t="shared" si="14"/>
        <v>8.2556564807891792</v>
      </c>
    </row>
    <row r="170" spans="1:18" x14ac:dyDescent="0.25">
      <c r="A170">
        <v>168</v>
      </c>
      <c r="B170" t="s">
        <v>176</v>
      </c>
      <c r="C170" t="s">
        <v>13</v>
      </c>
      <c r="D170">
        <v>2.2066147327422998</v>
      </c>
      <c r="E170">
        <v>2.2411727905273402</v>
      </c>
      <c r="F170">
        <v>4.0587997436523402</v>
      </c>
      <c r="G170">
        <v>2.8606925010681099</v>
      </c>
      <c r="H170">
        <v>3.0920608043670601</v>
      </c>
      <c r="I170">
        <v>1.8518471717834399</v>
      </c>
      <c r="J170">
        <v>1.8887085914611801</v>
      </c>
      <c r="K170">
        <v>2.0031495094299299</v>
      </c>
      <c r="L170">
        <v>2.1355676651000901</v>
      </c>
      <c r="M170">
        <v>2.9945101737975999</v>
      </c>
      <c r="N170">
        <f t="shared" si="10"/>
        <v>10</v>
      </c>
      <c r="O170">
        <f t="shared" si="11"/>
        <v>2.5333123683929393</v>
      </c>
      <c r="P170">
        <f t="shared" si="12"/>
        <v>0.66861438372959614</v>
      </c>
      <c r="Q170">
        <f t="shared" si="13"/>
        <v>4.0587997436523402</v>
      </c>
      <c r="R170">
        <f t="shared" si="14"/>
        <v>1.8518471717834399</v>
      </c>
    </row>
    <row r="171" spans="1:18" x14ac:dyDescent="0.25">
      <c r="A171">
        <v>169</v>
      </c>
      <c r="B171" t="s">
        <v>177</v>
      </c>
      <c r="C171" t="s">
        <v>13</v>
      </c>
      <c r="D171">
        <v>6.7316949367523096</v>
      </c>
      <c r="E171">
        <v>4.6689674854278502</v>
      </c>
      <c r="G171">
        <v>5.7288475036620996</v>
      </c>
      <c r="H171">
        <v>6.5236651897430402</v>
      </c>
      <c r="I171">
        <v>7.4002308845520002</v>
      </c>
      <c r="J171">
        <v>6.0206599235534597</v>
      </c>
      <c r="K171">
        <v>5.6658916473388601</v>
      </c>
      <c r="L171">
        <v>6.3540608882903999</v>
      </c>
      <c r="M171">
        <v>9.0358257293701101</v>
      </c>
      <c r="N171">
        <f t="shared" si="10"/>
        <v>9</v>
      </c>
      <c r="O171">
        <f t="shared" si="11"/>
        <v>6.4588715765211253</v>
      </c>
      <c r="P171">
        <f t="shared" si="12"/>
        <v>1.16304220590371</v>
      </c>
      <c r="Q171">
        <f t="shared" si="13"/>
        <v>9.0358257293701101</v>
      </c>
      <c r="R171">
        <f t="shared" si="14"/>
        <v>4.6689674854278502</v>
      </c>
    </row>
    <row r="172" spans="1:18" x14ac:dyDescent="0.25">
      <c r="A172">
        <v>170</v>
      </c>
      <c r="B172" t="s">
        <v>178</v>
      </c>
      <c r="C172" t="s">
        <v>13</v>
      </c>
      <c r="D172">
        <v>7.5686805248260498</v>
      </c>
      <c r="E172">
        <v>8.7098021507263095</v>
      </c>
      <c r="F172">
        <v>8.6482622623443604</v>
      </c>
      <c r="G172">
        <v>8.1585624217987007</v>
      </c>
      <c r="H172">
        <v>10.301177263259801</v>
      </c>
      <c r="I172">
        <v>8.6195716857910103</v>
      </c>
      <c r="J172">
        <v>8.0781619548797607</v>
      </c>
      <c r="K172">
        <v>8.5708205699920601</v>
      </c>
      <c r="L172">
        <v>9.0765962600708008</v>
      </c>
      <c r="M172">
        <v>9.1551489830017001</v>
      </c>
      <c r="N172">
        <f t="shared" si="10"/>
        <v>10</v>
      </c>
      <c r="O172">
        <f t="shared" si="11"/>
        <v>8.6886784076690553</v>
      </c>
      <c r="P172">
        <f t="shared" si="12"/>
        <v>0.6997944025607401</v>
      </c>
      <c r="Q172">
        <f t="shared" si="13"/>
        <v>10.301177263259801</v>
      </c>
      <c r="R172">
        <f t="shared" si="14"/>
        <v>7.5686805248260498</v>
      </c>
    </row>
    <row r="173" spans="1:18" x14ac:dyDescent="0.25">
      <c r="A173">
        <v>171</v>
      </c>
      <c r="B173" t="s">
        <v>179</v>
      </c>
      <c r="C173" t="s">
        <v>13</v>
      </c>
      <c r="D173">
        <v>3.0347125530242902</v>
      </c>
      <c r="E173">
        <v>3.0525920391082701</v>
      </c>
      <c r="F173">
        <v>2.88419318199157</v>
      </c>
      <c r="G173">
        <v>2.5851697921752899</v>
      </c>
      <c r="H173">
        <v>1.94750428199768</v>
      </c>
      <c r="I173">
        <v>2.7275242805480899</v>
      </c>
      <c r="J173">
        <v>1.9186940193176201</v>
      </c>
      <c r="K173">
        <v>2.81609678268432</v>
      </c>
      <c r="L173">
        <v>2.9930839538574201</v>
      </c>
      <c r="M173">
        <v>3.4183146953582701</v>
      </c>
      <c r="N173">
        <f t="shared" si="10"/>
        <v>10</v>
      </c>
      <c r="O173">
        <f t="shared" si="11"/>
        <v>2.7377885580062817</v>
      </c>
      <c r="P173">
        <f t="shared" si="12"/>
        <v>0.45409096980246655</v>
      </c>
      <c r="Q173">
        <f t="shared" si="13"/>
        <v>3.4183146953582701</v>
      </c>
      <c r="R173">
        <f t="shared" si="14"/>
        <v>1.9186940193176201</v>
      </c>
    </row>
    <row r="174" spans="1:18" x14ac:dyDescent="0.25">
      <c r="A174">
        <v>172</v>
      </c>
      <c r="B174" t="s">
        <v>180</v>
      </c>
      <c r="C174" t="s">
        <v>13</v>
      </c>
      <c r="D174">
        <v>110.80094075202901</v>
      </c>
      <c r="E174">
        <v>17.418653011322</v>
      </c>
      <c r="F174">
        <v>74.513382673263493</v>
      </c>
      <c r="G174">
        <v>17.256739616394</v>
      </c>
      <c r="H174">
        <v>16.6650133132934</v>
      </c>
      <c r="I174">
        <v>16.349215269088699</v>
      </c>
      <c r="J174">
        <v>18.345093488693198</v>
      </c>
      <c r="K174">
        <v>16.250977039337101</v>
      </c>
      <c r="L174">
        <v>16.3311073780059</v>
      </c>
      <c r="M174">
        <v>18.106487512588501</v>
      </c>
      <c r="N174">
        <f t="shared" si="10"/>
        <v>10</v>
      </c>
      <c r="O174">
        <f t="shared" si="11"/>
        <v>32.203761005401532</v>
      </c>
      <c r="P174">
        <f t="shared" si="12"/>
        <v>31.304442419021285</v>
      </c>
      <c r="Q174">
        <f t="shared" si="13"/>
        <v>110.80094075202901</v>
      </c>
      <c r="R174">
        <f t="shared" si="14"/>
        <v>16.250977039337101</v>
      </c>
    </row>
    <row r="175" spans="1:18" x14ac:dyDescent="0.25">
      <c r="A175">
        <v>173</v>
      </c>
      <c r="B175" t="s">
        <v>181</v>
      </c>
      <c r="C175" t="s">
        <v>13</v>
      </c>
      <c r="D175">
        <v>3.8226778507232599</v>
      </c>
      <c r="E175">
        <v>3.9096200466156001</v>
      </c>
      <c r="F175">
        <v>4.0499727725982604</v>
      </c>
      <c r="G175">
        <v>5.9590492248535103</v>
      </c>
      <c r="H175">
        <v>3.8238606452941801</v>
      </c>
      <c r="I175">
        <v>3.99330353736877</v>
      </c>
      <c r="J175">
        <v>3.9278383255004798</v>
      </c>
      <c r="K175">
        <v>3.9857797622680602</v>
      </c>
      <c r="L175">
        <v>3.53621125221252</v>
      </c>
      <c r="M175">
        <v>3.6629498004913299</v>
      </c>
      <c r="N175">
        <f t="shared" si="10"/>
        <v>10</v>
      </c>
      <c r="O175">
        <f t="shared" si="11"/>
        <v>4.067126321792597</v>
      </c>
      <c r="P175">
        <f t="shared" si="12"/>
        <v>0.6480822224149454</v>
      </c>
      <c r="Q175">
        <f t="shared" si="13"/>
        <v>5.9590492248535103</v>
      </c>
      <c r="R175">
        <f t="shared" si="14"/>
        <v>3.53621125221252</v>
      </c>
    </row>
    <row r="176" spans="1:18" x14ac:dyDescent="0.25">
      <c r="A176">
        <v>174</v>
      </c>
      <c r="B176" t="s">
        <v>1338</v>
      </c>
      <c r="C176" t="s">
        <v>13</v>
      </c>
      <c r="D176">
        <v>16.693403482437098</v>
      </c>
      <c r="E176">
        <v>15.7735209465026</v>
      </c>
      <c r="F176">
        <v>15.9428346157073</v>
      </c>
      <c r="G176">
        <v>16.069532632827698</v>
      </c>
      <c r="H176">
        <v>15.9091973304748</v>
      </c>
      <c r="I176">
        <v>17.7494359016418</v>
      </c>
      <c r="J176">
        <v>14.108356952667201</v>
      </c>
      <c r="K176">
        <v>15.9529492855072</v>
      </c>
      <c r="L176">
        <v>16.775577068328801</v>
      </c>
      <c r="M176">
        <v>17.2371518611907</v>
      </c>
      <c r="N176">
        <f t="shared" si="10"/>
        <v>10</v>
      </c>
      <c r="O176">
        <f t="shared" si="11"/>
        <v>16.221196007728519</v>
      </c>
      <c r="P176">
        <f t="shared" si="12"/>
        <v>0.93980263271263365</v>
      </c>
      <c r="Q176">
        <f t="shared" si="13"/>
        <v>17.7494359016418</v>
      </c>
      <c r="R176">
        <f t="shared" si="14"/>
        <v>14.108356952667201</v>
      </c>
    </row>
    <row r="177" spans="1:18" x14ac:dyDescent="0.25">
      <c r="A177">
        <v>175</v>
      </c>
      <c r="B177" t="s">
        <v>182</v>
      </c>
      <c r="C177" t="s">
        <v>13</v>
      </c>
      <c r="D177">
        <v>4.1315622329711896</v>
      </c>
      <c r="E177">
        <v>3.7864582538604701</v>
      </c>
      <c r="F177">
        <v>4.0647172927856401</v>
      </c>
      <c r="G177">
        <v>7.5015876293182302</v>
      </c>
      <c r="H177">
        <v>4.2903389930725098</v>
      </c>
      <c r="I177">
        <v>4.4076726436614901</v>
      </c>
      <c r="J177">
        <v>7.3141982555389404</v>
      </c>
      <c r="K177">
        <v>4.60743951797485</v>
      </c>
      <c r="L177">
        <v>4.6403355598449698</v>
      </c>
      <c r="M177">
        <v>4.2042582035064697</v>
      </c>
      <c r="N177">
        <f t="shared" si="10"/>
        <v>10</v>
      </c>
      <c r="O177">
        <f t="shared" si="11"/>
        <v>4.8948568582534762</v>
      </c>
      <c r="P177">
        <f t="shared" si="12"/>
        <v>1.2796742783943373</v>
      </c>
      <c r="Q177">
        <f t="shared" si="13"/>
        <v>7.5015876293182302</v>
      </c>
      <c r="R177">
        <f t="shared" si="14"/>
        <v>3.7864582538604701</v>
      </c>
    </row>
    <row r="178" spans="1:18" x14ac:dyDescent="0.25">
      <c r="A178">
        <v>176</v>
      </c>
      <c r="B178" t="s">
        <v>1341</v>
      </c>
      <c r="C178" t="s">
        <v>13</v>
      </c>
      <c r="D178">
        <v>0.58942842483520497</v>
      </c>
      <c r="E178">
        <v>0.45908498764038003</v>
      </c>
      <c r="F178">
        <v>0.44033384323120101</v>
      </c>
      <c r="G178">
        <v>0.46697926521301197</v>
      </c>
      <c r="H178">
        <v>0.47564077377319303</v>
      </c>
      <c r="I178">
        <v>0.44758725166320801</v>
      </c>
      <c r="J178">
        <v>1.57756900787353</v>
      </c>
      <c r="K178">
        <v>0.468367099761962</v>
      </c>
      <c r="L178">
        <v>0.47180104255676197</v>
      </c>
      <c r="M178">
        <v>0.46875190734863198</v>
      </c>
      <c r="N178">
        <f t="shared" si="10"/>
        <v>10</v>
      </c>
      <c r="O178">
        <f t="shared" si="11"/>
        <v>0.58655436038970854</v>
      </c>
      <c r="P178">
        <f t="shared" si="12"/>
        <v>0.33266695466523899</v>
      </c>
      <c r="Q178">
        <f t="shared" si="13"/>
        <v>1.57756900787353</v>
      </c>
      <c r="R178">
        <f t="shared" si="14"/>
        <v>0.44033384323120101</v>
      </c>
    </row>
    <row r="179" spans="1:18" x14ac:dyDescent="0.25">
      <c r="A179">
        <v>177</v>
      </c>
      <c r="B179" t="s">
        <v>183</v>
      </c>
      <c r="C179" t="s">
        <v>13</v>
      </c>
      <c r="D179">
        <v>7.0492792129516602</v>
      </c>
      <c r="E179">
        <v>9.5830802917480398</v>
      </c>
      <c r="F179">
        <v>8.8372848033904994</v>
      </c>
      <c r="G179">
        <v>8.9550223350524902</v>
      </c>
      <c r="H179">
        <v>8.3425307273864693</v>
      </c>
      <c r="I179">
        <v>7.0801863670349103</v>
      </c>
      <c r="J179">
        <v>8.09464287757873</v>
      </c>
      <c r="K179">
        <v>9.7421500682830793</v>
      </c>
      <c r="L179">
        <v>9.3880043029785103</v>
      </c>
      <c r="M179">
        <v>8.6068220138549805</v>
      </c>
      <c r="N179">
        <f t="shared" si="10"/>
        <v>10</v>
      </c>
      <c r="O179">
        <f t="shared" si="11"/>
        <v>8.5679003000259364</v>
      </c>
      <c r="P179">
        <f t="shared" si="12"/>
        <v>0.90001314849631409</v>
      </c>
      <c r="Q179">
        <f t="shared" si="13"/>
        <v>9.7421500682830793</v>
      </c>
      <c r="R179">
        <f t="shared" si="14"/>
        <v>7.0492792129516602</v>
      </c>
    </row>
    <row r="180" spans="1:18" x14ac:dyDescent="0.25">
      <c r="A180">
        <v>178</v>
      </c>
      <c r="B180" t="s">
        <v>184</v>
      </c>
      <c r="C180" t="s">
        <v>13</v>
      </c>
      <c r="D180">
        <v>4.0817539691925004</v>
      </c>
      <c r="E180">
        <v>3.7961976528167698</v>
      </c>
      <c r="F180">
        <v>3.5748131275177002</v>
      </c>
      <c r="G180">
        <v>3.6699941158294598</v>
      </c>
      <c r="H180">
        <v>3.96687531471252</v>
      </c>
      <c r="I180">
        <v>3.2077853679656898</v>
      </c>
      <c r="J180">
        <v>3.7841019630432098</v>
      </c>
      <c r="K180">
        <v>2.4942202568054199</v>
      </c>
      <c r="L180">
        <v>2.3902130126953098</v>
      </c>
      <c r="M180">
        <v>3.23577833175659</v>
      </c>
      <c r="N180">
        <f t="shared" si="10"/>
        <v>10</v>
      </c>
      <c r="O180">
        <f t="shared" si="11"/>
        <v>3.4201733112335169</v>
      </c>
      <c r="P180">
        <f t="shared" si="12"/>
        <v>0.5562420108482804</v>
      </c>
      <c r="Q180">
        <f t="shared" si="13"/>
        <v>4.0817539691925004</v>
      </c>
      <c r="R180">
        <f t="shared" si="14"/>
        <v>2.3902130126953098</v>
      </c>
    </row>
    <row r="181" spans="1:18" x14ac:dyDescent="0.25">
      <c r="A181">
        <v>179</v>
      </c>
      <c r="B181" t="s">
        <v>185</v>
      </c>
      <c r="C181" t="s">
        <v>13</v>
      </c>
      <c r="D181">
        <v>9.2591047286987305</v>
      </c>
      <c r="E181">
        <v>8.3528754711151105</v>
      </c>
      <c r="F181">
        <v>9.0466644763946498</v>
      </c>
      <c r="G181">
        <v>8.0022680759429896</v>
      </c>
      <c r="H181">
        <v>8.7381606101989693</v>
      </c>
      <c r="I181">
        <v>8.0487191677093506</v>
      </c>
      <c r="J181">
        <v>7.9905729293823198</v>
      </c>
      <c r="K181">
        <v>7.7135031223297101</v>
      </c>
      <c r="L181">
        <v>8.7470963001251203</v>
      </c>
      <c r="M181">
        <v>9.16172003746032</v>
      </c>
      <c r="N181">
        <f t="shared" si="10"/>
        <v>10</v>
      </c>
      <c r="O181">
        <f t="shared" si="11"/>
        <v>8.5060684919357268</v>
      </c>
      <c r="P181">
        <f t="shared" si="12"/>
        <v>0.52739876776349104</v>
      </c>
      <c r="Q181">
        <f t="shared" si="13"/>
        <v>9.2591047286987305</v>
      </c>
      <c r="R181">
        <f t="shared" si="14"/>
        <v>7.7135031223297101</v>
      </c>
    </row>
    <row r="182" spans="1:18" x14ac:dyDescent="0.25">
      <c r="A182">
        <v>180</v>
      </c>
      <c r="B182" t="s">
        <v>186</v>
      </c>
      <c r="C182" t="s">
        <v>13</v>
      </c>
      <c r="D182">
        <v>2.9852721691131499</v>
      </c>
      <c r="E182">
        <v>4.2918493747711102</v>
      </c>
      <c r="F182">
        <v>4.2121334075927699</v>
      </c>
      <c r="G182">
        <v>2.7249073982238698</v>
      </c>
      <c r="H182">
        <v>2.7609565258026101</v>
      </c>
      <c r="I182">
        <v>1.6526801586151101</v>
      </c>
      <c r="J182">
        <v>1.56979155540466</v>
      </c>
      <c r="K182">
        <v>1.67863249778747</v>
      </c>
      <c r="L182">
        <v>2.0408513545989901</v>
      </c>
      <c r="M182">
        <v>2.5772106647491402</v>
      </c>
      <c r="N182">
        <f t="shared" si="10"/>
        <v>10</v>
      </c>
      <c r="O182">
        <f t="shared" si="11"/>
        <v>2.6494285106658872</v>
      </c>
      <c r="P182">
        <f t="shared" si="12"/>
        <v>0.93528974743293669</v>
      </c>
      <c r="Q182">
        <f t="shared" si="13"/>
        <v>4.2918493747711102</v>
      </c>
      <c r="R182">
        <f t="shared" si="14"/>
        <v>1.56979155540466</v>
      </c>
    </row>
    <row r="183" spans="1:18" x14ac:dyDescent="0.25">
      <c r="A183">
        <v>181</v>
      </c>
      <c r="B183" t="s">
        <v>1342</v>
      </c>
      <c r="C183" t="s">
        <v>13</v>
      </c>
      <c r="D183">
        <v>0.14590477943420399</v>
      </c>
      <c r="E183">
        <v>0.16097640991210899</v>
      </c>
      <c r="F183">
        <v>1.2296729087829501</v>
      </c>
      <c r="G183">
        <v>0.147325038909912</v>
      </c>
      <c r="H183">
        <v>0.14699172973632799</v>
      </c>
      <c r="I183">
        <v>0.202524423599243</v>
      </c>
      <c r="J183">
        <v>0.15065741539001401</v>
      </c>
      <c r="K183">
        <v>0.145230293273925</v>
      </c>
      <c r="L183">
        <v>0.14594984054565399</v>
      </c>
      <c r="M183">
        <v>0.14006972312927199</v>
      </c>
      <c r="N183">
        <f t="shared" si="10"/>
        <v>10</v>
      </c>
      <c r="O183">
        <f t="shared" si="11"/>
        <v>0.26153025627136112</v>
      </c>
      <c r="P183">
        <f t="shared" si="12"/>
        <v>0.32316467603919075</v>
      </c>
      <c r="Q183">
        <f t="shared" si="13"/>
        <v>1.2296729087829501</v>
      </c>
      <c r="R183">
        <f t="shared" si="14"/>
        <v>0.14006972312927199</v>
      </c>
    </row>
    <row r="184" spans="1:18" x14ac:dyDescent="0.25">
      <c r="A184">
        <v>182</v>
      </c>
      <c r="B184" t="s">
        <v>187</v>
      </c>
      <c r="C184" t="s">
        <v>13</v>
      </c>
      <c r="D184">
        <v>6.2114140987396196</v>
      </c>
      <c r="E184">
        <v>6.1605274677276602</v>
      </c>
      <c r="F184">
        <v>5.7537758350372297</v>
      </c>
      <c r="G184">
        <v>6.1654484272003103</v>
      </c>
      <c r="H184">
        <v>6.2582678794860804</v>
      </c>
      <c r="I184">
        <v>5.9658486843109104</v>
      </c>
      <c r="J184">
        <v>5.8469512462615896</v>
      </c>
      <c r="K184">
        <v>5.8299267292022696</v>
      </c>
      <c r="L184">
        <v>6.1003730297088596</v>
      </c>
      <c r="N184">
        <f t="shared" si="10"/>
        <v>9</v>
      </c>
      <c r="O184">
        <f t="shared" si="11"/>
        <v>6.0325037108527262</v>
      </c>
      <c r="P184">
        <f t="shared" si="12"/>
        <v>0.17614649302151855</v>
      </c>
      <c r="Q184">
        <f t="shared" si="13"/>
        <v>6.2582678794860804</v>
      </c>
      <c r="R184">
        <f t="shared" si="14"/>
        <v>5.7537758350372297</v>
      </c>
    </row>
    <row r="185" spans="1:18" x14ac:dyDescent="0.25">
      <c r="A185">
        <v>183</v>
      </c>
      <c r="B185" t="s">
        <v>188</v>
      </c>
      <c r="C185" t="s">
        <v>13</v>
      </c>
      <c r="D185">
        <v>7.1643033027648899</v>
      </c>
      <c r="E185">
        <v>4.6632087230682302</v>
      </c>
      <c r="F185">
        <v>6.0232772827148402</v>
      </c>
      <c r="G185">
        <v>5.9048652648925701</v>
      </c>
      <c r="H185">
        <v>6.4189198017120299</v>
      </c>
      <c r="I185">
        <v>5.9741909503936697</v>
      </c>
      <c r="J185">
        <v>5.8005619049072203</v>
      </c>
      <c r="K185">
        <v>4.7054848670959402</v>
      </c>
      <c r="L185">
        <v>5.8807797431945801</v>
      </c>
      <c r="M185">
        <v>5.1757006645202601</v>
      </c>
      <c r="N185">
        <f t="shared" si="10"/>
        <v>10</v>
      </c>
      <c r="O185">
        <f t="shared" si="11"/>
        <v>5.7711292505264229</v>
      </c>
      <c r="P185">
        <f t="shared" si="12"/>
        <v>0.72206475495510125</v>
      </c>
      <c r="Q185">
        <f t="shared" si="13"/>
        <v>7.1643033027648899</v>
      </c>
      <c r="R185">
        <f t="shared" si="14"/>
        <v>4.6632087230682302</v>
      </c>
    </row>
    <row r="186" spans="1:18" x14ac:dyDescent="0.25">
      <c r="A186">
        <v>184</v>
      </c>
      <c r="B186" t="s">
        <v>189</v>
      </c>
      <c r="C186" t="s">
        <v>13</v>
      </c>
      <c r="D186">
        <v>0.25957393646240201</v>
      </c>
      <c r="E186">
        <v>0.268909692764282</v>
      </c>
      <c r="F186">
        <v>1.10286140441894</v>
      </c>
      <c r="G186">
        <v>0.25407505035400302</v>
      </c>
      <c r="H186">
        <v>0.43854546546936002</v>
      </c>
      <c r="I186">
        <v>1.1710331439971899</v>
      </c>
      <c r="J186">
        <v>0.24981093406677199</v>
      </c>
      <c r="K186">
        <v>0.24633359909057601</v>
      </c>
      <c r="L186">
        <v>1.12757945060729</v>
      </c>
      <c r="M186">
        <v>0.47419905662536599</v>
      </c>
      <c r="N186">
        <f t="shared" si="10"/>
        <v>10</v>
      </c>
      <c r="O186">
        <f t="shared" si="11"/>
        <v>0.55929217338561821</v>
      </c>
      <c r="P186">
        <f t="shared" si="12"/>
        <v>0.38412208541016302</v>
      </c>
      <c r="Q186">
        <f t="shared" si="13"/>
        <v>1.1710331439971899</v>
      </c>
      <c r="R186">
        <f t="shared" si="14"/>
        <v>0.24633359909057601</v>
      </c>
    </row>
    <row r="187" spans="1:18" x14ac:dyDescent="0.25">
      <c r="A187">
        <v>185</v>
      </c>
      <c r="B187" t="s">
        <v>190</v>
      </c>
      <c r="C187" t="s">
        <v>13</v>
      </c>
      <c r="D187">
        <v>4.19903540611267</v>
      </c>
      <c r="E187">
        <v>2.9534885883331299</v>
      </c>
      <c r="F187">
        <v>6.6604294776916504</v>
      </c>
      <c r="G187">
        <v>3.7543387413024898</v>
      </c>
      <c r="H187">
        <v>3.2288188934326101</v>
      </c>
      <c r="I187">
        <v>3.4449484348297101</v>
      </c>
      <c r="J187">
        <v>2.7973968982696502</v>
      </c>
      <c r="K187">
        <v>2.9839210510253902</v>
      </c>
      <c r="L187">
        <v>3.9604027271270699</v>
      </c>
      <c r="M187">
        <v>2.9872908592224099</v>
      </c>
      <c r="N187">
        <f t="shared" si="10"/>
        <v>10</v>
      </c>
      <c r="O187">
        <f t="shared" si="11"/>
        <v>3.6970071077346787</v>
      </c>
      <c r="P187">
        <f t="shared" si="12"/>
        <v>1.0846017562956747</v>
      </c>
      <c r="Q187">
        <f t="shared" si="13"/>
        <v>6.6604294776916504</v>
      </c>
      <c r="R187">
        <f t="shared" si="14"/>
        <v>2.7973968982696502</v>
      </c>
    </row>
    <row r="188" spans="1:18" x14ac:dyDescent="0.25">
      <c r="A188">
        <v>186</v>
      </c>
      <c r="B188" t="s">
        <v>191</v>
      </c>
      <c r="C188" t="s">
        <v>13</v>
      </c>
      <c r="D188">
        <v>11.868993997573799</v>
      </c>
      <c r="E188">
        <v>11.7668678760528</v>
      </c>
      <c r="F188">
        <v>10.0957262516021</v>
      </c>
      <c r="G188">
        <v>10.2494618892669</v>
      </c>
      <c r="H188">
        <v>9.6046340465545601</v>
      </c>
      <c r="I188">
        <v>9.1020882129669101</v>
      </c>
      <c r="J188">
        <v>10.5759999752044</v>
      </c>
      <c r="K188">
        <v>10.3296236991882</v>
      </c>
      <c r="L188">
        <v>10.025076150894099</v>
      </c>
      <c r="M188">
        <v>9.6367561817169101</v>
      </c>
      <c r="N188">
        <f t="shared" si="10"/>
        <v>10</v>
      </c>
      <c r="O188">
        <f t="shared" si="11"/>
        <v>10.325522828102066</v>
      </c>
      <c r="P188">
        <f t="shared" si="12"/>
        <v>0.84630176305406812</v>
      </c>
      <c r="Q188">
        <f t="shared" si="13"/>
        <v>11.868993997573799</v>
      </c>
      <c r="R188">
        <f t="shared" si="14"/>
        <v>9.1020882129669101</v>
      </c>
    </row>
    <row r="189" spans="1:18" x14ac:dyDescent="0.25">
      <c r="A189">
        <v>187</v>
      </c>
      <c r="B189" t="s">
        <v>192</v>
      </c>
      <c r="C189" t="s">
        <v>13</v>
      </c>
      <c r="D189">
        <v>7.2632200717925999</v>
      </c>
      <c r="E189">
        <v>8.0400676727294904</v>
      </c>
      <c r="F189">
        <v>8.1453330516815097</v>
      </c>
      <c r="G189">
        <v>6.5461406707763601</v>
      </c>
      <c r="H189">
        <v>7.0187420845031703</v>
      </c>
      <c r="I189">
        <v>7.7046420574188197</v>
      </c>
      <c r="J189">
        <v>6.76879453659057</v>
      </c>
      <c r="K189">
        <v>7.3518316745758003</v>
      </c>
      <c r="L189">
        <v>7.9201536178588796</v>
      </c>
      <c r="M189">
        <v>8.1197655200958199</v>
      </c>
      <c r="N189">
        <f t="shared" si="10"/>
        <v>10</v>
      </c>
      <c r="O189">
        <f t="shared" si="11"/>
        <v>7.4878690958023011</v>
      </c>
      <c r="P189">
        <f t="shared" si="12"/>
        <v>0.55347175198682674</v>
      </c>
      <c r="Q189">
        <f t="shared" si="13"/>
        <v>8.1453330516815097</v>
      </c>
      <c r="R189">
        <f t="shared" si="14"/>
        <v>6.5461406707763601</v>
      </c>
    </row>
    <row r="190" spans="1:18" x14ac:dyDescent="0.25">
      <c r="A190">
        <v>188</v>
      </c>
      <c r="B190" t="s">
        <v>193</v>
      </c>
      <c r="C190" t="s">
        <v>13</v>
      </c>
      <c r="D190">
        <v>0.93359613418579102</v>
      </c>
      <c r="E190">
        <v>0.80205941200256303</v>
      </c>
      <c r="F190">
        <v>0.65476179122924805</v>
      </c>
      <c r="G190">
        <v>0.82164525985717696</v>
      </c>
      <c r="H190">
        <v>1.7021405696868801</v>
      </c>
      <c r="I190">
        <v>0.81573891639709395</v>
      </c>
      <c r="J190">
        <v>1.64672923088073</v>
      </c>
      <c r="K190">
        <v>0.89623498916625899</v>
      </c>
      <c r="L190">
        <v>2.9114236831664999</v>
      </c>
      <c r="M190">
        <v>1.2278861999511701</v>
      </c>
      <c r="N190">
        <f t="shared" si="10"/>
        <v>10</v>
      </c>
      <c r="O190">
        <f t="shared" si="11"/>
        <v>1.2412216186523413</v>
      </c>
      <c r="P190">
        <f t="shared" si="12"/>
        <v>0.653770839792014</v>
      </c>
      <c r="Q190">
        <f t="shared" si="13"/>
        <v>2.9114236831664999</v>
      </c>
      <c r="R190">
        <f t="shared" si="14"/>
        <v>0.65476179122924805</v>
      </c>
    </row>
    <row r="191" spans="1:18" x14ac:dyDescent="0.25">
      <c r="A191">
        <v>189</v>
      </c>
      <c r="B191" t="s">
        <v>194</v>
      </c>
      <c r="C191" t="s">
        <v>13</v>
      </c>
      <c r="D191">
        <v>8.0162878036499006</v>
      </c>
      <c r="E191">
        <v>8.2289295196533203</v>
      </c>
      <c r="F191">
        <v>8.3917303085327095</v>
      </c>
      <c r="G191">
        <v>7.6287178993225098</v>
      </c>
      <c r="H191">
        <v>6.7192978858947701</v>
      </c>
      <c r="I191">
        <v>8.6038296222686697</v>
      </c>
      <c r="J191">
        <v>7.6602401733398402</v>
      </c>
      <c r="K191">
        <v>8.6636085510253906</v>
      </c>
      <c r="L191">
        <v>33.315479755401597</v>
      </c>
      <c r="M191">
        <v>8.0079548358917201</v>
      </c>
      <c r="N191">
        <f t="shared" si="10"/>
        <v>10</v>
      </c>
      <c r="O191">
        <f t="shared" si="11"/>
        <v>10.523607635498042</v>
      </c>
      <c r="P191">
        <f t="shared" si="12"/>
        <v>7.6163785473356951</v>
      </c>
      <c r="Q191">
        <f t="shared" si="13"/>
        <v>33.315479755401597</v>
      </c>
      <c r="R191">
        <f t="shared" si="14"/>
        <v>6.7192978858947701</v>
      </c>
    </row>
    <row r="192" spans="1:18" x14ac:dyDescent="0.25">
      <c r="A192">
        <v>190</v>
      </c>
      <c r="B192" t="s">
        <v>195</v>
      </c>
      <c r="C192" t="s">
        <v>13</v>
      </c>
      <c r="D192">
        <v>5.8726291656494096</v>
      </c>
      <c r="E192">
        <v>4.5907106399536097</v>
      </c>
      <c r="F192">
        <v>4.6749289035797101</v>
      </c>
      <c r="G192">
        <v>7.6020565032958896</v>
      </c>
      <c r="H192">
        <v>7.2179942131042401</v>
      </c>
      <c r="I192">
        <v>5.9452018737792898</v>
      </c>
      <c r="J192">
        <v>6.5898232460021902</v>
      </c>
      <c r="K192">
        <v>7.7928805351257298</v>
      </c>
      <c r="L192">
        <v>11.496312618255599</v>
      </c>
      <c r="M192">
        <v>6.4718720912933296</v>
      </c>
      <c r="N192">
        <f t="shared" si="10"/>
        <v>10</v>
      </c>
      <c r="O192">
        <f t="shared" si="11"/>
        <v>6.8254409790039006</v>
      </c>
      <c r="P192">
        <f t="shared" si="12"/>
        <v>1.8706183646752286</v>
      </c>
      <c r="Q192">
        <f t="shared" si="13"/>
        <v>11.496312618255599</v>
      </c>
      <c r="R192">
        <f t="shared" si="14"/>
        <v>4.5907106399536097</v>
      </c>
    </row>
    <row r="193" spans="1:18" x14ac:dyDescent="0.25">
      <c r="A193">
        <v>191</v>
      </c>
      <c r="B193" t="s">
        <v>196</v>
      </c>
      <c r="C193" t="s">
        <v>13</v>
      </c>
      <c r="D193">
        <v>2.2890434265136701</v>
      </c>
      <c r="E193">
        <v>4.2572557926177899</v>
      </c>
      <c r="F193">
        <v>2.2423391342163002</v>
      </c>
      <c r="G193">
        <v>1.2826566696166899</v>
      </c>
      <c r="H193">
        <v>1.6780192852020199</v>
      </c>
      <c r="I193">
        <v>1.44412636756896</v>
      </c>
      <c r="J193">
        <v>1.81638956069946</v>
      </c>
      <c r="K193">
        <v>1.50153112411499</v>
      </c>
      <c r="L193">
        <v>1.52213263511657</v>
      </c>
      <c r="M193">
        <v>24.166901588439899</v>
      </c>
      <c r="N193">
        <f t="shared" si="10"/>
        <v>10</v>
      </c>
      <c r="O193">
        <f t="shared" si="11"/>
        <v>4.2200395584106349</v>
      </c>
      <c r="P193">
        <f t="shared" si="12"/>
        <v>6.6989628858192276</v>
      </c>
      <c r="Q193">
        <f t="shared" si="13"/>
        <v>24.166901588439899</v>
      </c>
      <c r="R193">
        <f t="shared" si="14"/>
        <v>1.2826566696166899</v>
      </c>
    </row>
    <row r="194" spans="1:18" x14ac:dyDescent="0.25">
      <c r="A194">
        <v>192</v>
      </c>
      <c r="B194" t="s">
        <v>197</v>
      </c>
      <c r="C194" t="s">
        <v>13</v>
      </c>
      <c r="D194">
        <v>4.8831093311309797</v>
      </c>
      <c r="E194">
        <v>5.2352106571197501</v>
      </c>
      <c r="F194">
        <v>8.5129287242889404</v>
      </c>
      <c r="G194">
        <v>6.6144664287567103</v>
      </c>
      <c r="H194">
        <v>3.3164706230163499</v>
      </c>
      <c r="I194">
        <v>3.7188222408294598</v>
      </c>
      <c r="J194">
        <v>6.5698482990264804</v>
      </c>
      <c r="K194">
        <v>3.7288658618927002</v>
      </c>
      <c r="L194">
        <v>3.71330690383911</v>
      </c>
      <c r="M194">
        <v>3.8974444866180402</v>
      </c>
      <c r="N194">
        <f t="shared" ref="N194:N250" si="15">COUNT(D194:M194)</f>
        <v>10</v>
      </c>
      <c r="O194">
        <f t="shared" ref="O194:O250" si="16">AVERAGE(D194:M194)</f>
        <v>5.0190473556518524</v>
      </c>
      <c r="P194">
        <f t="shared" ref="P194:P250" si="17">_xlfn.STDEV.P(D194:M194)</f>
        <v>1.6260267713727874</v>
      </c>
      <c r="Q194">
        <f t="shared" ref="Q194:Q250" si="18">MAX(D194:M194)</f>
        <v>8.5129287242889404</v>
      </c>
      <c r="R194">
        <f t="shared" ref="R194:R250" si="19">MIN(D194:M194)</f>
        <v>3.3164706230163499</v>
      </c>
    </row>
    <row r="195" spans="1:18" x14ac:dyDescent="0.25">
      <c r="A195">
        <v>193</v>
      </c>
      <c r="B195" t="s">
        <v>198</v>
      </c>
      <c r="C195" t="s">
        <v>13</v>
      </c>
      <c r="D195">
        <v>4.6153845787048304</v>
      </c>
      <c r="E195">
        <v>3.3678650856018</v>
      </c>
      <c r="F195">
        <v>3.91582131385803</v>
      </c>
      <c r="G195">
        <v>3.72807312011718</v>
      </c>
      <c r="H195">
        <v>3.0303654670715301</v>
      </c>
      <c r="I195">
        <v>2.9721665382385201</v>
      </c>
      <c r="J195">
        <v>5.9291353225707999</v>
      </c>
      <c r="K195">
        <v>4.60096979141235</v>
      </c>
      <c r="L195">
        <v>3.2613599300384499</v>
      </c>
      <c r="M195">
        <v>3.9638996124267498</v>
      </c>
      <c r="N195">
        <f t="shared" si="15"/>
        <v>10</v>
      </c>
      <c r="O195">
        <f t="shared" si="16"/>
        <v>3.9385040760040249</v>
      </c>
      <c r="P195">
        <f t="shared" si="17"/>
        <v>0.86300396573314753</v>
      </c>
      <c r="Q195">
        <f t="shared" si="18"/>
        <v>5.9291353225707999</v>
      </c>
      <c r="R195">
        <f t="shared" si="19"/>
        <v>2.9721665382385201</v>
      </c>
    </row>
    <row r="196" spans="1:18" x14ac:dyDescent="0.25">
      <c r="A196">
        <v>194</v>
      </c>
      <c r="B196" t="s">
        <v>199</v>
      </c>
      <c r="C196" t="s">
        <v>13</v>
      </c>
      <c r="D196">
        <v>10.002171754837001</v>
      </c>
      <c r="E196">
        <v>11.614725112915</v>
      </c>
      <c r="F196">
        <v>14.573579072952199</v>
      </c>
      <c r="G196">
        <v>13.586876630782999</v>
      </c>
      <c r="H196">
        <v>6.9969291687011701</v>
      </c>
      <c r="I196">
        <v>10.8697822093963</v>
      </c>
      <c r="J196">
        <v>16.082882881164501</v>
      </c>
      <c r="K196">
        <v>16.156239748001099</v>
      </c>
      <c r="L196">
        <v>12.858947277068999</v>
      </c>
      <c r="M196">
        <v>12.7494506835937</v>
      </c>
      <c r="N196">
        <f t="shared" si="15"/>
        <v>10</v>
      </c>
      <c r="O196">
        <f t="shared" si="16"/>
        <v>12.549158453941297</v>
      </c>
      <c r="P196">
        <f t="shared" si="17"/>
        <v>2.6798755430016477</v>
      </c>
      <c r="Q196">
        <f t="shared" si="18"/>
        <v>16.156239748001099</v>
      </c>
      <c r="R196">
        <f t="shared" si="19"/>
        <v>6.9969291687011701</v>
      </c>
    </row>
    <row r="197" spans="1:18" x14ac:dyDescent="0.25">
      <c r="A197">
        <v>195</v>
      </c>
      <c r="B197" t="s">
        <v>200</v>
      </c>
      <c r="C197" t="s">
        <v>13</v>
      </c>
      <c r="D197">
        <v>7.3824000358581499</v>
      </c>
      <c r="E197">
        <v>7.4476177692413303</v>
      </c>
      <c r="F197">
        <v>7.7440390586853001</v>
      </c>
      <c r="G197">
        <v>7.7782523632049498</v>
      </c>
      <c r="H197">
        <v>6.8891181945800701</v>
      </c>
      <c r="I197">
        <v>7.1587343215942303</v>
      </c>
      <c r="J197">
        <v>6.4843165874481201</v>
      </c>
      <c r="K197">
        <v>8.5222632884979195</v>
      </c>
      <c r="L197">
        <v>8.9424843788146902</v>
      </c>
      <c r="M197">
        <v>6.9107775688171298</v>
      </c>
      <c r="N197">
        <f t="shared" si="15"/>
        <v>10</v>
      </c>
      <c r="O197">
        <f t="shared" si="16"/>
        <v>7.5260003566741869</v>
      </c>
      <c r="P197">
        <f t="shared" si="17"/>
        <v>0.71700843994437369</v>
      </c>
      <c r="Q197">
        <f t="shared" si="18"/>
        <v>8.9424843788146902</v>
      </c>
      <c r="R197">
        <f t="shared" si="19"/>
        <v>6.4843165874481201</v>
      </c>
    </row>
    <row r="198" spans="1:18" x14ac:dyDescent="0.25">
      <c r="A198">
        <v>196</v>
      </c>
      <c r="B198" t="s">
        <v>201</v>
      </c>
      <c r="C198" t="s">
        <v>13</v>
      </c>
      <c r="D198">
        <v>6.7606666088104204</v>
      </c>
      <c r="E198">
        <v>10.612768173217701</v>
      </c>
      <c r="F198">
        <v>7.9578006267547599</v>
      </c>
      <c r="G198">
        <v>12.4041690826416</v>
      </c>
      <c r="H198">
        <v>9.6349153518676705</v>
      </c>
      <c r="I198">
        <v>8.2015438079833896</v>
      </c>
      <c r="J198">
        <v>13.6311185359954</v>
      </c>
      <c r="K198">
        <v>13.790785074234</v>
      </c>
      <c r="L198">
        <v>20.462889909744199</v>
      </c>
      <c r="M198">
        <v>8.39220738410949</v>
      </c>
      <c r="N198">
        <f t="shared" si="15"/>
        <v>10</v>
      </c>
      <c r="O198">
        <f t="shared" si="16"/>
        <v>11.184886455535864</v>
      </c>
      <c r="P198">
        <f t="shared" si="17"/>
        <v>3.8698795965999051</v>
      </c>
      <c r="Q198">
        <f t="shared" si="18"/>
        <v>20.462889909744199</v>
      </c>
      <c r="R198">
        <f t="shared" si="19"/>
        <v>6.7606666088104204</v>
      </c>
    </row>
    <row r="199" spans="1:18" x14ac:dyDescent="0.25">
      <c r="A199">
        <v>197</v>
      </c>
      <c r="B199" t="s">
        <v>202</v>
      </c>
      <c r="C199" t="s">
        <v>13</v>
      </c>
      <c r="D199">
        <v>5.9415712356567303</v>
      </c>
      <c r="E199">
        <v>4.4404416084289497</v>
      </c>
      <c r="F199">
        <v>3.9492549896240199</v>
      </c>
      <c r="G199">
        <v>3.9226224422454798</v>
      </c>
      <c r="H199">
        <v>4.4747865200042698</v>
      </c>
      <c r="I199">
        <v>6.2260820865631104</v>
      </c>
      <c r="J199">
        <v>6.8745870590209899</v>
      </c>
      <c r="K199">
        <v>6.0441758632659903</v>
      </c>
      <c r="L199">
        <v>6.2064874172210596</v>
      </c>
      <c r="M199">
        <v>4.2884619235992396</v>
      </c>
      <c r="N199">
        <f t="shared" si="15"/>
        <v>10</v>
      </c>
      <c r="O199">
        <f t="shared" si="16"/>
        <v>5.236847114562984</v>
      </c>
      <c r="P199">
        <f t="shared" si="17"/>
        <v>1.060608720845059</v>
      </c>
      <c r="Q199">
        <f t="shared" si="18"/>
        <v>6.8745870590209899</v>
      </c>
      <c r="R199">
        <f t="shared" si="19"/>
        <v>3.9226224422454798</v>
      </c>
    </row>
    <row r="200" spans="1:18" x14ac:dyDescent="0.25">
      <c r="A200">
        <v>198</v>
      </c>
      <c r="B200" t="s">
        <v>203</v>
      </c>
      <c r="C200" t="s">
        <v>13</v>
      </c>
      <c r="D200">
        <v>17.5156233310699</v>
      </c>
      <c r="E200">
        <v>11.4824514389038</v>
      </c>
      <c r="F200">
        <v>36.061696529388399</v>
      </c>
      <c r="G200">
        <v>16.8465895652771</v>
      </c>
      <c r="H200">
        <v>36.403604745864797</v>
      </c>
      <c r="I200">
        <v>45.984797239303496</v>
      </c>
      <c r="J200">
        <v>195.17027044296199</v>
      </c>
      <c r="K200">
        <v>55.245254039764397</v>
      </c>
      <c r="L200">
        <v>48.9303429126739</v>
      </c>
      <c r="M200">
        <v>54.065507173538201</v>
      </c>
      <c r="N200">
        <f t="shared" si="15"/>
        <v>10</v>
      </c>
      <c r="O200">
        <f t="shared" si="16"/>
        <v>51.770613741874591</v>
      </c>
      <c r="P200">
        <f t="shared" si="17"/>
        <v>50.121339680809982</v>
      </c>
      <c r="Q200">
        <f t="shared" si="18"/>
        <v>195.17027044296199</v>
      </c>
      <c r="R200">
        <f t="shared" si="19"/>
        <v>11.4824514389038</v>
      </c>
    </row>
    <row r="201" spans="1:18" x14ac:dyDescent="0.25">
      <c r="A201">
        <v>199</v>
      </c>
      <c r="B201" t="s">
        <v>204</v>
      </c>
      <c r="C201" t="s">
        <v>13</v>
      </c>
      <c r="D201">
        <v>0.92944359779357899</v>
      </c>
      <c r="E201">
        <v>2.1780686378478999</v>
      </c>
      <c r="F201">
        <v>4.5708851814270002</v>
      </c>
      <c r="G201">
        <v>2.6533243656158398</v>
      </c>
      <c r="H201">
        <v>2.01846051216125</v>
      </c>
      <c r="I201">
        <v>1.11906838417053</v>
      </c>
      <c r="J201">
        <v>1.0865225791931099</v>
      </c>
      <c r="K201">
        <v>2.2042818069457999</v>
      </c>
      <c r="L201">
        <v>2.9893829822540199</v>
      </c>
      <c r="M201">
        <v>2.2046017646789502</v>
      </c>
      <c r="N201">
        <f t="shared" si="15"/>
        <v>10</v>
      </c>
      <c r="O201">
        <f t="shared" si="16"/>
        <v>2.195403981208798</v>
      </c>
      <c r="P201">
        <f t="shared" si="17"/>
        <v>1.0249658315812173</v>
      </c>
      <c r="Q201">
        <f t="shared" si="18"/>
        <v>4.5708851814270002</v>
      </c>
      <c r="R201">
        <f t="shared" si="19"/>
        <v>0.92944359779357899</v>
      </c>
    </row>
    <row r="202" spans="1:18" x14ac:dyDescent="0.25">
      <c r="A202">
        <v>200</v>
      </c>
      <c r="B202" t="s">
        <v>205</v>
      </c>
      <c r="C202" t="s">
        <v>13</v>
      </c>
      <c r="D202">
        <v>58.106885910034102</v>
      </c>
      <c r="E202">
        <v>52.185910940170203</v>
      </c>
      <c r="F202">
        <v>80.704126119613605</v>
      </c>
      <c r="G202">
        <v>24.886081933975198</v>
      </c>
      <c r="H202">
        <v>61.860198497772203</v>
      </c>
      <c r="I202">
        <v>12.565844297409001</v>
      </c>
      <c r="J202">
        <v>44.384449720382598</v>
      </c>
      <c r="K202">
        <v>52.021672010421703</v>
      </c>
      <c r="L202">
        <v>20.866187334060601</v>
      </c>
      <c r="M202">
        <v>28.9612119197845</v>
      </c>
      <c r="N202">
        <f t="shared" si="15"/>
        <v>10</v>
      </c>
      <c r="O202">
        <f t="shared" si="16"/>
        <v>43.654256868362367</v>
      </c>
      <c r="P202">
        <f t="shared" si="17"/>
        <v>20.27382306531463</v>
      </c>
      <c r="Q202">
        <f t="shared" si="18"/>
        <v>80.704126119613605</v>
      </c>
      <c r="R202">
        <f t="shared" si="19"/>
        <v>12.565844297409001</v>
      </c>
    </row>
    <row r="203" spans="1:18" x14ac:dyDescent="0.25">
      <c r="A203">
        <v>201</v>
      </c>
      <c r="B203" t="s">
        <v>206</v>
      </c>
      <c r="C203" t="s">
        <v>13</v>
      </c>
      <c r="D203">
        <v>6.4736993312835596</v>
      </c>
      <c r="E203">
        <v>6.57753229141235</v>
      </c>
      <c r="F203">
        <v>9.4442985057830793</v>
      </c>
      <c r="G203">
        <v>6.4643642902374197</v>
      </c>
      <c r="H203">
        <v>7.1007699966430602</v>
      </c>
      <c r="I203">
        <v>8.3959448337554896</v>
      </c>
      <c r="J203">
        <v>7.7571728229522696</v>
      </c>
      <c r="K203">
        <v>7.0287945270538303</v>
      </c>
      <c r="L203">
        <v>7.50248026847839</v>
      </c>
      <c r="M203">
        <v>7.5457615852355904</v>
      </c>
      <c r="N203">
        <f t="shared" si="15"/>
        <v>10</v>
      </c>
      <c r="O203">
        <f t="shared" si="16"/>
        <v>7.4290818452835055</v>
      </c>
      <c r="P203">
        <f t="shared" si="17"/>
        <v>0.8921411528432367</v>
      </c>
      <c r="Q203">
        <f t="shared" si="18"/>
        <v>9.4442985057830793</v>
      </c>
      <c r="R203">
        <f t="shared" si="19"/>
        <v>6.4643642902374197</v>
      </c>
    </row>
    <row r="204" spans="1:18" x14ac:dyDescent="0.25">
      <c r="A204">
        <v>202</v>
      </c>
      <c r="B204" t="s">
        <v>207</v>
      </c>
      <c r="C204" t="s">
        <v>13</v>
      </c>
      <c r="D204">
        <v>12.6783189773559</v>
      </c>
      <c r="E204">
        <v>20.903380632400498</v>
      </c>
      <c r="F204">
        <v>14.7517812252044</v>
      </c>
      <c r="G204">
        <v>13.7273957729339</v>
      </c>
      <c r="H204">
        <v>16.354115009307801</v>
      </c>
      <c r="I204">
        <v>15.6481781005859</v>
      </c>
      <c r="J204">
        <v>16.407989740371701</v>
      </c>
      <c r="K204">
        <v>15.9130480289459</v>
      </c>
      <c r="L204">
        <v>13.3552687168121</v>
      </c>
      <c r="N204">
        <f t="shared" si="15"/>
        <v>9</v>
      </c>
      <c r="O204">
        <f t="shared" si="16"/>
        <v>15.52660846710201</v>
      </c>
      <c r="P204">
        <f t="shared" si="17"/>
        <v>2.2900845825419252</v>
      </c>
      <c r="Q204">
        <f t="shared" si="18"/>
        <v>20.903380632400498</v>
      </c>
      <c r="R204">
        <f t="shared" si="19"/>
        <v>12.6783189773559</v>
      </c>
    </row>
    <row r="205" spans="1:18" x14ac:dyDescent="0.25">
      <c r="A205">
        <v>203</v>
      </c>
      <c r="B205" t="s">
        <v>208</v>
      </c>
      <c r="C205" t="s">
        <v>13</v>
      </c>
      <c r="D205">
        <v>22.924898386001502</v>
      </c>
      <c r="E205">
        <v>18.3373508453369</v>
      </c>
      <c r="F205">
        <v>43.389470815658498</v>
      </c>
      <c r="G205">
        <v>13.1688466072082</v>
      </c>
      <c r="I205">
        <v>32.349232912063599</v>
      </c>
      <c r="J205">
        <v>23.590862751006998</v>
      </c>
      <c r="K205">
        <v>16.921565532684301</v>
      </c>
      <c r="L205">
        <v>27.4263820648193</v>
      </c>
      <c r="M205">
        <v>20.866770982742299</v>
      </c>
      <c r="N205">
        <f t="shared" si="15"/>
        <v>9</v>
      </c>
      <c r="O205">
        <f t="shared" si="16"/>
        <v>24.330597877502399</v>
      </c>
      <c r="P205">
        <f t="shared" si="17"/>
        <v>8.6090506819173029</v>
      </c>
      <c r="Q205">
        <f t="shared" si="18"/>
        <v>43.389470815658498</v>
      </c>
      <c r="R205">
        <f t="shared" si="19"/>
        <v>13.1688466072082</v>
      </c>
    </row>
    <row r="206" spans="1:18" x14ac:dyDescent="0.25">
      <c r="A206">
        <v>204</v>
      </c>
      <c r="B206" t="s">
        <v>209</v>
      </c>
      <c r="C206" t="s">
        <v>13</v>
      </c>
      <c r="D206">
        <v>13.579986095428399</v>
      </c>
      <c r="E206">
        <v>9.1025605201721191</v>
      </c>
      <c r="F206">
        <v>12.384448766708299</v>
      </c>
      <c r="G206">
        <v>9.9566688537597603</v>
      </c>
      <c r="H206">
        <v>16.1923601627349</v>
      </c>
      <c r="I206">
        <v>11.4313731193542</v>
      </c>
      <c r="J206">
        <v>11.482118606567299</v>
      </c>
      <c r="K206">
        <v>11.933720827102601</v>
      </c>
      <c r="L206">
        <v>23.640262603759702</v>
      </c>
      <c r="M206">
        <v>18.333657264709402</v>
      </c>
      <c r="N206">
        <f t="shared" si="15"/>
        <v>10</v>
      </c>
      <c r="O206">
        <f t="shared" si="16"/>
        <v>13.803715682029667</v>
      </c>
      <c r="P206">
        <f t="shared" si="17"/>
        <v>4.2007541486455748</v>
      </c>
      <c r="Q206">
        <f t="shared" si="18"/>
        <v>23.640262603759702</v>
      </c>
      <c r="R206">
        <f t="shared" si="19"/>
        <v>9.1025605201721191</v>
      </c>
    </row>
    <row r="207" spans="1:18" x14ac:dyDescent="0.25">
      <c r="A207">
        <v>205</v>
      </c>
      <c r="B207" t="s">
        <v>210</v>
      </c>
      <c r="C207" t="s">
        <v>13</v>
      </c>
      <c r="D207">
        <v>34.8216099739074</v>
      </c>
      <c r="E207">
        <v>64.999997615814195</v>
      </c>
      <c r="F207">
        <v>3.96876668930053</v>
      </c>
      <c r="G207">
        <v>6.1474332809448198</v>
      </c>
      <c r="H207">
        <v>7.5540897846221897</v>
      </c>
      <c r="I207">
        <v>6.3877398967742902</v>
      </c>
      <c r="J207">
        <v>89.461667299270601</v>
      </c>
      <c r="K207">
        <v>3.6945226192474299</v>
      </c>
      <c r="L207">
        <v>4.1841282844543404</v>
      </c>
      <c r="M207">
        <v>4.0165700912475497</v>
      </c>
      <c r="N207">
        <f t="shared" si="15"/>
        <v>10</v>
      </c>
      <c r="O207">
        <f t="shared" si="16"/>
        <v>22.523652553558339</v>
      </c>
      <c r="P207">
        <f t="shared" si="17"/>
        <v>29.268555967600385</v>
      </c>
      <c r="Q207">
        <f t="shared" si="18"/>
        <v>89.461667299270601</v>
      </c>
      <c r="R207">
        <f t="shared" si="19"/>
        <v>3.6945226192474299</v>
      </c>
    </row>
    <row r="208" spans="1:18" x14ac:dyDescent="0.25">
      <c r="A208">
        <v>206</v>
      </c>
      <c r="B208" t="s">
        <v>211</v>
      </c>
      <c r="C208" t="s">
        <v>13</v>
      </c>
      <c r="D208">
        <v>18.4896686077117</v>
      </c>
      <c r="E208">
        <v>14.3276968002319</v>
      </c>
      <c r="F208">
        <v>12.887331008911101</v>
      </c>
      <c r="G208">
        <v>22.6608822345733</v>
      </c>
      <c r="H208">
        <v>17.845262289047199</v>
      </c>
      <c r="I208">
        <v>16.451268434524501</v>
      </c>
      <c r="J208">
        <v>13.5898125171661</v>
      </c>
      <c r="K208">
        <v>13.320830106735199</v>
      </c>
      <c r="L208">
        <v>18.385480880737301</v>
      </c>
      <c r="M208">
        <v>19.147792577743498</v>
      </c>
      <c r="N208">
        <f t="shared" si="15"/>
        <v>10</v>
      </c>
      <c r="O208">
        <f t="shared" si="16"/>
        <v>16.710602545738176</v>
      </c>
      <c r="P208">
        <f t="shared" si="17"/>
        <v>3.0032691630729529</v>
      </c>
      <c r="Q208">
        <f t="shared" si="18"/>
        <v>22.6608822345733</v>
      </c>
      <c r="R208">
        <f t="shared" si="19"/>
        <v>12.887331008911101</v>
      </c>
    </row>
    <row r="209" spans="1:18" x14ac:dyDescent="0.25">
      <c r="A209">
        <v>207</v>
      </c>
      <c r="B209" t="s">
        <v>212</v>
      </c>
      <c r="C209" t="s">
        <v>13</v>
      </c>
      <c r="D209">
        <v>1.6061496734619101</v>
      </c>
      <c r="E209">
        <v>2.2837369441986</v>
      </c>
      <c r="F209">
        <v>2.9157695770263601</v>
      </c>
      <c r="G209">
        <v>2.9101965427398602</v>
      </c>
      <c r="H209">
        <v>1.8530907630920399</v>
      </c>
      <c r="I209">
        <v>1.7316031455993599</v>
      </c>
      <c r="J209">
        <v>2.3760848045349099</v>
      </c>
      <c r="K209">
        <v>2.02737236022949</v>
      </c>
      <c r="L209">
        <v>2.3066384792327801</v>
      </c>
      <c r="M209">
        <v>3.09877586364746</v>
      </c>
      <c r="N209">
        <f t="shared" si="15"/>
        <v>10</v>
      </c>
      <c r="O209">
        <f t="shared" si="16"/>
        <v>2.3109418153762773</v>
      </c>
      <c r="P209">
        <f t="shared" si="17"/>
        <v>0.4972938818719822</v>
      </c>
      <c r="Q209">
        <f t="shared" si="18"/>
        <v>3.09877586364746</v>
      </c>
      <c r="R209">
        <f t="shared" si="19"/>
        <v>1.6061496734619101</v>
      </c>
    </row>
    <row r="210" spans="1:18" x14ac:dyDescent="0.25">
      <c r="A210">
        <v>208</v>
      </c>
      <c r="B210" t="s">
        <v>213</v>
      </c>
      <c r="C210" t="s">
        <v>13</v>
      </c>
      <c r="D210">
        <v>6.5689432621002197</v>
      </c>
      <c r="E210">
        <v>3.8418414592742902</v>
      </c>
      <c r="F210">
        <v>5.9281744956970197</v>
      </c>
      <c r="G210">
        <v>3.7120611667632999</v>
      </c>
      <c r="H210">
        <v>3.90197658538818</v>
      </c>
      <c r="I210">
        <v>4.0354125499725297</v>
      </c>
      <c r="J210">
        <v>4.6622219085693297</v>
      </c>
      <c r="K210">
        <v>6.1041333675384504</v>
      </c>
      <c r="L210">
        <v>4.0201952457427899</v>
      </c>
      <c r="M210">
        <v>7.24454498291015</v>
      </c>
      <c r="N210">
        <f t="shared" si="15"/>
        <v>10</v>
      </c>
      <c r="O210">
        <f t="shared" si="16"/>
        <v>5.0019505023956263</v>
      </c>
      <c r="P210">
        <f t="shared" si="17"/>
        <v>1.256600926710302</v>
      </c>
      <c r="Q210">
        <f t="shared" si="18"/>
        <v>7.24454498291015</v>
      </c>
      <c r="R210">
        <f t="shared" si="19"/>
        <v>3.7120611667632999</v>
      </c>
    </row>
    <row r="211" spans="1:18" x14ac:dyDescent="0.25">
      <c r="A211">
        <v>209</v>
      </c>
      <c r="B211" t="s">
        <v>214</v>
      </c>
      <c r="C211" t="s">
        <v>13</v>
      </c>
      <c r="D211">
        <v>5.9502172470092702</v>
      </c>
      <c r="E211">
        <v>2.6218671798706001</v>
      </c>
      <c r="F211">
        <v>5.8600335121154696</v>
      </c>
      <c r="G211">
        <v>4.0423469543456996</v>
      </c>
      <c r="H211">
        <v>3.61916184425354</v>
      </c>
      <c r="I211">
        <v>3.6122756004333398</v>
      </c>
      <c r="J211">
        <v>3.7334613800048801</v>
      </c>
      <c r="K211">
        <v>3.8680970668792698</v>
      </c>
      <c r="L211">
        <v>4.27349781990051</v>
      </c>
      <c r="M211">
        <v>4.1010582447052002</v>
      </c>
      <c r="N211">
        <f t="shared" si="15"/>
        <v>10</v>
      </c>
      <c r="O211">
        <f t="shared" si="16"/>
        <v>4.1682016849517778</v>
      </c>
      <c r="P211">
        <f t="shared" si="17"/>
        <v>0.96695502480201612</v>
      </c>
      <c r="Q211">
        <f t="shared" si="18"/>
        <v>5.9502172470092702</v>
      </c>
      <c r="R211">
        <f t="shared" si="19"/>
        <v>2.6218671798706001</v>
      </c>
    </row>
    <row r="212" spans="1:18" x14ac:dyDescent="0.25">
      <c r="A212">
        <v>210</v>
      </c>
      <c r="B212" t="s">
        <v>215</v>
      </c>
      <c r="C212" t="s">
        <v>13</v>
      </c>
      <c r="D212">
        <v>12.413969755172699</v>
      </c>
      <c r="E212">
        <v>8.0658762454986501</v>
      </c>
      <c r="F212">
        <v>8.1184618473052907</v>
      </c>
      <c r="G212">
        <v>9.7353088855743408</v>
      </c>
      <c r="I212">
        <v>62.373725414276102</v>
      </c>
      <c r="J212">
        <v>7.68922567367553</v>
      </c>
      <c r="K212">
        <v>8.4735736846923793</v>
      </c>
      <c r="L212">
        <v>8.0237972736358607</v>
      </c>
      <c r="M212">
        <v>9.0290403366088796</v>
      </c>
      <c r="N212">
        <f t="shared" si="15"/>
        <v>9</v>
      </c>
      <c r="O212">
        <f t="shared" si="16"/>
        <v>14.880331012937752</v>
      </c>
      <c r="P212">
        <f t="shared" si="17"/>
        <v>16.846841324965254</v>
      </c>
      <c r="Q212">
        <f t="shared" si="18"/>
        <v>62.373725414276102</v>
      </c>
      <c r="R212">
        <f t="shared" si="19"/>
        <v>7.68922567367553</v>
      </c>
    </row>
    <row r="213" spans="1:18" x14ac:dyDescent="0.25">
      <c r="A213">
        <v>211</v>
      </c>
      <c r="B213" t="s">
        <v>216</v>
      </c>
      <c r="C213" t="s">
        <v>13</v>
      </c>
      <c r="D213">
        <v>11.846133708953801</v>
      </c>
      <c r="E213">
        <v>12.133446693420399</v>
      </c>
      <c r="F213">
        <v>10.1174662113189</v>
      </c>
      <c r="G213">
        <v>10.7348351478576</v>
      </c>
      <c r="H213">
        <v>11.1843917369842</v>
      </c>
      <c r="I213">
        <v>9.40710353851318</v>
      </c>
      <c r="J213">
        <v>13.1892578601837</v>
      </c>
      <c r="K213">
        <v>16.629380702972401</v>
      </c>
      <c r="L213">
        <v>10.176795005798301</v>
      </c>
      <c r="M213">
        <v>12.907423734664899</v>
      </c>
      <c r="N213">
        <f t="shared" si="15"/>
        <v>10</v>
      </c>
      <c r="O213">
        <f t="shared" si="16"/>
        <v>11.832623434066738</v>
      </c>
      <c r="P213">
        <f t="shared" si="17"/>
        <v>1.982100714160588</v>
      </c>
      <c r="Q213">
        <f t="shared" si="18"/>
        <v>16.629380702972401</v>
      </c>
      <c r="R213">
        <f t="shared" si="19"/>
        <v>9.40710353851318</v>
      </c>
    </row>
    <row r="214" spans="1:18" x14ac:dyDescent="0.25">
      <c r="A214">
        <v>212</v>
      </c>
      <c r="B214" t="s">
        <v>217</v>
      </c>
      <c r="C214" t="s">
        <v>13</v>
      </c>
      <c r="D214">
        <v>16.112148284912099</v>
      </c>
      <c r="E214">
        <v>13.8046030998229</v>
      </c>
      <c r="F214">
        <v>17.2614183425903</v>
      </c>
      <c r="G214">
        <v>22.482410669326701</v>
      </c>
      <c r="H214">
        <v>13.647297620773299</v>
      </c>
      <c r="I214">
        <v>12.096890926361</v>
      </c>
      <c r="J214">
        <v>12.9906983375549</v>
      </c>
      <c r="K214">
        <v>13.952870607375999</v>
      </c>
      <c r="L214">
        <v>14.1728065013885</v>
      </c>
      <c r="M214">
        <v>13.409466505050601</v>
      </c>
      <c r="N214">
        <f t="shared" si="15"/>
        <v>10</v>
      </c>
      <c r="O214">
        <f t="shared" si="16"/>
        <v>14.99306108951563</v>
      </c>
      <c r="P214">
        <f t="shared" si="17"/>
        <v>2.8700437880800775</v>
      </c>
      <c r="Q214">
        <f t="shared" si="18"/>
        <v>22.482410669326701</v>
      </c>
      <c r="R214">
        <f t="shared" si="19"/>
        <v>12.096890926361</v>
      </c>
    </row>
    <row r="215" spans="1:18" x14ac:dyDescent="0.25">
      <c r="A215">
        <v>213</v>
      </c>
      <c r="B215" t="s">
        <v>218</v>
      </c>
      <c r="C215" t="s">
        <v>13</v>
      </c>
      <c r="D215">
        <v>74.877809524536104</v>
      </c>
      <c r="E215">
        <v>24.656241178512499</v>
      </c>
      <c r="F215">
        <v>43.244749069213803</v>
      </c>
      <c r="G215">
        <v>74.6432816982269</v>
      </c>
      <c r="H215">
        <v>23.022625446319498</v>
      </c>
      <c r="I215">
        <v>18.133542299270601</v>
      </c>
      <c r="J215">
        <v>11.3892917633056</v>
      </c>
      <c r="K215">
        <v>16.690522432327199</v>
      </c>
      <c r="L215">
        <v>41.785761117935103</v>
      </c>
      <c r="M215">
        <v>32.001949548721299</v>
      </c>
      <c r="N215">
        <f t="shared" si="15"/>
        <v>10</v>
      </c>
      <c r="O215">
        <f t="shared" si="16"/>
        <v>36.044577407836861</v>
      </c>
      <c r="P215">
        <f t="shared" si="17"/>
        <v>21.683079946606021</v>
      </c>
      <c r="Q215">
        <f t="shared" si="18"/>
        <v>74.877809524536104</v>
      </c>
      <c r="R215">
        <f t="shared" si="19"/>
        <v>11.3892917633056</v>
      </c>
    </row>
    <row r="216" spans="1:18" x14ac:dyDescent="0.25">
      <c r="A216">
        <v>214</v>
      </c>
      <c r="B216" t="s">
        <v>219</v>
      </c>
      <c r="C216" t="s">
        <v>13</v>
      </c>
      <c r="D216">
        <v>16.9958255290985</v>
      </c>
      <c r="E216">
        <v>16.457360982894802</v>
      </c>
      <c r="F216">
        <v>15.569817304611201</v>
      </c>
      <c r="G216">
        <v>16.720681428909302</v>
      </c>
      <c r="H216">
        <v>24.134814977645799</v>
      </c>
      <c r="I216">
        <v>41.8076620101928</v>
      </c>
      <c r="J216">
        <v>18.7255136966705</v>
      </c>
      <c r="K216">
        <v>14.399290561676001</v>
      </c>
      <c r="L216">
        <v>17.949158668517999</v>
      </c>
      <c r="M216">
        <v>19.056562662124598</v>
      </c>
      <c r="N216">
        <f t="shared" si="15"/>
        <v>10</v>
      </c>
      <c r="O216">
        <f t="shared" si="16"/>
        <v>20.181668782234151</v>
      </c>
      <c r="P216">
        <f t="shared" si="17"/>
        <v>7.6314144951998193</v>
      </c>
      <c r="Q216">
        <f t="shared" si="18"/>
        <v>41.8076620101928</v>
      </c>
      <c r="R216">
        <f t="shared" si="19"/>
        <v>14.399290561676001</v>
      </c>
    </row>
    <row r="217" spans="1:18" x14ac:dyDescent="0.25">
      <c r="A217">
        <v>215</v>
      </c>
      <c r="B217" t="s">
        <v>220</v>
      </c>
      <c r="C217" t="s">
        <v>13</v>
      </c>
      <c r="D217">
        <v>1.15496277809143</v>
      </c>
      <c r="E217">
        <v>2.3428609371185298</v>
      </c>
      <c r="F217">
        <v>0.79058384895324696</v>
      </c>
      <c r="G217">
        <v>0.87987279891967696</v>
      </c>
      <c r="H217">
        <v>1.10981893539428</v>
      </c>
      <c r="I217">
        <v>2.2098071575164702</v>
      </c>
      <c r="J217">
        <v>0.86488580703735296</v>
      </c>
      <c r="K217">
        <v>0.98163247108459395</v>
      </c>
      <c r="L217">
        <v>0.89420986175537098</v>
      </c>
      <c r="M217">
        <v>0.89739871025085405</v>
      </c>
      <c r="N217">
        <f t="shared" si="15"/>
        <v>10</v>
      </c>
      <c r="O217">
        <f t="shared" si="16"/>
        <v>1.2126033306121808</v>
      </c>
      <c r="P217">
        <f t="shared" si="17"/>
        <v>0.54310019445153945</v>
      </c>
      <c r="Q217">
        <f t="shared" si="18"/>
        <v>2.3428609371185298</v>
      </c>
      <c r="R217">
        <f t="shared" si="19"/>
        <v>0.79058384895324696</v>
      </c>
    </row>
    <row r="218" spans="1:18" x14ac:dyDescent="0.25">
      <c r="A218">
        <v>216</v>
      </c>
      <c r="B218" t="s">
        <v>221</v>
      </c>
      <c r="C218" t="s">
        <v>13</v>
      </c>
      <c r="D218">
        <v>7.0646443367004297</v>
      </c>
      <c r="E218">
        <v>7.0970580577850297</v>
      </c>
      <c r="F218">
        <v>6.8711013793945304</v>
      </c>
      <c r="G218">
        <v>6.3332140445709202</v>
      </c>
      <c r="H218">
        <v>6.7978675365447998</v>
      </c>
      <c r="I218">
        <v>7.8635582923889098</v>
      </c>
      <c r="J218">
        <v>4.5693476200103698</v>
      </c>
      <c r="K218">
        <v>17.7887716293334</v>
      </c>
      <c r="L218">
        <v>30.2526197433471</v>
      </c>
      <c r="M218">
        <v>6.48626208305358</v>
      </c>
      <c r="N218">
        <f t="shared" si="15"/>
        <v>10</v>
      </c>
      <c r="O218">
        <f t="shared" si="16"/>
        <v>10.112444472312905</v>
      </c>
      <c r="P218">
        <f t="shared" si="17"/>
        <v>7.5342034607826109</v>
      </c>
      <c r="Q218">
        <f t="shared" si="18"/>
        <v>30.2526197433471</v>
      </c>
      <c r="R218">
        <f t="shared" si="19"/>
        <v>4.5693476200103698</v>
      </c>
    </row>
    <row r="219" spans="1:18" x14ac:dyDescent="0.25">
      <c r="A219">
        <v>217</v>
      </c>
      <c r="B219" t="s">
        <v>222</v>
      </c>
      <c r="C219" t="s">
        <v>13</v>
      </c>
      <c r="D219">
        <v>11.849607229232699</v>
      </c>
      <c r="E219">
        <v>10.9687280654907</v>
      </c>
      <c r="F219">
        <v>12.5176713466644</v>
      </c>
      <c r="G219">
        <v>12.9175491333007</v>
      </c>
      <c r="H219">
        <v>16.600391864776601</v>
      </c>
      <c r="I219">
        <v>13.7421638965606</v>
      </c>
      <c r="J219">
        <v>11.8349585533142</v>
      </c>
      <c r="K219">
        <v>13.6285278797149</v>
      </c>
      <c r="L219">
        <v>14.5202400684356</v>
      </c>
      <c r="M219">
        <v>12.610726833343501</v>
      </c>
      <c r="N219">
        <f t="shared" si="15"/>
        <v>10</v>
      </c>
      <c r="O219">
        <f t="shared" si="16"/>
        <v>13.119056487083387</v>
      </c>
      <c r="P219">
        <f t="shared" si="17"/>
        <v>1.5256416671151634</v>
      </c>
      <c r="Q219">
        <f t="shared" si="18"/>
        <v>16.600391864776601</v>
      </c>
      <c r="R219">
        <f t="shared" si="19"/>
        <v>10.9687280654907</v>
      </c>
    </row>
    <row r="220" spans="1:18" x14ac:dyDescent="0.25">
      <c r="A220">
        <v>218</v>
      </c>
      <c r="B220" t="s">
        <v>223</v>
      </c>
      <c r="C220" t="s">
        <v>13</v>
      </c>
      <c r="D220">
        <v>19.699613332748399</v>
      </c>
      <c r="E220">
        <v>16.751429080963099</v>
      </c>
      <c r="F220">
        <v>17.519196033477701</v>
      </c>
      <c r="G220">
        <v>17.548441648483202</v>
      </c>
      <c r="H220">
        <v>22.271569967269802</v>
      </c>
      <c r="I220">
        <v>18.6718363761901</v>
      </c>
      <c r="J220">
        <v>17.422847509384098</v>
      </c>
      <c r="K220">
        <v>20.278659343719401</v>
      </c>
      <c r="L220">
        <v>19.390990018844601</v>
      </c>
      <c r="M220">
        <v>18.751899242401102</v>
      </c>
      <c r="N220">
        <f t="shared" si="15"/>
        <v>10</v>
      </c>
      <c r="O220">
        <f t="shared" si="16"/>
        <v>18.830648255348148</v>
      </c>
      <c r="P220">
        <f t="shared" si="17"/>
        <v>1.5718206063570281</v>
      </c>
      <c r="Q220">
        <f t="shared" si="18"/>
        <v>22.271569967269802</v>
      </c>
      <c r="R220">
        <f t="shared" si="19"/>
        <v>16.751429080963099</v>
      </c>
    </row>
    <row r="221" spans="1:18" x14ac:dyDescent="0.25">
      <c r="A221">
        <v>219</v>
      </c>
      <c r="B221" t="s">
        <v>224</v>
      </c>
      <c r="C221" t="s">
        <v>13</v>
      </c>
      <c r="D221">
        <v>10.706571817398</v>
      </c>
      <c r="E221">
        <v>9.2085645198822004</v>
      </c>
      <c r="F221">
        <v>12.1830203533172</v>
      </c>
      <c r="G221">
        <v>11.016601800918499</v>
      </c>
      <c r="H221">
        <v>10.098140001296899</v>
      </c>
      <c r="I221">
        <v>10.2126469612121</v>
      </c>
      <c r="J221">
        <v>10.223725318908601</v>
      </c>
      <c r="K221">
        <v>9.8665232658386195</v>
      </c>
      <c r="L221">
        <v>10.906507253646801</v>
      </c>
      <c r="M221">
        <v>8.9798595905303902</v>
      </c>
      <c r="N221">
        <f t="shared" si="15"/>
        <v>10</v>
      </c>
      <c r="O221">
        <f t="shared" si="16"/>
        <v>10.340216088294932</v>
      </c>
      <c r="P221">
        <f t="shared" si="17"/>
        <v>0.88047499523886419</v>
      </c>
      <c r="Q221">
        <f t="shared" si="18"/>
        <v>12.1830203533172</v>
      </c>
      <c r="R221">
        <f t="shared" si="19"/>
        <v>8.9798595905303902</v>
      </c>
    </row>
    <row r="222" spans="1:18" x14ac:dyDescent="0.25">
      <c r="A222">
        <v>220</v>
      </c>
      <c r="B222" t="s">
        <v>225</v>
      </c>
      <c r="C222" t="s">
        <v>13</v>
      </c>
      <c r="D222">
        <v>7.0914361476898096</v>
      </c>
      <c r="E222">
        <v>6.6162452697753897</v>
      </c>
      <c r="F222">
        <v>6.4125099182128897</v>
      </c>
      <c r="G222">
        <v>6.2265911102294904</v>
      </c>
      <c r="H222">
        <v>4.6902379989623997</v>
      </c>
      <c r="I222">
        <v>4.5753226280212402</v>
      </c>
      <c r="J222">
        <v>4.2500698566436697</v>
      </c>
      <c r="K222">
        <v>4.4834640026092503</v>
      </c>
      <c r="L222">
        <v>5.7458310127258301</v>
      </c>
      <c r="M222">
        <v>6.8025941848754803</v>
      </c>
      <c r="N222">
        <f t="shared" si="15"/>
        <v>10</v>
      </c>
      <c r="O222">
        <f t="shared" si="16"/>
        <v>5.6894302129745453</v>
      </c>
      <c r="P222">
        <f t="shared" si="17"/>
        <v>1.0316996406910508</v>
      </c>
      <c r="Q222">
        <f t="shared" si="18"/>
        <v>7.0914361476898096</v>
      </c>
      <c r="R222">
        <f t="shared" si="19"/>
        <v>4.2500698566436697</v>
      </c>
    </row>
    <row r="223" spans="1:18" x14ac:dyDescent="0.25">
      <c r="A223">
        <v>221</v>
      </c>
      <c r="B223" t="s">
        <v>226</v>
      </c>
      <c r="C223" t="s">
        <v>13</v>
      </c>
      <c r="D223">
        <v>27.830896377563398</v>
      </c>
      <c r="E223">
        <v>21.445447683334301</v>
      </c>
      <c r="F223">
        <v>23.265490770339898</v>
      </c>
      <c r="G223">
        <v>25.906475543975802</v>
      </c>
      <c r="H223">
        <v>26.6502621173858</v>
      </c>
      <c r="I223">
        <v>22.158650398254299</v>
      </c>
      <c r="J223">
        <v>27.752206087112398</v>
      </c>
      <c r="K223">
        <v>27.291920900344799</v>
      </c>
      <c r="L223">
        <v>23.800919055938699</v>
      </c>
      <c r="M223">
        <v>26.6948835849761</v>
      </c>
      <c r="N223">
        <f t="shared" si="15"/>
        <v>10</v>
      </c>
      <c r="O223">
        <f t="shared" si="16"/>
        <v>25.27971525192255</v>
      </c>
      <c r="P223">
        <f t="shared" si="17"/>
        <v>2.2722506085875245</v>
      </c>
      <c r="Q223">
        <f t="shared" si="18"/>
        <v>27.830896377563398</v>
      </c>
      <c r="R223">
        <f t="shared" si="19"/>
        <v>21.445447683334301</v>
      </c>
    </row>
    <row r="224" spans="1:18" x14ac:dyDescent="0.25">
      <c r="A224">
        <v>222</v>
      </c>
      <c r="B224" t="s">
        <v>227</v>
      </c>
      <c r="C224" t="s">
        <v>13</v>
      </c>
      <c r="D224">
        <v>2.3562963008880602</v>
      </c>
      <c r="E224">
        <v>3.6730246543884202</v>
      </c>
      <c r="F224">
        <v>2.1592102050781201</v>
      </c>
      <c r="G224">
        <v>3.9404196739196702</v>
      </c>
      <c r="H224">
        <v>2.96138167381286</v>
      </c>
      <c r="I224">
        <v>4.3183515071868896</v>
      </c>
      <c r="J224">
        <v>3.2173433303832999</v>
      </c>
      <c r="K224">
        <v>2.7484650611877401</v>
      </c>
      <c r="L224">
        <v>3.1488234996795601</v>
      </c>
      <c r="M224">
        <v>4.1846640110015798</v>
      </c>
      <c r="N224">
        <f t="shared" si="15"/>
        <v>10</v>
      </c>
      <c r="O224">
        <f t="shared" si="16"/>
        <v>3.2707979917526204</v>
      </c>
      <c r="P224">
        <f t="shared" si="17"/>
        <v>0.70717360173980881</v>
      </c>
      <c r="Q224">
        <f t="shared" si="18"/>
        <v>4.3183515071868896</v>
      </c>
      <c r="R224">
        <f t="shared" si="19"/>
        <v>2.1592102050781201</v>
      </c>
    </row>
    <row r="225" spans="1:18" x14ac:dyDescent="0.25">
      <c r="A225">
        <v>223</v>
      </c>
      <c r="B225" t="s">
        <v>228</v>
      </c>
      <c r="C225" t="s">
        <v>13</v>
      </c>
      <c r="D225">
        <v>3.8989067077636701</v>
      </c>
      <c r="E225">
        <v>3.78393459320068</v>
      </c>
      <c r="F225">
        <v>4.14595174789428</v>
      </c>
      <c r="G225">
        <v>3.8035628795623699</v>
      </c>
      <c r="H225">
        <v>4.5414760112762398</v>
      </c>
      <c r="I225">
        <v>10.7703545093536</v>
      </c>
      <c r="J225">
        <v>2.9892735481262198</v>
      </c>
      <c r="K225">
        <v>3.19045662879943</v>
      </c>
      <c r="L225">
        <v>3.1434898376464799</v>
      </c>
      <c r="M225">
        <v>2.5931577682495099</v>
      </c>
      <c r="N225">
        <f t="shared" si="15"/>
        <v>10</v>
      </c>
      <c r="O225">
        <f t="shared" si="16"/>
        <v>4.2860564231872482</v>
      </c>
      <c r="P225">
        <f t="shared" si="17"/>
        <v>2.2320203942396875</v>
      </c>
      <c r="Q225">
        <f t="shared" si="18"/>
        <v>10.7703545093536</v>
      </c>
      <c r="R225">
        <f t="shared" si="19"/>
        <v>2.5931577682495099</v>
      </c>
    </row>
    <row r="226" spans="1:18" x14ac:dyDescent="0.25">
      <c r="A226">
        <v>224</v>
      </c>
      <c r="B226" t="s">
        <v>229</v>
      </c>
      <c r="C226" t="s">
        <v>13</v>
      </c>
      <c r="D226">
        <v>9.9525120258331299</v>
      </c>
      <c r="E226">
        <v>5.3220148086547798</v>
      </c>
      <c r="F226">
        <v>12.4201250076293</v>
      </c>
      <c r="G226">
        <v>12.4664211273193</v>
      </c>
      <c r="H226">
        <v>10.6284296512603</v>
      </c>
      <c r="I226">
        <v>9.8845353126525808</v>
      </c>
      <c r="J226">
        <v>12.598143100738501</v>
      </c>
      <c r="K226">
        <v>10.046145200729301</v>
      </c>
      <c r="L226">
        <v>10.732749938964799</v>
      </c>
      <c r="M226">
        <v>11.228487014770501</v>
      </c>
      <c r="N226">
        <f t="shared" si="15"/>
        <v>10</v>
      </c>
      <c r="O226">
        <f t="shared" si="16"/>
        <v>10.527956318855249</v>
      </c>
      <c r="P226">
        <f t="shared" si="17"/>
        <v>2.0061280051973025</v>
      </c>
      <c r="Q226">
        <f t="shared" si="18"/>
        <v>12.598143100738501</v>
      </c>
      <c r="R226">
        <f t="shared" si="19"/>
        <v>5.3220148086547798</v>
      </c>
    </row>
    <row r="227" spans="1:18" x14ac:dyDescent="0.25">
      <c r="A227">
        <v>225</v>
      </c>
      <c r="B227" t="s">
        <v>230</v>
      </c>
      <c r="C227" t="s">
        <v>13</v>
      </c>
      <c r="D227">
        <v>6.02435207366943</v>
      </c>
      <c r="E227">
        <v>2.7451605796813898</v>
      </c>
      <c r="F227">
        <v>5.8403391838073704</v>
      </c>
      <c r="G227">
        <v>2.85616731643676</v>
      </c>
      <c r="H227">
        <v>5.9713475704193097</v>
      </c>
      <c r="I227">
        <v>4.8762831687927202</v>
      </c>
      <c r="J227">
        <v>5.7743341922760001</v>
      </c>
      <c r="K227">
        <v>7.0064058303832999</v>
      </c>
      <c r="L227">
        <v>6.0753529071807799</v>
      </c>
      <c r="M227">
        <v>4.5402650833129803</v>
      </c>
      <c r="N227">
        <f t="shared" si="15"/>
        <v>10</v>
      </c>
      <c r="O227">
        <f t="shared" si="16"/>
        <v>5.171000790596004</v>
      </c>
      <c r="P227">
        <f t="shared" si="17"/>
        <v>1.3451837651553697</v>
      </c>
      <c r="Q227">
        <f t="shared" si="18"/>
        <v>7.0064058303832999</v>
      </c>
      <c r="R227">
        <f t="shared" si="19"/>
        <v>2.7451605796813898</v>
      </c>
    </row>
    <row r="228" spans="1:18" x14ac:dyDescent="0.25">
      <c r="A228">
        <v>226</v>
      </c>
      <c r="B228" t="s">
        <v>231</v>
      </c>
      <c r="C228" t="s">
        <v>13</v>
      </c>
      <c r="D228">
        <v>10.0655806064605</v>
      </c>
      <c r="E228">
        <v>4.9322855472564697</v>
      </c>
      <c r="F228">
        <v>3.46720147132873</v>
      </c>
      <c r="G228">
        <v>4.3572506904601997</v>
      </c>
      <c r="H228">
        <v>3.9102256298065101</v>
      </c>
      <c r="I228">
        <v>4.1712393760681099</v>
      </c>
      <c r="J228">
        <v>3.47620224952697</v>
      </c>
      <c r="K228">
        <v>4.2272462844848597</v>
      </c>
      <c r="L228">
        <v>3.8282055854797301</v>
      </c>
      <c r="M228">
        <v>3.03916215896606</v>
      </c>
      <c r="N228">
        <f t="shared" si="15"/>
        <v>10</v>
      </c>
      <c r="O228">
        <f t="shared" si="16"/>
        <v>4.5474599599838132</v>
      </c>
      <c r="P228">
        <f t="shared" si="17"/>
        <v>1.9076402355140909</v>
      </c>
      <c r="Q228">
        <f t="shared" si="18"/>
        <v>10.0655806064605</v>
      </c>
      <c r="R228">
        <f t="shared" si="19"/>
        <v>3.03916215896606</v>
      </c>
    </row>
    <row r="229" spans="1:18" x14ac:dyDescent="0.25">
      <c r="A229">
        <v>227</v>
      </c>
      <c r="B229" t="s">
        <v>232</v>
      </c>
      <c r="C229" t="s">
        <v>13</v>
      </c>
      <c r="D229">
        <v>6.1803576946258501</v>
      </c>
      <c r="E229">
        <v>4.0362365245819003</v>
      </c>
      <c r="F229">
        <v>4.4912614822387598</v>
      </c>
      <c r="G229">
        <v>4.1352372169494602</v>
      </c>
      <c r="H229">
        <v>4.0712382793426496</v>
      </c>
      <c r="I229">
        <v>3.8642230033874498</v>
      </c>
      <c r="J229">
        <v>4.2542455196380597</v>
      </c>
      <c r="K229">
        <v>3.1001803874969398</v>
      </c>
      <c r="L229">
        <v>4.4432570934295601</v>
      </c>
      <c r="M229">
        <v>3.7932181358337398</v>
      </c>
      <c r="N229">
        <f t="shared" si="15"/>
        <v>10</v>
      </c>
      <c r="O229">
        <f t="shared" si="16"/>
        <v>4.2369455337524373</v>
      </c>
      <c r="P229">
        <f t="shared" si="17"/>
        <v>0.74769845834621018</v>
      </c>
      <c r="Q229">
        <f t="shared" si="18"/>
        <v>6.1803576946258501</v>
      </c>
      <c r="R229">
        <f t="shared" si="19"/>
        <v>3.1001803874969398</v>
      </c>
    </row>
    <row r="230" spans="1:18" x14ac:dyDescent="0.25">
      <c r="A230">
        <v>228</v>
      </c>
      <c r="B230" t="s">
        <v>233</v>
      </c>
      <c r="C230" t="s">
        <v>13</v>
      </c>
      <c r="D230">
        <v>6.4333734512329102</v>
      </c>
      <c r="E230">
        <v>5.9283449649810702</v>
      </c>
      <c r="F230">
        <v>7.6724441051483101</v>
      </c>
      <c r="G230">
        <v>6.5263745784759504</v>
      </c>
      <c r="H230">
        <v>8.2714819908142001</v>
      </c>
      <c r="I230">
        <v>6.3943707942962602</v>
      </c>
      <c r="J230">
        <v>6.5503799915313703</v>
      </c>
      <c r="K230">
        <v>7.6574409008026096</v>
      </c>
      <c r="L230">
        <v>6.5733757019042898</v>
      </c>
      <c r="M230">
        <v>7.7464520931243896</v>
      </c>
      <c r="N230">
        <f t="shared" si="15"/>
        <v>10</v>
      </c>
      <c r="O230">
        <f t="shared" si="16"/>
        <v>6.9754038572311376</v>
      </c>
      <c r="P230">
        <f t="shared" si="17"/>
        <v>0.74141766021625766</v>
      </c>
      <c r="Q230">
        <f t="shared" si="18"/>
        <v>8.2714819908142001</v>
      </c>
      <c r="R230">
        <f t="shared" si="19"/>
        <v>5.9283449649810702</v>
      </c>
    </row>
    <row r="231" spans="1:18" x14ac:dyDescent="0.25">
      <c r="A231">
        <v>229</v>
      </c>
      <c r="B231" t="s">
        <v>234</v>
      </c>
      <c r="C231" t="s">
        <v>13</v>
      </c>
      <c r="D231">
        <v>7.4984405040740896</v>
      </c>
      <c r="E231">
        <v>8.0864703655242902</v>
      </c>
      <c r="F231">
        <v>7.9324591159820503</v>
      </c>
      <c r="G231">
        <v>6.1053516864776602</v>
      </c>
      <c r="H231">
        <v>7.3894305229187003</v>
      </c>
      <c r="I231">
        <v>7.1914138793945304</v>
      </c>
      <c r="J231">
        <v>7.00140357017517</v>
      </c>
      <c r="K231">
        <v>9.0355255603790194</v>
      </c>
      <c r="L231">
        <v>6.5863769054412797</v>
      </c>
      <c r="M231">
        <v>6.1963644027709899</v>
      </c>
      <c r="N231">
        <f t="shared" si="15"/>
        <v>10</v>
      </c>
      <c r="O231">
        <f t="shared" si="16"/>
        <v>7.3023236513137793</v>
      </c>
      <c r="P231">
        <f t="shared" si="17"/>
        <v>0.85634785090817955</v>
      </c>
      <c r="Q231">
        <f t="shared" si="18"/>
        <v>9.0355255603790194</v>
      </c>
      <c r="R231">
        <f t="shared" si="19"/>
        <v>6.1053516864776602</v>
      </c>
    </row>
    <row r="232" spans="1:18" x14ac:dyDescent="0.25">
      <c r="A232">
        <v>230</v>
      </c>
      <c r="B232" t="s">
        <v>235</v>
      </c>
      <c r="C232" t="s">
        <v>13</v>
      </c>
      <c r="D232">
        <v>6.0433490276336599</v>
      </c>
      <c r="E232">
        <v>4.2112450599670401</v>
      </c>
      <c r="F232">
        <v>4.1192355155944798</v>
      </c>
      <c r="G232">
        <v>4.6092662811279297</v>
      </c>
      <c r="H232">
        <v>3.3841958045959402</v>
      </c>
      <c r="I232">
        <v>3.4491875171661301</v>
      </c>
      <c r="J232">
        <v>4.6842720508575404</v>
      </c>
      <c r="K232">
        <v>3.23218441009521</v>
      </c>
      <c r="L232">
        <v>4.7362780570983798</v>
      </c>
      <c r="M232">
        <v>3.2751920223236</v>
      </c>
      <c r="N232">
        <f t="shared" si="15"/>
        <v>10</v>
      </c>
      <c r="O232">
        <f t="shared" si="16"/>
        <v>4.1744405746459909</v>
      </c>
      <c r="P232">
        <f t="shared" si="17"/>
        <v>0.84314039712485445</v>
      </c>
      <c r="Q232">
        <f t="shared" si="18"/>
        <v>6.0433490276336599</v>
      </c>
      <c r="R232">
        <f t="shared" si="19"/>
        <v>3.23218441009521</v>
      </c>
    </row>
    <row r="233" spans="1:18" x14ac:dyDescent="0.25">
      <c r="A233">
        <v>231</v>
      </c>
      <c r="B233" t="s">
        <v>236</v>
      </c>
      <c r="C233" t="s">
        <v>13</v>
      </c>
      <c r="D233">
        <v>4.5022633075714102</v>
      </c>
      <c r="E233">
        <v>6.2263615131378103</v>
      </c>
      <c r="F233">
        <v>6.2463607788085902</v>
      </c>
      <c r="G233">
        <v>5.6713283061981201</v>
      </c>
      <c r="H233">
        <v>6.64538097381591</v>
      </c>
      <c r="I233">
        <v>4.6862726211547798</v>
      </c>
      <c r="J233">
        <v>6.1123573780059797</v>
      </c>
      <c r="K233">
        <v>6.1093544960021902</v>
      </c>
      <c r="L233">
        <v>7.9854612350463796</v>
      </c>
      <c r="M233">
        <v>6.7324028015136701</v>
      </c>
      <c r="N233">
        <f t="shared" si="15"/>
        <v>10</v>
      </c>
      <c r="O233">
        <f t="shared" si="16"/>
        <v>6.0917543411254851</v>
      </c>
      <c r="P233">
        <f t="shared" si="17"/>
        <v>0.94997020226853968</v>
      </c>
      <c r="Q233">
        <f t="shared" si="18"/>
        <v>7.9854612350463796</v>
      </c>
      <c r="R233">
        <f t="shared" si="19"/>
        <v>4.5022633075714102</v>
      </c>
    </row>
    <row r="234" spans="1:18" x14ac:dyDescent="0.25">
      <c r="A234">
        <v>232</v>
      </c>
      <c r="B234" t="s">
        <v>237</v>
      </c>
      <c r="C234" t="s">
        <v>13</v>
      </c>
      <c r="D234">
        <v>2.6581509113311701</v>
      </c>
      <c r="E234">
        <v>1.5110878944396899</v>
      </c>
      <c r="F234">
        <v>2.76316142082214</v>
      </c>
      <c r="G234">
        <v>1.5970935821533201</v>
      </c>
      <c r="H234">
        <v>1.44008088111877</v>
      </c>
      <c r="I234">
        <v>2.0071156024932799</v>
      </c>
      <c r="J234">
        <v>1.5660884380340501</v>
      </c>
      <c r="K234">
        <v>3.0911762714385902</v>
      </c>
      <c r="L234">
        <v>1.6080937385559</v>
      </c>
      <c r="M234">
        <v>3.755215883255</v>
      </c>
      <c r="N234">
        <f t="shared" si="15"/>
        <v>10</v>
      </c>
      <c r="O234">
        <f t="shared" si="16"/>
        <v>2.1997264623641914</v>
      </c>
      <c r="P234">
        <f t="shared" si="17"/>
        <v>0.77103296117437514</v>
      </c>
      <c r="Q234">
        <f t="shared" si="18"/>
        <v>3.755215883255</v>
      </c>
      <c r="R234">
        <f t="shared" si="19"/>
        <v>1.44008088111877</v>
      </c>
    </row>
    <row r="235" spans="1:18" x14ac:dyDescent="0.25">
      <c r="A235">
        <v>233</v>
      </c>
      <c r="B235" t="s">
        <v>238</v>
      </c>
      <c r="C235" t="s">
        <v>13</v>
      </c>
      <c r="D235">
        <v>54.380147695541297</v>
      </c>
      <c r="E235">
        <v>26.993561267852701</v>
      </c>
      <c r="F235">
        <v>18.956083536148</v>
      </c>
      <c r="G235">
        <v>17.893036127090401</v>
      </c>
      <c r="H235">
        <v>20.361178874969401</v>
      </c>
      <c r="I235">
        <v>18.7790880203247</v>
      </c>
      <c r="J235">
        <v>46.563696622848497</v>
      </c>
      <c r="K235">
        <v>22.214286804199201</v>
      </c>
      <c r="L235">
        <v>18.970100879669101</v>
      </c>
      <c r="M235">
        <v>19.873151540756201</v>
      </c>
      <c r="N235">
        <f t="shared" si="15"/>
        <v>10</v>
      </c>
      <c r="O235">
        <f t="shared" si="16"/>
        <v>26.498433136939951</v>
      </c>
      <c r="P235">
        <f t="shared" si="17"/>
        <v>12.358673408017513</v>
      </c>
      <c r="Q235">
        <f t="shared" si="18"/>
        <v>54.380147695541297</v>
      </c>
      <c r="R235">
        <f t="shared" si="19"/>
        <v>17.893036127090401</v>
      </c>
    </row>
    <row r="236" spans="1:18" x14ac:dyDescent="0.25">
      <c r="A236">
        <v>234</v>
      </c>
      <c r="B236" t="s">
        <v>239</v>
      </c>
      <c r="C236" t="s">
        <v>13</v>
      </c>
      <c r="D236">
        <v>6.70938897132873</v>
      </c>
      <c r="E236">
        <v>4.6302566528320304</v>
      </c>
      <c r="F236">
        <v>5.8062436580657897</v>
      </c>
      <c r="G236">
        <v>7.04339146614074</v>
      </c>
      <c r="H236">
        <v>6.5123803615569997</v>
      </c>
      <c r="I236">
        <v>5.8893406391143799</v>
      </c>
      <c r="J236">
        <v>6.0153448581695503</v>
      </c>
      <c r="K236">
        <v>6.0803549289703298</v>
      </c>
      <c r="L236">
        <v>7.4684193134307799</v>
      </c>
      <c r="M236">
        <v>10.0925855636596</v>
      </c>
      <c r="N236">
        <f t="shared" si="15"/>
        <v>10</v>
      </c>
      <c r="O236">
        <f t="shared" si="16"/>
        <v>6.6247706413268928</v>
      </c>
      <c r="P236">
        <f t="shared" si="17"/>
        <v>1.3707383653725858</v>
      </c>
      <c r="Q236">
        <f t="shared" si="18"/>
        <v>10.0925855636596</v>
      </c>
      <c r="R236">
        <f t="shared" si="19"/>
        <v>4.6302566528320304</v>
      </c>
    </row>
    <row r="237" spans="1:18" x14ac:dyDescent="0.25">
      <c r="A237">
        <v>235</v>
      </c>
      <c r="B237" t="s">
        <v>1360</v>
      </c>
      <c r="C237" t="s">
        <v>13</v>
      </c>
      <c r="D237">
        <v>17.670021772384601</v>
      </c>
      <c r="E237">
        <v>20.459181070327698</v>
      </c>
      <c r="F237">
        <v>15.1508779525756</v>
      </c>
      <c r="G237">
        <v>17.198994636535598</v>
      </c>
      <c r="H237">
        <v>13.4017782211303</v>
      </c>
      <c r="I237">
        <v>17.4483654499053</v>
      </c>
      <c r="J237">
        <v>15.941920757293699</v>
      </c>
      <c r="K237">
        <v>19.452127933502101</v>
      </c>
      <c r="L237">
        <v>18.1400532722473</v>
      </c>
      <c r="M237">
        <v>26.515536069869899</v>
      </c>
      <c r="N237">
        <f t="shared" si="15"/>
        <v>10</v>
      </c>
      <c r="O237">
        <f t="shared" si="16"/>
        <v>18.137885713577212</v>
      </c>
      <c r="P237">
        <f t="shared" si="17"/>
        <v>3.3919274444783944</v>
      </c>
      <c r="Q237">
        <f t="shared" si="18"/>
        <v>26.515536069869899</v>
      </c>
      <c r="R237">
        <f t="shared" si="19"/>
        <v>13.4017782211303</v>
      </c>
    </row>
    <row r="238" spans="1:18" x14ac:dyDescent="0.25">
      <c r="A238">
        <v>236</v>
      </c>
      <c r="B238" t="s">
        <v>240</v>
      </c>
      <c r="C238" t="s">
        <v>13</v>
      </c>
      <c r="D238">
        <v>1.1210646629333401</v>
      </c>
      <c r="E238">
        <v>0.147006034851074</v>
      </c>
      <c r="F238">
        <v>0.26601529121398898</v>
      </c>
      <c r="G238">
        <v>1.18306541442871</v>
      </c>
      <c r="H238">
        <v>0.14800572395324699</v>
      </c>
      <c r="I238">
        <v>0.27001595497131298</v>
      </c>
      <c r="J238">
        <v>1.29107594490051</v>
      </c>
      <c r="K238">
        <v>0.14200973510742099</v>
      </c>
      <c r="L238">
        <v>0.24501299858093201</v>
      </c>
      <c r="M238">
        <v>1.19407057762146</v>
      </c>
      <c r="N238">
        <f t="shared" si="15"/>
        <v>10</v>
      </c>
      <c r="O238">
        <f t="shared" si="16"/>
        <v>0.60073423385619962</v>
      </c>
      <c r="P238">
        <f t="shared" si="17"/>
        <v>0.49068141904013984</v>
      </c>
      <c r="Q238">
        <f t="shared" si="18"/>
        <v>1.29107594490051</v>
      </c>
      <c r="R238">
        <f t="shared" si="19"/>
        <v>0.14200973510742099</v>
      </c>
    </row>
    <row r="239" spans="1:18" x14ac:dyDescent="0.25">
      <c r="A239">
        <v>237</v>
      </c>
      <c r="B239" t="s">
        <v>241</v>
      </c>
      <c r="C239" t="s">
        <v>13</v>
      </c>
      <c r="D239">
        <v>4.2612326145172101</v>
      </c>
      <c r="E239">
        <v>3.78322100639343</v>
      </c>
      <c r="F239">
        <v>3.9572296142578098</v>
      </c>
      <c r="G239">
        <v>2.8241662979125901</v>
      </c>
      <c r="H239">
        <v>2.9411704540252601</v>
      </c>
      <c r="I239">
        <v>2.7471604347228999</v>
      </c>
      <c r="J239">
        <v>2.5271477699279701</v>
      </c>
      <c r="K239">
        <v>3.6602101325988698</v>
      </c>
      <c r="L239">
        <v>2.9061682224273602</v>
      </c>
      <c r="M239">
        <v>2.6111533641815101</v>
      </c>
      <c r="N239">
        <f t="shared" si="15"/>
        <v>10</v>
      </c>
      <c r="O239">
        <f t="shared" si="16"/>
        <v>3.2218859910964914</v>
      </c>
      <c r="P239">
        <f t="shared" si="17"/>
        <v>0.59547262473771545</v>
      </c>
      <c r="Q239">
        <f t="shared" si="18"/>
        <v>4.2612326145172101</v>
      </c>
      <c r="R239">
        <f t="shared" si="19"/>
        <v>2.5271477699279701</v>
      </c>
    </row>
    <row r="240" spans="1:18" x14ac:dyDescent="0.25">
      <c r="A240">
        <v>238</v>
      </c>
      <c r="B240" t="s">
        <v>242</v>
      </c>
      <c r="C240" t="s">
        <v>13</v>
      </c>
      <c r="D240">
        <v>16.312927484512301</v>
      </c>
      <c r="E240">
        <v>13.7897987365722</v>
      </c>
      <c r="F240">
        <v>11.7736849784851</v>
      </c>
      <c r="G240">
        <v>13.3677752017974</v>
      </c>
      <c r="H240">
        <v>14.2228229045867</v>
      </c>
      <c r="I240">
        <v>13.3697710037231</v>
      </c>
      <c r="J240">
        <v>16.370946645736598</v>
      </c>
      <c r="K240">
        <v>12.1507003307342</v>
      </c>
      <c r="L240">
        <v>13.198756456375101</v>
      </c>
      <c r="M240">
        <v>14.624848365783601</v>
      </c>
      <c r="N240">
        <f t="shared" si="15"/>
        <v>10</v>
      </c>
      <c r="O240">
        <f t="shared" si="16"/>
        <v>13.91820321083063</v>
      </c>
      <c r="P240">
        <f t="shared" si="17"/>
        <v>1.4561476689442054</v>
      </c>
      <c r="Q240">
        <f t="shared" si="18"/>
        <v>16.370946645736598</v>
      </c>
      <c r="R240">
        <f t="shared" si="19"/>
        <v>11.7736849784851</v>
      </c>
    </row>
    <row r="241" spans="1:18" x14ac:dyDescent="0.25">
      <c r="A241">
        <v>239</v>
      </c>
      <c r="B241" t="s">
        <v>243</v>
      </c>
      <c r="C241" t="s">
        <v>13</v>
      </c>
      <c r="D241">
        <v>3.6922135353088299</v>
      </c>
      <c r="E241">
        <v>3.88122487068176</v>
      </c>
      <c r="F241">
        <v>3.9972333908081001</v>
      </c>
      <c r="G241">
        <v>3.7632174491882302</v>
      </c>
      <c r="H241">
        <v>4.2462430000305096</v>
      </c>
      <c r="I241">
        <v>3.9352262020111</v>
      </c>
      <c r="J241">
        <v>3.7022130489349299</v>
      </c>
      <c r="K241">
        <v>4.2402317523956299</v>
      </c>
      <c r="L241">
        <v>4.4692633152008003</v>
      </c>
      <c r="M241">
        <v>3.0911810398101802</v>
      </c>
      <c r="N241">
        <f t="shared" si="15"/>
        <v>10</v>
      </c>
      <c r="O241">
        <f t="shared" si="16"/>
        <v>3.9018247604370075</v>
      </c>
      <c r="P241">
        <f t="shared" si="17"/>
        <v>0.36413039937663555</v>
      </c>
      <c r="Q241">
        <f t="shared" si="18"/>
        <v>4.4692633152008003</v>
      </c>
      <c r="R241">
        <f t="shared" si="19"/>
        <v>3.0911810398101802</v>
      </c>
    </row>
    <row r="242" spans="1:18" x14ac:dyDescent="0.25">
      <c r="A242">
        <v>240</v>
      </c>
      <c r="B242" t="s">
        <v>244</v>
      </c>
      <c r="C242" t="s">
        <v>13</v>
      </c>
      <c r="D242">
        <v>1.06606173515319</v>
      </c>
      <c r="E242">
        <v>24.654414892196598</v>
      </c>
      <c r="F242">
        <v>0.66104054450988703</v>
      </c>
      <c r="G242">
        <v>3.3531930446624698</v>
      </c>
      <c r="H242">
        <v>2.9101681709289502</v>
      </c>
      <c r="I242">
        <v>8.0454657077789307</v>
      </c>
      <c r="J242">
        <v>11.941690921783399</v>
      </c>
      <c r="K242">
        <v>3.0941751003265301</v>
      </c>
      <c r="L242">
        <v>6.6503846645355198</v>
      </c>
      <c r="M242">
        <v>2.6331536769866899</v>
      </c>
      <c r="N242">
        <f t="shared" si="15"/>
        <v>10</v>
      </c>
      <c r="O242">
        <f t="shared" si="16"/>
        <v>6.5009748458862164</v>
      </c>
      <c r="P242">
        <f t="shared" si="17"/>
        <v>6.8888926059379507</v>
      </c>
      <c r="Q242">
        <f t="shared" si="18"/>
        <v>24.654414892196598</v>
      </c>
      <c r="R242">
        <f t="shared" si="19"/>
        <v>0.66104054450988703</v>
      </c>
    </row>
    <row r="243" spans="1:18" x14ac:dyDescent="0.25">
      <c r="A243">
        <v>241</v>
      </c>
      <c r="B243" t="s">
        <v>245</v>
      </c>
      <c r="C243" t="s">
        <v>13</v>
      </c>
      <c r="D243">
        <v>0.487032890319824</v>
      </c>
      <c r="E243">
        <v>0.55603361129760698</v>
      </c>
      <c r="F243">
        <v>0.47102808952331499</v>
      </c>
      <c r="G243">
        <v>0.55803370475768999</v>
      </c>
      <c r="H243">
        <v>0.54103183746337802</v>
      </c>
      <c r="I243">
        <v>2.3101360797882</v>
      </c>
      <c r="J243">
        <v>0.53002905845642001</v>
      </c>
      <c r="K243">
        <v>0.40102505683898898</v>
      </c>
      <c r="L243">
        <v>0.78804469108581499</v>
      </c>
      <c r="M243">
        <v>0.55403423309326105</v>
      </c>
      <c r="N243">
        <f t="shared" si="15"/>
        <v>10</v>
      </c>
      <c r="O243">
        <f t="shared" si="16"/>
        <v>0.71964292526244988</v>
      </c>
      <c r="P243">
        <f t="shared" si="17"/>
        <v>0.53851170024479855</v>
      </c>
      <c r="Q243">
        <f t="shared" si="18"/>
        <v>2.3101360797882</v>
      </c>
      <c r="R243">
        <f t="shared" si="19"/>
        <v>0.40102505683898898</v>
      </c>
    </row>
    <row r="244" spans="1:18" x14ac:dyDescent="0.25">
      <c r="A244">
        <v>242</v>
      </c>
      <c r="B244" t="s">
        <v>246</v>
      </c>
      <c r="C244" t="s">
        <v>13</v>
      </c>
      <c r="D244">
        <v>12.4387211799621</v>
      </c>
      <c r="E244">
        <v>17.231995820999099</v>
      </c>
      <c r="F244">
        <v>17.5279986858367</v>
      </c>
      <c r="G244">
        <v>17.285999059677099</v>
      </c>
      <c r="H244">
        <v>11.080641984939501</v>
      </c>
      <c r="I244">
        <v>13.7687964439392</v>
      </c>
      <c r="J244">
        <v>15.4698967933654</v>
      </c>
      <c r="K244">
        <v>20.903209924697801</v>
      </c>
      <c r="L244">
        <v>16.694969892501799</v>
      </c>
      <c r="M244">
        <v>19.089105606079102</v>
      </c>
      <c r="N244">
        <f t="shared" si="15"/>
        <v>10</v>
      </c>
      <c r="O244">
        <f t="shared" si="16"/>
        <v>16.149133539199777</v>
      </c>
      <c r="P244">
        <f t="shared" si="17"/>
        <v>2.8546991459438957</v>
      </c>
      <c r="Q244">
        <f t="shared" si="18"/>
        <v>20.903209924697801</v>
      </c>
      <c r="R244">
        <f t="shared" si="19"/>
        <v>11.080641984939501</v>
      </c>
    </row>
    <row r="245" spans="1:18" x14ac:dyDescent="0.25">
      <c r="A245">
        <v>243</v>
      </c>
      <c r="B245" t="s">
        <v>247</v>
      </c>
      <c r="C245" t="s">
        <v>13</v>
      </c>
      <c r="D245">
        <v>5.0642931461334202</v>
      </c>
      <c r="E245">
        <v>6.2803649902343697</v>
      </c>
      <c r="F245">
        <v>6.0263462066650302</v>
      </c>
      <c r="G245">
        <v>4.8532826900482098</v>
      </c>
      <c r="H245">
        <v>6.1883597373962402</v>
      </c>
      <c r="I245">
        <v>6.0973515510559002</v>
      </c>
      <c r="J245">
        <v>4.43025779724121</v>
      </c>
      <c r="K245">
        <v>6.3153624534606898</v>
      </c>
      <c r="L245">
        <v>6.0013487339019704</v>
      </c>
      <c r="M245">
        <v>4.5692646503448398</v>
      </c>
      <c r="N245">
        <f t="shared" si="15"/>
        <v>10</v>
      </c>
      <c r="O245">
        <f t="shared" si="16"/>
        <v>5.5826231956481891</v>
      </c>
      <c r="P245">
        <f t="shared" si="17"/>
        <v>0.7199499165037152</v>
      </c>
      <c r="Q245">
        <f t="shared" si="18"/>
        <v>6.3153624534606898</v>
      </c>
      <c r="R245">
        <f t="shared" si="19"/>
        <v>4.43025779724121</v>
      </c>
    </row>
    <row r="246" spans="1:18" x14ac:dyDescent="0.25">
      <c r="A246">
        <v>244</v>
      </c>
      <c r="B246" t="s">
        <v>248</v>
      </c>
      <c r="C246" t="s">
        <v>13</v>
      </c>
      <c r="D246">
        <v>0.544031381607055</v>
      </c>
      <c r="E246">
        <v>1.6250927448272701</v>
      </c>
      <c r="F246">
        <v>0.47802686691284102</v>
      </c>
      <c r="G246">
        <v>0.475040912628173</v>
      </c>
      <c r="H246">
        <v>0.78004574775695801</v>
      </c>
      <c r="I246">
        <v>1.0130593776702801</v>
      </c>
      <c r="J246">
        <v>0.454028129577636</v>
      </c>
      <c r="K246">
        <v>0.746046543121337</v>
      </c>
      <c r="L246">
        <v>0.48102831840515098</v>
      </c>
      <c r="M246">
        <v>0.568034887313842</v>
      </c>
      <c r="N246">
        <f t="shared" si="15"/>
        <v>10</v>
      </c>
      <c r="O246">
        <f t="shared" si="16"/>
        <v>0.71644349098205429</v>
      </c>
      <c r="P246">
        <f t="shared" si="17"/>
        <v>0.34780697296962043</v>
      </c>
      <c r="Q246">
        <f t="shared" si="18"/>
        <v>1.6250927448272701</v>
      </c>
      <c r="R246">
        <f t="shared" si="19"/>
        <v>0.454028129577636</v>
      </c>
    </row>
    <row r="247" spans="1:18" x14ac:dyDescent="0.25">
      <c r="A247">
        <v>245</v>
      </c>
      <c r="B247" t="s">
        <v>249</v>
      </c>
      <c r="C247" t="s">
        <v>13</v>
      </c>
      <c r="D247">
        <v>6.6343894004821697</v>
      </c>
      <c r="E247">
        <v>7.4144315719604403</v>
      </c>
      <c r="F247">
        <v>7.99346423149108</v>
      </c>
      <c r="G247">
        <v>6.4053697586059499</v>
      </c>
      <c r="H247">
        <v>7.2624213695526096</v>
      </c>
      <c r="I247">
        <v>8.2034745216369593</v>
      </c>
      <c r="J247">
        <v>7.0324084758758501</v>
      </c>
      <c r="K247">
        <v>6.7903904914855904</v>
      </c>
      <c r="L247">
        <v>7.9124560356140101</v>
      </c>
      <c r="M247">
        <v>7.2294168472290004</v>
      </c>
      <c r="N247">
        <f t="shared" si="15"/>
        <v>10</v>
      </c>
      <c r="O247">
        <f t="shared" si="16"/>
        <v>7.2878222703933657</v>
      </c>
      <c r="P247">
        <f t="shared" si="17"/>
        <v>0.57139958082959175</v>
      </c>
      <c r="Q247">
        <f t="shared" si="18"/>
        <v>8.2034745216369593</v>
      </c>
      <c r="R247">
        <f t="shared" si="19"/>
        <v>6.4053697586059499</v>
      </c>
    </row>
    <row r="248" spans="1:18" x14ac:dyDescent="0.25">
      <c r="A248">
        <v>246</v>
      </c>
      <c r="B248" t="s">
        <v>250</v>
      </c>
      <c r="C248" t="s">
        <v>13</v>
      </c>
      <c r="D248">
        <v>3.3001892566680899</v>
      </c>
      <c r="E248">
        <v>3.7412157058715798</v>
      </c>
      <c r="F248">
        <v>3.6702115535736</v>
      </c>
      <c r="G248">
        <v>7.2854206562042201</v>
      </c>
      <c r="H248">
        <v>2.04011797904968</v>
      </c>
      <c r="I248">
        <v>3.7742207050323402</v>
      </c>
      <c r="J248">
        <v>3.88322448730468</v>
      </c>
      <c r="K248">
        <v>3.4902033805847101</v>
      </c>
      <c r="L248">
        <v>3.57218885421752</v>
      </c>
      <c r="M248">
        <v>3.5432026386260902</v>
      </c>
      <c r="N248">
        <f t="shared" si="15"/>
        <v>10</v>
      </c>
      <c r="O248">
        <f t="shared" si="16"/>
        <v>3.8300195217132513</v>
      </c>
      <c r="P248">
        <f t="shared" si="17"/>
        <v>1.2541072207120438</v>
      </c>
      <c r="Q248">
        <f t="shared" si="18"/>
        <v>7.2854206562042201</v>
      </c>
      <c r="R248">
        <f t="shared" si="19"/>
        <v>2.04011797904968</v>
      </c>
    </row>
    <row r="249" spans="1:18" x14ac:dyDescent="0.25">
      <c r="A249">
        <v>247</v>
      </c>
      <c r="B249" t="s">
        <v>251</v>
      </c>
      <c r="C249" t="s">
        <v>13</v>
      </c>
      <c r="D249">
        <v>6.1143534183502197</v>
      </c>
      <c r="E249">
        <v>6.8963994979858398</v>
      </c>
      <c r="F249">
        <v>6.3103671073913503</v>
      </c>
      <c r="G249">
        <v>4.2912478446960396</v>
      </c>
      <c r="H249">
        <v>5.8953404426574698</v>
      </c>
      <c r="I249">
        <v>4.7922778129577601</v>
      </c>
      <c r="J249">
        <v>4.7562739849090496</v>
      </c>
      <c r="K249">
        <v>5.6743292808532697</v>
      </c>
      <c r="L249">
        <v>6.2223591804504297</v>
      </c>
      <c r="M249">
        <v>6.9554057121276802</v>
      </c>
      <c r="N249">
        <f t="shared" si="15"/>
        <v>10</v>
      </c>
      <c r="O249">
        <f t="shared" si="16"/>
        <v>5.7908354282379113</v>
      </c>
      <c r="P249">
        <f t="shared" si="17"/>
        <v>0.8648686752864525</v>
      </c>
      <c r="Q249">
        <f t="shared" si="18"/>
        <v>6.9554057121276802</v>
      </c>
      <c r="R249">
        <f t="shared" si="19"/>
        <v>4.2912478446960396</v>
      </c>
    </row>
    <row r="250" spans="1:18" x14ac:dyDescent="0.25">
      <c r="A250">
        <v>248</v>
      </c>
      <c r="B250" t="s">
        <v>252</v>
      </c>
      <c r="C250" t="s">
        <v>13</v>
      </c>
      <c r="D250">
        <v>16.5819637775421</v>
      </c>
      <c r="E250">
        <v>13.659790277480999</v>
      </c>
      <c r="F250">
        <v>13.742794990539499</v>
      </c>
      <c r="G250">
        <v>12.8287422657012</v>
      </c>
      <c r="H250">
        <v>13.110759973525999</v>
      </c>
      <c r="I250">
        <v>14.1328165531158</v>
      </c>
      <c r="J250">
        <v>13.844799995422299</v>
      </c>
      <c r="K250">
        <v>12.8527476787567</v>
      </c>
      <c r="L250">
        <v>12.9017469882965</v>
      </c>
      <c r="M250">
        <v>13.350774526596</v>
      </c>
      <c r="N250">
        <f t="shared" si="15"/>
        <v>10</v>
      </c>
      <c r="O250">
        <f t="shared" si="16"/>
        <v>13.700693702697711</v>
      </c>
      <c r="P250">
        <f t="shared" si="17"/>
        <v>1.0536010862442553</v>
      </c>
      <c r="Q250">
        <f t="shared" si="18"/>
        <v>16.5819637775421</v>
      </c>
      <c r="R250">
        <f t="shared" si="19"/>
        <v>12.8287422657012</v>
      </c>
    </row>
    <row r="251" spans="1:18" x14ac:dyDescent="0.25">
      <c r="A251">
        <v>249</v>
      </c>
      <c r="B251" t="s">
        <v>253</v>
      </c>
      <c r="C251" t="s">
        <v>13</v>
      </c>
      <c r="D251">
        <v>5.87733650207519</v>
      </c>
      <c r="E251">
        <v>6.9564032554626403</v>
      </c>
      <c r="F251">
        <v>5.6403264999389604</v>
      </c>
      <c r="G251">
        <v>6.3023643493652299</v>
      </c>
      <c r="H251">
        <v>6.0663540363311697</v>
      </c>
      <c r="I251">
        <v>3.83722591400146</v>
      </c>
      <c r="J251">
        <v>7.0354070663452104</v>
      </c>
      <c r="K251">
        <v>6.1833567619323704</v>
      </c>
      <c r="L251">
        <v>5.9783470630645699</v>
      </c>
      <c r="M251">
        <v>6.7383875846862704</v>
      </c>
      <c r="N251">
        <f t="shared" ref="N251:N261" si="20">COUNT(D251:M251)</f>
        <v>10</v>
      </c>
      <c r="O251">
        <f t="shared" ref="O251:O261" si="21">AVERAGE(D251:M251)</f>
        <v>6.0615509033203079</v>
      </c>
      <c r="P251">
        <f t="shared" ref="P251:P261" si="22">_xlfn.STDEV.P(D251:M251)</f>
        <v>0.8629035163612071</v>
      </c>
      <c r="Q251">
        <f t="shared" ref="Q251:Q261" si="23">MAX(D251:M251)</f>
        <v>7.0354070663452104</v>
      </c>
      <c r="R251">
        <f t="shared" ref="R251:R261" si="24">MIN(D251:M251)</f>
        <v>3.83722591400146</v>
      </c>
    </row>
    <row r="252" spans="1:18" x14ac:dyDescent="0.25">
      <c r="A252">
        <v>250</v>
      </c>
      <c r="B252" t="s">
        <v>254</v>
      </c>
      <c r="C252" t="s">
        <v>13</v>
      </c>
      <c r="D252">
        <v>7.0070607662200901</v>
      </c>
      <c r="E252">
        <v>7.5970470905303902</v>
      </c>
      <c r="F252">
        <v>7.7729632854461599</v>
      </c>
      <c r="G252">
        <v>8.0051102638244593</v>
      </c>
      <c r="H252">
        <v>6.9661316871643004</v>
      </c>
      <c r="I252">
        <v>7.3903908729553196</v>
      </c>
      <c r="J252">
        <v>7.4546825885772696</v>
      </c>
      <c r="K252">
        <v>8.2415003776550293</v>
      </c>
      <c r="L252">
        <v>6.2991807460784903</v>
      </c>
      <c r="M252">
        <v>6.7214484214782697</v>
      </c>
      <c r="N252">
        <f t="shared" si="20"/>
        <v>10</v>
      </c>
      <c r="O252">
        <f t="shared" si="21"/>
        <v>7.3455516099929783</v>
      </c>
      <c r="P252">
        <f t="shared" si="22"/>
        <v>0.56925609026817925</v>
      </c>
      <c r="Q252">
        <f t="shared" si="23"/>
        <v>8.2415003776550293</v>
      </c>
      <c r="R252">
        <f t="shared" si="24"/>
        <v>6.2991807460784903</v>
      </c>
    </row>
    <row r="253" spans="1:18" x14ac:dyDescent="0.25">
      <c r="A253">
        <v>251</v>
      </c>
      <c r="B253" t="s">
        <v>255</v>
      </c>
      <c r="C253" t="s">
        <v>13</v>
      </c>
      <c r="E253">
        <v>8.1370298862457204</v>
      </c>
      <c r="F253">
        <v>8.09322190284729</v>
      </c>
      <c r="G253">
        <v>6.0503499507903999</v>
      </c>
      <c r="H253">
        <v>8.1266088485717702</v>
      </c>
      <c r="I253">
        <v>5.8469495773315403</v>
      </c>
      <c r="J253">
        <v>8.0369739532470703</v>
      </c>
      <c r="K253">
        <v>10.146633863449001</v>
      </c>
      <c r="L253">
        <v>6.1215887069702104</v>
      </c>
      <c r="M253">
        <v>4.6536834239959699</v>
      </c>
      <c r="N253">
        <f t="shared" si="20"/>
        <v>9</v>
      </c>
      <c r="O253">
        <f t="shared" si="21"/>
        <v>7.2458933459387742</v>
      </c>
      <c r="P253">
        <f t="shared" si="22"/>
        <v>1.5880748222163956</v>
      </c>
      <c r="Q253">
        <f t="shared" si="23"/>
        <v>10.146633863449001</v>
      </c>
      <c r="R253">
        <f t="shared" si="24"/>
        <v>4.6536834239959699</v>
      </c>
    </row>
    <row r="254" spans="1:18" x14ac:dyDescent="0.25">
      <c r="A254">
        <v>252</v>
      </c>
      <c r="B254" t="s">
        <v>256</v>
      </c>
      <c r="C254" t="s">
        <v>13</v>
      </c>
      <c r="D254">
        <v>9.8890445232391304</v>
      </c>
      <c r="E254">
        <v>8.0585455894470197</v>
      </c>
      <c r="F254">
        <v>7.5304999351501403</v>
      </c>
      <c r="G254">
        <v>6.9984760284423801</v>
      </c>
      <c r="H254">
        <v>6.8354716300964302</v>
      </c>
      <c r="I254">
        <v>8.0541436672210693</v>
      </c>
      <c r="J254">
        <v>7.92266416549682</v>
      </c>
      <c r="K254">
        <v>7.8649981021881104</v>
      </c>
      <c r="L254">
        <v>8.2712776660919101</v>
      </c>
      <c r="M254">
        <v>5.9035947322845397</v>
      </c>
      <c r="N254">
        <f t="shared" si="20"/>
        <v>10</v>
      </c>
      <c r="O254">
        <f t="shared" si="21"/>
        <v>7.732871603965755</v>
      </c>
      <c r="P254">
        <f t="shared" si="22"/>
        <v>0.99667408900756826</v>
      </c>
      <c r="Q254">
        <f t="shared" si="23"/>
        <v>9.8890445232391304</v>
      </c>
      <c r="R254">
        <f t="shared" si="24"/>
        <v>5.9035947322845397</v>
      </c>
    </row>
    <row r="255" spans="1:18" x14ac:dyDescent="0.25">
      <c r="A255">
        <v>253</v>
      </c>
      <c r="B255" t="s">
        <v>257</v>
      </c>
      <c r="C255" t="s">
        <v>13</v>
      </c>
      <c r="D255">
        <v>4.2580196857452304</v>
      </c>
      <c r="E255">
        <v>6.6707236766815097</v>
      </c>
      <c r="F255">
        <v>9.6281464099883998</v>
      </c>
      <c r="G255">
        <v>3.5810973644256499</v>
      </c>
      <c r="H255">
        <v>3.3812448978424001</v>
      </c>
      <c r="I255">
        <v>7.5596907138824401</v>
      </c>
      <c r="J255">
        <v>7.2418498992919904</v>
      </c>
      <c r="K255">
        <v>7.1698155403137198</v>
      </c>
      <c r="L255">
        <v>7.1904134750366202</v>
      </c>
      <c r="M255">
        <v>6.4432971477508501</v>
      </c>
      <c r="N255">
        <f t="shared" si="20"/>
        <v>10</v>
      </c>
      <c r="O255">
        <f t="shared" si="21"/>
        <v>6.3124298810958814</v>
      </c>
      <c r="P255">
        <f t="shared" si="22"/>
        <v>1.8798283771112754</v>
      </c>
      <c r="Q255">
        <f t="shared" si="23"/>
        <v>9.6281464099883998</v>
      </c>
      <c r="R255">
        <f t="shared" si="24"/>
        <v>3.3812448978424001</v>
      </c>
    </row>
    <row r="256" spans="1:18" x14ac:dyDescent="0.25">
      <c r="A256">
        <v>254</v>
      </c>
      <c r="B256" t="s">
        <v>258</v>
      </c>
      <c r="C256" t="s">
        <v>13</v>
      </c>
      <c r="D256">
        <v>5.9676749706268302</v>
      </c>
      <c r="E256">
        <v>4.2670028209686199</v>
      </c>
      <c r="F256">
        <v>4.3445734977722097</v>
      </c>
      <c r="G256">
        <v>6.0576286315917898</v>
      </c>
      <c r="H256">
        <v>6.4256126880645699</v>
      </c>
      <c r="I256">
        <v>6.0145006179809499</v>
      </c>
      <c r="J256">
        <v>4.7027790546417201</v>
      </c>
      <c r="K256">
        <v>4.0133364200591997</v>
      </c>
      <c r="L256">
        <v>4.0959537029266304</v>
      </c>
      <c r="M256">
        <v>6.0060658454895002</v>
      </c>
      <c r="N256">
        <f t="shared" si="20"/>
        <v>10</v>
      </c>
      <c r="O256">
        <f t="shared" si="21"/>
        <v>5.1895128250122013</v>
      </c>
      <c r="P256">
        <f t="shared" si="22"/>
        <v>0.92820188376765467</v>
      </c>
      <c r="Q256">
        <f t="shared" si="23"/>
        <v>6.4256126880645699</v>
      </c>
      <c r="R256">
        <f t="shared" si="24"/>
        <v>4.0133364200591997</v>
      </c>
    </row>
    <row r="257" spans="1:18" x14ac:dyDescent="0.25">
      <c r="A257">
        <v>255</v>
      </c>
      <c r="B257" t="s">
        <v>259</v>
      </c>
      <c r="C257" t="s">
        <v>13</v>
      </c>
      <c r="D257">
        <v>6.3509113788604701</v>
      </c>
      <c r="E257">
        <v>6.5419998168945304</v>
      </c>
      <c r="F257">
        <v>6.6471004486083896</v>
      </c>
      <c r="G257">
        <v>6.3199169635772696</v>
      </c>
      <c r="H257">
        <v>6.13431668281555</v>
      </c>
      <c r="I257">
        <v>6.3315784931182799</v>
      </c>
      <c r="J257">
        <v>6.4396657943725497</v>
      </c>
      <c r="K257">
        <v>6.2566747665405202</v>
      </c>
      <c r="L257">
        <v>6.7422597408294598</v>
      </c>
      <c r="M257">
        <v>4.5583608150482098</v>
      </c>
      <c r="N257">
        <f t="shared" si="20"/>
        <v>10</v>
      </c>
      <c r="O257">
        <f t="shared" si="21"/>
        <v>6.2322784900665233</v>
      </c>
      <c r="P257">
        <f t="shared" si="22"/>
        <v>0.58437160774382413</v>
      </c>
      <c r="Q257">
        <f t="shared" si="23"/>
        <v>6.7422597408294598</v>
      </c>
      <c r="R257">
        <f t="shared" si="24"/>
        <v>4.5583608150482098</v>
      </c>
    </row>
    <row r="258" spans="1:18" x14ac:dyDescent="0.25">
      <c r="A258">
        <v>256</v>
      </c>
      <c r="B258" t="s">
        <v>260</v>
      </c>
      <c r="C258" t="s">
        <v>13</v>
      </c>
      <c r="D258">
        <v>14.219997644424399</v>
      </c>
      <c r="E258">
        <v>10.5372416973114</v>
      </c>
      <c r="F258">
        <v>8.6250929832458496</v>
      </c>
      <c r="G258">
        <v>12.546747446060101</v>
      </c>
      <c r="H258">
        <v>12.2498559951782</v>
      </c>
      <c r="I258">
        <v>9.31040167808532</v>
      </c>
      <c r="J258">
        <v>10.0013072490692</v>
      </c>
      <c r="K258">
        <v>9.2900288105010898</v>
      </c>
      <c r="L258">
        <v>8.3849332332610995</v>
      </c>
      <c r="M258">
        <v>9.1371467113494802</v>
      </c>
      <c r="N258">
        <f t="shared" si="20"/>
        <v>10</v>
      </c>
      <c r="O258">
        <f t="shared" si="21"/>
        <v>10.430275344848614</v>
      </c>
      <c r="P258">
        <f t="shared" si="22"/>
        <v>1.8443521083938998</v>
      </c>
      <c r="Q258">
        <f t="shared" si="23"/>
        <v>14.219997644424399</v>
      </c>
      <c r="R258">
        <f t="shared" si="24"/>
        <v>8.3849332332610995</v>
      </c>
    </row>
    <row r="259" spans="1:18" x14ac:dyDescent="0.25">
      <c r="A259">
        <v>257</v>
      </c>
      <c r="B259" t="s">
        <v>261</v>
      </c>
      <c r="C259" t="s">
        <v>13</v>
      </c>
      <c r="D259">
        <v>3.6405394077300999</v>
      </c>
      <c r="E259">
        <v>4.1479341983795104</v>
      </c>
      <c r="F259">
        <v>3.60910940170288</v>
      </c>
      <c r="G259">
        <v>4.3745136260986301</v>
      </c>
      <c r="H259">
        <v>6.1776700019836399</v>
      </c>
      <c r="I259">
        <v>5.9566502571105904</v>
      </c>
      <c r="J259">
        <v>4.3572266101837096</v>
      </c>
      <c r="K259">
        <v>4.08239650726318</v>
      </c>
      <c r="L259">
        <v>3.24150443077087</v>
      </c>
      <c r="M259">
        <v>3.9978814125061</v>
      </c>
      <c r="N259">
        <f t="shared" si="20"/>
        <v>10</v>
      </c>
      <c r="O259">
        <f t="shared" si="21"/>
        <v>4.3585425853729207</v>
      </c>
      <c r="P259">
        <f t="shared" si="22"/>
        <v>0.91864418703505424</v>
      </c>
      <c r="Q259">
        <f t="shared" si="23"/>
        <v>6.1776700019836399</v>
      </c>
      <c r="R259">
        <f t="shared" si="24"/>
        <v>3.24150443077087</v>
      </c>
    </row>
    <row r="260" spans="1:18" x14ac:dyDescent="0.25">
      <c r="A260">
        <v>258</v>
      </c>
      <c r="B260" t="s">
        <v>262</v>
      </c>
      <c r="C260" t="s">
        <v>13</v>
      </c>
      <c r="D260">
        <v>10.104212284088099</v>
      </c>
      <c r="E260">
        <v>9.9549624919891304</v>
      </c>
      <c r="F260">
        <v>10.2608225345611</v>
      </c>
      <c r="G260">
        <v>10.609241962432799</v>
      </c>
      <c r="H260">
        <v>9.5175657272338796</v>
      </c>
      <c r="I260">
        <v>8.4973297119140607</v>
      </c>
      <c r="J260">
        <v>9.4814114570617605</v>
      </c>
      <c r="K260">
        <v>10.106093883514401</v>
      </c>
      <c r="L260">
        <v>8.7149059772491402</v>
      </c>
      <c r="M260">
        <v>8.2345139980316109</v>
      </c>
      <c r="N260">
        <f t="shared" si="20"/>
        <v>10</v>
      </c>
      <c r="O260">
        <f t="shared" si="21"/>
        <v>9.5481060028076001</v>
      </c>
      <c r="P260">
        <f t="shared" si="22"/>
        <v>0.77132153965121519</v>
      </c>
      <c r="Q260">
        <f t="shared" si="23"/>
        <v>10.609241962432799</v>
      </c>
      <c r="R260">
        <f t="shared" si="24"/>
        <v>8.2345139980316109</v>
      </c>
    </row>
    <row r="261" spans="1:18" x14ac:dyDescent="0.25">
      <c r="A261">
        <v>259</v>
      </c>
      <c r="B261" t="s">
        <v>263</v>
      </c>
      <c r="C261" t="s">
        <v>13</v>
      </c>
      <c r="D261">
        <v>5.9619774818420401</v>
      </c>
      <c r="E261">
        <v>4.3923363685607901</v>
      </c>
      <c r="F261">
        <v>4.6052277088165203</v>
      </c>
      <c r="G261">
        <v>4.3907117843627903</v>
      </c>
      <c r="H261">
        <v>4.0785791873931796</v>
      </c>
      <c r="I261">
        <v>3.6789901256561199</v>
      </c>
      <c r="J261">
        <v>5.73304939270019</v>
      </c>
      <c r="K261">
        <v>4.4125721454620299</v>
      </c>
      <c r="L261">
        <v>4.1359088420867902</v>
      </c>
      <c r="M261">
        <v>3.75791239738464</v>
      </c>
      <c r="N261">
        <f t="shared" si="20"/>
        <v>10</v>
      </c>
      <c r="O261">
        <f t="shared" si="21"/>
        <v>4.5147265434265096</v>
      </c>
      <c r="P261">
        <f t="shared" si="22"/>
        <v>0.72337965272715432</v>
      </c>
      <c r="Q261">
        <f t="shared" si="23"/>
        <v>5.9619774818420401</v>
      </c>
      <c r="R261">
        <f t="shared" si="24"/>
        <v>3.6789901256561199</v>
      </c>
    </row>
    <row r="262" spans="1:18" ht="120" customHeight="1" x14ac:dyDescent="0.25"/>
    <row r="263" spans="1:18" x14ac:dyDescent="0.25">
      <c r="A263">
        <v>0</v>
      </c>
      <c r="B263" t="s">
        <v>264</v>
      </c>
      <c r="C263" t="s">
        <v>265</v>
      </c>
      <c r="D263">
        <v>9.8021569252014107</v>
      </c>
      <c r="E263">
        <v>10.5108971595764</v>
      </c>
      <c r="F263">
        <v>15.6590027809143</v>
      </c>
      <c r="G263">
        <v>11.303520202636699</v>
      </c>
      <c r="H263">
        <v>7.6937215328216499</v>
      </c>
      <c r="I263">
        <v>10.796290636062601</v>
      </c>
      <c r="J263">
        <v>8.1102015972137398</v>
      </c>
      <c r="K263">
        <v>10.566386461257901</v>
      </c>
      <c r="L263">
        <v>11.2880101203918</v>
      </c>
      <c r="M263">
        <v>10.7271511554718</v>
      </c>
      <c r="N263">
        <f t="shared" ref="N263:N326" si="25">COUNT(D263:M263)</f>
        <v>10</v>
      </c>
      <c r="O263">
        <f t="shared" ref="O263:O326" si="26">AVERAGE(D263:M263)</f>
        <v>10.645733857154831</v>
      </c>
      <c r="P263">
        <f t="shared" ref="P263:P326" si="27">_xlfn.STDEV.P(D263:M263)</f>
        <v>2.0466255809327434</v>
      </c>
      <c r="Q263">
        <f t="shared" ref="Q263:Q267" si="28">MAX(D263:M263)</f>
        <v>15.6590027809143</v>
      </c>
      <c r="R263">
        <f t="shared" ref="R263:R267" si="29">MIN(D263:M263)</f>
        <v>7.6937215328216499</v>
      </c>
    </row>
    <row r="264" spans="1:18" x14ac:dyDescent="0.25">
      <c r="A264">
        <v>1</v>
      </c>
      <c r="B264" t="s">
        <v>266</v>
      </c>
      <c r="C264" t="s">
        <v>265</v>
      </c>
      <c r="D264">
        <v>22.603663682937601</v>
      </c>
      <c r="E264">
        <v>11.3585948944091</v>
      </c>
      <c r="F264">
        <v>12.3281915187835</v>
      </c>
      <c r="G264">
        <v>10.7282288074493</v>
      </c>
      <c r="H264">
        <v>10.5644900798797</v>
      </c>
      <c r="I264">
        <v>72.847891569137502</v>
      </c>
      <c r="J264">
        <v>12.226182937621999</v>
      </c>
      <c r="K264">
        <v>15.825724124908399</v>
      </c>
      <c r="L264">
        <v>11.345799684524501</v>
      </c>
      <c r="M264">
        <v>14.265410661697301</v>
      </c>
      <c r="N264">
        <f t="shared" si="25"/>
        <v>10</v>
      </c>
      <c r="O264">
        <f t="shared" si="26"/>
        <v>19.409417796134893</v>
      </c>
      <c r="P264">
        <f t="shared" si="27"/>
        <v>18.139331463240541</v>
      </c>
      <c r="Q264">
        <f t="shared" si="28"/>
        <v>72.847891569137502</v>
      </c>
      <c r="R264">
        <f t="shared" si="29"/>
        <v>10.5644900798797</v>
      </c>
    </row>
    <row r="265" spans="1:18" x14ac:dyDescent="0.25">
      <c r="A265">
        <v>2</v>
      </c>
      <c r="B265" t="s">
        <v>267</v>
      </c>
      <c r="C265" t="s">
        <v>265</v>
      </c>
      <c r="D265">
        <v>14.2284400463104</v>
      </c>
      <c r="E265">
        <v>18.588442325591998</v>
      </c>
      <c r="F265">
        <v>11.7516119480133</v>
      </c>
      <c r="G265">
        <v>81.317599534988403</v>
      </c>
      <c r="H265">
        <v>12.846513032913199</v>
      </c>
      <c r="I265">
        <v>16.101584196090698</v>
      </c>
      <c r="J265">
        <v>17.3540904521942</v>
      </c>
      <c r="K265">
        <v>19.9186561107635</v>
      </c>
      <c r="L265">
        <v>18.1577596664428</v>
      </c>
      <c r="M265">
        <v>17.493880987167302</v>
      </c>
      <c r="N265">
        <f t="shared" si="25"/>
        <v>10</v>
      </c>
      <c r="O265">
        <f t="shared" si="26"/>
        <v>22.775857830047578</v>
      </c>
      <c r="P265">
        <f t="shared" si="27"/>
        <v>19.670245062823238</v>
      </c>
      <c r="Q265">
        <f t="shared" si="28"/>
        <v>81.317599534988403</v>
      </c>
      <c r="R265">
        <f t="shared" si="29"/>
        <v>11.7516119480133</v>
      </c>
    </row>
    <row r="266" spans="1:18" x14ac:dyDescent="0.25">
      <c r="A266">
        <v>3</v>
      </c>
      <c r="B266" t="s">
        <v>268</v>
      </c>
      <c r="C266" t="s">
        <v>265</v>
      </c>
      <c r="D266">
        <v>8.1532678604125906</v>
      </c>
      <c r="E266">
        <v>7.8137533664703298</v>
      </c>
      <c r="F266">
        <v>7.8577582836151096</v>
      </c>
      <c r="G266">
        <v>8.4107553958892805</v>
      </c>
      <c r="H266">
        <v>11.0981364250183</v>
      </c>
      <c r="I266">
        <v>8.0290839672088605</v>
      </c>
      <c r="J266">
        <v>6.1921834945678702</v>
      </c>
      <c r="K266">
        <v>7.5347971916198704</v>
      </c>
      <c r="L266">
        <v>6.0111973285675004</v>
      </c>
      <c r="M266">
        <v>4.5245487689971897</v>
      </c>
      <c r="N266">
        <f t="shared" si="25"/>
        <v>10</v>
      </c>
      <c r="O266">
        <f t="shared" si="26"/>
        <v>7.5625482082366915</v>
      </c>
      <c r="P266">
        <f t="shared" si="27"/>
        <v>1.6568493451695201</v>
      </c>
      <c r="Q266">
        <f t="shared" si="28"/>
        <v>11.0981364250183</v>
      </c>
      <c r="R266">
        <f t="shared" si="29"/>
        <v>4.5245487689971897</v>
      </c>
    </row>
    <row r="267" spans="1:18" x14ac:dyDescent="0.25">
      <c r="A267">
        <v>4</v>
      </c>
      <c r="B267" t="s">
        <v>269</v>
      </c>
      <c r="C267" t="s">
        <v>265</v>
      </c>
      <c r="D267">
        <v>4.0493600368499703</v>
      </c>
      <c r="E267">
        <v>3.7514846324920601</v>
      </c>
      <c r="F267">
        <v>3.7347779273986799</v>
      </c>
      <c r="G267">
        <v>3.4263131618499698</v>
      </c>
      <c r="H267">
        <v>4.0256674289703298</v>
      </c>
      <c r="I267">
        <v>5.9834296703338596</v>
      </c>
      <c r="J267">
        <v>4.1419153213500897</v>
      </c>
      <c r="K267">
        <v>6.0484728813171298</v>
      </c>
      <c r="L267">
        <v>6.7941904067993102</v>
      </c>
      <c r="M267">
        <v>4.3323676586151096</v>
      </c>
      <c r="N267">
        <f t="shared" si="25"/>
        <v>10</v>
      </c>
      <c r="O267">
        <f t="shared" si="26"/>
        <v>4.6287979125976513</v>
      </c>
      <c r="P267">
        <f t="shared" si="27"/>
        <v>1.1215520030856385</v>
      </c>
      <c r="Q267">
        <f t="shared" si="28"/>
        <v>6.7941904067993102</v>
      </c>
      <c r="R267">
        <f t="shared" si="29"/>
        <v>3.4263131618499698</v>
      </c>
    </row>
    <row r="268" spans="1:18" x14ac:dyDescent="0.25">
      <c r="A268">
        <v>5</v>
      </c>
      <c r="B268" t="s">
        <v>270</v>
      </c>
      <c r="C268" t="s">
        <v>265</v>
      </c>
      <c r="D268">
        <v>7.5673038959503103</v>
      </c>
      <c r="E268">
        <v>6.5206530094146702</v>
      </c>
      <c r="F268">
        <v>8.8262040615081698</v>
      </c>
      <c r="G268">
        <v>7.1601974964141801</v>
      </c>
      <c r="H268">
        <v>6.7603023052215496</v>
      </c>
      <c r="I268">
        <v>8.5236310958862305</v>
      </c>
      <c r="J268">
        <v>8.0606026649475098</v>
      </c>
      <c r="K268">
        <v>7.9609496593475297</v>
      </c>
      <c r="L268">
        <v>6.3454401493072501</v>
      </c>
      <c r="M268">
        <v>8.0891842842101997</v>
      </c>
      <c r="N268">
        <f t="shared" si="25"/>
        <v>10</v>
      </c>
      <c r="O268">
        <f t="shared" si="26"/>
        <v>7.5814468622207603</v>
      </c>
      <c r="P268">
        <f t="shared" si="27"/>
        <v>0.81076921432939808</v>
      </c>
      <c r="Q268">
        <f t="shared" ref="Q268:Q331" si="30">MAX(D268:M268)</f>
        <v>8.8262040615081698</v>
      </c>
      <c r="R268">
        <f t="shared" ref="R268:R331" si="31">MIN(D268:M268)</f>
        <v>6.3454401493072501</v>
      </c>
    </row>
    <row r="269" spans="1:18" x14ac:dyDescent="0.25">
      <c r="A269">
        <v>6</v>
      </c>
      <c r="B269" t="s">
        <v>271</v>
      </c>
      <c r="C269" t="s">
        <v>265</v>
      </c>
      <c r="D269">
        <v>12.049818754196099</v>
      </c>
      <c r="E269">
        <v>12.029012203216499</v>
      </c>
      <c r="F269">
        <v>13.6129977703094</v>
      </c>
      <c r="G269">
        <v>79.219322681427002</v>
      </c>
      <c r="H269">
        <v>15.090876817703201</v>
      </c>
      <c r="I269">
        <v>14.610633134841899</v>
      </c>
      <c r="J269">
        <v>27.971736192703201</v>
      </c>
      <c r="K269">
        <v>13.697975158691399</v>
      </c>
      <c r="L269">
        <v>13.507584095001199</v>
      </c>
      <c r="M269">
        <v>20.246202230453399</v>
      </c>
      <c r="N269">
        <f t="shared" si="25"/>
        <v>10</v>
      </c>
      <c r="O269">
        <f t="shared" si="26"/>
        <v>22.203615903854327</v>
      </c>
      <c r="P269">
        <f t="shared" si="27"/>
        <v>19.55639464365548</v>
      </c>
      <c r="Q269">
        <f t="shared" si="30"/>
        <v>79.219322681427002</v>
      </c>
      <c r="R269">
        <f t="shared" si="31"/>
        <v>12.029012203216499</v>
      </c>
    </row>
    <row r="270" spans="1:18" x14ac:dyDescent="0.25">
      <c r="A270">
        <v>7</v>
      </c>
      <c r="B270" s="3" t="s">
        <v>272</v>
      </c>
      <c r="C270" t="s">
        <v>265</v>
      </c>
      <c r="D270">
        <v>13.360732555389401</v>
      </c>
      <c r="E270">
        <v>72.060165166854802</v>
      </c>
      <c r="F270">
        <v>13.889810085296601</v>
      </c>
      <c r="G270">
        <v>70.884426355361896</v>
      </c>
      <c r="H270">
        <v>32.464302062988203</v>
      </c>
      <c r="I270">
        <v>40.378590822219799</v>
      </c>
      <c r="J270">
        <v>71.705836772918701</v>
      </c>
      <c r="K270">
        <v>70.157559871673499</v>
      </c>
      <c r="L270">
        <v>71.664542913436804</v>
      </c>
      <c r="M270">
        <v>70.6231334209442</v>
      </c>
      <c r="N270">
        <f t="shared" si="25"/>
        <v>10</v>
      </c>
      <c r="O270">
        <f t="shared" si="26"/>
        <v>52.718910002708391</v>
      </c>
      <c r="P270">
        <f t="shared" si="27"/>
        <v>23.806461325342152</v>
      </c>
      <c r="Q270">
        <f t="shared" si="30"/>
        <v>72.060165166854802</v>
      </c>
      <c r="R270">
        <f t="shared" si="31"/>
        <v>13.360732555389401</v>
      </c>
    </row>
    <row r="271" spans="1:18" x14ac:dyDescent="0.25">
      <c r="A271">
        <v>8</v>
      </c>
      <c r="B271" t="s">
        <v>273</v>
      </c>
      <c r="C271" t="s">
        <v>265</v>
      </c>
      <c r="D271">
        <v>5.6512300968170104</v>
      </c>
      <c r="E271">
        <v>3.4626493453979399</v>
      </c>
      <c r="F271">
        <v>4.1611192226409903</v>
      </c>
      <c r="G271">
        <v>6.4445483684539697</v>
      </c>
      <c r="H271">
        <v>3.2077360153198198</v>
      </c>
      <c r="I271">
        <v>6.4790465831756503</v>
      </c>
      <c r="J271">
        <v>3.1743850708007799</v>
      </c>
      <c r="K271">
        <v>3.1036241054534899</v>
      </c>
      <c r="L271">
        <v>4.3817629814147896</v>
      </c>
      <c r="M271">
        <v>4.0166511535644496</v>
      </c>
      <c r="N271">
        <f t="shared" si="25"/>
        <v>10</v>
      </c>
      <c r="O271">
        <f t="shared" si="26"/>
        <v>4.4082752943038885</v>
      </c>
      <c r="P271">
        <f t="shared" si="27"/>
        <v>1.2551772664596985</v>
      </c>
      <c r="Q271">
        <f t="shared" si="30"/>
        <v>6.4790465831756503</v>
      </c>
      <c r="R271">
        <f t="shared" si="31"/>
        <v>3.1036241054534899</v>
      </c>
    </row>
    <row r="272" spans="1:18" x14ac:dyDescent="0.25">
      <c r="A272">
        <v>9</v>
      </c>
      <c r="B272" t="s">
        <v>274</v>
      </c>
      <c r="C272" t="s">
        <v>265</v>
      </c>
      <c r="D272">
        <v>10.5825657844543</v>
      </c>
      <c r="E272">
        <v>22.810060739517201</v>
      </c>
      <c r="F272">
        <v>10.413587570190399</v>
      </c>
      <c r="G272">
        <v>8.1076278686523402</v>
      </c>
      <c r="H272">
        <v>8.5690643787383998</v>
      </c>
      <c r="I272">
        <v>10.0403642654418</v>
      </c>
      <c r="J272">
        <v>9.1851551532745308</v>
      </c>
      <c r="K272">
        <v>9.2895348072052002</v>
      </c>
      <c r="L272">
        <v>10.819665431976301</v>
      </c>
      <c r="M272">
        <v>10.2130568027496</v>
      </c>
      <c r="N272">
        <f t="shared" si="25"/>
        <v>10</v>
      </c>
      <c r="O272">
        <f t="shared" si="26"/>
        <v>11.00306828022001</v>
      </c>
      <c r="P272">
        <f t="shared" si="27"/>
        <v>4.025703538753457</v>
      </c>
      <c r="Q272">
        <f t="shared" si="30"/>
        <v>22.810060739517201</v>
      </c>
      <c r="R272">
        <f t="shared" si="31"/>
        <v>8.1076278686523402</v>
      </c>
    </row>
    <row r="273" spans="1:18" x14ac:dyDescent="0.25">
      <c r="A273">
        <v>10</v>
      </c>
      <c r="B273" t="s">
        <v>275</v>
      </c>
      <c r="C273" t="s">
        <v>265</v>
      </c>
      <c r="D273">
        <v>17.9886858463287</v>
      </c>
      <c r="E273">
        <v>16.8357782363891</v>
      </c>
      <c r="F273">
        <v>10.1637876033782</v>
      </c>
      <c r="G273">
        <v>20.7154490947723</v>
      </c>
      <c r="H273">
        <v>9.5826308727264404</v>
      </c>
      <c r="I273">
        <v>18.760643243789598</v>
      </c>
      <c r="J273">
        <v>9.7098479270935005</v>
      </c>
      <c r="K273">
        <v>17.1780664920806</v>
      </c>
      <c r="L273">
        <v>17.496855497360201</v>
      </c>
      <c r="M273">
        <v>10.926797628402699</v>
      </c>
      <c r="N273">
        <f t="shared" si="25"/>
        <v>10</v>
      </c>
      <c r="O273">
        <f t="shared" si="26"/>
        <v>14.935854244232136</v>
      </c>
      <c r="P273">
        <f t="shared" si="27"/>
        <v>4.0909871686778567</v>
      </c>
      <c r="Q273">
        <f t="shared" si="30"/>
        <v>20.7154490947723</v>
      </c>
      <c r="R273">
        <f t="shared" si="31"/>
        <v>9.5826308727264404</v>
      </c>
    </row>
    <row r="274" spans="1:18" x14ac:dyDescent="0.25">
      <c r="A274">
        <v>11</v>
      </c>
      <c r="B274" t="s">
        <v>276</v>
      </c>
      <c r="C274" t="s">
        <v>265</v>
      </c>
      <c r="D274">
        <v>5.0512323379516602</v>
      </c>
      <c r="E274">
        <v>3.5620779991149898</v>
      </c>
      <c r="F274">
        <v>4.3493196964263898</v>
      </c>
      <c r="G274">
        <v>3.4271280765533398</v>
      </c>
      <c r="H274">
        <v>4.1185219287872297</v>
      </c>
      <c r="I274">
        <v>3.66440224647521</v>
      </c>
      <c r="J274">
        <v>4.5908815860748202</v>
      </c>
      <c r="K274">
        <v>5.2090926170349103</v>
      </c>
      <c r="L274">
        <v>7.07496905326843</v>
      </c>
      <c r="M274">
        <v>5.8045687675476003</v>
      </c>
      <c r="N274">
        <f t="shared" si="25"/>
        <v>10</v>
      </c>
      <c r="O274">
        <f t="shared" si="26"/>
        <v>4.6852194309234587</v>
      </c>
      <c r="P274">
        <f t="shared" si="27"/>
        <v>1.0817318213642615</v>
      </c>
      <c r="Q274">
        <f t="shared" si="30"/>
        <v>7.07496905326843</v>
      </c>
      <c r="R274">
        <f t="shared" si="31"/>
        <v>3.4271280765533398</v>
      </c>
    </row>
    <row r="275" spans="1:18" x14ac:dyDescent="0.25">
      <c r="A275">
        <v>12</v>
      </c>
      <c r="B275" t="s">
        <v>277</v>
      </c>
      <c r="C275" t="s">
        <v>265</v>
      </c>
      <c r="D275">
        <v>16.772452354431099</v>
      </c>
      <c r="E275">
        <v>9.0634670257568306</v>
      </c>
      <c r="F275">
        <v>13.7370145320892</v>
      </c>
      <c r="G275">
        <v>9.7195744514465297</v>
      </c>
      <c r="H275">
        <v>11.5608003139495</v>
      </c>
      <c r="I275">
        <v>10.476057052612299</v>
      </c>
      <c r="J275">
        <v>9.3564291000366193</v>
      </c>
      <c r="K275">
        <v>11.8950316905975</v>
      </c>
      <c r="L275">
        <v>12.262613058090199</v>
      </c>
      <c r="M275">
        <v>10.746964931488</v>
      </c>
      <c r="N275">
        <f t="shared" si="25"/>
        <v>10</v>
      </c>
      <c r="O275">
        <f t="shared" si="26"/>
        <v>11.559040451049778</v>
      </c>
      <c r="P275">
        <f t="shared" si="27"/>
        <v>2.2096714854168886</v>
      </c>
      <c r="Q275">
        <f t="shared" si="30"/>
        <v>16.772452354431099</v>
      </c>
      <c r="R275">
        <f t="shared" si="31"/>
        <v>9.0634670257568306</v>
      </c>
    </row>
    <row r="276" spans="1:18" x14ac:dyDescent="0.25">
      <c r="A276">
        <v>13</v>
      </c>
      <c r="B276" t="s">
        <v>278</v>
      </c>
      <c r="C276" t="s">
        <v>265</v>
      </c>
      <c r="D276">
        <v>10.1109352111816</v>
      </c>
      <c r="E276">
        <v>12.119113683700499</v>
      </c>
      <c r="F276">
        <v>18.515341043472201</v>
      </c>
      <c r="G276">
        <v>10.002200126647899</v>
      </c>
      <c r="H276">
        <v>13.587634801864599</v>
      </c>
      <c r="I276">
        <v>11.276512861251801</v>
      </c>
      <c r="J276">
        <v>13.500259399414</v>
      </c>
      <c r="K276">
        <v>10.814600944519</v>
      </c>
      <c r="L276">
        <v>11.7309327125549</v>
      </c>
      <c r="M276">
        <v>12.0932896137237</v>
      </c>
      <c r="N276">
        <f t="shared" si="25"/>
        <v>10</v>
      </c>
      <c r="O276">
        <f t="shared" si="26"/>
        <v>12.375082039833021</v>
      </c>
      <c r="P276">
        <f t="shared" si="27"/>
        <v>2.353674339711362</v>
      </c>
      <c r="Q276">
        <f t="shared" si="30"/>
        <v>18.515341043472201</v>
      </c>
      <c r="R276">
        <f t="shared" si="31"/>
        <v>10.002200126647899</v>
      </c>
    </row>
    <row r="277" spans="1:18" x14ac:dyDescent="0.25">
      <c r="A277">
        <v>14</v>
      </c>
      <c r="B277" t="s">
        <v>279</v>
      </c>
      <c r="C277" t="s">
        <v>265</v>
      </c>
      <c r="D277">
        <v>4.2170433998107901</v>
      </c>
      <c r="E277">
        <v>4.4004397392272896</v>
      </c>
      <c r="F277">
        <v>7.4926228523254297</v>
      </c>
      <c r="G277">
        <v>11.324079990386901</v>
      </c>
      <c r="H277">
        <v>6.8891060352325404</v>
      </c>
      <c r="I277">
        <v>4.5376529693603498</v>
      </c>
      <c r="J277">
        <v>8.0213260650634695</v>
      </c>
      <c r="K277">
        <v>3.9530904293060298</v>
      </c>
      <c r="L277">
        <v>6.5743813514709402</v>
      </c>
      <c r="M277">
        <v>3.94515061378479</v>
      </c>
      <c r="N277">
        <f t="shared" si="25"/>
        <v>10</v>
      </c>
      <c r="O277">
        <f t="shared" si="26"/>
        <v>6.135489344596853</v>
      </c>
      <c r="P277">
        <f t="shared" si="27"/>
        <v>2.277818924609432</v>
      </c>
      <c r="Q277">
        <f t="shared" si="30"/>
        <v>11.324079990386901</v>
      </c>
      <c r="R277">
        <f t="shared" si="31"/>
        <v>3.94515061378479</v>
      </c>
    </row>
    <row r="278" spans="1:18" x14ac:dyDescent="0.25">
      <c r="A278">
        <v>15</v>
      </c>
      <c r="B278" t="s">
        <v>280</v>
      </c>
      <c r="C278" t="s">
        <v>265</v>
      </c>
      <c r="D278">
        <v>3.03977942466735</v>
      </c>
      <c r="E278">
        <v>2.3054745197296098</v>
      </c>
      <c r="F278">
        <v>2.4211528301239</v>
      </c>
      <c r="G278">
        <v>2.61534571647644</v>
      </c>
      <c r="H278">
        <v>2.9560277462005602</v>
      </c>
      <c r="I278">
        <v>3.7378473281860298</v>
      </c>
      <c r="J278">
        <v>2.6027977466583199</v>
      </c>
      <c r="K278">
        <v>3.33284187316894</v>
      </c>
      <c r="L278">
        <v>3.50202059745788</v>
      </c>
      <c r="M278">
        <v>2.6063649654388401</v>
      </c>
      <c r="N278">
        <f t="shared" si="25"/>
        <v>10</v>
      </c>
      <c r="O278">
        <f t="shared" si="26"/>
        <v>2.9119652748107865</v>
      </c>
      <c r="P278">
        <f t="shared" si="27"/>
        <v>0.45949414392379589</v>
      </c>
      <c r="Q278">
        <f t="shared" si="30"/>
        <v>3.7378473281860298</v>
      </c>
      <c r="R278">
        <f t="shared" si="31"/>
        <v>2.3054745197296098</v>
      </c>
    </row>
    <row r="279" spans="1:18" x14ac:dyDescent="0.25">
      <c r="A279">
        <v>16</v>
      </c>
      <c r="B279" t="s">
        <v>281</v>
      </c>
      <c r="C279" t="s">
        <v>265</v>
      </c>
      <c r="D279">
        <v>10.876591444015499</v>
      </c>
      <c r="E279">
        <v>13.923025131225501</v>
      </c>
      <c r="F279">
        <v>14.4570665359497</v>
      </c>
      <c r="G279">
        <v>10.7479281425476</v>
      </c>
      <c r="H279">
        <v>11.307958841323799</v>
      </c>
      <c r="I279">
        <v>10.354633092880199</v>
      </c>
      <c r="J279">
        <v>11.350594282150199</v>
      </c>
      <c r="K279">
        <v>7.8635122776031396</v>
      </c>
      <c r="L279">
        <v>8.1263248920440603</v>
      </c>
      <c r="M279">
        <v>11.8651700019836</v>
      </c>
      <c r="N279">
        <f t="shared" si="25"/>
        <v>10</v>
      </c>
      <c r="O279">
        <f t="shared" si="26"/>
        <v>11.087280464172331</v>
      </c>
      <c r="P279">
        <f t="shared" si="27"/>
        <v>1.9994077244299866</v>
      </c>
      <c r="Q279">
        <f t="shared" si="30"/>
        <v>14.4570665359497</v>
      </c>
      <c r="R279">
        <f t="shared" si="31"/>
        <v>7.8635122776031396</v>
      </c>
    </row>
    <row r="280" spans="1:18" x14ac:dyDescent="0.25">
      <c r="A280">
        <v>17</v>
      </c>
      <c r="B280" t="s">
        <v>282</v>
      </c>
      <c r="C280" t="s">
        <v>265</v>
      </c>
      <c r="D280">
        <v>6.0412039756774902</v>
      </c>
      <c r="E280">
        <v>6.6346409320831299</v>
      </c>
      <c r="F280">
        <v>4.1826231479644704</v>
      </c>
      <c r="G280">
        <v>4.2086927890777499</v>
      </c>
      <c r="H280">
        <v>4.4536869525909397</v>
      </c>
      <c r="I280">
        <v>3.6407048702239901</v>
      </c>
      <c r="J280">
        <v>4.1111888885498002</v>
      </c>
      <c r="K280">
        <v>4.26946949958801</v>
      </c>
      <c r="L280">
        <v>5.7510256767272896</v>
      </c>
      <c r="M280">
        <v>4.00306797027587</v>
      </c>
      <c r="N280">
        <f t="shared" si="25"/>
        <v>10</v>
      </c>
      <c r="O280">
        <f t="shared" si="26"/>
        <v>4.7296304702758736</v>
      </c>
      <c r="P280">
        <f t="shared" si="27"/>
        <v>0.9668063988483987</v>
      </c>
      <c r="Q280">
        <f t="shared" si="30"/>
        <v>6.6346409320831299</v>
      </c>
      <c r="R280">
        <f t="shared" si="31"/>
        <v>3.6407048702239901</v>
      </c>
    </row>
    <row r="281" spans="1:18" x14ac:dyDescent="0.25">
      <c r="A281">
        <v>18</v>
      </c>
      <c r="B281" t="s">
        <v>283</v>
      </c>
      <c r="C281" t="s">
        <v>265</v>
      </c>
      <c r="D281">
        <v>3.7072980403900102</v>
      </c>
      <c r="E281">
        <v>2.7918417453765798</v>
      </c>
      <c r="F281">
        <v>3.1301748752593901</v>
      </c>
      <c r="G281">
        <v>2.9215023517608598</v>
      </c>
      <c r="H281">
        <v>2.70670437812805</v>
      </c>
      <c r="I281">
        <v>2.8388133049011199</v>
      </c>
      <c r="J281">
        <v>2.9923458099365199</v>
      </c>
      <c r="K281">
        <v>4.4742870330810502</v>
      </c>
      <c r="L281">
        <v>3.7692766189575102</v>
      </c>
      <c r="M281">
        <v>3.3447227478027299</v>
      </c>
      <c r="N281">
        <f t="shared" si="25"/>
        <v>10</v>
      </c>
      <c r="O281">
        <f t="shared" si="26"/>
        <v>3.2676966905593821</v>
      </c>
      <c r="P281">
        <f t="shared" si="27"/>
        <v>0.5335069989063691</v>
      </c>
      <c r="Q281">
        <f t="shared" si="30"/>
        <v>4.4742870330810502</v>
      </c>
      <c r="R281">
        <f t="shared" si="31"/>
        <v>2.70670437812805</v>
      </c>
    </row>
    <row r="282" spans="1:18" x14ac:dyDescent="0.25">
      <c r="A282">
        <v>19</v>
      </c>
      <c r="B282" t="s">
        <v>1314</v>
      </c>
      <c r="C282" t="s">
        <v>265</v>
      </c>
      <c r="D282">
        <v>3.9563748836517298</v>
      </c>
      <c r="E282">
        <v>4.0117516517639098</v>
      </c>
      <c r="F282">
        <v>3.8984136581420898</v>
      </c>
      <c r="G282">
        <v>3.9974849224090501</v>
      </c>
      <c r="H282">
        <v>3.7111082077026301</v>
      </c>
      <c r="I282">
        <v>3.4548480510711599</v>
      </c>
      <c r="J282">
        <v>3.83201956748962</v>
      </c>
      <c r="K282">
        <v>3.3688433170318599</v>
      </c>
      <c r="L282">
        <v>3.8470032215118399</v>
      </c>
      <c r="M282">
        <v>3.8302857875823899</v>
      </c>
      <c r="N282">
        <f t="shared" si="25"/>
        <v>10</v>
      </c>
      <c r="O282">
        <f t="shared" si="26"/>
        <v>3.7908133268356279</v>
      </c>
      <c r="P282">
        <f t="shared" si="27"/>
        <v>0.20837776935912972</v>
      </c>
      <c r="Q282">
        <f t="shared" si="30"/>
        <v>4.0117516517639098</v>
      </c>
      <c r="R282">
        <f t="shared" si="31"/>
        <v>3.3688433170318599</v>
      </c>
    </row>
    <row r="283" spans="1:18" x14ac:dyDescent="0.25">
      <c r="A283">
        <v>20</v>
      </c>
      <c r="B283" t="s">
        <v>284</v>
      </c>
      <c r="C283" t="s">
        <v>265</v>
      </c>
      <c r="D283">
        <v>9.5334134101867605</v>
      </c>
      <c r="E283">
        <v>8.6544113159179599</v>
      </c>
      <c r="F283">
        <v>9.8639001846313406</v>
      </c>
      <c r="G283">
        <v>8.3806655406951904</v>
      </c>
      <c r="H283">
        <v>9.5332722663879395</v>
      </c>
      <c r="I283">
        <v>8.01747226715087</v>
      </c>
      <c r="J283">
        <v>9.2733523845672607</v>
      </c>
      <c r="K283">
        <v>7.6384305953979403</v>
      </c>
      <c r="L283">
        <v>8.9514796733856201</v>
      </c>
      <c r="M283">
        <v>10.7472009658813</v>
      </c>
      <c r="N283">
        <f t="shared" si="25"/>
        <v>10</v>
      </c>
      <c r="O283">
        <f t="shared" si="26"/>
        <v>9.0593598604202192</v>
      </c>
      <c r="P283">
        <f t="shared" si="27"/>
        <v>0.87931919339989972</v>
      </c>
      <c r="Q283">
        <f t="shared" si="30"/>
        <v>10.7472009658813</v>
      </c>
      <c r="R283">
        <f t="shared" si="31"/>
        <v>7.6384305953979403</v>
      </c>
    </row>
    <row r="284" spans="1:18" x14ac:dyDescent="0.25">
      <c r="A284">
        <v>21</v>
      </c>
      <c r="B284" t="s">
        <v>285</v>
      </c>
      <c r="C284" t="s">
        <v>265</v>
      </c>
      <c r="D284">
        <v>19.002130270004201</v>
      </c>
      <c r="E284">
        <v>17.5774872303009</v>
      </c>
      <c r="F284">
        <v>160.01897406577999</v>
      </c>
      <c r="G284">
        <v>152.62367320060699</v>
      </c>
      <c r="H284">
        <v>79.981875181198106</v>
      </c>
      <c r="I284">
        <v>39.204844951629603</v>
      </c>
      <c r="J284">
        <v>181.35751557350099</v>
      </c>
      <c r="K284">
        <v>26.1527791023254</v>
      </c>
      <c r="L284">
        <v>19.359757661819401</v>
      </c>
      <c r="M284">
        <v>24.421592473983701</v>
      </c>
      <c r="N284">
        <f t="shared" si="25"/>
        <v>10</v>
      </c>
      <c r="O284">
        <f t="shared" si="26"/>
        <v>71.970062971114913</v>
      </c>
      <c r="P284">
        <f t="shared" si="27"/>
        <v>63.44529768581517</v>
      </c>
      <c r="Q284">
        <f t="shared" si="30"/>
        <v>181.35751557350099</v>
      </c>
      <c r="R284">
        <f t="shared" si="31"/>
        <v>17.5774872303009</v>
      </c>
    </row>
    <row r="285" spans="1:18" x14ac:dyDescent="0.25">
      <c r="A285">
        <v>22</v>
      </c>
      <c r="B285" t="s">
        <v>286</v>
      </c>
      <c r="C285" t="s">
        <v>265</v>
      </c>
      <c r="D285">
        <v>7.5274479389190603</v>
      </c>
      <c r="E285">
        <v>8.9638671875</v>
      </c>
      <c r="F285">
        <v>6.4027686119079501</v>
      </c>
      <c r="G285">
        <v>6.8334004878997803</v>
      </c>
      <c r="H285">
        <v>12.419641017913801</v>
      </c>
      <c r="I285">
        <v>6.3593235015869096</v>
      </c>
      <c r="J285">
        <v>6.2961008548736501</v>
      </c>
      <c r="K285">
        <v>6.7409827709197998</v>
      </c>
      <c r="L285">
        <v>7.5075550079345703</v>
      </c>
      <c r="M285">
        <v>6.1473963260650599</v>
      </c>
      <c r="N285">
        <f t="shared" si="25"/>
        <v>10</v>
      </c>
      <c r="O285">
        <f t="shared" si="26"/>
        <v>7.5198483705520589</v>
      </c>
      <c r="P285">
        <f t="shared" si="27"/>
        <v>1.8206338809364284</v>
      </c>
      <c r="Q285">
        <f t="shared" si="30"/>
        <v>12.419641017913801</v>
      </c>
      <c r="R285">
        <f t="shared" si="31"/>
        <v>6.1473963260650599</v>
      </c>
    </row>
    <row r="286" spans="1:18" x14ac:dyDescent="0.25">
      <c r="A286">
        <v>23</v>
      </c>
      <c r="B286" t="s">
        <v>287</v>
      </c>
      <c r="C286" t="s">
        <v>265</v>
      </c>
      <c r="D286">
        <v>22.675068616867001</v>
      </c>
      <c r="E286">
        <v>32.166887044906602</v>
      </c>
      <c r="F286">
        <v>80.455654144287095</v>
      </c>
      <c r="G286">
        <v>58.908531665802002</v>
      </c>
      <c r="H286">
        <v>67.369528770446706</v>
      </c>
      <c r="I286">
        <v>67.858924388885498</v>
      </c>
      <c r="J286">
        <v>87.101833820343003</v>
      </c>
      <c r="K286">
        <v>29.674698352813699</v>
      </c>
      <c r="L286">
        <v>37.022514104843097</v>
      </c>
      <c r="M286">
        <v>71.432349205017005</v>
      </c>
      <c r="N286">
        <f t="shared" si="25"/>
        <v>10</v>
      </c>
      <c r="O286">
        <f t="shared" si="26"/>
        <v>55.466599011421167</v>
      </c>
      <c r="P286">
        <f t="shared" si="27"/>
        <v>21.933558656916386</v>
      </c>
      <c r="Q286">
        <f t="shared" si="30"/>
        <v>87.101833820343003</v>
      </c>
      <c r="R286">
        <f t="shared" si="31"/>
        <v>22.675068616867001</v>
      </c>
    </row>
    <row r="287" spans="1:18" x14ac:dyDescent="0.25">
      <c r="A287">
        <v>24</v>
      </c>
      <c r="B287" t="s">
        <v>288</v>
      </c>
      <c r="C287" t="s">
        <v>265</v>
      </c>
      <c r="D287">
        <v>50.629954814910803</v>
      </c>
      <c r="E287">
        <v>6.8930547237396196</v>
      </c>
      <c r="F287">
        <v>9.3573238849639893</v>
      </c>
      <c r="G287">
        <v>8.1929376125335693</v>
      </c>
      <c r="H287">
        <v>9.22094225883483</v>
      </c>
      <c r="I287">
        <v>8.2203257083892805</v>
      </c>
      <c r="J287">
        <v>8.4606602191924996</v>
      </c>
      <c r="K287">
        <v>8.6134538650512695</v>
      </c>
      <c r="L287">
        <v>9.0559911727905202</v>
      </c>
      <c r="M287">
        <v>7.07328152656555</v>
      </c>
      <c r="N287">
        <f t="shared" si="25"/>
        <v>10</v>
      </c>
      <c r="O287">
        <f t="shared" si="26"/>
        <v>12.571792578697194</v>
      </c>
      <c r="P287">
        <f t="shared" si="27"/>
        <v>12.710258675479361</v>
      </c>
      <c r="Q287">
        <f t="shared" si="30"/>
        <v>50.629954814910803</v>
      </c>
      <c r="R287">
        <f t="shared" si="31"/>
        <v>6.8930547237396196</v>
      </c>
    </row>
    <row r="288" spans="1:18" x14ac:dyDescent="0.25">
      <c r="A288">
        <v>25</v>
      </c>
      <c r="B288" t="s">
        <v>289</v>
      </c>
      <c r="C288" t="s">
        <v>265</v>
      </c>
      <c r="D288">
        <v>4.9978137020000002</v>
      </c>
      <c r="E288">
        <v>3.46919179</v>
      </c>
      <c r="F288">
        <v>4.5477888579999997</v>
      </c>
      <c r="G288">
        <v>3.1767647270000001</v>
      </c>
      <c r="H288">
        <v>3.0887248519999999</v>
      </c>
      <c r="I288">
        <v>3.4989440439999999</v>
      </c>
      <c r="J288">
        <v>2.0919089319999999</v>
      </c>
      <c r="K288">
        <v>2.2081632610000002</v>
      </c>
      <c r="L288">
        <v>3.7548360820000002</v>
      </c>
      <c r="M288">
        <v>4.4564006330000003</v>
      </c>
      <c r="N288">
        <f t="shared" si="25"/>
        <v>10</v>
      </c>
      <c r="O288">
        <f t="shared" si="26"/>
        <v>3.5290536880999994</v>
      </c>
      <c r="P288">
        <f t="shared" si="27"/>
        <v>0.90767014792542056</v>
      </c>
      <c r="Q288">
        <f t="shared" si="30"/>
        <v>4.9978137020000002</v>
      </c>
      <c r="R288">
        <f t="shared" si="31"/>
        <v>2.0919089319999999</v>
      </c>
    </row>
    <row r="289" spans="1:18" x14ac:dyDescent="0.25">
      <c r="A289">
        <v>26</v>
      </c>
      <c r="B289" t="s">
        <v>290</v>
      </c>
      <c r="C289" t="s">
        <v>265</v>
      </c>
      <c r="D289">
        <v>7.5444762709999997</v>
      </c>
      <c r="E289">
        <v>8.4602909089999994</v>
      </c>
      <c r="F289">
        <v>6.8387749199999996</v>
      </c>
      <c r="G289">
        <v>7.5294530389999998</v>
      </c>
      <c r="H289">
        <v>6.7494714260000004</v>
      </c>
      <c r="I289">
        <v>10.043232919999999</v>
      </c>
      <c r="J289">
        <v>7.5181548600000001</v>
      </c>
      <c r="K289">
        <v>8.1961755749999998</v>
      </c>
      <c r="L289">
        <v>6.4935672279999999</v>
      </c>
      <c r="M289">
        <v>9.3519251350000001</v>
      </c>
      <c r="N289">
        <f t="shared" si="25"/>
        <v>10</v>
      </c>
      <c r="O289">
        <f t="shared" si="26"/>
        <v>7.8725522283</v>
      </c>
      <c r="P289">
        <f t="shared" si="27"/>
        <v>1.0923882878599196</v>
      </c>
      <c r="Q289">
        <f t="shared" si="30"/>
        <v>10.043232919999999</v>
      </c>
      <c r="R289">
        <f t="shared" si="31"/>
        <v>6.4935672279999999</v>
      </c>
    </row>
    <row r="290" spans="1:18" x14ac:dyDescent="0.25">
      <c r="A290">
        <v>27</v>
      </c>
      <c r="B290" t="s">
        <v>291</v>
      </c>
      <c r="C290" t="s">
        <v>265</v>
      </c>
      <c r="D290">
        <v>38.01605988</v>
      </c>
      <c r="E290">
        <v>39.380803350000001</v>
      </c>
      <c r="F290">
        <v>34.064707990000002</v>
      </c>
      <c r="G290">
        <v>29.672223089999999</v>
      </c>
      <c r="H290">
        <v>28.024264339999998</v>
      </c>
      <c r="I290">
        <v>38.780697580000002</v>
      </c>
      <c r="J290">
        <v>33.183221099999997</v>
      </c>
      <c r="K290">
        <v>29.758192300000001</v>
      </c>
      <c r="L290">
        <v>32.570571180000002</v>
      </c>
      <c r="M290">
        <v>36.529840229999998</v>
      </c>
      <c r="N290">
        <f t="shared" si="25"/>
        <v>10</v>
      </c>
      <c r="O290">
        <f t="shared" si="26"/>
        <v>33.998058104000002</v>
      </c>
      <c r="P290">
        <f t="shared" si="27"/>
        <v>3.8663094645134892</v>
      </c>
      <c r="Q290">
        <f t="shared" si="30"/>
        <v>39.380803350000001</v>
      </c>
      <c r="R290">
        <f t="shared" si="31"/>
        <v>28.024264339999998</v>
      </c>
    </row>
    <row r="291" spans="1:18" x14ac:dyDescent="0.25">
      <c r="A291">
        <v>28</v>
      </c>
      <c r="B291" t="s">
        <v>292</v>
      </c>
      <c r="C291" t="s">
        <v>265</v>
      </c>
      <c r="D291">
        <v>3.454473734</v>
      </c>
      <c r="E291">
        <v>3.4256362920000001</v>
      </c>
      <c r="F291">
        <v>3.4178307060000002</v>
      </c>
      <c r="G291">
        <v>3.615956545</v>
      </c>
      <c r="H291">
        <v>3.9459598059999998</v>
      </c>
      <c r="I291">
        <v>2.8348579410000001</v>
      </c>
      <c r="J291">
        <v>6.0313420300000002</v>
      </c>
      <c r="K291">
        <v>3.3175807000000002</v>
      </c>
      <c r="L291">
        <v>5.8971214290000002</v>
      </c>
      <c r="M291">
        <v>2.041829586</v>
      </c>
      <c r="N291">
        <f t="shared" si="25"/>
        <v>10</v>
      </c>
      <c r="O291">
        <f t="shared" si="26"/>
        <v>3.7982588769000003</v>
      </c>
      <c r="P291">
        <f t="shared" si="27"/>
        <v>1.1871365642327334</v>
      </c>
      <c r="Q291">
        <f t="shared" si="30"/>
        <v>6.0313420300000002</v>
      </c>
      <c r="R291">
        <f t="shared" si="31"/>
        <v>2.041829586</v>
      </c>
    </row>
    <row r="292" spans="1:18" x14ac:dyDescent="0.25">
      <c r="A292">
        <v>29</v>
      </c>
      <c r="B292" t="s">
        <v>293</v>
      </c>
      <c r="C292" t="s">
        <v>265</v>
      </c>
      <c r="D292">
        <v>20.54145956</v>
      </c>
      <c r="E292">
        <v>13.884012459999999</v>
      </c>
      <c r="G292">
        <v>42.169868950000001</v>
      </c>
      <c r="H292">
        <v>42.203983549999997</v>
      </c>
      <c r="I292">
        <v>49.29871035</v>
      </c>
      <c r="J292">
        <v>42.091039899999998</v>
      </c>
      <c r="K292">
        <v>42.084694149999997</v>
      </c>
      <c r="L292">
        <v>42.18150902</v>
      </c>
      <c r="M292">
        <v>42.080135579999997</v>
      </c>
      <c r="N292">
        <f t="shared" si="25"/>
        <v>9</v>
      </c>
      <c r="O292">
        <f t="shared" si="26"/>
        <v>37.39282372444444</v>
      </c>
      <c r="P292">
        <f t="shared" si="27"/>
        <v>11.122247575508659</v>
      </c>
      <c r="Q292">
        <f t="shared" si="30"/>
        <v>49.29871035</v>
      </c>
      <c r="R292">
        <f t="shared" si="31"/>
        <v>13.884012459999999</v>
      </c>
    </row>
    <row r="293" spans="1:18" x14ac:dyDescent="0.25">
      <c r="A293">
        <v>30</v>
      </c>
      <c r="B293" t="s">
        <v>294</v>
      </c>
      <c r="C293" t="s">
        <v>265</v>
      </c>
      <c r="D293">
        <v>42.152265309999997</v>
      </c>
      <c r="E293">
        <v>42.148840190000001</v>
      </c>
      <c r="F293">
        <v>42.088876489999997</v>
      </c>
      <c r="G293">
        <v>42.084978339999999</v>
      </c>
      <c r="H293">
        <v>42.491678239999999</v>
      </c>
      <c r="I293">
        <v>42.124305249999999</v>
      </c>
      <c r="J293">
        <v>42.096820119999997</v>
      </c>
      <c r="K293">
        <v>42.09427762</v>
      </c>
      <c r="L293">
        <v>42.19442248</v>
      </c>
      <c r="M293">
        <v>42.144128080000002</v>
      </c>
      <c r="N293">
        <f t="shared" si="25"/>
        <v>10</v>
      </c>
      <c r="O293">
        <f t="shared" si="26"/>
        <v>42.162059211999996</v>
      </c>
      <c r="P293">
        <f t="shared" si="27"/>
        <v>0.11483087124222059</v>
      </c>
      <c r="Q293">
        <f t="shared" si="30"/>
        <v>42.491678239999999</v>
      </c>
      <c r="R293">
        <f t="shared" si="31"/>
        <v>42.084978339999999</v>
      </c>
    </row>
    <row r="294" spans="1:18" x14ac:dyDescent="0.25">
      <c r="A294">
        <v>31</v>
      </c>
      <c r="B294" t="s">
        <v>295</v>
      </c>
      <c r="C294" t="s">
        <v>265</v>
      </c>
      <c r="D294">
        <v>43.150793309999997</v>
      </c>
      <c r="E294">
        <v>42.136731859999998</v>
      </c>
      <c r="F294">
        <v>42.165409330000003</v>
      </c>
      <c r="G294">
        <v>42.089507820000001</v>
      </c>
      <c r="H294">
        <v>42.135247229999997</v>
      </c>
      <c r="I294">
        <v>42.197454690000001</v>
      </c>
      <c r="J294">
        <v>45.364953759999999</v>
      </c>
      <c r="K294">
        <v>42.139409540000003</v>
      </c>
      <c r="L294">
        <v>42.145273920000001</v>
      </c>
      <c r="M294">
        <v>42.10740423</v>
      </c>
      <c r="N294">
        <f t="shared" si="25"/>
        <v>10</v>
      </c>
      <c r="O294">
        <f t="shared" si="26"/>
        <v>42.563218569</v>
      </c>
      <c r="P294">
        <f t="shared" si="27"/>
        <v>0.98175915328398156</v>
      </c>
      <c r="Q294">
        <f t="shared" si="30"/>
        <v>45.364953759999999</v>
      </c>
      <c r="R294">
        <f t="shared" si="31"/>
        <v>42.089507820000001</v>
      </c>
    </row>
    <row r="295" spans="1:18" x14ac:dyDescent="0.25">
      <c r="A295">
        <v>32</v>
      </c>
      <c r="B295" t="s">
        <v>296</v>
      </c>
      <c r="C295" t="s">
        <v>265</v>
      </c>
      <c r="D295">
        <v>42.409812209999998</v>
      </c>
      <c r="E295">
        <v>42.071903229999997</v>
      </c>
      <c r="F295">
        <v>42.087116960000003</v>
      </c>
      <c r="G295">
        <v>42.64861655</v>
      </c>
      <c r="H295">
        <v>42.10734034</v>
      </c>
      <c r="I295">
        <v>42.402331590000003</v>
      </c>
      <c r="J295">
        <v>42.398470879999998</v>
      </c>
      <c r="K295">
        <v>42.085101129999998</v>
      </c>
      <c r="L295">
        <v>42.163585419999997</v>
      </c>
      <c r="M295">
        <v>42.058218719999999</v>
      </c>
      <c r="N295">
        <f t="shared" si="25"/>
        <v>10</v>
      </c>
      <c r="O295">
        <f t="shared" si="26"/>
        <v>42.243249703000004</v>
      </c>
      <c r="P295">
        <f t="shared" si="27"/>
        <v>0.19474810549545529</v>
      </c>
      <c r="Q295">
        <f t="shared" si="30"/>
        <v>42.64861655</v>
      </c>
      <c r="R295">
        <f t="shared" si="31"/>
        <v>42.058218719999999</v>
      </c>
    </row>
    <row r="296" spans="1:18" x14ac:dyDescent="0.25">
      <c r="A296">
        <v>33</v>
      </c>
      <c r="B296" t="s">
        <v>297</v>
      </c>
      <c r="C296" t="s">
        <v>265</v>
      </c>
      <c r="D296">
        <v>42.09043741</v>
      </c>
      <c r="E296">
        <v>42.193703409999998</v>
      </c>
      <c r="F296">
        <v>42.108567479999998</v>
      </c>
      <c r="G296">
        <v>42.174284460000003</v>
      </c>
      <c r="H296">
        <v>42.145693059999999</v>
      </c>
      <c r="I296">
        <v>43.184298040000002</v>
      </c>
      <c r="J296">
        <v>42.092413430000001</v>
      </c>
      <c r="K296">
        <v>42.157146220000001</v>
      </c>
      <c r="L296">
        <v>42.190941330000001</v>
      </c>
      <c r="M296">
        <v>42.084284539999999</v>
      </c>
      <c r="N296">
        <f t="shared" si="25"/>
        <v>10</v>
      </c>
      <c r="O296">
        <f t="shared" si="26"/>
        <v>42.242176938</v>
      </c>
      <c r="P296">
        <f t="shared" si="27"/>
        <v>0.3165361244571403</v>
      </c>
      <c r="Q296">
        <f t="shared" si="30"/>
        <v>43.184298040000002</v>
      </c>
      <c r="R296">
        <f t="shared" si="31"/>
        <v>42.084284539999999</v>
      </c>
    </row>
    <row r="297" spans="1:18" x14ac:dyDescent="0.25">
      <c r="A297">
        <v>34</v>
      </c>
      <c r="B297" t="s">
        <v>298</v>
      </c>
      <c r="C297" t="s">
        <v>265</v>
      </c>
      <c r="D297">
        <v>42.084520580000003</v>
      </c>
      <c r="E297">
        <v>43.184364080000002</v>
      </c>
      <c r="F297">
        <v>42.136041400000003</v>
      </c>
      <c r="G297">
        <v>42.166842459999998</v>
      </c>
      <c r="H297">
        <v>42.080922839999999</v>
      </c>
      <c r="I297">
        <v>42.135170459999998</v>
      </c>
      <c r="J297">
        <v>42.072277550000003</v>
      </c>
      <c r="K297">
        <v>43.08471918</v>
      </c>
      <c r="L297">
        <v>42.087656019999997</v>
      </c>
      <c r="M297">
        <v>42.084025619999998</v>
      </c>
      <c r="N297">
        <f t="shared" si="25"/>
        <v>10</v>
      </c>
      <c r="O297">
        <f t="shared" si="26"/>
        <v>42.311654018999995</v>
      </c>
      <c r="P297">
        <f t="shared" si="27"/>
        <v>0.41307706078464967</v>
      </c>
      <c r="Q297">
        <f t="shared" si="30"/>
        <v>43.184364080000002</v>
      </c>
      <c r="R297">
        <f t="shared" si="31"/>
        <v>42.072277550000003</v>
      </c>
    </row>
    <row r="298" spans="1:18" x14ac:dyDescent="0.25">
      <c r="A298">
        <v>35</v>
      </c>
      <c r="B298" t="s">
        <v>299</v>
      </c>
      <c r="C298" t="s">
        <v>265</v>
      </c>
      <c r="D298">
        <v>42.091904399999997</v>
      </c>
      <c r="E298">
        <v>42.126275540000002</v>
      </c>
      <c r="F298">
        <v>42.199494119999997</v>
      </c>
      <c r="G298">
        <v>43.176832439999998</v>
      </c>
      <c r="H298">
        <v>42.098305940000003</v>
      </c>
      <c r="I298">
        <v>42.169654610000002</v>
      </c>
      <c r="J298">
        <v>42.201723100000002</v>
      </c>
      <c r="K298">
        <v>42.081026790000003</v>
      </c>
      <c r="L298">
        <v>42.178222660000003</v>
      </c>
      <c r="M298">
        <v>43.063441279999999</v>
      </c>
      <c r="N298">
        <f t="shared" si="25"/>
        <v>10</v>
      </c>
      <c r="O298">
        <f t="shared" si="26"/>
        <v>42.338688088000005</v>
      </c>
      <c r="P298">
        <f t="shared" si="27"/>
        <v>0.39375159476654548</v>
      </c>
      <c r="Q298">
        <f t="shared" si="30"/>
        <v>43.176832439999998</v>
      </c>
      <c r="R298">
        <f t="shared" si="31"/>
        <v>42.081026790000003</v>
      </c>
    </row>
    <row r="299" spans="1:18" x14ac:dyDescent="0.25">
      <c r="A299">
        <v>36</v>
      </c>
      <c r="B299" t="s">
        <v>300</v>
      </c>
      <c r="C299" t="s">
        <v>265</v>
      </c>
      <c r="D299">
        <v>7.2404837610000001</v>
      </c>
      <c r="E299">
        <v>7.0085132120000004</v>
      </c>
      <c r="F299">
        <v>8.3879296780000008</v>
      </c>
      <c r="G299">
        <v>6.8915240759999996</v>
      </c>
      <c r="H299">
        <v>10.528357270000001</v>
      </c>
      <c r="I299">
        <v>8.4877252579999993</v>
      </c>
      <c r="J299">
        <v>8.5936102870000006</v>
      </c>
      <c r="K299">
        <v>7.5492544170000002</v>
      </c>
      <c r="L299">
        <v>7.3613023760000003</v>
      </c>
      <c r="M299">
        <v>7.1402196880000002</v>
      </c>
      <c r="N299">
        <f t="shared" si="25"/>
        <v>10</v>
      </c>
      <c r="O299">
        <f t="shared" si="26"/>
        <v>7.9188920023000007</v>
      </c>
      <c r="P299">
        <f t="shared" si="27"/>
        <v>1.0586076803811855</v>
      </c>
      <c r="Q299">
        <f t="shared" si="30"/>
        <v>10.528357270000001</v>
      </c>
      <c r="R299">
        <f t="shared" si="31"/>
        <v>6.8915240759999996</v>
      </c>
    </row>
    <row r="300" spans="1:18" x14ac:dyDescent="0.25">
      <c r="A300">
        <v>37</v>
      </c>
      <c r="B300" t="s">
        <v>301</v>
      </c>
      <c r="C300" t="s">
        <v>265</v>
      </c>
      <c r="D300">
        <v>16.97110653</v>
      </c>
      <c r="E300">
        <v>16.623749020000002</v>
      </c>
      <c r="F300">
        <v>16.885851859999999</v>
      </c>
      <c r="G300">
        <v>16.648577929999998</v>
      </c>
      <c r="H300">
        <v>16.488733289999999</v>
      </c>
      <c r="I300">
        <v>16.185761450000001</v>
      </c>
      <c r="J300">
        <v>16.21289659</v>
      </c>
      <c r="K300">
        <v>17.760017399999999</v>
      </c>
      <c r="L300">
        <v>14.789000509999999</v>
      </c>
      <c r="M300">
        <v>16.104522469999999</v>
      </c>
      <c r="N300">
        <f t="shared" si="25"/>
        <v>10</v>
      </c>
      <c r="O300">
        <f t="shared" si="26"/>
        <v>16.467021705000001</v>
      </c>
      <c r="P300">
        <f t="shared" si="27"/>
        <v>0.72458286725597854</v>
      </c>
      <c r="Q300">
        <f t="shared" si="30"/>
        <v>17.760017399999999</v>
      </c>
      <c r="R300">
        <f t="shared" si="31"/>
        <v>14.789000509999999</v>
      </c>
    </row>
    <row r="301" spans="1:18" x14ac:dyDescent="0.25">
      <c r="A301">
        <v>38</v>
      </c>
      <c r="B301" t="s">
        <v>302</v>
      </c>
      <c r="C301" t="s">
        <v>265</v>
      </c>
      <c r="D301">
        <v>9.8751621249999992</v>
      </c>
      <c r="E301">
        <v>11.064046619999999</v>
      </c>
      <c r="F301">
        <v>10.839649919999999</v>
      </c>
      <c r="G301">
        <v>9.1821949479999994</v>
      </c>
      <c r="H301">
        <v>11.753574609999999</v>
      </c>
      <c r="I301">
        <v>11.167892930000001</v>
      </c>
      <c r="J301">
        <v>9.0638358589999992</v>
      </c>
      <c r="K301">
        <v>11.49491405</v>
      </c>
      <c r="L301">
        <v>10.594949250000001</v>
      </c>
      <c r="M301">
        <v>11.14573216</v>
      </c>
      <c r="N301">
        <f t="shared" si="25"/>
        <v>10</v>
      </c>
      <c r="O301">
        <f t="shared" si="26"/>
        <v>10.618195247199999</v>
      </c>
      <c r="P301">
        <f t="shared" si="27"/>
        <v>0.88976283785569044</v>
      </c>
      <c r="Q301">
        <f t="shared" si="30"/>
        <v>11.753574609999999</v>
      </c>
      <c r="R301">
        <f t="shared" si="31"/>
        <v>9.0638358589999992</v>
      </c>
    </row>
    <row r="302" spans="1:18" x14ac:dyDescent="0.25">
      <c r="A302">
        <v>39</v>
      </c>
      <c r="B302" t="s">
        <v>303</v>
      </c>
      <c r="C302" t="s">
        <v>265</v>
      </c>
      <c r="D302">
        <v>7.3581137659999998</v>
      </c>
      <c r="E302">
        <v>9.4624385830000008</v>
      </c>
      <c r="F302">
        <v>5.9002182479999998</v>
      </c>
      <c r="G302">
        <v>11.02109647</v>
      </c>
      <c r="H302">
        <v>11.92812848</v>
      </c>
      <c r="I302">
        <v>13.65457726</v>
      </c>
      <c r="J302">
        <v>10.168241979999999</v>
      </c>
      <c r="K302">
        <v>9.8731226920000008</v>
      </c>
      <c r="L302">
        <v>9.4331979750000006</v>
      </c>
      <c r="M302">
        <v>8.610791206</v>
      </c>
      <c r="N302">
        <f t="shared" si="25"/>
        <v>10</v>
      </c>
      <c r="O302">
        <f t="shared" si="26"/>
        <v>9.7409926660000004</v>
      </c>
      <c r="P302">
        <f t="shared" si="27"/>
        <v>2.0932682289557056</v>
      </c>
      <c r="Q302">
        <f t="shared" si="30"/>
        <v>13.65457726</v>
      </c>
      <c r="R302">
        <f t="shared" si="31"/>
        <v>5.9002182479999998</v>
      </c>
    </row>
    <row r="303" spans="1:18" x14ac:dyDescent="0.25">
      <c r="A303">
        <v>40</v>
      </c>
      <c r="B303" t="s">
        <v>304</v>
      </c>
      <c r="C303" t="s">
        <v>265</v>
      </c>
      <c r="D303">
        <v>6.7767565249999997</v>
      </c>
      <c r="E303">
        <v>4.2923080919999999</v>
      </c>
      <c r="F303">
        <v>3.5527427199999999</v>
      </c>
      <c r="G303">
        <v>3.5738549229999999</v>
      </c>
      <c r="H303">
        <v>4.4395596980000001</v>
      </c>
      <c r="I303">
        <v>3.784262419</v>
      </c>
      <c r="J303">
        <v>6.0036182399999998</v>
      </c>
      <c r="K303">
        <v>4.4533641340000001</v>
      </c>
      <c r="L303">
        <v>5.4224410059999997</v>
      </c>
      <c r="M303">
        <v>6.6144754890000002</v>
      </c>
      <c r="N303">
        <f t="shared" si="25"/>
        <v>10</v>
      </c>
      <c r="O303">
        <f t="shared" si="26"/>
        <v>4.8913383245999995</v>
      </c>
      <c r="P303">
        <f t="shared" si="27"/>
        <v>1.1640970943906563</v>
      </c>
      <c r="Q303">
        <f t="shared" si="30"/>
        <v>6.7767565249999997</v>
      </c>
      <c r="R303">
        <f t="shared" si="31"/>
        <v>3.5527427199999999</v>
      </c>
    </row>
    <row r="304" spans="1:18" x14ac:dyDescent="0.25">
      <c r="A304">
        <v>41</v>
      </c>
      <c r="B304" t="s">
        <v>305</v>
      </c>
      <c r="C304" t="s">
        <v>265</v>
      </c>
      <c r="D304">
        <v>7.5925636289999998</v>
      </c>
      <c r="E304">
        <v>7.3749957080000001</v>
      </c>
      <c r="F304">
        <v>7.7545940880000002</v>
      </c>
      <c r="G304">
        <v>7.201878786</v>
      </c>
      <c r="H304">
        <v>4.756679535</v>
      </c>
      <c r="I304">
        <v>6.767180443</v>
      </c>
      <c r="J304">
        <v>7.189243555</v>
      </c>
      <c r="K304">
        <v>7.604861498</v>
      </c>
      <c r="L304">
        <v>6.208295584</v>
      </c>
      <c r="M304">
        <v>8.0135653019999999</v>
      </c>
      <c r="N304">
        <f t="shared" si="25"/>
        <v>10</v>
      </c>
      <c r="O304">
        <f t="shared" si="26"/>
        <v>7.0463858127999996</v>
      </c>
      <c r="P304">
        <f t="shared" si="27"/>
        <v>0.90680080472151958</v>
      </c>
      <c r="Q304">
        <f t="shared" si="30"/>
        <v>8.0135653019999999</v>
      </c>
      <c r="R304">
        <f t="shared" si="31"/>
        <v>4.756679535</v>
      </c>
    </row>
    <row r="305" spans="1:18" x14ac:dyDescent="0.25">
      <c r="A305">
        <v>42</v>
      </c>
      <c r="B305" t="s">
        <v>1328</v>
      </c>
      <c r="C305" t="s">
        <v>265</v>
      </c>
      <c r="F305">
        <v>16.96989584</v>
      </c>
      <c r="H305">
        <v>17.95602989</v>
      </c>
      <c r="I305">
        <v>21.401799199999999</v>
      </c>
      <c r="J305">
        <v>16.78087687</v>
      </c>
      <c r="K305">
        <v>22.55597234</v>
      </c>
      <c r="L305">
        <v>15.850374459999999</v>
      </c>
      <c r="M305">
        <v>17.497461319999999</v>
      </c>
      <c r="N305">
        <f t="shared" si="25"/>
        <v>7</v>
      </c>
      <c r="O305">
        <f t="shared" si="26"/>
        <v>18.430344274285712</v>
      </c>
      <c r="P305">
        <f t="shared" si="27"/>
        <v>2.3438519164380835</v>
      </c>
      <c r="Q305">
        <f t="shared" si="30"/>
        <v>22.55597234</v>
      </c>
      <c r="R305">
        <f t="shared" si="31"/>
        <v>15.850374459999999</v>
      </c>
    </row>
    <row r="306" spans="1:18" x14ac:dyDescent="0.25">
      <c r="A306">
        <v>43</v>
      </c>
      <c r="B306" t="s">
        <v>306</v>
      </c>
      <c r="C306" t="s">
        <v>265</v>
      </c>
      <c r="D306">
        <v>16.54507804</v>
      </c>
      <c r="E306">
        <v>13.46369696</v>
      </c>
      <c r="F306">
        <v>10.81320453</v>
      </c>
      <c r="G306">
        <v>9.4500370030000003</v>
      </c>
      <c r="H306">
        <v>12.068432570000001</v>
      </c>
      <c r="I306">
        <v>13.036165</v>
      </c>
      <c r="J306">
        <v>13.427196029999999</v>
      </c>
      <c r="K306">
        <v>13.2838788</v>
      </c>
      <c r="L306">
        <v>12.135500670000001</v>
      </c>
      <c r="M306">
        <v>11.106804370000001</v>
      </c>
      <c r="N306">
        <f t="shared" si="25"/>
        <v>10</v>
      </c>
      <c r="O306">
        <f t="shared" si="26"/>
        <v>12.532999397299999</v>
      </c>
      <c r="P306">
        <f t="shared" si="27"/>
        <v>1.82892775824756</v>
      </c>
      <c r="Q306">
        <f t="shared" si="30"/>
        <v>16.54507804</v>
      </c>
      <c r="R306">
        <f t="shared" si="31"/>
        <v>9.4500370030000003</v>
      </c>
    </row>
    <row r="307" spans="1:18" x14ac:dyDescent="0.25">
      <c r="A307">
        <v>44</v>
      </c>
      <c r="B307" t="s">
        <v>307</v>
      </c>
      <c r="C307" t="s">
        <v>265</v>
      </c>
      <c r="D307">
        <v>2.340215921</v>
      </c>
      <c r="E307">
        <v>2.3962664600000001</v>
      </c>
      <c r="F307">
        <v>6.0694468019999999</v>
      </c>
      <c r="G307">
        <v>2.5623755460000002</v>
      </c>
      <c r="H307">
        <v>3.0326745509999999</v>
      </c>
      <c r="I307">
        <v>3.8971602920000001</v>
      </c>
      <c r="J307">
        <v>3.8659420010000001</v>
      </c>
      <c r="K307">
        <v>6.4898750779999999</v>
      </c>
      <c r="L307">
        <v>4.4274225229999997</v>
      </c>
      <c r="M307">
        <v>2.568316936</v>
      </c>
      <c r="N307">
        <f t="shared" si="25"/>
        <v>10</v>
      </c>
      <c r="O307">
        <f t="shared" si="26"/>
        <v>3.7649696110000002</v>
      </c>
      <c r="P307">
        <f t="shared" si="27"/>
        <v>1.4324795337320804</v>
      </c>
      <c r="Q307">
        <f t="shared" si="30"/>
        <v>6.4898750779999999</v>
      </c>
      <c r="R307">
        <f t="shared" si="31"/>
        <v>2.340215921</v>
      </c>
    </row>
    <row r="308" spans="1:18" x14ac:dyDescent="0.25">
      <c r="A308">
        <v>45</v>
      </c>
      <c r="B308" t="s">
        <v>308</v>
      </c>
      <c r="C308" t="s">
        <v>265</v>
      </c>
      <c r="D308">
        <v>6.2133243079999998</v>
      </c>
      <c r="E308">
        <v>7.4075419900000004</v>
      </c>
      <c r="F308">
        <v>7.0828931329999998</v>
      </c>
      <c r="G308">
        <v>6.5077462199999996</v>
      </c>
      <c r="H308">
        <v>5.9271006579999996</v>
      </c>
      <c r="I308">
        <v>4.4605383869999997</v>
      </c>
      <c r="J308">
        <v>5.8240256309999996</v>
      </c>
      <c r="K308">
        <v>7.4829800129999997</v>
      </c>
      <c r="L308">
        <v>5.6521487239999999</v>
      </c>
      <c r="M308">
        <v>5.941479921</v>
      </c>
      <c r="N308">
        <f t="shared" si="25"/>
        <v>10</v>
      </c>
      <c r="O308">
        <f t="shared" si="26"/>
        <v>6.2499778985000001</v>
      </c>
      <c r="P308">
        <f t="shared" si="27"/>
        <v>0.8696053218192078</v>
      </c>
      <c r="Q308">
        <f t="shared" si="30"/>
        <v>7.4829800129999997</v>
      </c>
      <c r="R308">
        <f t="shared" si="31"/>
        <v>4.4605383869999997</v>
      </c>
    </row>
    <row r="309" spans="1:18" x14ac:dyDescent="0.25">
      <c r="A309">
        <v>46</v>
      </c>
      <c r="B309" t="s">
        <v>309</v>
      </c>
      <c r="C309" t="s">
        <v>265</v>
      </c>
      <c r="D309">
        <v>10.837794779999999</v>
      </c>
      <c r="E309">
        <v>14.021002530000001</v>
      </c>
      <c r="F309">
        <v>12.85218978</v>
      </c>
      <c r="G309">
        <v>11.31558061</v>
      </c>
      <c r="H309">
        <v>13.65072966</v>
      </c>
      <c r="I309">
        <v>14.03923297</v>
      </c>
      <c r="J309">
        <v>11.20130992</v>
      </c>
      <c r="K309">
        <v>11.74880767</v>
      </c>
      <c r="L309">
        <v>10.998628849999999</v>
      </c>
      <c r="M309">
        <v>13.464559789999999</v>
      </c>
      <c r="N309">
        <f t="shared" si="25"/>
        <v>10</v>
      </c>
      <c r="O309">
        <f t="shared" si="26"/>
        <v>12.412983656</v>
      </c>
      <c r="P309">
        <f t="shared" si="27"/>
        <v>1.2512528531992271</v>
      </c>
      <c r="Q309">
        <f t="shared" si="30"/>
        <v>14.03923297</v>
      </c>
      <c r="R309">
        <f t="shared" si="31"/>
        <v>10.837794779999999</v>
      </c>
    </row>
    <row r="310" spans="1:18" x14ac:dyDescent="0.25">
      <c r="A310">
        <v>47</v>
      </c>
      <c r="B310" t="s">
        <v>310</v>
      </c>
      <c r="C310" t="s">
        <v>265</v>
      </c>
      <c r="D310">
        <v>10.22968698</v>
      </c>
      <c r="E310">
        <v>5.5567405220000001</v>
      </c>
      <c r="F310">
        <v>6.0390648840000001</v>
      </c>
      <c r="G310">
        <v>6.4180002209999998</v>
      </c>
      <c r="H310">
        <v>4.1882529259999997</v>
      </c>
      <c r="I310">
        <v>4.3607230189999999</v>
      </c>
      <c r="J310">
        <v>4.5013468269999999</v>
      </c>
      <c r="K310">
        <v>4.5329906940000004</v>
      </c>
      <c r="L310">
        <v>4.1308124069999996</v>
      </c>
      <c r="M310">
        <v>4.0691404340000004</v>
      </c>
      <c r="N310">
        <f t="shared" si="25"/>
        <v>10</v>
      </c>
      <c r="O310">
        <f t="shared" si="26"/>
        <v>5.4026758913999995</v>
      </c>
      <c r="P310">
        <f t="shared" si="27"/>
        <v>1.7967981326583411</v>
      </c>
      <c r="Q310">
        <f t="shared" si="30"/>
        <v>10.22968698</v>
      </c>
      <c r="R310">
        <f t="shared" si="31"/>
        <v>4.0691404340000004</v>
      </c>
    </row>
    <row r="311" spans="1:18" x14ac:dyDescent="0.25">
      <c r="A311">
        <v>48</v>
      </c>
      <c r="B311" t="s">
        <v>311</v>
      </c>
      <c r="C311" t="s">
        <v>265</v>
      </c>
      <c r="D311">
        <v>8.9185070989999993</v>
      </c>
      <c r="E311">
        <v>9.8826706410000007</v>
      </c>
      <c r="F311">
        <v>8.2456464769999993</v>
      </c>
      <c r="G311">
        <v>11.38619351</v>
      </c>
      <c r="H311">
        <v>10.23977208</v>
      </c>
      <c r="I311">
        <v>3.7332384589999998</v>
      </c>
      <c r="J311">
        <v>6.1542646879999996</v>
      </c>
      <c r="K311">
        <v>3.8136065010000002</v>
      </c>
      <c r="L311">
        <v>5.9438731669999996</v>
      </c>
      <c r="M311">
        <v>9.4107561109999995</v>
      </c>
      <c r="N311">
        <f t="shared" si="25"/>
        <v>10</v>
      </c>
      <c r="O311">
        <f t="shared" si="26"/>
        <v>7.7728528733000006</v>
      </c>
      <c r="P311">
        <f t="shared" si="27"/>
        <v>2.5645886080848981</v>
      </c>
      <c r="Q311">
        <f t="shared" si="30"/>
        <v>11.38619351</v>
      </c>
      <c r="R311">
        <f t="shared" si="31"/>
        <v>3.7332384589999998</v>
      </c>
    </row>
    <row r="312" spans="1:18" x14ac:dyDescent="0.25">
      <c r="A312">
        <v>49</v>
      </c>
      <c r="B312" t="s">
        <v>312</v>
      </c>
      <c r="C312" t="s">
        <v>265</v>
      </c>
      <c r="D312">
        <v>12.5211103</v>
      </c>
      <c r="E312">
        <v>12.703561779999999</v>
      </c>
      <c r="F312">
        <v>13.607421159999999</v>
      </c>
      <c r="G312">
        <v>16.81465983</v>
      </c>
      <c r="H312">
        <v>9.6832976340000005</v>
      </c>
      <c r="I312">
        <v>10.560693499999999</v>
      </c>
      <c r="J312">
        <v>10.32383323</v>
      </c>
      <c r="K312">
        <v>10.515680789999999</v>
      </c>
      <c r="L312">
        <v>10.932487249999999</v>
      </c>
      <c r="M312">
        <v>9.903617144</v>
      </c>
      <c r="N312">
        <f t="shared" si="25"/>
        <v>10</v>
      </c>
      <c r="O312">
        <f t="shared" si="26"/>
        <v>11.756636261800001</v>
      </c>
      <c r="P312">
        <f t="shared" si="27"/>
        <v>2.0958269074165088</v>
      </c>
      <c r="Q312">
        <f t="shared" si="30"/>
        <v>16.81465983</v>
      </c>
      <c r="R312">
        <f t="shared" si="31"/>
        <v>9.6832976340000005</v>
      </c>
    </row>
    <row r="313" spans="1:18" x14ac:dyDescent="0.25">
      <c r="A313">
        <v>50</v>
      </c>
      <c r="B313" t="s">
        <v>313</v>
      </c>
      <c r="C313" t="s">
        <v>265</v>
      </c>
      <c r="D313">
        <v>7.9803955550000003</v>
      </c>
      <c r="E313">
        <v>2.6784508229999999</v>
      </c>
      <c r="F313">
        <v>22.634124759999999</v>
      </c>
      <c r="G313">
        <v>28.760770560000001</v>
      </c>
      <c r="H313">
        <v>9.2965590949999992</v>
      </c>
      <c r="I313">
        <v>29.080510140000001</v>
      </c>
      <c r="J313">
        <v>9.5377607350000009</v>
      </c>
      <c r="K313">
        <v>22.022122620000001</v>
      </c>
      <c r="L313">
        <v>3.0426380630000001</v>
      </c>
      <c r="M313">
        <v>2.9706521029999999</v>
      </c>
      <c r="N313">
        <f t="shared" si="25"/>
        <v>10</v>
      </c>
      <c r="O313">
        <f t="shared" si="26"/>
        <v>13.800398445400001</v>
      </c>
      <c r="P313">
        <f t="shared" si="27"/>
        <v>10.158561080197732</v>
      </c>
      <c r="Q313">
        <f t="shared" si="30"/>
        <v>29.080510140000001</v>
      </c>
      <c r="R313">
        <f t="shared" si="31"/>
        <v>2.6784508229999999</v>
      </c>
    </row>
    <row r="314" spans="1:18" x14ac:dyDescent="0.25">
      <c r="A314">
        <v>51</v>
      </c>
      <c r="B314" t="s">
        <v>314</v>
      </c>
      <c r="C314" t="s">
        <v>265</v>
      </c>
      <c r="D314">
        <v>8.422905922</v>
      </c>
      <c r="E314">
        <v>8.8182675840000009</v>
      </c>
      <c r="F314">
        <v>8.1206104759999995</v>
      </c>
      <c r="G314">
        <v>6.1552832129999997</v>
      </c>
      <c r="H314">
        <v>9.4110245700000004</v>
      </c>
      <c r="I314">
        <v>6.1725928779999997</v>
      </c>
      <c r="J314">
        <v>7.8357908729999997</v>
      </c>
      <c r="K314">
        <v>9.2072639469999995</v>
      </c>
      <c r="L314">
        <v>7.7572371960000002</v>
      </c>
      <c r="M314">
        <v>7.9668934350000002</v>
      </c>
      <c r="N314">
        <f t="shared" si="25"/>
        <v>10</v>
      </c>
      <c r="O314">
        <f t="shared" si="26"/>
        <v>7.9867870094000013</v>
      </c>
      <c r="P314">
        <f t="shared" si="27"/>
        <v>1.0554184081818176</v>
      </c>
      <c r="Q314">
        <f t="shared" si="30"/>
        <v>9.4110245700000004</v>
      </c>
      <c r="R314">
        <f t="shared" si="31"/>
        <v>6.1552832129999997</v>
      </c>
    </row>
    <row r="315" spans="1:18" x14ac:dyDescent="0.25">
      <c r="A315">
        <v>52</v>
      </c>
      <c r="B315" t="s">
        <v>315</v>
      </c>
      <c r="C315" t="s">
        <v>265</v>
      </c>
      <c r="D315">
        <v>8.3247759339999998</v>
      </c>
      <c r="E315">
        <v>5.2781274319999998</v>
      </c>
      <c r="F315">
        <v>7.0746226310000004</v>
      </c>
      <c r="G315">
        <v>5.6824429040000002</v>
      </c>
      <c r="H315">
        <v>9.5204854010000002</v>
      </c>
      <c r="I315">
        <v>8.1244945529999999</v>
      </c>
      <c r="J315">
        <v>4.4838175769999999</v>
      </c>
      <c r="K315">
        <v>5.750505209</v>
      </c>
      <c r="L315">
        <v>8.471360207</v>
      </c>
      <c r="M315">
        <v>8.9613738059999992</v>
      </c>
      <c r="N315">
        <f t="shared" si="25"/>
        <v>10</v>
      </c>
      <c r="O315">
        <f t="shared" si="26"/>
        <v>7.1672005653999999</v>
      </c>
      <c r="P315">
        <f t="shared" si="27"/>
        <v>1.6644360998202983</v>
      </c>
      <c r="Q315">
        <f t="shared" si="30"/>
        <v>9.5204854010000002</v>
      </c>
      <c r="R315">
        <f t="shared" si="31"/>
        <v>4.4838175769999999</v>
      </c>
    </row>
    <row r="316" spans="1:18" x14ac:dyDescent="0.25">
      <c r="A316">
        <v>53</v>
      </c>
      <c r="B316" t="s">
        <v>316</v>
      </c>
      <c r="C316" t="s">
        <v>265</v>
      </c>
      <c r="D316">
        <v>11.129806520000001</v>
      </c>
      <c r="E316">
        <v>6.1220860479999999</v>
      </c>
      <c r="F316">
        <v>11.962322240000001</v>
      </c>
      <c r="G316">
        <v>9.8494634629999993</v>
      </c>
      <c r="H316">
        <v>10.933059220000001</v>
      </c>
      <c r="I316">
        <v>7.6582231519999997</v>
      </c>
      <c r="J316">
        <v>9.151448727</v>
      </c>
      <c r="K316">
        <v>12.005306239999999</v>
      </c>
      <c r="L316">
        <v>13.558805939999999</v>
      </c>
      <c r="M316">
        <v>3.8690581320000001</v>
      </c>
      <c r="N316">
        <f t="shared" si="25"/>
        <v>10</v>
      </c>
      <c r="O316">
        <f t="shared" si="26"/>
        <v>9.6239579681999992</v>
      </c>
      <c r="P316">
        <f t="shared" si="27"/>
        <v>2.8306065024627101</v>
      </c>
      <c r="Q316">
        <f t="shared" si="30"/>
        <v>13.558805939999999</v>
      </c>
      <c r="R316">
        <f t="shared" si="31"/>
        <v>3.8690581320000001</v>
      </c>
    </row>
    <row r="317" spans="1:18" x14ac:dyDescent="0.25">
      <c r="A317">
        <v>54</v>
      </c>
      <c r="B317" t="s">
        <v>317</v>
      </c>
      <c r="C317" t="s">
        <v>265</v>
      </c>
      <c r="D317">
        <v>5.8578734399999997</v>
      </c>
      <c r="E317">
        <v>6.0581309799999996</v>
      </c>
      <c r="F317">
        <v>3.9434232709999999</v>
      </c>
      <c r="G317">
        <v>4.0508167740000003</v>
      </c>
      <c r="H317">
        <v>3.5755014420000002</v>
      </c>
      <c r="I317">
        <v>3.7304103369999999</v>
      </c>
      <c r="J317">
        <v>5.6513195039999999</v>
      </c>
      <c r="K317">
        <v>5.913157225</v>
      </c>
      <c r="L317">
        <v>6.2051830289999996</v>
      </c>
      <c r="M317">
        <v>4.021548986</v>
      </c>
      <c r="N317">
        <f t="shared" si="25"/>
        <v>10</v>
      </c>
      <c r="O317">
        <f t="shared" si="26"/>
        <v>4.9007364987999997</v>
      </c>
      <c r="P317">
        <f t="shared" si="27"/>
        <v>1.0527734111460427</v>
      </c>
      <c r="Q317">
        <f t="shared" si="30"/>
        <v>6.2051830289999996</v>
      </c>
      <c r="R317">
        <f t="shared" si="31"/>
        <v>3.5755014420000002</v>
      </c>
    </row>
    <row r="318" spans="1:18" x14ac:dyDescent="0.25">
      <c r="A318">
        <v>55</v>
      </c>
      <c r="B318" t="s">
        <v>318</v>
      </c>
      <c r="C318" t="s">
        <v>265</v>
      </c>
      <c r="D318">
        <v>66.441187380000002</v>
      </c>
      <c r="E318">
        <v>52.768016580000001</v>
      </c>
      <c r="F318">
        <v>67.295168399999994</v>
      </c>
      <c r="G318">
        <v>60.709234000000002</v>
      </c>
      <c r="H318">
        <v>32.261462690000002</v>
      </c>
      <c r="I318">
        <v>47.531822200000001</v>
      </c>
      <c r="J318">
        <v>74.136118890000006</v>
      </c>
      <c r="K318">
        <v>47.560317040000001</v>
      </c>
      <c r="L318">
        <v>66.373347519999996</v>
      </c>
      <c r="M318">
        <v>65.186008689999994</v>
      </c>
      <c r="N318">
        <f t="shared" si="25"/>
        <v>10</v>
      </c>
      <c r="O318">
        <f t="shared" si="26"/>
        <v>58.026268338999998</v>
      </c>
      <c r="P318">
        <f t="shared" si="27"/>
        <v>12.064528714864306</v>
      </c>
      <c r="Q318">
        <f t="shared" si="30"/>
        <v>74.136118890000006</v>
      </c>
      <c r="R318">
        <f t="shared" si="31"/>
        <v>32.261462690000002</v>
      </c>
    </row>
    <row r="319" spans="1:18" x14ac:dyDescent="0.25">
      <c r="A319">
        <v>56</v>
      </c>
      <c r="B319" t="s">
        <v>319</v>
      </c>
      <c r="C319" t="s">
        <v>265</v>
      </c>
      <c r="D319">
        <v>10.704419850000001</v>
      </c>
      <c r="E319">
        <v>11.20733714</v>
      </c>
      <c r="F319">
        <v>19.542829279999999</v>
      </c>
      <c r="G319">
        <v>13.55095768</v>
      </c>
      <c r="H319">
        <v>11.442162509999999</v>
      </c>
      <c r="I319">
        <v>20.324711799999999</v>
      </c>
      <c r="J319">
        <v>8.0057623390000003</v>
      </c>
      <c r="K319">
        <v>13.10637689</v>
      </c>
      <c r="L319">
        <v>9.5523807999999999</v>
      </c>
      <c r="M319">
        <v>14.66299605</v>
      </c>
      <c r="N319">
        <f t="shared" si="25"/>
        <v>10</v>
      </c>
      <c r="O319">
        <f t="shared" si="26"/>
        <v>13.209993433899999</v>
      </c>
      <c r="P319">
        <f t="shared" si="27"/>
        <v>3.8319465777900987</v>
      </c>
      <c r="Q319">
        <f t="shared" si="30"/>
        <v>20.324711799999999</v>
      </c>
      <c r="R319">
        <f t="shared" si="31"/>
        <v>8.0057623390000003</v>
      </c>
    </row>
    <row r="320" spans="1:18" x14ac:dyDescent="0.25">
      <c r="A320">
        <v>57</v>
      </c>
      <c r="B320" t="s">
        <v>320</v>
      </c>
      <c r="C320" t="s">
        <v>265</v>
      </c>
      <c r="D320">
        <v>2.0489015579999998</v>
      </c>
      <c r="E320">
        <v>2.1489999289999999</v>
      </c>
      <c r="F320">
        <v>1.974268913</v>
      </c>
      <c r="G320">
        <v>3.2381553649999999</v>
      </c>
      <c r="H320">
        <v>2.9450500009999998</v>
      </c>
      <c r="I320">
        <v>1.814520836</v>
      </c>
      <c r="J320">
        <v>1.8706524369999999</v>
      </c>
      <c r="K320">
        <v>1.684672832</v>
      </c>
      <c r="L320">
        <v>1.9556968210000001</v>
      </c>
      <c r="M320">
        <v>3.0524954800000001</v>
      </c>
      <c r="N320">
        <f t="shared" si="25"/>
        <v>10</v>
      </c>
      <c r="O320">
        <f t="shared" si="26"/>
        <v>2.2733414172000002</v>
      </c>
      <c r="P320">
        <f t="shared" si="27"/>
        <v>0.5444741849762379</v>
      </c>
      <c r="Q320">
        <f t="shared" si="30"/>
        <v>3.2381553649999999</v>
      </c>
      <c r="R320">
        <f t="shared" si="31"/>
        <v>1.684672832</v>
      </c>
    </row>
    <row r="321" spans="1:18" x14ac:dyDescent="0.25">
      <c r="A321">
        <v>58</v>
      </c>
      <c r="B321" t="s">
        <v>321</v>
      </c>
      <c r="C321" t="s">
        <v>265</v>
      </c>
      <c r="D321">
        <v>12.592269419999999</v>
      </c>
      <c r="E321">
        <v>10.52868629</v>
      </c>
      <c r="F321">
        <v>10.95787144</v>
      </c>
      <c r="G321">
        <v>11.091286419999999</v>
      </c>
      <c r="H321">
        <v>10.768563990000001</v>
      </c>
      <c r="I321">
        <v>10.3638835</v>
      </c>
      <c r="J321">
        <v>11.61889863</v>
      </c>
      <c r="K321">
        <v>10.75446558</v>
      </c>
      <c r="L321">
        <v>10.893476959999999</v>
      </c>
      <c r="M321">
        <v>11.41187787</v>
      </c>
      <c r="N321">
        <f t="shared" si="25"/>
        <v>10</v>
      </c>
      <c r="O321">
        <f t="shared" si="26"/>
        <v>11.09812801</v>
      </c>
      <c r="P321">
        <f t="shared" si="27"/>
        <v>0.61268225969451329</v>
      </c>
      <c r="Q321">
        <f t="shared" si="30"/>
        <v>12.592269419999999</v>
      </c>
      <c r="R321">
        <f t="shared" si="31"/>
        <v>10.3638835</v>
      </c>
    </row>
    <row r="322" spans="1:18" x14ac:dyDescent="0.25">
      <c r="A322">
        <v>59</v>
      </c>
      <c r="B322" t="s">
        <v>322</v>
      </c>
      <c r="C322" t="s">
        <v>265</v>
      </c>
      <c r="D322">
        <v>11.46162724</v>
      </c>
      <c r="E322">
        <v>10.183261870000001</v>
      </c>
      <c r="F322">
        <v>10.65147662</v>
      </c>
      <c r="G322">
        <v>9.0780699249999994</v>
      </c>
      <c r="H322">
        <v>8.9487211700000007</v>
      </c>
      <c r="I322">
        <v>10.58200121</v>
      </c>
      <c r="J322">
        <v>8.3781557079999995</v>
      </c>
      <c r="K322">
        <v>9.7846331600000003</v>
      </c>
      <c r="L322">
        <v>9.6709434989999998</v>
      </c>
      <c r="M322">
        <v>10.618686200000001</v>
      </c>
      <c r="N322">
        <f t="shared" si="25"/>
        <v>10</v>
      </c>
      <c r="O322">
        <f t="shared" si="26"/>
        <v>9.9357576602000002</v>
      </c>
      <c r="P322">
        <f t="shared" si="27"/>
        <v>0.89525249701440457</v>
      </c>
      <c r="Q322">
        <f t="shared" si="30"/>
        <v>11.46162724</v>
      </c>
      <c r="R322">
        <f t="shared" si="31"/>
        <v>8.3781557079999995</v>
      </c>
    </row>
    <row r="323" spans="1:18" x14ac:dyDescent="0.25">
      <c r="A323">
        <v>60</v>
      </c>
      <c r="B323" t="s">
        <v>323</v>
      </c>
      <c r="C323" t="s">
        <v>265</v>
      </c>
      <c r="D323">
        <v>8.8256320949999996</v>
      </c>
      <c r="E323">
        <v>10.606866119999999</v>
      </c>
      <c r="F323">
        <v>9.9367792609999999</v>
      </c>
      <c r="G323">
        <v>9.5038418769999993</v>
      </c>
      <c r="H323">
        <v>9.5741007329999999</v>
      </c>
      <c r="I323">
        <v>10.01025081</v>
      </c>
      <c r="J323">
        <v>11.173376559999999</v>
      </c>
      <c r="K323">
        <v>14.16000676</v>
      </c>
      <c r="L323">
        <v>12.13998413</v>
      </c>
      <c r="M323">
        <v>9.9599542620000001</v>
      </c>
      <c r="N323">
        <f t="shared" si="25"/>
        <v>10</v>
      </c>
      <c r="O323">
        <f t="shared" si="26"/>
        <v>10.5890792608</v>
      </c>
      <c r="P323">
        <f t="shared" si="27"/>
        <v>1.4823141452146307</v>
      </c>
      <c r="Q323">
        <f t="shared" si="30"/>
        <v>14.16000676</v>
      </c>
      <c r="R323">
        <f t="shared" si="31"/>
        <v>8.8256320949999996</v>
      </c>
    </row>
    <row r="324" spans="1:18" x14ac:dyDescent="0.25">
      <c r="A324">
        <v>61</v>
      </c>
      <c r="B324" t="s">
        <v>324</v>
      </c>
      <c r="C324" t="s">
        <v>265</v>
      </c>
      <c r="D324">
        <v>8.5502083300000002</v>
      </c>
      <c r="E324">
        <v>4.383879662</v>
      </c>
      <c r="F324">
        <v>3.6004621979999998</v>
      </c>
      <c r="G324">
        <v>4.2588908669999999</v>
      </c>
      <c r="H324">
        <v>3.5425622460000001</v>
      </c>
      <c r="I324">
        <v>3.8637595180000002</v>
      </c>
      <c r="J324">
        <v>4.3815441130000004</v>
      </c>
      <c r="K324">
        <v>6.5710525510000002</v>
      </c>
      <c r="L324">
        <v>4.0182166099999996</v>
      </c>
      <c r="M324">
        <v>6.3662827010000003</v>
      </c>
      <c r="N324">
        <f t="shared" si="25"/>
        <v>10</v>
      </c>
      <c r="O324">
        <f t="shared" si="26"/>
        <v>4.9536858796000001</v>
      </c>
      <c r="P324">
        <f t="shared" si="27"/>
        <v>1.5673726542171722</v>
      </c>
      <c r="Q324">
        <f t="shared" si="30"/>
        <v>8.5502083300000002</v>
      </c>
      <c r="R324">
        <f t="shared" si="31"/>
        <v>3.5425622460000001</v>
      </c>
    </row>
    <row r="325" spans="1:18" x14ac:dyDescent="0.25">
      <c r="A325">
        <v>62</v>
      </c>
      <c r="B325" t="s">
        <v>325</v>
      </c>
      <c r="C325" t="s">
        <v>265</v>
      </c>
      <c r="D325">
        <v>14.11181712</v>
      </c>
      <c r="E325">
        <v>69.513525250000001</v>
      </c>
      <c r="F325">
        <v>69.004904269999997</v>
      </c>
      <c r="G325">
        <v>13.403118129999999</v>
      </c>
      <c r="H325">
        <v>69.044532059999995</v>
      </c>
      <c r="I325">
        <v>13.18564606</v>
      </c>
      <c r="J325">
        <v>11.29238939</v>
      </c>
      <c r="K325">
        <v>15.945379969999999</v>
      </c>
      <c r="L325">
        <v>10.65280581</v>
      </c>
      <c r="M325">
        <v>13.46224761</v>
      </c>
      <c r="N325">
        <f t="shared" si="25"/>
        <v>10</v>
      </c>
      <c r="O325">
        <f t="shared" si="26"/>
        <v>29.961636566999999</v>
      </c>
      <c r="P325">
        <f t="shared" si="27"/>
        <v>25.71593583474057</v>
      </c>
      <c r="Q325">
        <f t="shared" si="30"/>
        <v>69.513525250000001</v>
      </c>
      <c r="R325">
        <f t="shared" si="31"/>
        <v>10.65280581</v>
      </c>
    </row>
    <row r="326" spans="1:18" x14ac:dyDescent="0.25">
      <c r="A326">
        <v>63</v>
      </c>
      <c r="B326" t="s">
        <v>326</v>
      </c>
      <c r="C326" t="s">
        <v>265</v>
      </c>
      <c r="D326">
        <v>19.021464819999998</v>
      </c>
      <c r="E326">
        <v>19.234138250000001</v>
      </c>
      <c r="F326">
        <v>18.168019059999999</v>
      </c>
      <c r="G326">
        <v>11.310717820000001</v>
      </c>
      <c r="H326">
        <v>17.759195330000001</v>
      </c>
      <c r="I326">
        <v>19.322883839999999</v>
      </c>
      <c r="J326">
        <v>16.276265380000002</v>
      </c>
      <c r="K326">
        <v>16.754670140000002</v>
      </c>
      <c r="L326">
        <v>16.88899112</v>
      </c>
      <c r="M326">
        <v>17.530034069999999</v>
      </c>
      <c r="N326">
        <f t="shared" si="25"/>
        <v>10</v>
      </c>
      <c r="O326">
        <f t="shared" si="26"/>
        <v>17.226637983</v>
      </c>
      <c r="P326">
        <f t="shared" si="27"/>
        <v>2.2168818359091036</v>
      </c>
      <c r="Q326">
        <f t="shared" si="30"/>
        <v>19.322883839999999</v>
      </c>
      <c r="R326">
        <f t="shared" si="31"/>
        <v>11.310717820000001</v>
      </c>
    </row>
    <row r="327" spans="1:18" x14ac:dyDescent="0.25">
      <c r="A327">
        <v>64</v>
      </c>
      <c r="B327" t="s">
        <v>327</v>
      </c>
      <c r="C327" t="s">
        <v>265</v>
      </c>
      <c r="D327">
        <v>6.3555121420000003</v>
      </c>
      <c r="E327">
        <v>6.2855727669999997</v>
      </c>
      <c r="F327">
        <v>5.5755155089999997</v>
      </c>
      <c r="G327">
        <v>6.3138637539999998</v>
      </c>
      <c r="H327">
        <v>7.0018379690000003</v>
      </c>
      <c r="I327">
        <v>6.2183086870000004</v>
      </c>
      <c r="J327">
        <v>6.1400012970000004</v>
      </c>
      <c r="K327">
        <v>6.4760279660000002</v>
      </c>
      <c r="L327">
        <v>6.3191232680000002</v>
      </c>
      <c r="M327">
        <v>6.1447315219999998</v>
      </c>
      <c r="N327">
        <f t="shared" ref="N327:N390" si="32">COUNT(D327:M327)</f>
        <v>10</v>
      </c>
      <c r="O327">
        <f t="shared" ref="O327:O390" si="33">AVERAGE(D327:M327)</f>
        <v>6.2830494880999996</v>
      </c>
      <c r="P327">
        <f t="shared" ref="P327:P390" si="34">_xlfn.STDEV.P(D327:M327)</f>
        <v>0.33253510499858069</v>
      </c>
      <c r="Q327">
        <f t="shared" si="30"/>
        <v>7.0018379690000003</v>
      </c>
      <c r="R327">
        <f t="shared" si="31"/>
        <v>5.5755155089999997</v>
      </c>
    </row>
    <row r="328" spans="1:18" x14ac:dyDescent="0.25">
      <c r="A328">
        <v>65</v>
      </c>
      <c r="B328" t="s">
        <v>328</v>
      </c>
      <c r="C328" t="s">
        <v>265</v>
      </c>
      <c r="D328">
        <v>6.8458180430000004</v>
      </c>
      <c r="E328">
        <v>9.3004398350000006</v>
      </c>
      <c r="F328">
        <v>3.4100542069999999</v>
      </c>
      <c r="G328">
        <v>3.1777596469999998</v>
      </c>
      <c r="H328">
        <v>3.398005962</v>
      </c>
      <c r="I328">
        <v>3.173718214</v>
      </c>
      <c r="J328">
        <v>3.473769903</v>
      </c>
      <c r="K328">
        <v>3.5740840440000001</v>
      </c>
      <c r="L328">
        <v>4.3849065300000003</v>
      </c>
      <c r="M328">
        <v>3.8291261200000002</v>
      </c>
      <c r="N328">
        <f t="shared" si="32"/>
        <v>10</v>
      </c>
      <c r="O328">
        <f t="shared" si="33"/>
        <v>4.4567682504999997</v>
      </c>
      <c r="P328">
        <f t="shared" si="34"/>
        <v>1.9186426847222138</v>
      </c>
      <c r="Q328">
        <f t="shared" si="30"/>
        <v>9.3004398350000006</v>
      </c>
      <c r="R328">
        <f t="shared" si="31"/>
        <v>3.173718214</v>
      </c>
    </row>
    <row r="329" spans="1:18" x14ac:dyDescent="0.25">
      <c r="A329">
        <v>66</v>
      </c>
      <c r="B329" t="s">
        <v>329</v>
      </c>
      <c r="C329" t="s">
        <v>265</v>
      </c>
      <c r="D329">
        <v>8.4385547639999992</v>
      </c>
      <c r="E329">
        <v>15.99654675</v>
      </c>
      <c r="F329">
        <v>9.9305565359999992</v>
      </c>
      <c r="G329">
        <v>19.736245629999999</v>
      </c>
      <c r="H329">
        <v>9.6009035110000003</v>
      </c>
      <c r="I329">
        <v>9.3069262500000001</v>
      </c>
      <c r="J329">
        <v>9.3850333690000003</v>
      </c>
      <c r="K329">
        <v>17.179591420000001</v>
      </c>
      <c r="L329">
        <v>25.793628219999999</v>
      </c>
      <c r="M329">
        <v>41.95854568</v>
      </c>
      <c r="N329">
        <f t="shared" si="32"/>
        <v>10</v>
      </c>
      <c r="O329">
        <f t="shared" si="33"/>
        <v>16.732653212999999</v>
      </c>
      <c r="P329">
        <f t="shared" si="34"/>
        <v>10.016294090756503</v>
      </c>
      <c r="Q329">
        <f t="shared" si="30"/>
        <v>41.95854568</v>
      </c>
      <c r="R329">
        <f t="shared" si="31"/>
        <v>8.4385547639999992</v>
      </c>
    </row>
    <row r="330" spans="1:18" x14ac:dyDescent="0.25">
      <c r="A330">
        <v>67</v>
      </c>
      <c r="B330" t="s">
        <v>330</v>
      </c>
      <c r="C330" t="s">
        <v>265</v>
      </c>
      <c r="D330">
        <v>5.9136190409999996</v>
      </c>
      <c r="E330">
        <v>7.0300350189999996</v>
      </c>
      <c r="F330">
        <v>5.7484111789999996</v>
      </c>
      <c r="G330">
        <v>5.8065493110000004</v>
      </c>
      <c r="H330">
        <v>6.9683265690000002</v>
      </c>
      <c r="I330">
        <v>6.6848883629999998</v>
      </c>
      <c r="J330">
        <v>6.2270879749999999</v>
      </c>
      <c r="K330">
        <v>4.1585645680000001</v>
      </c>
      <c r="L330">
        <v>6.0987772939999996</v>
      </c>
      <c r="M330">
        <v>4.5607793330000002</v>
      </c>
      <c r="N330">
        <f t="shared" si="32"/>
        <v>10</v>
      </c>
      <c r="O330">
        <f t="shared" si="33"/>
        <v>5.9197038652000007</v>
      </c>
      <c r="P330">
        <f t="shared" si="34"/>
        <v>0.89638017138272197</v>
      </c>
      <c r="Q330">
        <f t="shared" si="30"/>
        <v>7.0300350189999996</v>
      </c>
      <c r="R330">
        <f t="shared" si="31"/>
        <v>4.1585645680000001</v>
      </c>
    </row>
    <row r="331" spans="1:18" x14ac:dyDescent="0.25">
      <c r="A331">
        <v>68</v>
      </c>
      <c r="B331" t="s">
        <v>331</v>
      </c>
      <c r="C331" t="s">
        <v>265</v>
      </c>
      <c r="D331">
        <v>9.9581866259999998</v>
      </c>
      <c r="E331">
        <v>9.8092348579999999</v>
      </c>
      <c r="F331">
        <v>11.37635279</v>
      </c>
      <c r="G331">
        <v>16.463415619999999</v>
      </c>
      <c r="H331">
        <v>10.777931690000001</v>
      </c>
      <c r="I331">
        <v>17.16937733</v>
      </c>
      <c r="J331">
        <v>9.9971184730000004</v>
      </c>
      <c r="K331">
        <v>10.134798050000001</v>
      </c>
      <c r="L331">
        <v>10.43337917</v>
      </c>
      <c r="M331">
        <v>10.89096951</v>
      </c>
      <c r="N331">
        <f t="shared" si="32"/>
        <v>10</v>
      </c>
      <c r="O331">
        <f t="shared" si="33"/>
        <v>11.701076411700001</v>
      </c>
      <c r="P331">
        <f t="shared" si="34"/>
        <v>2.6033937580986866</v>
      </c>
      <c r="Q331">
        <f t="shared" si="30"/>
        <v>17.16937733</v>
      </c>
      <c r="R331">
        <f t="shared" si="31"/>
        <v>9.8092348579999999</v>
      </c>
    </row>
    <row r="332" spans="1:18" x14ac:dyDescent="0.25">
      <c r="A332">
        <v>69</v>
      </c>
      <c r="B332" t="s">
        <v>332</v>
      </c>
      <c r="C332" t="s">
        <v>265</v>
      </c>
      <c r="D332">
        <v>10.11940551</v>
      </c>
      <c r="E332">
        <v>9.2381660940000003</v>
      </c>
      <c r="F332">
        <v>8.8477032179999995</v>
      </c>
      <c r="G332">
        <v>10.166857240000001</v>
      </c>
      <c r="H332">
        <v>9.6907000540000006</v>
      </c>
      <c r="I332">
        <v>9.8995378019999993</v>
      </c>
      <c r="J332">
        <v>8.6314318179999994</v>
      </c>
      <c r="K332">
        <v>8.4293122290000007</v>
      </c>
      <c r="L332">
        <v>8.9618933199999997</v>
      </c>
      <c r="M332">
        <v>10.47975707</v>
      </c>
      <c r="N332">
        <f t="shared" si="32"/>
        <v>10</v>
      </c>
      <c r="O332">
        <f t="shared" si="33"/>
        <v>9.4464764354999993</v>
      </c>
      <c r="P332">
        <f t="shared" si="34"/>
        <v>0.68117727514793303</v>
      </c>
      <c r="Q332">
        <f t="shared" ref="Q332:Q395" si="35">MAX(D332:M332)</f>
        <v>10.47975707</v>
      </c>
      <c r="R332">
        <f t="shared" ref="R332:R395" si="36">MIN(D332:M332)</f>
        <v>8.4293122290000007</v>
      </c>
    </row>
    <row r="333" spans="1:18" x14ac:dyDescent="0.25">
      <c r="A333">
        <v>70</v>
      </c>
      <c r="B333" t="s">
        <v>333</v>
      </c>
      <c r="C333" t="s">
        <v>265</v>
      </c>
      <c r="D333">
        <v>19.335845469999999</v>
      </c>
      <c r="E333">
        <v>12.96470785</v>
      </c>
      <c r="F333">
        <v>20.330376860000001</v>
      </c>
      <c r="G333">
        <v>19.865708829999999</v>
      </c>
      <c r="H333">
        <v>9.3970062730000006</v>
      </c>
      <c r="I333">
        <v>17.183355330000001</v>
      </c>
      <c r="J333">
        <v>20.44882321</v>
      </c>
      <c r="K333">
        <v>22.106282950000001</v>
      </c>
      <c r="L333">
        <v>20.859210489999999</v>
      </c>
      <c r="M333">
        <v>18.14804912</v>
      </c>
      <c r="N333">
        <f t="shared" si="32"/>
        <v>10</v>
      </c>
      <c r="O333">
        <f t="shared" si="33"/>
        <v>18.0639366383</v>
      </c>
      <c r="P333">
        <f t="shared" si="34"/>
        <v>3.7648772157609374</v>
      </c>
      <c r="Q333">
        <f t="shared" si="35"/>
        <v>22.106282950000001</v>
      </c>
      <c r="R333">
        <f t="shared" si="36"/>
        <v>9.3970062730000006</v>
      </c>
    </row>
    <row r="334" spans="1:18" x14ac:dyDescent="0.25">
      <c r="A334">
        <v>71</v>
      </c>
      <c r="B334" t="s">
        <v>334</v>
      </c>
      <c r="C334" t="s">
        <v>265</v>
      </c>
      <c r="D334">
        <v>4.337548494</v>
      </c>
      <c r="E334">
        <v>3.846655369</v>
      </c>
      <c r="F334">
        <v>3.6707994940000002</v>
      </c>
      <c r="H334">
        <v>42.142684459999998</v>
      </c>
      <c r="I334">
        <v>42.091619489999999</v>
      </c>
      <c r="J334">
        <v>42.089797019999999</v>
      </c>
      <c r="K334">
        <v>42.164662120000003</v>
      </c>
      <c r="L334">
        <v>42.10474086</v>
      </c>
      <c r="M334">
        <v>42.177572490000003</v>
      </c>
      <c r="N334">
        <f t="shared" si="32"/>
        <v>9</v>
      </c>
      <c r="O334">
        <f t="shared" si="33"/>
        <v>29.40289775522222</v>
      </c>
      <c r="P334">
        <f t="shared" si="34"/>
        <v>17.99749716999542</v>
      </c>
      <c r="Q334">
        <f t="shared" si="35"/>
        <v>42.177572490000003</v>
      </c>
      <c r="R334">
        <f t="shared" si="36"/>
        <v>3.6707994940000002</v>
      </c>
    </row>
    <row r="335" spans="1:18" x14ac:dyDescent="0.25">
      <c r="A335">
        <v>72</v>
      </c>
      <c r="B335" t="s">
        <v>335</v>
      </c>
      <c r="C335" t="s">
        <v>265</v>
      </c>
      <c r="D335">
        <v>42.166618589999999</v>
      </c>
      <c r="E335">
        <v>42.520545720000001</v>
      </c>
      <c r="F335">
        <v>42.14862514</v>
      </c>
      <c r="G335">
        <v>42.117558959999997</v>
      </c>
      <c r="H335">
        <v>42.176863189999999</v>
      </c>
      <c r="I335">
        <v>42.194393869999999</v>
      </c>
      <c r="J335">
        <v>42.149329420000001</v>
      </c>
      <c r="K335">
        <v>42.974021909999998</v>
      </c>
      <c r="L335">
        <v>42.076932909999996</v>
      </c>
      <c r="M335">
        <v>42.167686940000003</v>
      </c>
      <c r="N335">
        <f t="shared" si="32"/>
        <v>10</v>
      </c>
      <c r="O335">
        <f t="shared" si="33"/>
        <v>42.269257664999998</v>
      </c>
      <c r="P335">
        <f t="shared" si="34"/>
        <v>0.26148945386830691</v>
      </c>
      <c r="Q335">
        <f t="shared" si="35"/>
        <v>42.974021909999998</v>
      </c>
      <c r="R335">
        <f t="shared" si="36"/>
        <v>42.076932909999996</v>
      </c>
    </row>
    <row r="336" spans="1:18" x14ac:dyDescent="0.25">
      <c r="A336">
        <v>73</v>
      </c>
      <c r="B336" t="s">
        <v>336</v>
      </c>
      <c r="C336" t="s">
        <v>265</v>
      </c>
      <c r="D336">
        <v>44.298542500000003</v>
      </c>
      <c r="E336">
        <v>43.593954799999999</v>
      </c>
      <c r="F336">
        <v>45.340621230000004</v>
      </c>
      <c r="G336">
        <v>44.32877088</v>
      </c>
      <c r="H336">
        <v>43.802138329999998</v>
      </c>
      <c r="I336">
        <v>43.965061429999999</v>
      </c>
      <c r="J336">
        <v>44.452698949999998</v>
      </c>
      <c r="K336">
        <v>43.967753170000002</v>
      </c>
      <c r="L336">
        <v>48.90842438</v>
      </c>
      <c r="M336">
        <v>43.66507292</v>
      </c>
      <c r="N336">
        <f t="shared" si="32"/>
        <v>10</v>
      </c>
      <c r="O336">
        <f t="shared" si="33"/>
        <v>44.632303859000004</v>
      </c>
      <c r="P336">
        <f t="shared" si="34"/>
        <v>1.5037428764968352</v>
      </c>
      <c r="Q336">
        <f t="shared" si="35"/>
        <v>48.90842438</v>
      </c>
      <c r="R336">
        <f t="shared" si="36"/>
        <v>43.593954799999999</v>
      </c>
    </row>
    <row r="337" spans="1:18" x14ac:dyDescent="0.25">
      <c r="A337">
        <v>74</v>
      </c>
      <c r="B337" t="s">
        <v>337</v>
      </c>
      <c r="C337" t="s">
        <v>265</v>
      </c>
      <c r="D337">
        <v>89.756507400000004</v>
      </c>
      <c r="E337">
        <v>88.165165189999996</v>
      </c>
      <c r="F337">
        <v>91.017541410000007</v>
      </c>
      <c r="G337">
        <v>86.421230789999996</v>
      </c>
      <c r="H337">
        <v>86.511949299999998</v>
      </c>
      <c r="I337">
        <v>86.384940150000006</v>
      </c>
      <c r="J337">
        <v>87.100735189999995</v>
      </c>
      <c r="K337">
        <v>93.630751849999996</v>
      </c>
      <c r="L337">
        <v>86.358612780000001</v>
      </c>
      <c r="M337">
        <v>87.822592970000002</v>
      </c>
      <c r="N337">
        <f t="shared" si="32"/>
        <v>10</v>
      </c>
      <c r="O337">
        <f t="shared" si="33"/>
        <v>88.317002703</v>
      </c>
      <c r="P337">
        <f t="shared" si="34"/>
        <v>2.3187958316455175</v>
      </c>
      <c r="Q337">
        <f t="shared" si="35"/>
        <v>93.630751849999996</v>
      </c>
      <c r="R337">
        <f t="shared" si="36"/>
        <v>86.358612780000001</v>
      </c>
    </row>
    <row r="338" spans="1:18" x14ac:dyDescent="0.25">
      <c r="A338">
        <v>75</v>
      </c>
      <c r="B338" t="s">
        <v>1329</v>
      </c>
      <c r="C338" t="s">
        <v>265</v>
      </c>
      <c r="J338">
        <v>12.303707599999999</v>
      </c>
      <c r="K338">
        <v>8.3066334719999997</v>
      </c>
      <c r="L338">
        <v>4.3545551299999996</v>
      </c>
      <c r="M338">
        <v>8.9713582990000003</v>
      </c>
      <c r="N338">
        <f t="shared" si="32"/>
        <v>4</v>
      </c>
      <c r="O338">
        <f t="shared" si="33"/>
        <v>8.4840636252500001</v>
      </c>
      <c r="P338">
        <f t="shared" si="34"/>
        <v>2.8245113765275089</v>
      </c>
      <c r="Q338">
        <f t="shared" si="35"/>
        <v>12.303707599999999</v>
      </c>
      <c r="R338">
        <f t="shared" si="36"/>
        <v>4.3545551299999996</v>
      </c>
    </row>
    <row r="339" spans="1:18" x14ac:dyDescent="0.25">
      <c r="A339">
        <v>76</v>
      </c>
      <c r="B339" t="s">
        <v>338</v>
      </c>
      <c r="C339" t="s">
        <v>265</v>
      </c>
      <c r="D339">
        <v>5.5455107689999998</v>
      </c>
      <c r="E339">
        <v>6.1799271109999996</v>
      </c>
      <c r="F339">
        <v>3.4414937499999998</v>
      </c>
      <c r="G339">
        <v>3.890635252</v>
      </c>
      <c r="H339">
        <v>3.7857143880000002</v>
      </c>
      <c r="I339">
        <v>3.3689503670000001</v>
      </c>
      <c r="J339">
        <v>4.0174808500000001</v>
      </c>
      <c r="K339">
        <v>4.0716407300000004</v>
      </c>
      <c r="L339">
        <v>3.986706495</v>
      </c>
      <c r="M339">
        <v>3.7024834160000002</v>
      </c>
      <c r="N339">
        <f t="shared" si="32"/>
        <v>10</v>
      </c>
      <c r="O339">
        <f t="shared" si="33"/>
        <v>4.1990543127999995</v>
      </c>
      <c r="P339">
        <f t="shared" si="34"/>
        <v>0.87215951542597403</v>
      </c>
      <c r="Q339">
        <f t="shared" si="35"/>
        <v>6.1799271109999996</v>
      </c>
      <c r="R339">
        <f t="shared" si="36"/>
        <v>3.3689503670000001</v>
      </c>
    </row>
    <row r="340" spans="1:18" x14ac:dyDescent="0.25">
      <c r="A340">
        <v>77</v>
      </c>
      <c r="B340" t="s">
        <v>339</v>
      </c>
      <c r="C340" t="s">
        <v>265</v>
      </c>
      <c r="D340">
        <v>15.72630644</v>
      </c>
      <c r="E340">
        <v>12.90648961</v>
      </c>
      <c r="F340">
        <v>16.508293630000001</v>
      </c>
      <c r="G340">
        <v>13.844773529999999</v>
      </c>
      <c r="H340">
        <v>13.347015860000001</v>
      </c>
      <c r="I340">
        <v>12.43010235</v>
      </c>
      <c r="J340">
        <v>14.27959609</v>
      </c>
      <c r="K340">
        <v>14.11292529</v>
      </c>
      <c r="L340">
        <v>12.77460814</v>
      </c>
      <c r="M340">
        <v>13.801265239999999</v>
      </c>
      <c r="N340">
        <f t="shared" si="32"/>
        <v>10</v>
      </c>
      <c r="O340">
        <f t="shared" si="33"/>
        <v>13.973137617999999</v>
      </c>
      <c r="P340">
        <f t="shared" si="34"/>
        <v>1.2250424050644932</v>
      </c>
      <c r="Q340">
        <f t="shared" si="35"/>
        <v>16.508293630000001</v>
      </c>
      <c r="R340">
        <f t="shared" si="36"/>
        <v>12.43010235</v>
      </c>
    </row>
    <row r="341" spans="1:18" x14ac:dyDescent="0.25">
      <c r="A341">
        <v>78</v>
      </c>
      <c r="B341" t="s">
        <v>340</v>
      </c>
      <c r="C341" t="s">
        <v>265</v>
      </c>
      <c r="D341">
        <v>7.143728018</v>
      </c>
      <c r="E341">
        <v>6.764374256</v>
      </c>
      <c r="F341">
        <v>8.9109604359999999</v>
      </c>
      <c r="G341">
        <v>8.9345047470000001</v>
      </c>
      <c r="H341">
        <v>9.04301405</v>
      </c>
      <c r="I341">
        <v>10.10018492</v>
      </c>
      <c r="J341">
        <v>16.998694660000002</v>
      </c>
      <c r="K341">
        <v>13.065730569999999</v>
      </c>
      <c r="L341">
        <v>6.4607865809999998</v>
      </c>
      <c r="M341">
        <v>10.785431620000001</v>
      </c>
      <c r="N341">
        <f t="shared" si="32"/>
        <v>10</v>
      </c>
      <c r="O341">
        <f t="shared" si="33"/>
        <v>9.8207409857999988</v>
      </c>
      <c r="P341">
        <f t="shared" si="34"/>
        <v>3.0508480363361397</v>
      </c>
      <c r="Q341">
        <f t="shared" si="35"/>
        <v>16.998694660000002</v>
      </c>
      <c r="R341">
        <f t="shared" si="36"/>
        <v>6.4607865809999998</v>
      </c>
    </row>
    <row r="342" spans="1:18" x14ac:dyDescent="0.25">
      <c r="A342">
        <v>79</v>
      </c>
      <c r="B342" t="s">
        <v>341</v>
      </c>
      <c r="C342" t="s">
        <v>265</v>
      </c>
      <c r="D342">
        <v>5.0167472359999996</v>
      </c>
      <c r="E342">
        <v>22.282036779999999</v>
      </c>
      <c r="F342">
        <v>6.9122221469999996</v>
      </c>
      <c r="G342">
        <v>14.644954200000001</v>
      </c>
      <c r="H342">
        <v>4.4329953189999998</v>
      </c>
      <c r="I342">
        <v>5.2345943449999996</v>
      </c>
      <c r="J342">
        <v>20.413132910000002</v>
      </c>
      <c r="K342">
        <v>156.3358643</v>
      </c>
      <c r="L342">
        <v>4.7933771610000004</v>
      </c>
      <c r="M342">
        <v>89.886220219999998</v>
      </c>
      <c r="N342">
        <f t="shared" si="32"/>
        <v>10</v>
      </c>
      <c r="O342">
        <f t="shared" si="33"/>
        <v>32.995214461799996</v>
      </c>
      <c r="P342">
        <f t="shared" si="34"/>
        <v>47.858362464414988</v>
      </c>
      <c r="Q342">
        <f t="shared" si="35"/>
        <v>156.3358643</v>
      </c>
      <c r="R342">
        <f t="shared" si="36"/>
        <v>4.4329953189999998</v>
      </c>
    </row>
    <row r="343" spans="1:18" x14ac:dyDescent="0.25">
      <c r="A343">
        <v>80</v>
      </c>
      <c r="B343" t="s">
        <v>342</v>
      </c>
      <c r="C343" t="s">
        <v>265</v>
      </c>
      <c r="D343">
        <v>40.760448220000001</v>
      </c>
      <c r="E343">
        <v>16.443455459999999</v>
      </c>
      <c r="F343">
        <v>5.8120100499999996</v>
      </c>
      <c r="G343">
        <v>56.9617486</v>
      </c>
      <c r="H343">
        <v>79.39205742</v>
      </c>
      <c r="I343">
        <v>24.279721259999999</v>
      </c>
      <c r="J343">
        <v>3.1071772580000001</v>
      </c>
      <c r="K343">
        <v>4.120142221</v>
      </c>
      <c r="L343">
        <v>3.4960160259999999</v>
      </c>
      <c r="M343">
        <v>5.8593273159999999</v>
      </c>
      <c r="N343">
        <f t="shared" si="32"/>
        <v>10</v>
      </c>
      <c r="O343">
        <f t="shared" si="33"/>
        <v>24.0232103831</v>
      </c>
      <c r="P343">
        <f t="shared" si="34"/>
        <v>25.307830552562606</v>
      </c>
      <c r="Q343">
        <f t="shared" si="35"/>
        <v>79.39205742</v>
      </c>
      <c r="R343">
        <f t="shared" si="36"/>
        <v>3.1071772580000001</v>
      </c>
    </row>
    <row r="344" spans="1:18" x14ac:dyDescent="0.25">
      <c r="A344">
        <v>81</v>
      </c>
      <c r="B344" t="s">
        <v>343</v>
      </c>
      <c r="C344" t="s">
        <v>265</v>
      </c>
      <c r="D344">
        <v>5.1696021559999998</v>
      </c>
      <c r="E344">
        <v>6.6736130710000001</v>
      </c>
      <c r="F344">
        <v>5.7882852549999999</v>
      </c>
      <c r="G344">
        <v>18.392680169999998</v>
      </c>
      <c r="H344">
        <v>5.1519412989999998</v>
      </c>
      <c r="I344">
        <v>18.544682980000001</v>
      </c>
      <c r="J344">
        <v>67.194973709999999</v>
      </c>
      <c r="K344">
        <v>4.5712354179999997</v>
      </c>
      <c r="L344">
        <v>4.8765227790000001</v>
      </c>
      <c r="M344">
        <v>5.0253083710000004</v>
      </c>
      <c r="N344">
        <f t="shared" si="32"/>
        <v>10</v>
      </c>
      <c r="O344">
        <f t="shared" si="33"/>
        <v>14.138884520899998</v>
      </c>
      <c r="P344">
        <f t="shared" si="34"/>
        <v>18.437784364444685</v>
      </c>
      <c r="Q344">
        <f t="shared" si="35"/>
        <v>67.194973709999999</v>
      </c>
      <c r="R344">
        <f t="shared" si="36"/>
        <v>4.5712354179999997</v>
      </c>
    </row>
    <row r="345" spans="1:18" x14ac:dyDescent="0.25">
      <c r="A345">
        <v>82</v>
      </c>
      <c r="B345" t="s">
        <v>344</v>
      </c>
      <c r="C345" t="s">
        <v>265</v>
      </c>
      <c r="D345">
        <v>2.364147902</v>
      </c>
      <c r="E345">
        <v>2.4370605950000002</v>
      </c>
      <c r="F345">
        <v>2.863576412</v>
      </c>
      <c r="G345">
        <v>3.5747938160000001</v>
      </c>
      <c r="H345">
        <v>3.8325040339999998</v>
      </c>
      <c r="I345">
        <v>3.5237612719999998</v>
      </c>
      <c r="J345">
        <v>3.996212721</v>
      </c>
      <c r="K345">
        <v>4.1893384459999998</v>
      </c>
      <c r="L345">
        <v>3.7787096500000001</v>
      </c>
      <c r="M345">
        <v>3.9150447850000001</v>
      </c>
      <c r="N345">
        <f t="shared" si="32"/>
        <v>10</v>
      </c>
      <c r="O345">
        <f t="shared" si="33"/>
        <v>3.4475149633000002</v>
      </c>
      <c r="P345">
        <f t="shared" si="34"/>
        <v>0.62334274725719396</v>
      </c>
      <c r="Q345">
        <f t="shared" si="35"/>
        <v>4.1893384459999998</v>
      </c>
      <c r="R345">
        <f t="shared" si="36"/>
        <v>2.364147902</v>
      </c>
    </row>
    <row r="346" spans="1:18" x14ac:dyDescent="0.25">
      <c r="A346">
        <v>83</v>
      </c>
      <c r="B346" t="s">
        <v>345</v>
      </c>
      <c r="C346" t="s">
        <v>265</v>
      </c>
      <c r="D346">
        <v>19.618400340000001</v>
      </c>
      <c r="E346">
        <v>19.07959962</v>
      </c>
      <c r="F346">
        <v>21.003023859999999</v>
      </c>
      <c r="G346">
        <v>18.866320609999999</v>
      </c>
      <c r="H346">
        <v>17.57920408</v>
      </c>
      <c r="I346">
        <v>18.300961730000001</v>
      </c>
      <c r="J346">
        <v>18.439152239999999</v>
      </c>
      <c r="K346">
        <v>19.660381080000001</v>
      </c>
      <c r="L346">
        <v>18.591988560000001</v>
      </c>
      <c r="M346">
        <v>21.71515346</v>
      </c>
      <c r="N346">
        <f t="shared" si="32"/>
        <v>10</v>
      </c>
      <c r="O346">
        <f t="shared" si="33"/>
        <v>19.285418558</v>
      </c>
      <c r="P346">
        <f t="shared" si="34"/>
        <v>1.2000247033707849</v>
      </c>
      <c r="Q346">
        <f t="shared" si="35"/>
        <v>21.71515346</v>
      </c>
      <c r="R346">
        <f t="shared" si="36"/>
        <v>17.57920408</v>
      </c>
    </row>
    <row r="347" spans="1:18" x14ac:dyDescent="0.25">
      <c r="A347">
        <v>84</v>
      </c>
      <c r="B347" t="s">
        <v>346</v>
      </c>
      <c r="C347" t="s">
        <v>265</v>
      </c>
      <c r="D347">
        <v>21.037767410000001</v>
      </c>
      <c r="E347">
        <v>6.9336838719999996</v>
      </c>
      <c r="F347">
        <v>21.04482269</v>
      </c>
      <c r="G347">
        <v>24.790577410000001</v>
      </c>
      <c r="H347">
        <v>4.9189128880000004</v>
      </c>
      <c r="I347">
        <v>5.1976850030000001</v>
      </c>
      <c r="J347">
        <v>6.5764605999999999</v>
      </c>
      <c r="K347">
        <v>5.8478639130000003</v>
      </c>
      <c r="L347">
        <v>7.1634356979999998</v>
      </c>
      <c r="M347">
        <v>5.0967326159999997</v>
      </c>
      <c r="N347">
        <f t="shared" si="32"/>
        <v>10</v>
      </c>
      <c r="O347">
        <f t="shared" si="33"/>
        <v>10.86079421</v>
      </c>
      <c r="P347">
        <f t="shared" si="34"/>
        <v>7.5795968587120779</v>
      </c>
      <c r="Q347">
        <f t="shared" si="35"/>
        <v>24.790577410000001</v>
      </c>
      <c r="R347">
        <f t="shared" si="36"/>
        <v>4.9189128880000004</v>
      </c>
    </row>
    <row r="348" spans="1:18" x14ac:dyDescent="0.25">
      <c r="A348">
        <v>85</v>
      </c>
      <c r="B348" t="s">
        <v>347</v>
      </c>
      <c r="C348" t="s">
        <v>265</v>
      </c>
      <c r="D348">
        <v>4.3729677200000001</v>
      </c>
      <c r="E348">
        <v>3.056778193</v>
      </c>
      <c r="F348">
        <v>2.8303327559999998</v>
      </c>
      <c r="G348">
        <v>6.1286299230000001</v>
      </c>
      <c r="H348">
        <v>2.5968375209999999</v>
      </c>
      <c r="I348">
        <v>2.8309273720000001</v>
      </c>
      <c r="J348">
        <v>2.7326560020000001</v>
      </c>
      <c r="K348">
        <v>3.9361567499999999</v>
      </c>
      <c r="L348">
        <v>4.2514193059999998</v>
      </c>
      <c r="M348">
        <v>3.7551341059999999</v>
      </c>
      <c r="N348">
        <f t="shared" si="32"/>
        <v>10</v>
      </c>
      <c r="O348">
        <f t="shared" si="33"/>
        <v>3.6491839648999997</v>
      </c>
      <c r="P348">
        <f t="shared" si="34"/>
        <v>1.0376051126816239</v>
      </c>
      <c r="Q348">
        <f t="shared" si="35"/>
        <v>6.1286299230000001</v>
      </c>
      <c r="R348">
        <f t="shared" si="36"/>
        <v>2.5968375209999999</v>
      </c>
    </row>
    <row r="349" spans="1:18" x14ac:dyDescent="0.25">
      <c r="A349">
        <v>86</v>
      </c>
      <c r="B349" t="s">
        <v>348</v>
      </c>
      <c r="C349" t="s">
        <v>265</v>
      </c>
      <c r="D349">
        <v>7.9037730689999997</v>
      </c>
      <c r="E349">
        <v>5.697383404</v>
      </c>
      <c r="F349">
        <v>5.4907026290000003</v>
      </c>
      <c r="G349">
        <v>6.0391538139999996</v>
      </c>
      <c r="H349">
        <v>7.1935751440000004</v>
      </c>
      <c r="I349">
        <v>4.4612014289999999</v>
      </c>
      <c r="J349">
        <v>4.1702661509999999</v>
      </c>
      <c r="K349">
        <v>4.34087801</v>
      </c>
      <c r="L349">
        <v>6.7876875400000003</v>
      </c>
      <c r="M349">
        <v>5.884974003</v>
      </c>
      <c r="N349">
        <f t="shared" si="32"/>
        <v>10</v>
      </c>
      <c r="O349">
        <f t="shared" si="33"/>
        <v>5.7969595192999988</v>
      </c>
      <c r="P349">
        <f t="shared" si="34"/>
        <v>1.1870723739804192</v>
      </c>
      <c r="Q349">
        <f t="shared" si="35"/>
        <v>7.9037730689999997</v>
      </c>
      <c r="R349">
        <f t="shared" si="36"/>
        <v>4.1702661509999999</v>
      </c>
    </row>
    <row r="350" spans="1:18" x14ac:dyDescent="0.25">
      <c r="A350">
        <v>87</v>
      </c>
      <c r="B350" t="s">
        <v>1330</v>
      </c>
      <c r="C350" t="s">
        <v>265</v>
      </c>
      <c r="D350">
        <v>14.58979368</v>
      </c>
      <c r="E350">
        <v>13.787882570000001</v>
      </c>
      <c r="F350">
        <v>14.54927421</v>
      </c>
      <c r="G350">
        <v>12.08231258</v>
      </c>
      <c r="H350">
        <v>13.39425492</v>
      </c>
      <c r="I350">
        <v>10.872141839999999</v>
      </c>
      <c r="J350">
        <v>14.14140177</v>
      </c>
      <c r="K350">
        <v>11.5387392</v>
      </c>
      <c r="L350">
        <v>11.70190406</v>
      </c>
      <c r="M350">
        <v>12.490335699999999</v>
      </c>
      <c r="N350">
        <f t="shared" si="32"/>
        <v>10</v>
      </c>
      <c r="O350">
        <f t="shared" si="33"/>
        <v>12.914804053000001</v>
      </c>
      <c r="P350">
        <f t="shared" si="34"/>
        <v>1.2800050530822291</v>
      </c>
      <c r="Q350">
        <f t="shared" si="35"/>
        <v>14.58979368</v>
      </c>
      <c r="R350">
        <f t="shared" si="36"/>
        <v>10.872141839999999</v>
      </c>
    </row>
    <row r="351" spans="1:18" x14ac:dyDescent="0.25">
      <c r="A351">
        <v>88</v>
      </c>
      <c r="B351" t="s">
        <v>349</v>
      </c>
      <c r="C351" t="s">
        <v>265</v>
      </c>
      <c r="D351">
        <v>8.9028573039999994</v>
      </c>
      <c r="E351">
        <v>10.089817289999999</v>
      </c>
      <c r="F351">
        <v>7.9476087089999998</v>
      </c>
      <c r="G351">
        <v>8.1932439800000001</v>
      </c>
      <c r="H351">
        <v>6.8346588610000003</v>
      </c>
      <c r="I351">
        <v>7.703225851</v>
      </c>
      <c r="J351">
        <v>6.7411665919999999</v>
      </c>
      <c r="K351">
        <v>7.8460571769999996</v>
      </c>
      <c r="L351">
        <v>6.8059999940000004</v>
      </c>
      <c r="M351">
        <v>7.3017029759999996</v>
      </c>
      <c r="N351">
        <f t="shared" si="32"/>
        <v>10</v>
      </c>
      <c r="O351">
        <f t="shared" si="33"/>
        <v>7.8366338734000012</v>
      </c>
      <c r="P351">
        <f t="shared" si="34"/>
        <v>0.99616265452037422</v>
      </c>
      <c r="Q351">
        <f t="shared" si="35"/>
        <v>10.089817289999999</v>
      </c>
      <c r="R351">
        <f t="shared" si="36"/>
        <v>6.7411665919999999</v>
      </c>
    </row>
    <row r="352" spans="1:18" x14ac:dyDescent="0.25">
      <c r="A352">
        <v>89</v>
      </c>
      <c r="B352" t="s">
        <v>350</v>
      </c>
      <c r="C352" t="s">
        <v>265</v>
      </c>
      <c r="D352">
        <v>10.270012380000001</v>
      </c>
      <c r="E352">
        <v>11.49469566</v>
      </c>
      <c r="F352">
        <v>13.66474438</v>
      </c>
      <c r="G352">
        <v>12.6736927</v>
      </c>
      <c r="H352">
        <v>10.51022291</v>
      </c>
      <c r="I352">
        <v>20.08899808</v>
      </c>
      <c r="J352">
        <v>11.940849780000001</v>
      </c>
      <c r="K352">
        <v>16.32256842</v>
      </c>
      <c r="L352">
        <v>11.33571339</v>
      </c>
      <c r="M352">
        <v>12.75220275</v>
      </c>
      <c r="N352">
        <f t="shared" si="32"/>
        <v>10</v>
      </c>
      <c r="O352">
        <f t="shared" si="33"/>
        <v>13.105370044999997</v>
      </c>
      <c r="P352">
        <f t="shared" si="34"/>
        <v>2.8565976942840856</v>
      </c>
      <c r="Q352">
        <f t="shared" si="35"/>
        <v>20.08899808</v>
      </c>
      <c r="R352">
        <f t="shared" si="36"/>
        <v>10.270012380000001</v>
      </c>
    </row>
    <row r="353" spans="1:18" x14ac:dyDescent="0.25">
      <c r="A353">
        <v>90</v>
      </c>
      <c r="B353" t="s">
        <v>351</v>
      </c>
      <c r="C353" t="s">
        <v>265</v>
      </c>
      <c r="D353">
        <v>3.6497735979999999</v>
      </c>
      <c r="E353">
        <v>3.7269785400000002</v>
      </c>
      <c r="F353">
        <v>3.69879055</v>
      </c>
      <c r="G353">
        <v>4.0856075289999998</v>
      </c>
      <c r="H353">
        <v>5.8237478730000003</v>
      </c>
      <c r="I353">
        <v>2.893562078</v>
      </c>
      <c r="J353">
        <v>3.2045278549999998</v>
      </c>
      <c r="K353">
        <v>3.9117529389999999</v>
      </c>
      <c r="L353">
        <v>3.8508632180000002</v>
      </c>
      <c r="M353">
        <v>3.8896691799999998</v>
      </c>
      <c r="N353">
        <f t="shared" si="32"/>
        <v>10</v>
      </c>
      <c r="O353">
        <f t="shared" si="33"/>
        <v>3.8735273359999995</v>
      </c>
      <c r="P353">
        <f t="shared" si="34"/>
        <v>0.73215715601375941</v>
      </c>
      <c r="Q353">
        <f t="shared" si="35"/>
        <v>5.8237478730000003</v>
      </c>
      <c r="R353">
        <f t="shared" si="36"/>
        <v>2.893562078</v>
      </c>
    </row>
    <row r="354" spans="1:18" x14ac:dyDescent="0.25">
      <c r="A354">
        <v>91</v>
      </c>
      <c r="B354" t="s">
        <v>352</v>
      </c>
      <c r="C354" t="s">
        <v>265</v>
      </c>
      <c r="D354">
        <v>19.15591002</v>
      </c>
      <c r="E354">
        <v>19.026919840000001</v>
      </c>
      <c r="F354">
        <v>18.77147222</v>
      </c>
      <c r="G354">
        <v>17.30046535</v>
      </c>
      <c r="H354">
        <v>18.659970049999998</v>
      </c>
      <c r="I354">
        <v>19.72963476</v>
      </c>
      <c r="J354">
        <v>18.922397849999999</v>
      </c>
      <c r="K354">
        <v>20.070961</v>
      </c>
      <c r="L354">
        <v>19.321459529999998</v>
      </c>
      <c r="M354">
        <v>26.737159729999998</v>
      </c>
      <c r="N354">
        <f t="shared" si="32"/>
        <v>10</v>
      </c>
      <c r="O354">
        <f t="shared" si="33"/>
        <v>19.769635035</v>
      </c>
      <c r="P354">
        <f t="shared" si="34"/>
        <v>2.4250822344401648</v>
      </c>
      <c r="Q354">
        <f t="shared" si="35"/>
        <v>26.737159729999998</v>
      </c>
      <c r="R354">
        <f t="shared" si="36"/>
        <v>17.30046535</v>
      </c>
    </row>
    <row r="355" spans="1:18" x14ac:dyDescent="0.25">
      <c r="A355">
        <v>92</v>
      </c>
      <c r="B355" t="s">
        <v>353</v>
      </c>
      <c r="C355" t="s">
        <v>265</v>
      </c>
      <c r="D355">
        <v>6.9217822550000001</v>
      </c>
      <c r="E355">
        <v>9.5986688139999998</v>
      </c>
      <c r="F355">
        <v>9.5659072399999996</v>
      </c>
      <c r="G355">
        <v>9.5837388039999993</v>
      </c>
      <c r="H355">
        <v>9.0342175959999995</v>
      </c>
      <c r="I355">
        <v>8.8472900390000007</v>
      </c>
      <c r="J355">
        <v>16.21459389</v>
      </c>
      <c r="K355">
        <v>10.240776540000001</v>
      </c>
      <c r="L355">
        <v>9.2859449390000002</v>
      </c>
      <c r="M355">
        <v>10.5448699</v>
      </c>
      <c r="N355">
        <f t="shared" si="32"/>
        <v>10</v>
      </c>
      <c r="O355">
        <f t="shared" si="33"/>
        <v>9.9837790016999985</v>
      </c>
      <c r="P355">
        <f t="shared" si="34"/>
        <v>2.2747077660697581</v>
      </c>
      <c r="Q355">
        <f t="shared" si="35"/>
        <v>16.21459389</v>
      </c>
      <c r="R355">
        <f t="shared" si="36"/>
        <v>6.9217822550000001</v>
      </c>
    </row>
    <row r="356" spans="1:18" x14ac:dyDescent="0.25">
      <c r="A356">
        <v>93</v>
      </c>
      <c r="B356" t="s">
        <v>354</v>
      </c>
      <c r="C356" t="s">
        <v>265</v>
      </c>
      <c r="D356">
        <v>3.463466167</v>
      </c>
      <c r="E356">
        <v>6.1813061239999998</v>
      </c>
      <c r="F356">
        <v>2.3171236519999998</v>
      </c>
      <c r="G356">
        <v>3.038684607</v>
      </c>
      <c r="H356">
        <v>3.110949755</v>
      </c>
      <c r="I356">
        <v>2.0612683299999999</v>
      </c>
      <c r="J356">
        <v>2.883514881</v>
      </c>
      <c r="K356">
        <v>2.6318252090000001</v>
      </c>
      <c r="L356">
        <v>2.5159764290000002</v>
      </c>
      <c r="M356">
        <v>3.5156753059999999</v>
      </c>
      <c r="N356">
        <f t="shared" si="32"/>
        <v>10</v>
      </c>
      <c r="O356">
        <f t="shared" si="33"/>
        <v>3.1719790459999997</v>
      </c>
      <c r="P356">
        <f t="shared" si="34"/>
        <v>1.0977434363262273</v>
      </c>
      <c r="Q356">
        <f t="shared" si="35"/>
        <v>6.1813061239999998</v>
      </c>
      <c r="R356">
        <f t="shared" si="36"/>
        <v>2.0612683299999999</v>
      </c>
    </row>
    <row r="357" spans="1:18" x14ac:dyDescent="0.25">
      <c r="A357">
        <v>94</v>
      </c>
      <c r="B357" t="s">
        <v>355</v>
      </c>
      <c r="C357" t="s">
        <v>265</v>
      </c>
      <c r="D357">
        <v>11.399491790000001</v>
      </c>
      <c r="E357">
        <v>10.327133180000001</v>
      </c>
      <c r="F357">
        <v>10.666969780000001</v>
      </c>
      <c r="G357">
        <v>13.480674029999999</v>
      </c>
      <c r="H357">
        <v>10.716093300000001</v>
      </c>
      <c r="I357">
        <v>13.503148319999999</v>
      </c>
      <c r="J357">
        <v>16.1367321</v>
      </c>
      <c r="K357">
        <v>12.89923263</v>
      </c>
      <c r="L357">
        <v>11.91092467</v>
      </c>
      <c r="M357">
        <v>12.01583982</v>
      </c>
      <c r="N357">
        <f t="shared" si="32"/>
        <v>10</v>
      </c>
      <c r="O357">
        <f t="shared" si="33"/>
        <v>12.305623962</v>
      </c>
      <c r="P357">
        <f t="shared" si="34"/>
        <v>1.6742648233586355</v>
      </c>
      <c r="Q357">
        <f t="shared" si="35"/>
        <v>16.1367321</v>
      </c>
      <c r="R357">
        <f t="shared" si="36"/>
        <v>10.327133180000001</v>
      </c>
    </row>
    <row r="358" spans="1:18" x14ac:dyDescent="0.25">
      <c r="A358">
        <v>95</v>
      </c>
      <c r="B358" t="s">
        <v>356</v>
      </c>
      <c r="C358" t="s">
        <v>265</v>
      </c>
      <c r="D358">
        <v>1.5898733140000001</v>
      </c>
      <c r="E358">
        <v>1.9405219549999999</v>
      </c>
      <c r="F358">
        <v>1.438601971</v>
      </c>
      <c r="G358">
        <v>2.3589944840000001</v>
      </c>
      <c r="H358">
        <v>1.677535534</v>
      </c>
      <c r="I358">
        <v>1.710655928</v>
      </c>
      <c r="J358">
        <v>1.7771186830000001</v>
      </c>
      <c r="K358">
        <v>1.5516574379999999</v>
      </c>
      <c r="L358">
        <v>3.0136244300000001</v>
      </c>
      <c r="M358">
        <v>1.4187548160000001</v>
      </c>
      <c r="N358">
        <f t="shared" si="32"/>
        <v>10</v>
      </c>
      <c r="O358">
        <f t="shared" si="33"/>
        <v>1.8477338553</v>
      </c>
      <c r="P358">
        <f t="shared" si="34"/>
        <v>0.46771865922950551</v>
      </c>
      <c r="Q358">
        <f t="shared" si="35"/>
        <v>3.0136244300000001</v>
      </c>
      <c r="R358">
        <f t="shared" si="36"/>
        <v>1.4187548160000001</v>
      </c>
    </row>
    <row r="359" spans="1:18" x14ac:dyDescent="0.25">
      <c r="A359">
        <v>96</v>
      </c>
      <c r="B359" t="s">
        <v>357</v>
      </c>
      <c r="C359" t="s">
        <v>265</v>
      </c>
      <c r="D359">
        <v>13.162628890000001</v>
      </c>
      <c r="E359">
        <v>13.09544206</v>
      </c>
      <c r="F359">
        <v>13.014346359999999</v>
      </c>
      <c r="G359">
        <v>13.149667020000001</v>
      </c>
      <c r="H359">
        <v>13.064267640000001</v>
      </c>
      <c r="I359">
        <v>12.45128942</v>
      </c>
      <c r="J359">
        <v>12.473598000000001</v>
      </c>
      <c r="K359">
        <v>12.71265006</v>
      </c>
      <c r="L359">
        <v>12.38795614</v>
      </c>
      <c r="M359">
        <v>12.145798210000001</v>
      </c>
      <c r="N359">
        <f t="shared" si="32"/>
        <v>10</v>
      </c>
      <c r="O359">
        <f t="shared" si="33"/>
        <v>12.765764379999998</v>
      </c>
      <c r="P359">
        <f t="shared" si="34"/>
        <v>0.35758092639467987</v>
      </c>
      <c r="Q359">
        <f t="shared" si="35"/>
        <v>13.162628890000001</v>
      </c>
      <c r="R359">
        <f t="shared" si="36"/>
        <v>12.145798210000001</v>
      </c>
    </row>
    <row r="360" spans="1:18" x14ac:dyDescent="0.25">
      <c r="A360">
        <v>97</v>
      </c>
      <c r="B360" t="s">
        <v>358</v>
      </c>
      <c r="C360" t="s">
        <v>265</v>
      </c>
      <c r="D360">
        <v>4.7942101959999999</v>
      </c>
      <c r="E360">
        <v>13.845137830000001</v>
      </c>
      <c r="F360">
        <v>4.5589332579999997</v>
      </c>
      <c r="G360">
        <v>4.4437236789999996</v>
      </c>
      <c r="H360">
        <v>4.5931210519999999</v>
      </c>
      <c r="I360">
        <v>6.9138011930000003</v>
      </c>
      <c r="J360">
        <v>6.6351990699999996</v>
      </c>
      <c r="K360">
        <v>4.8389902109999996</v>
      </c>
      <c r="L360">
        <v>4.6791419980000004</v>
      </c>
      <c r="M360">
        <v>4.9128293989999996</v>
      </c>
      <c r="N360">
        <f t="shared" si="32"/>
        <v>10</v>
      </c>
      <c r="O360">
        <f t="shared" si="33"/>
        <v>6.0215087885999994</v>
      </c>
      <c r="P360">
        <f t="shared" si="34"/>
        <v>2.7383668133747809</v>
      </c>
      <c r="Q360">
        <f t="shared" si="35"/>
        <v>13.845137830000001</v>
      </c>
      <c r="R360">
        <f t="shared" si="36"/>
        <v>4.4437236789999996</v>
      </c>
    </row>
    <row r="361" spans="1:18" x14ac:dyDescent="0.25">
      <c r="A361">
        <v>98</v>
      </c>
      <c r="B361" t="s">
        <v>359</v>
      </c>
      <c r="C361" t="s">
        <v>265</v>
      </c>
      <c r="D361">
        <v>7.7588407989999997</v>
      </c>
      <c r="E361">
        <v>7.7667014600000002</v>
      </c>
      <c r="F361">
        <v>9.3243651389999993</v>
      </c>
      <c r="G361">
        <v>9.4252171520000001</v>
      </c>
      <c r="H361">
        <v>10.19329858</v>
      </c>
      <c r="I361">
        <v>8.1632032389999996</v>
      </c>
      <c r="J361">
        <v>8.4348237509999997</v>
      </c>
      <c r="K361">
        <v>8.6307749749999996</v>
      </c>
      <c r="L361">
        <v>8.1130054000000005</v>
      </c>
      <c r="M361">
        <v>9.9979891779999992</v>
      </c>
      <c r="N361">
        <f t="shared" si="32"/>
        <v>10</v>
      </c>
      <c r="O361">
        <f t="shared" si="33"/>
        <v>8.7808219672999996</v>
      </c>
      <c r="P361">
        <f t="shared" si="34"/>
        <v>0.85028331585233941</v>
      </c>
      <c r="Q361">
        <f t="shared" si="35"/>
        <v>10.19329858</v>
      </c>
      <c r="R361">
        <f t="shared" si="36"/>
        <v>7.7588407989999997</v>
      </c>
    </row>
    <row r="362" spans="1:18" x14ac:dyDescent="0.25">
      <c r="A362">
        <v>99</v>
      </c>
      <c r="B362" t="s">
        <v>360</v>
      </c>
      <c r="C362" t="s">
        <v>265</v>
      </c>
      <c r="D362">
        <v>4.2397713660000003</v>
      </c>
      <c r="E362">
        <v>3.3361535070000001</v>
      </c>
      <c r="F362">
        <v>8.3685541150000002</v>
      </c>
      <c r="G362">
        <v>4.2785172459999998</v>
      </c>
      <c r="H362">
        <v>5.9875216480000004</v>
      </c>
      <c r="I362">
        <v>4.4756820199999998</v>
      </c>
      <c r="J362">
        <v>4.1610136029999998</v>
      </c>
      <c r="K362">
        <v>4.1729350089999997</v>
      </c>
      <c r="L362">
        <v>3.6350696089999999</v>
      </c>
      <c r="M362">
        <v>3.700306892</v>
      </c>
      <c r="N362">
        <f t="shared" si="32"/>
        <v>10</v>
      </c>
      <c r="O362">
        <f t="shared" si="33"/>
        <v>4.6355525014999994</v>
      </c>
      <c r="P362">
        <f t="shared" si="34"/>
        <v>1.4169011008875154</v>
      </c>
      <c r="Q362">
        <f t="shared" si="35"/>
        <v>8.3685541150000002</v>
      </c>
      <c r="R362">
        <f t="shared" si="36"/>
        <v>3.3361535070000001</v>
      </c>
    </row>
    <row r="363" spans="1:18" x14ac:dyDescent="0.25">
      <c r="A363">
        <v>100</v>
      </c>
      <c r="B363" t="s">
        <v>361</v>
      </c>
      <c r="C363" t="s">
        <v>265</v>
      </c>
      <c r="D363">
        <v>21.615382194519</v>
      </c>
      <c r="E363">
        <v>19.812354803085299</v>
      </c>
      <c r="F363">
        <v>20.1013102531433</v>
      </c>
      <c r="G363">
        <v>21.211403608322101</v>
      </c>
      <c r="H363">
        <v>20.497004747390701</v>
      </c>
      <c r="I363">
        <v>19.566412925720201</v>
      </c>
      <c r="J363">
        <v>28.1834170818328</v>
      </c>
      <c r="K363">
        <v>20.620108842849699</v>
      </c>
      <c r="L363">
        <v>16.9872946739196</v>
      </c>
      <c r="M363">
        <v>19.428995847702001</v>
      </c>
      <c r="N363">
        <f t="shared" si="32"/>
        <v>10</v>
      </c>
      <c r="O363">
        <f t="shared" si="33"/>
        <v>20.80236849784847</v>
      </c>
      <c r="P363">
        <f t="shared" si="34"/>
        <v>2.7363256653111612</v>
      </c>
      <c r="Q363">
        <f t="shared" si="35"/>
        <v>28.1834170818328</v>
      </c>
      <c r="R363">
        <f t="shared" si="36"/>
        <v>16.9872946739196</v>
      </c>
    </row>
    <row r="364" spans="1:18" x14ac:dyDescent="0.25">
      <c r="A364">
        <v>101</v>
      </c>
      <c r="B364" t="s">
        <v>362</v>
      </c>
      <c r="C364" t="s">
        <v>265</v>
      </c>
      <c r="D364">
        <v>11.3311870098114</v>
      </c>
      <c r="E364">
        <v>7.9897770881652797</v>
      </c>
      <c r="F364">
        <v>7.5869166851043701</v>
      </c>
      <c r="G364">
        <v>7.9315011501312203</v>
      </c>
      <c r="H364">
        <v>9.6373748779296804</v>
      </c>
      <c r="I364">
        <v>8.9874095916747994</v>
      </c>
      <c r="J364">
        <v>8.9370160102844203</v>
      </c>
      <c r="K364">
        <v>9.2214260101318306</v>
      </c>
      <c r="L364">
        <v>8.9138457775115896</v>
      </c>
      <c r="M364">
        <v>6.3417892456054599</v>
      </c>
      <c r="N364">
        <f t="shared" si="32"/>
        <v>10</v>
      </c>
      <c r="O364">
        <f t="shared" si="33"/>
        <v>8.6878243446350059</v>
      </c>
      <c r="P364">
        <f t="shared" si="34"/>
        <v>1.2708992774584182</v>
      </c>
      <c r="Q364">
        <f t="shared" si="35"/>
        <v>11.3311870098114</v>
      </c>
      <c r="R364">
        <f t="shared" si="36"/>
        <v>6.3417892456054599</v>
      </c>
    </row>
    <row r="365" spans="1:18" x14ac:dyDescent="0.25">
      <c r="A365">
        <v>102</v>
      </c>
      <c r="B365" t="s">
        <v>363</v>
      </c>
      <c r="C365" t="s">
        <v>265</v>
      </c>
      <c r="D365">
        <v>9.9230515956878609</v>
      </c>
      <c r="E365">
        <v>13.141892671585</v>
      </c>
      <c r="F365">
        <v>11.9891097545623</v>
      </c>
      <c r="G365">
        <v>13.6556990146636</v>
      </c>
      <c r="H365">
        <v>10.942730188369699</v>
      </c>
      <c r="I365">
        <v>13.2534024715423</v>
      </c>
      <c r="J365">
        <v>14.457331418991</v>
      </c>
      <c r="K365">
        <v>14.873078346252401</v>
      </c>
      <c r="L365">
        <v>14.669001102447501</v>
      </c>
      <c r="M365">
        <v>14.0671169757843</v>
      </c>
      <c r="N365">
        <f t="shared" si="32"/>
        <v>10</v>
      </c>
      <c r="O365">
        <f t="shared" si="33"/>
        <v>13.097241353988593</v>
      </c>
      <c r="P365">
        <f t="shared" si="34"/>
        <v>1.571564158929915</v>
      </c>
      <c r="Q365">
        <f t="shared" si="35"/>
        <v>14.873078346252401</v>
      </c>
      <c r="R365">
        <f t="shared" si="36"/>
        <v>9.9230515956878609</v>
      </c>
    </row>
    <row r="366" spans="1:18" x14ac:dyDescent="0.25">
      <c r="A366">
        <v>103</v>
      </c>
      <c r="B366" t="s">
        <v>364</v>
      </c>
      <c r="C366" t="s">
        <v>265</v>
      </c>
      <c r="D366">
        <v>6.9762923717498699</v>
      </c>
      <c r="E366">
        <v>6.2456176280975297</v>
      </c>
      <c r="F366">
        <v>6.6907188892364502</v>
      </c>
      <c r="G366">
        <v>6.8368353843688903</v>
      </c>
      <c r="H366">
        <v>6.0583553314208896</v>
      </c>
      <c r="I366">
        <v>9.30228590965271</v>
      </c>
      <c r="J366">
        <v>6.4669547080993599</v>
      </c>
      <c r="K366">
        <v>6.2826480865478498</v>
      </c>
      <c r="L366">
        <v>6.4966793060302699</v>
      </c>
      <c r="M366">
        <v>5.7518732547760001</v>
      </c>
      <c r="N366">
        <f t="shared" si="32"/>
        <v>10</v>
      </c>
      <c r="O366">
        <f t="shared" si="33"/>
        <v>6.7108260869979812</v>
      </c>
      <c r="P366">
        <f t="shared" si="34"/>
        <v>0.93020508642213429</v>
      </c>
      <c r="Q366">
        <f t="shared" si="35"/>
        <v>9.30228590965271</v>
      </c>
      <c r="R366">
        <f t="shared" si="36"/>
        <v>5.7518732547760001</v>
      </c>
    </row>
    <row r="367" spans="1:18" x14ac:dyDescent="0.25">
      <c r="A367">
        <v>104</v>
      </c>
      <c r="B367" t="s">
        <v>365</v>
      </c>
      <c r="C367" t="s">
        <v>265</v>
      </c>
      <c r="D367">
        <v>9.4235093593597394</v>
      </c>
      <c r="E367">
        <v>5.7727975845336896</v>
      </c>
      <c r="F367">
        <v>4.4496593475341797</v>
      </c>
      <c r="G367">
        <v>5.51208400726318</v>
      </c>
      <c r="H367">
        <v>6.1737854480743399</v>
      </c>
      <c r="I367">
        <v>6.83575367927551</v>
      </c>
      <c r="J367">
        <v>4.1142399311065603</v>
      </c>
      <c r="K367">
        <v>4.0972445011138898</v>
      </c>
      <c r="L367">
        <v>4.4322600364684996</v>
      </c>
      <c r="M367">
        <v>6.07320237159729</v>
      </c>
      <c r="N367">
        <f t="shared" si="32"/>
        <v>10</v>
      </c>
      <c r="O367">
        <f t="shared" si="33"/>
        <v>5.6884536266326879</v>
      </c>
      <c r="P367">
        <f t="shared" si="34"/>
        <v>1.5430964421937836</v>
      </c>
      <c r="Q367">
        <f t="shared" si="35"/>
        <v>9.4235093593597394</v>
      </c>
      <c r="R367">
        <f t="shared" si="36"/>
        <v>4.0972445011138898</v>
      </c>
    </row>
    <row r="368" spans="1:18" x14ac:dyDescent="0.25">
      <c r="A368">
        <v>105</v>
      </c>
      <c r="B368" t="s">
        <v>366</v>
      </c>
      <c r="C368" t="s">
        <v>265</v>
      </c>
      <c r="D368">
        <v>1.96211385726928</v>
      </c>
      <c r="E368">
        <v>1.6880974769592201</v>
      </c>
      <c r="F368">
        <v>2.0062518119811998</v>
      </c>
      <c r="G368">
        <v>2.9718890190124498</v>
      </c>
      <c r="H368">
        <v>2.48765873908996</v>
      </c>
      <c r="I368">
        <v>1.9371137619018499</v>
      </c>
      <c r="J368">
        <v>1.9871141910552901</v>
      </c>
      <c r="K368">
        <v>1.85215067863464</v>
      </c>
      <c r="L368">
        <v>1.8771100044250399</v>
      </c>
      <c r="M368">
        <v>3.0961809158325102</v>
      </c>
      <c r="N368">
        <f t="shared" si="32"/>
        <v>10</v>
      </c>
      <c r="O368">
        <f t="shared" si="33"/>
        <v>2.186568045616144</v>
      </c>
      <c r="P368">
        <f t="shared" si="34"/>
        <v>0.46644992009551167</v>
      </c>
      <c r="Q368">
        <f t="shared" si="35"/>
        <v>3.0961809158325102</v>
      </c>
      <c r="R368">
        <f t="shared" si="36"/>
        <v>1.6880974769592201</v>
      </c>
    </row>
    <row r="369" spans="1:18" x14ac:dyDescent="0.25">
      <c r="A369">
        <v>106</v>
      </c>
      <c r="B369" t="s">
        <v>367</v>
      </c>
      <c r="C369" t="s">
        <v>265</v>
      </c>
      <c r="D369">
        <v>6.2128891944885201</v>
      </c>
      <c r="E369">
        <v>6.9724018573760898</v>
      </c>
      <c r="F369">
        <v>8.1264686584472603</v>
      </c>
      <c r="G369">
        <v>10.9135885238647</v>
      </c>
      <c r="H369">
        <v>8.6194987297058105</v>
      </c>
      <c r="I369">
        <v>8.0029673576354892</v>
      </c>
      <c r="J369">
        <v>10.097584962844801</v>
      </c>
      <c r="K369">
        <v>8.3141503334045392</v>
      </c>
      <c r="L369">
        <v>10.198578834533601</v>
      </c>
      <c r="M369">
        <v>7.3214225769042898</v>
      </c>
      <c r="N369">
        <f t="shared" si="32"/>
        <v>10</v>
      </c>
      <c r="O369">
        <f t="shared" si="33"/>
        <v>8.4779551029205091</v>
      </c>
      <c r="P369">
        <f t="shared" si="34"/>
        <v>1.4369015755517749</v>
      </c>
      <c r="Q369">
        <f t="shared" si="35"/>
        <v>10.9135885238647</v>
      </c>
      <c r="R369">
        <f t="shared" si="36"/>
        <v>6.2128891944885201</v>
      </c>
    </row>
    <row r="370" spans="1:18" x14ac:dyDescent="0.25">
      <c r="A370">
        <v>107</v>
      </c>
      <c r="B370" t="s">
        <v>368</v>
      </c>
      <c r="C370" t="s">
        <v>265</v>
      </c>
      <c r="D370">
        <v>12.3253493309021</v>
      </c>
      <c r="E370">
        <v>9.9144318103790194</v>
      </c>
      <c r="F370">
        <v>12.944457530975299</v>
      </c>
      <c r="G370">
        <v>12.245632886886501</v>
      </c>
      <c r="H370">
        <v>12.0557572841644</v>
      </c>
      <c r="I370">
        <v>10.674169063568099</v>
      </c>
      <c r="J370">
        <v>10.405031204223601</v>
      </c>
      <c r="K370">
        <v>10.504757642745901</v>
      </c>
      <c r="L370">
        <v>31.074425220489498</v>
      </c>
      <c r="M370">
        <v>19.895725488662698</v>
      </c>
      <c r="N370">
        <f t="shared" si="32"/>
        <v>10</v>
      </c>
      <c r="O370">
        <f t="shared" si="33"/>
        <v>14.203973746299713</v>
      </c>
      <c r="P370">
        <f t="shared" si="34"/>
        <v>6.2413906291575545</v>
      </c>
      <c r="Q370">
        <f t="shared" si="35"/>
        <v>31.074425220489498</v>
      </c>
      <c r="R370">
        <f t="shared" si="36"/>
        <v>9.9144318103790194</v>
      </c>
    </row>
    <row r="371" spans="1:18" x14ac:dyDescent="0.25">
      <c r="A371">
        <v>108</v>
      </c>
      <c r="B371" t="s">
        <v>369</v>
      </c>
      <c r="C371" t="s">
        <v>265</v>
      </c>
      <c r="D371">
        <v>10.7659058570861</v>
      </c>
      <c r="E371">
        <v>14.742627620697</v>
      </c>
      <c r="F371">
        <v>13.0791094303131</v>
      </c>
      <c r="G371">
        <v>8.1269159317016602</v>
      </c>
      <c r="H371">
        <v>10.4413533210754</v>
      </c>
      <c r="I371">
        <v>8.9957158565521205</v>
      </c>
      <c r="J371">
        <v>13.8738913536071</v>
      </c>
      <c r="K371">
        <v>10.3305833339691</v>
      </c>
      <c r="L371">
        <v>11.618205308914099</v>
      </c>
      <c r="M371">
        <v>13.3663425445556</v>
      </c>
      <c r="N371">
        <f t="shared" si="32"/>
        <v>10</v>
      </c>
      <c r="O371">
        <f t="shared" si="33"/>
        <v>11.534065055847128</v>
      </c>
      <c r="P371">
        <f t="shared" si="34"/>
        <v>2.068948546718798</v>
      </c>
      <c r="Q371">
        <f t="shared" si="35"/>
        <v>14.742627620697</v>
      </c>
      <c r="R371">
        <f t="shared" si="36"/>
        <v>8.1269159317016602</v>
      </c>
    </row>
    <row r="372" spans="1:18" x14ac:dyDescent="0.25">
      <c r="A372">
        <v>109</v>
      </c>
      <c r="B372" t="s">
        <v>370</v>
      </c>
      <c r="C372" t="s">
        <v>265</v>
      </c>
      <c r="D372">
        <v>6.3270070552825901</v>
      </c>
      <c r="E372">
        <v>6.71492195129394</v>
      </c>
      <c r="F372">
        <v>6.3019275665283203</v>
      </c>
      <c r="G372">
        <v>6.8665127754211399</v>
      </c>
      <c r="H372">
        <v>7.8589119911193803</v>
      </c>
      <c r="I372">
        <v>6.3119747638702304</v>
      </c>
      <c r="J372">
        <v>7.5898041725158603</v>
      </c>
      <c r="K372">
        <v>9.0395596027374197</v>
      </c>
      <c r="L372">
        <v>7.6502232551574698</v>
      </c>
      <c r="M372">
        <v>6.7592856884002597</v>
      </c>
      <c r="N372">
        <f t="shared" si="32"/>
        <v>10</v>
      </c>
      <c r="O372">
        <f t="shared" si="33"/>
        <v>7.1420128822326605</v>
      </c>
      <c r="P372">
        <f t="shared" si="34"/>
        <v>0.8388772795960272</v>
      </c>
      <c r="Q372">
        <f t="shared" si="35"/>
        <v>9.0395596027374197</v>
      </c>
      <c r="R372">
        <f t="shared" si="36"/>
        <v>6.3019275665283203</v>
      </c>
    </row>
    <row r="373" spans="1:18" x14ac:dyDescent="0.25">
      <c r="A373">
        <v>110</v>
      </c>
      <c r="B373" t="s">
        <v>1335</v>
      </c>
      <c r="C373" t="s">
        <v>265</v>
      </c>
      <c r="D373">
        <v>3.62169194221496</v>
      </c>
      <c r="E373">
        <v>5.9523975849151602</v>
      </c>
      <c r="F373">
        <v>6.4897134304046604</v>
      </c>
      <c r="G373">
        <v>4.0244462490081698</v>
      </c>
      <c r="H373">
        <v>4.5963432788848797</v>
      </c>
      <c r="I373">
        <v>3.9242880344390798</v>
      </c>
      <c r="J373">
        <v>3.4861099720001198</v>
      </c>
      <c r="K373">
        <v>3.5127258300781201</v>
      </c>
      <c r="L373">
        <v>4.5417807102203298</v>
      </c>
      <c r="M373">
        <v>4.4255089759826598</v>
      </c>
      <c r="N373">
        <f t="shared" si="32"/>
        <v>10</v>
      </c>
      <c r="O373">
        <f t="shared" si="33"/>
        <v>4.4575006008148135</v>
      </c>
      <c r="P373">
        <f t="shared" si="34"/>
        <v>0.96946566806133549</v>
      </c>
      <c r="Q373">
        <f t="shared" si="35"/>
        <v>6.4897134304046604</v>
      </c>
      <c r="R373">
        <f t="shared" si="36"/>
        <v>3.4861099720001198</v>
      </c>
    </row>
    <row r="374" spans="1:18" x14ac:dyDescent="0.25">
      <c r="A374">
        <v>111</v>
      </c>
      <c r="B374" t="s">
        <v>371</v>
      </c>
      <c r="C374" t="s">
        <v>265</v>
      </c>
      <c r="D374">
        <v>11.5784916877746</v>
      </c>
      <c r="E374">
        <v>9.88170933723449</v>
      </c>
      <c r="F374">
        <v>12.448263883590601</v>
      </c>
      <c r="G374">
        <v>12.6903221607208</v>
      </c>
      <c r="H374">
        <v>11.735476732254</v>
      </c>
      <c r="I374">
        <v>8.7917535305023193</v>
      </c>
      <c r="J374">
        <v>7.7900917530059797</v>
      </c>
      <c r="K374">
        <v>9.1706771850585902</v>
      </c>
      <c r="L374">
        <v>9.9098036289214999</v>
      </c>
      <c r="M374">
        <v>9.8005681037902797</v>
      </c>
      <c r="N374">
        <f t="shared" si="32"/>
        <v>10</v>
      </c>
      <c r="O374">
        <f t="shared" si="33"/>
        <v>10.379715800285316</v>
      </c>
      <c r="P374">
        <f t="shared" si="34"/>
        <v>1.5616252895272891</v>
      </c>
      <c r="Q374">
        <f t="shared" si="35"/>
        <v>12.6903221607208</v>
      </c>
      <c r="R374">
        <f t="shared" si="36"/>
        <v>7.7900917530059797</v>
      </c>
    </row>
    <row r="375" spans="1:18" x14ac:dyDescent="0.25">
      <c r="A375">
        <v>112</v>
      </c>
      <c r="B375" t="s">
        <v>372</v>
      </c>
      <c r="C375" t="s">
        <v>265</v>
      </c>
      <c r="D375">
        <v>7.0114042758941597</v>
      </c>
      <c r="E375">
        <v>4.2462413311004603</v>
      </c>
      <c r="F375">
        <v>6.2543652057647696</v>
      </c>
      <c r="G375">
        <v>2.8051617145538299</v>
      </c>
      <c r="H375">
        <v>4.2832474708557102</v>
      </c>
      <c r="I375">
        <v>3.1581828594207701</v>
      </c>
      <c r="J375">
        <v>3.23818755149841</v>
      </c>
      <c r="K375">
        <v>4.1972403526306099</v>
      </c>
      <c r="L375">
        <v>4.2192468643188397</v>
      </c>
      <c r="M375">
        <v>3.6432118415832502</v>
      </c>
      <c r="N375">
        <f t="shared" si="32"/>
        <v>10</v>
      </c>
      <c r="O375">
        <f t="shared" si="33"/>
        <v>4.3056489467620809</v>
      </c>
      <c r="P375">
        <f t="shared" si="34"/>
        <v>1.2762559656117536</v>
      </c>
      <c r="Q375">
        <f t="shared" si="35"/>
        <v>7.0114042758941597</v>
      </c>
      <c r="R375">
        <f t="shared" si="36"/>
        <v>2.8051617145538299</v>
      </c>
    </row>
    <row r="376" spans="1:18" x14ac:dyDescent="0.25">
      <c r="A376">
        <v>113</v>
      </c>
      <c r="B376" t="s">
        <v>373</v>
      </c>
      <c r="C376" t="s">
        <v>265</v>
      </c>
      <c r="D376">
        <v>13.942690610885601</v>
      </c>
      <c r="E376">
        <v>13.075788974761901</v>
      </c>
      <c r="F376">
        <v>18.264946699142399</v>
      </c>
      <c r="G376">
        <v>10.968640327453601</v>
      </c>
      <c r="H376">
        <v>14.946911811828601</v>
      </c>
      <c r="I376">
        <v>13.3597762584686</v>
      </c>
      <c r="J376">
        <v>11.7106747627258</v>
      </c>
      <c r="K376">
        <v>19.032915830612101</v>
      </c>
      <c r="L376">
        <v>14.2651622295379</v>
      </c>
      <c r="M376">
        <v>10.8748240470886</v>
      </c>
      <c r="N376">
        <f t="shared" si="32"/>
        <v>10</v>
      </c>
      <c r="O376">
        <f t="shared" si="33"/>
        <v>14.04423315525051</v>
      </c>
      <c r="P376">
        <f t="shared" si="34"/>
        <v>2.6444585918323833</v>
      </c>
      <c r="Q376">
        <f t="shared" si="35"/>
        <v>19.032915830612101</v>
      </c>
      <c r="R376">
        <f t="shared" si="36"/>
        <v>10.8748240470886</v>
      </c>
    </row>
    <row r="377" spans="1:18" x14ac:dyDescent="0.25">
      <c r="A377">
        <v>114</v>
      </c>
      <c r="B377" t="s">
        <v>374</v>
      </c>
      <c r="C377" t="s">
        <v>265</v>
      </c>
      <c r="D377">
        <v>13.6927921772003</v>
      </c>
      <c r="E377">
        <v>10.5586082935333</v>
      </c>
      <c r="F377">
        <v>16.794973373413001</v>
      </c>
      <c r="G377">
        <v>13.6467869281768</v>
      </c>
      <c r="H377">
        <v>16.361945152282701</v>
      </c>
      <c r="I377">
        <v>19.511396884918199</v>
      </c>
      <c r="J377">
        <v>13.445777654647801</v>
      </c>
      <c r="K377">
        <v>16.368947982788001</v>
      </c>
      <c r="L377">
        <v>17.848034620284999</v>
      </c>
      <c r="M377">
        <v>13.2617683410644</v>
      </c>
      <c r="N377">
        <f t="shared" si="32"/>
        <v>10</v>
      </c>
      <c r="O377">
        <f t="shared" si="33"/>
        <v>15.149103140830949</v>
      </c>
      <c r="P377">
        <f t="shared" si="34"/>
        <v>2.5277563722228877</v>
      </c>
      <c r="Q377">
        <f t="shared" si="35"/>
        <v>19.511396884918199</v>
      </c>
      <c r="R377">
        <f t="shared" si="36"/>
        <v>10.5586082935333</v>
      </c>
    </row>
    <row r="378" spans="1:18" x14ac:dyDescent="0.25">
      <c r="A378">
        <v>115</v>
      </c>
      <c r="B378" t="s">
        <v>375</v>
      </c>
      <c r="C378" t="s">
        <v>265</v>
      </c>
      <c r="D378">
        <v>4.7912783622741699</v>
      </c>
      <c r="E378">
        <v>3.9502267837524401</v>
      </c>
      <c r="F378">
        <v>3.2401890754699698</v>
      </c>
      <c r="G378">
        <v>3.5442044734954798</v>
      </c>
      <c r="H378">
        <v>3.7432162761688201</v>
      </c>
      <c r="I378">
        <v>3.8502206802368102</v>
      </c>
      <c r="J378">
        <v>2.7761635780334402</v>
      </c>
      <c r="K378">
        <v>1.8231019973754801</v>
      </c>
      <c r="L378">
        <v>3.1981823444366402</v>
      </c>
      <c r="M378">
        <v>3.4191977977752601</v>
      </c>
      <c r="N378">
        <f t="shared" si="32"/>
        <v>10</v>
      </c>
      <c r="O378">
        <f t="shared" si="33"/>
        <v>3.4335981369018511</v>
      </c>
      <c r="P378">
        <f t="shared" si="34"/>
        <v>0.74234933120217594</v>
      </c>
      <c r="Q378">
        <f t="shared" si="35"/>
        <v>4.7912783622741699</v>
      </c>
      <c r="R378">
        <f t="shared" si="36"/>
        <v>1.8231019973754801</v>
      </c>
    </row>
    <row r="379" spans="1:18" x14ac:dyDescent="0.25">
      <c r="A379">
        <v>116</v>
      </c>
      <c r="B379" t="s">
        <v>376</v>
      </c>
      <c r="C379" t="s">
        <v>265</v>
      </c>
      <c r="D379">
        <v>22.683727741241398</v>
      </c>
      <c r="E379">
        <v>18.002008676528899</v>
      </c>
      <c r="F379">
        <v>19.736113786697299</v>
      </c>
      <c r="G379">
        <v>18.070041418075501</v>
      </c>
      <c r="H379">
        <v>20.449294328689501</v>
      </c>
      <c r="I379">
        <v>14.460845470428399</v>
      </c>
      <c r="J379">
        <v>20.074220657348601</v>
      </c>
      <c r="K379">
        <v>11.803969144821099</v>
      </c>
      <c r="L379">
        <v>17.5016334056854</v>
      </c>
      <c r="M379">
        <v>20.1517043113708</v>
      </c>
      <c r="N379">
        <f t="shared" si="32"/>
        <v>10</v>
      </c>
      <c r="O379">
        <f t="shared" si="33"/>
        <v>18.293355894088691</v>
      </c>
      <c r="P379">
        <f t="shared" si="34"/>
        <v>3.0031945916945699</v>
      </c>
      <c r="Q379">
        <f t="shared" si="35"/>
        <v>22.683727741241398</v>
      </c>
      <c r="R379">
        <f t="shared" si="36"/>
        <v>11.803969144821099</v>
      </c>
    </row>
    <row r="380" spans="1:18" x14ac:dyDescent="0.25">
      <c r="A380">
        <v>117</v>
      </c>
      <c r="B380" t="s">
        <v>377</v>
      </c>
      <c r="C380" t="s">
        <v>265</v>
      </c>
      <c r="D380">
        <v>11.145642280578601</v>
      </c>
      <c r="E380">
        <v>13.422777414321899</v>
      </c>
      <c r="F380">
        <v>11.987697601318301</v>
      </c>
      <c r="G380">
        <v>9.4345488548278809</v>
      </c>
      <c r="H380">
        <v>12.276710271835301</v>
      </c>
      <c r="I380">
        <v>11.7283990383148</v>
      </c>
      <c r="J380">
        <v>13.013420820236201</v>
      </c>
      <c r="K380">
        <v>13.5239071846008</v>
      </c>
      <c r="L380">
        <v>11.1376423835754</v>
      </c>
      <c r="M380">
        <v>13.3252174854278</v>
      </c>
      <c r="N380">
        <f t="shared" si="32"/>
        <v>10</v>
      </c>
      <c r="O380">
        <f t="shared" si="33"/>
        <v>12.099596333503699</v>
      </c>
      <c r="P380">
        <f t="shared" si="34"/>
        <v>1.2343513227451322</v>
      </c>
      <c r="Q380">
        <f t="shared" si="35"/>
        <v>13.5239071846008</v>
      </c>
      <c r="R380">
        <f t="shared" si="36"/>
        <v>9.4345488548278809</v>
      </c>
    </row>
    <row r="381" spans="1:18" x14ac:dyDescent="0.25">
      <c r="A381">
        <v>118</v>
      </c>
      <c r="B381" t="s">
        <v>378</v>
      </c>
      <c r="C381" t="s">
        <v>265</v>
      </c>
      <c r="D381">
        <v>10.8596761226654</v>
      </c>
      <c r="E381">
        <v>10.709507465362501</v>
      </c>
      <c r="F381">
        <v>10.6296064853668</v>
      </c>
      <c r="G381">
        <v>6.41137599945068</v>
      </c>
      <c r="H381">
        <v>10.0294339656829</v>
      </c>
      <c r="I381">
        <v>9.3222577571868896</v>
      </c>
      <c r="J381">
        <v>11.2821476459503</v>
      </c>
      <c r="K381">
        <v>11.342291116714399</v>
      </c>
      <c r="L381">
        <v>11.430566310882501</v>
      </c>
      <c r="M381">
        <v>9.6406977176666206</v>
      </c>
      <c r="N381">
        <f t="shared" si="32"/>
        <v>10</v>
      </c>
      <c r="O381">
        <f t="shared" si="33"/>
        <v>10.165756058692899</v>
      </c>
      <c r="P381">
        <f t="shared" si="34"/>
        <v>1.4256151916651272</v>
      </c>
      <c r="Q381">
        <f t="shared" si="35"/>
        <v>11.430566310882501</v>
      </c>
      <c r="R381">
        <f t="shared" si="36"/>
        <v>6.41137599945068</v>
      </c>
    </row>
    <row r="382" spans="1:18" x14ac:dyDescent="0.25">
      <c r="A382">
        <v>119</v>
      </c>
      <c r="B382" t="s">
        <v>379</v>
      </c>
      <c r="C382" t="s">
        <v>265</v>
      </c>
      <c r="D382">
        <v>13.500014066696099</v>
      </c>
      <c r="E382">
        <v>11.888195037841699</v>
      </c>
      <c r="F382">
        <v>9.9294512271881104</v>
      </c>
      <c r="G382">
        <v>9.7965631484985298</v>
      </c>
      <c r="H382">
        <v>11.2221710681915</v>
      </c>
      <c r="I382">
        <v>10.4760670661926</v>
      </c>
      <c r="J382">
        <v>16.556650400161701</v>
      </c>
      <c r="K382">
        <v>12.1918501853942</v>
      </c>
      <c r="L382">
        <v>10.361121177673301</v>
      </c>
      <c r="M382">
        <v>13.7519700527191</v>
      </c>
      <c r="N382">
        <f t="shared" si="32"/>
        <v>10</v>
      </c>
      <c r="O382">
        <f t="shared" si="33"/>
        <v>11.967405343055685</v>
      </c>
      <c r="P382">
        <f t="shared" si="34"/>
        <v>2.0218013322062593</v>
      </c>
      <c r="Q382">
        <f t="shared" si="35"/>
        <v>16.556650400161701</v>
      </c>
      <c r="R382">
        <f t="shared" si="36"/>
        <v>9.7965631484985298</v>
      </c>
    </row>
    <row r="383" spans="1:18" x14ac:dyDescent="0.25">
      <c r="A383">
        <v>120</v>
      </c>
      <c r="B383" t="s">
        <v>380</v>
      </c>
      <c r="C383" t="s">
        <v>265</v>
      </c>
      <c r="D383">
        <v>33.238279104232703</v>
      </c>
      <c r="E383">
        <v>30.215568780899002</v>
      </c>
      <c r="F383">
        <v>29.002259016036898</v>
      </c>
      <c r="G383">
        <v>28.657638072967501</v>
      </c>
      <c r="H383">
        <v>29.849988937377901</v>
      </c>
      <c r="I383">
        <v>29.337559223174999</v>
      </c>
      <c r="J383">
        <v>21.993695259094199</v>
      </c>
      <c r="K383">
        <v>29.8038551807403</v>
      </c>
      <c r="L383">
        <v>21.257816314697202</v>
      </c>
      <c r="M383">
        <v>18.481706142425502</v>
      </c>
      <c r="N383">
        <f t="shared" si="32"/>
        <v>10</v>
      </c>
      <c r="O383">
        <f t="shared" si="33"/>
        <v>27.183836603164622</v>
      </c>
      <c r="P383">
        <f t="shared" si="34"/>
        <v>4.557632826004915</v>
      </c>
      <c r="Q383">
        <f t="shared" si="35"/>
        <v>33.238279104232703</v>
      </c>
      <c r="R383">
        <f t="shared" si="36"/>
        <v>18.481706142425502</v>
      </c>
    </row>
    <row r="384" spans="1:18" x14ac:dyDescent="0.25">
      <c r="A384">
        <v>121</v>
      </c>
      <c r="B384" t="s">
        <v>381</v>
      </c>
      <c r="C384" t="s">
        <v>265</v>
      </c>
      <c r="D384">
        <v>11.1530368328094</v>
      </c>
      <c r="E384">
        <v>9.5810081958770699</v>
      </c>
      <c r="F384">
        <v>9.6838665008544904</v>
      </c>
      <c r="G384">
        <v>10.2641832828521</v>
      </c>
      <c r="H384">
        <v>9.0474276542663503</v>
      </c>
      <c r="I384">
        <v>13.4145159721374</v>
      </c>
      <c r="J384">
        <v>11.461585283279399</v>
      </c>
      <c r="K384">
        <v>9.9470949172973597</v>
      </c>
      <c r="L384">
        <v>12.1402158737182</v>
      </c>
      <c r="M384">
        <v>17.763047218322701</v>
      </c>
      <c r="N384">
        <f t="shared" si="32"/>
        <v>10</v>
      </c>
      <c r="O384">
        <f t="shared" si="33"/>
        <v>11.445598173141448</v>
      </c>
      <c r="P384">
        <f t="shared" si="34"/>
        <v>2.4561761026032856</v>
      </c>
      <c r="Q384">
        <f t="shared" si="35"/>
        <v>17.763047218322701</v>
      </c>
      <c r="R384">
        <f t="shared" si="36"/>
        <v>9.0474276542663503</v>
      </c>
    </row>
    <row r="385" spans="1:18" x14ac:dyDescent="0.25">
      <c r="A385">
        <v>122</v>
      </c>
      <c r="B385" t="s">
        <v>382</v>
      </c>
      <c r="C385" t="s">
        <v>265</v>
      </c>
      <c r="D385">
        <v>15.4086928367614</v>
      </c>
      <c r="E385">
        <v>17.368837833404498</v>
      </c>
      <c r="F385">
        <v>16.1865007877349</v>
      </c>
      <c r="G385">
        <v>51.905521392822202</v>
      </c>
      <c r="H385">
        <v>53.307946920394897</v>
      </c>
      <c r="I385">
        <v>16.237366437911898</v>
      </c>
      <c r="J385">
        <v>11.3441114425659</v>
      </c>
      <c r="K385">
        <v>16.9901344776153</v>
      </c>
      <c r="L385">
        <v>11.5077810287475</v>
      </c>
      <c r="M385">
        <v>16.417972803115799</v>
      </c>
      <c r="N385">
        <f t="shared" si="32"/>
        <v>10</v>
      </c>
      <c r="O385">
        <f t="shared" si="33"/>
        <v>22.66748659610743</v>
      </c>
      <c r="P385">
        <f t="shared" si="34"/>
        <v>15.10583489400919</v>
      </c>
      <c r="Q385">
        <f t="shared" si="35"/>
        <v>53.307946920394897</v>
      </c>
      <c r="R385">
        <f t="shared" si="36"/>
        <v>11.3441114425659</v>
      </c>
    </row>
    <row r="386" spans="1:18" x14ac:dyDescent="0.25">
      <c r="A386">
        <v>123</v>
      </c>
      <c r="B386" t="s">
        <v>383</v>
      </c>
      <c r="C386" t="s">
        <v>265</v>
      </c>
      <c r="D386">
        <v>16.382838487625101</v>
      </c>
      <c r="E386">
        <v>17.860769748687702</v>
      </c>
      <c r="F386">
        <v>13.952168226242</v>
      </c>
      <c r="G386">
        <v>13.513607978820801</v>
      </c>
      <c r="H386">
        <v>13.590106725692699</v>
      </c>
      <c r="I386">
        <v>13.862920284271199</v>
      </c>
      <c r="J386">
        <v>10.7849111557006</v>
      </c>
      <c r="K386">
        <v>12.020046710968</v>
      </c>
      <c r="L386">
        <v>14.067964553833001</v>
      </c>
      <c r="M386">
        <v>12.910158872604301</v>
      </c>
      <c r="N386">
        <f t="shared" si="32"/>
        <v>10</v>
      </c>
      <c r="O386">
        <f t="shared" si="33"/>
        <v>13.894549274444543</v>
      </c>
      <c r="P386">
        <f t="shared" si="34"/>
        <v>1.9064972159420848</v>
      </c>
      <c r="Q386">
        <f t="shared" si="35"/>
        <v>17.860769748687702</v>
      </c>
      <c r="R386">
        <f t="shared" si="36"/>
        <v>10.7849111557006</v>
      </c>
    </row>
    <row r="387" spans="1:18" x14ac:dyDescent="0.25">
      <c r="A387">
        <v>124</v>
      </c>
      <c r="B387" t="s">
        <v>384</v>
      </c>
      <c r="C387" t="s">
        <v>265</v>
      </c>
      <c r="D387">
        <v>4.0777041912078804</v>
      </c>
      <c r="E387">
        <v>4.4276311397552401</v>
      </c>
      <c r="F387">
        <v>4.2866282463073704</v>
      </c>
      <c r="G387">
        <v>4.3032591342925999</v>
      </c>
      <c r="H387">
        <v>4.4080958366393999</v>
      </c>
      <c r="I387">
        <v>4.7115838527679399</v>
      </c>
      <c r="J387">
        <v>5.4502222537994296</v>
      </c>
      <c r="K387">
        <v>6.1266009807586599</v>
      </c>
      <c r="L387">
        <v>6.48616290092468</v>
      </c>
      <c r="M387">
        <v>4.5922975540161097</v>
      </c>
      <c r="N387">
        <f t="shared" si="32"/>
        <v>10</v>
      </c>
      <c r="O387">
        <f t="shared" si="33"/>
        <v>4.8870186090469314</v>
      </c>
      <c r="P387">
        <f t="shared" si="34"/>
        <v>0.79531757995068464</v>
      </c>
      <c r="Q387">
        <f t="shared" si="35"/>
        <v>6.48616290092468</v>
      </c>
      <c r="R387">
        <f t="shared" si="36"/>
        <v>4.0777041912078804</v>
      </c>
    </row>
    <row r="388" spans="1:18" x14ac:dyDescent="0.25">
      <c r="A388">
        <v>125</v>
      </c>
      <c r="B388" t="s">
        <v>385</v>
      </c>
      <c r="C388" t="s">
        <v>265</v>
      </c>
      <c r="D388">
        <v>14.187319278717</v>
      </c>
      <c r="E388">
        <v>16.764013051986598</v>
      </c>
      <c r="F388">
        <v>16.569151639938301</v>
      </c>
      <c r="G388">
        <v>14.261911153793299</v>
      </c>
      <c r="H388">
        <v>15.8337440490722</v>
      </c>
      <c r="I388">
        <v>13.4285631179809</v>
      </c>
      <c r="J388">
        <v>16.223177433013898</v>
      </c>
      <c r="K388">
        <v>18.938567638397199</v>
      </c>
      <c r="L388">
        <v>17.1630554199218</v>
      </c>
      <c r="M388">
        <v>16.196629047393799</v>
      </c>
      <c r="N388">
        <f t="shared" si="32"/>
        <v>10</v>
      </c>
      <c r="O388">
        <f t="shared" si="33"/>
        <v>15.956613183021499</v>
      </c>
      <c r="P388">
        <f t="shared" si="34"/>
        <v>1.5463462455786454</v>
      </c>
      <c r="Q388">
        <f t="shared" si="35"/>
        <v>18.938567638397199</v>
      </c>
      <c r="R388">
        <f t="shared" si="36"/>
        <v>13.4285631179809</v>
      </c>
    </row>
    <row r="389" spans="1:18" x14ac:dyDescent="0.25">
      <c r="A389">
        <v>126</v>
      </c>
      <c r="B389" t="s">
        <v>386</v>
      </c>
      <c r="C389" t="s">
        <v>265</v>
      </c>
      <c r="D389">
        <v>6.4347479343414298</v>
      </c>
      <c r="E389">
        <v>6.9175667762756303</v>
      </c>
      <c r="F389">
        <v>6.4609739780425999</v>
      </c>
      <c r="G389">
        <v>7.4316940307617099</v>
      </c>
      <c r="H389">
        <v>7.4217956066131503</v>
      </c>
      <c r="I389">
        <v>6.6851065158843896</v>
      </c>
      <c r="J389">
        <v>7.8359839916229204</v>
      </c>
      <c r="K389">
        <v>6.3126072883605904</v>
      </c>
      <c r="L389">
        <v>6.6436588764190603</v>
      </c>
      <c r="M389">
        <v>6.5383617877960196</v>
      </c>
      <c r="N389">
        <f t="shared" si="32"/>
        <v>10</v>
      </c>
      <c r="O389">
        <f t="shared" si="33"/>
        <v>6.8682496786117495</v>
      </c>
      <c r="P389">
        <f t="shared" si="34"/>
        <v>0.49174878754009366</v>
      </c>
      <c r="Q389">
        <f t="shared" si="35"/>
        <v>7.8359839916229204</v>
      </c>
      <c r="R389">
        <f t="shared" si="36"/>
        <v>6.3126072883605904</v>
      </c>
    </row>
    <row r="390" spans="1:18" x14ac:dyDescent="0.25">
      <c r="A390">
        <v>127</v>
      </c>
      <c r="B390" t="s">
        <v>387</v>
      </c>
      <c r="C390" t="s">
        <v>265</v>
      </c>
      <c r="D390">
        <v>3.8209550380706698</v>
      </c>
      <c r="E390">
        <v>3.7061052322387602</v>
      </c>
      <c r="F390">
        <v>3.51334357261657</v>
      </c>
      <c r="G390">
        <v>4.1981813907623202</v>
      </c>
      <c r="H390">
        <v>3.68694639205932</v>
      </c>
      <c r="I390">
        <v>3.6134550571441602</v>
      </c>
      <c r="J390">
        <v>3.4900050163268999</v>
      </c>
      <c r="K390">
        <v>3.7296254634857098</v>
      </c>
      <c r="L390">
        <v>3.5857744216918901</v>
      </c>
      <c r="M390">
        <v>3.9102787971496502</v>
      </c>
      <c r="N390">
        <f t="shared" si="32"/>
        <v>10</v>
      </c>
      <c r="O390">
        <f t="shared" si="33"/>
        <v>3.7254670381545956</v>
      </c>
      <c r="P390">
        <f t="shared" si="34"/>
        <v>0.20027672233598187</v>
      </c>
      <c r="Q390">
        <f t="shared" si="35"/>
        <v>4.1981813907623202</v>
      </c>
      <c r="R390">
        <f t="shared" si="36"/>
        <v>3.4900050163268999</v>
      </c>
    </row>
    <row r="391" spans="1:18" x14ac:dyDescent="0.25">
      <c r="A391">
        <v>128</v>
      </c>
      <c r="B391" t="s">
        <v>388</v>
      </c>
      <c r="C391" t="s">
        <v>265</v>
      </c>
      <c r="D391">
        <v>11.046802282333299</v>
      </c>
      <c r="E391">
        <v>4.0202660560607901</v>
      </c>
      <c r="F391">
        <v>3.32197046279907</v>
      </c>
      <c r="G391">
        <v>4.2626214027404696</v>
      </c>
      <c r="H391">
        <v>2.9661564826965301</v>
      </c>
      <c r="I391">
        <v>4.1919267177581698</v>
      </c>
      <c r="J391">
        <v>3.99341368675231</v>
      </c>
      <c r="K391">
        <v>3.7309811115264799</v>
      </c>
      <c r="L391">
        <v>4.6655564308166504</v>
      </c>
      <c r="M391">
        <v>3.5601289272308301</v>
      </c>
      <c r="N391">
        <f t="shared" ref="N391:N454" si="37">COUNT(D391:M391)</f>
        <v>10</v>
      </c>
      <c r="O391">
        <f t="shared" ref="O391:O454" si="38">AVERAGE(D391:M391)</f>
        <v>4.5759823560714601</v>
      </c>
      <c r="P391">
        <f t="shared" ref="P391:P454" si="39">_xlfn.STDEV.P(D391:M391)</f>
        <v>2.2064338915354349</v>
      </c>
      <c r="Q391">
        <f t="shared" si="35"/>
        <v>11.046802282333299</v>
      </c>
      <c r="R391">
        <f t="shared" si="36"/>
        <v>2.9661564826965301</v>
      </c>
    </row>
    <row r="392" spans="1:18" x14ac:dyDescent="0.25">
      <c r="A392">
        <v>129</v>
      </c>
      <c r="B392" t="s">
        <v>389</v>
      </c>
      <c r="C392" t="s">
        <v>265</v>
      </c>
      <c r="D392">
        <v>3.23113965988159</v>
      </c>
      <c r="E392">
        <v>8.9731974601745605</v>
      </c>
      <c r="F392">
        <v>3.34743952751159</v>
      </c>
      <c r="G392">
        <v>8.6667537689208896</v>
      </c>
      <c r="H392">
        <v>8.4972937107086093</v>
      </c>
      <c r="I392">
        <v>8.9631185531616193</v>
      </c>
      <c r="J392">
        <v>4.5229058265686</v>
      </c>
      <c r="K392">
        <v>10.2993917465209</v>
      </c>
      <c r="L392">
        <v>9.0009527206420898</v>
      </c>
      <c r="M392">
        <v>8.1517322063445992</v>
      </c>
      <c r="N392">
        <f t="shared" si="37"/>
        <v>10</v>
      </c>
      <c r="O392">
        <f t="shared" si="38"/>
        <v>7.3653925180435049</v>
      </c>
      <c r="P392">
        <f t="shared" si="39"/>
        <v>2.4764888230206292</v>
      </c>
      <c r="Q392">
        <f t="shared" si="35"/>
        <v>10.2993917465209</v>
      </c>
      <c r="R392">
        <f t="shared" si="36"/>
        <v>3.23113965988159</v>
      </c>
    </row>
    <row r="393" spans="1:18" x14ac:dyDescent="0.25">
      <c r="A393">
        <v>130</v>
      </c>
      <c r="B393" t="s">
        <v>390</v>
      </c>
      <c r="C393" t="s">
        <v>265</v>
      </c>
      <c r="D393">
        <v>6.7984652519226003</v>
      </c>
      <c r="E393">
        <v>7.4446396827697701</v>
      </c>
      <c r="F393">
        <v>5.99694371223449</v>
      </c>
      <c r="G393">
        <v>4.4342639446258501</v>
      </c>
      <c r="H393">
        <v>4.8212909698486301</v>
      </c>
      <c r="I393">
        <v>6.6895833015441797</v>
      </c>
      <c r="J393">
        <v>7.3255257606506303</v>
      </c>
      <c r="K393">
        <v>5.9917750358581499</v>
      </c>
      <c r="L393">
        <v>8.3828444480895996</v>
      </c>
      <c r="M393">
        <v>7.3097145557403502</v>
      </c>
      <c r="N393">
        <f t="shared" si="37"/>
        <v>10</v>
      </c>
      <c r="O393">
        <f t="shared" si="38"/>
        <v>6.5195046663284248</v>
      </c>
      <c r="P393">
        <f t="shared" si="39"/>
        <v>1.1615715434361562</v>
      </c>
      <c r="Q393">
        <f t="shared" si="35"/>
        <v>8.3828444480895996</v>
      </c>
      <c r="R393">
        <f t="shared" si="36"/>
        <v>4.4342639446258501</v>
      </c>
    </row>
    <row r="394" spans="1:18" x14ac:dyDescent="0.25">
      <c r="A394">
        <v>131</v>
      </c>
      <c r="B394" t="s">
        <v>391</v>
      </c>
      <c r="C394" t="s">
        <v>265</v>
      </c>
      <c r="D394">
        <v>11.5475134849548</v>
      </c>
      <c r="E394">
        <v>10.9946544170379</v>
      </c>
      <c r="F394">
        <v>10.051954030990601</v>
      </c>
      <c r="G394">
        <v>10.091473340988101</v>
      </c>
      <c r="H394">
        <v>11.066499710083001</v>
      </c>
      <c r="I394">
        <v>9.6876819133758492</v>
      </c>
      <c r="J394">
        <v>11.1683068275451</v>
      </c>
      <c r="K394">
        <v>10.089031934738101</v>
      </c>
      <c r="L394">
        <v>10.0627727508544</v>
      </c>
      <c r="M394">
        <v>10.9792380332946</v>
      </c>
      <c r="N394">
        <f t="shared" si="37"/>
        <v>10</v>
      </c>
      <c r="O394">
        <f t="shared" si="38"/>
        <v>10.573912644386244</v>
      </c>
      <c r="P394">
        <f t="shared" si="39"/>
        <v>0.60598053159036647</v>
      </c>
      <c r="Q394">
        <f t="shared" si="35"/>
        <v>11.5475134849548</v>
      </c>
      <c r="R394">
        <f t="shared" si="36"/>
        <v>9.6876819133758492</v>
      </c>
    </row>
    <row r="395" spans="1:18" x14ac:dyDescent="0.25">
      <c r="A395">
        <v>132</v>
      </c>
      <c r="B395" t="s">
        <v>392</v>
      </c>
      <c r="C395" t="s">
        <v>265</v>
      </c>
      <c r="D395">
        <v>9.2565424442291206</v>
      </c>
      <c r="F395">
        <v>42.3249251842498</v>
      </c>
      <c r="G395">
        <v>42.924604415893498</v>
      </c>
      <c r="H395">
        <v>42.171661376953097</v>
      </c>
      <c r="I395">
        <v>42.090352296829202</v>
      </c>
      <c r="J395">
        <v>42.171627044677699</v>
      </c>
      <c r="K395">
        <v>42.115218877792302</v>
      </c>
      <c r="L395">
        <v>42.089633941650298</v>
      </c>
      <c r="M395">
        <v>43.040761232376099</v>
      </c>
      <c r="N395">
        <f t="shared" si="37"/>
        <v>9</v>
      </c>
      <c r="O395">
        <f t="shared" si="38"/>
        <v>38.687258534961231</v>
      </c>
      <c r="P395">
        <f t="shared" si="39"/>
        <v>10.410986498590972</v>
      </c>
      <c r="Q395">
        <f t="shared" si="35"/>
        <v>43.040761232376099</v>
      </c>
      <c r="R395">
        <f t="shared" si="36"/>
        <v>9.2565424442291206</v>
      </c>
    </row>
    <row r="396" spans="1:18" x14ac:dyDescent="0.25">
      <c r="A396">
        <v>133</v>
      </c>
      <c r="B396" t="s">
        <v>393</v>
      </c>
      <c r="C396" t="s">
        <v>265</v>
      </c>
      <c r="D396">
        <v>42.271815776824901</v>
      </c>
      <c r="E396">
        <v>42.144579887390101</v>
      </c>
      <c r="F396">
        <v>42.122100114822302</v>
      </c>
      <c r="G396">
        <v>42.139890670776303</v>
      </c>
      <c r="H396">
        <v>42.119710206985403</v>
      </c>
      <c r="I396">
        <v>42.939088582992497</v>
      </c>
      <c r="J396">
        <v>42.198143482208202</v>
      </c>
      <c r="K396">
        <v>42.1857845783233</v>
      </c>
      <c r="L396">
        <v>42.147529125213602</v>
      </c>
      <c r="M396">
        <v>42.093697071075397</v>
      </c>
      <c r="N396">
        <f t="shared" si="37"/>
        <v>10</v>
      </c>
      <c r="O396">
        <f t="shared" si="38"/>
        <v>42.236233949661205</v>
      </c>
      <c r="P396">
        <f t="shared" si="39"/>
        <v>0.23911061076734244</v>
      </c>
      <c r="Q396">
        <f t="shared" ref="Q396:Q459" si="40">MAX(D396:M396)</f>
        <v>42.939088582992497</v>
      </c>
      <c r="R396">
        <f t="shared" ref="R396:R459" si="41">MIN(D396:M396)</f>
        <v>42.093697071075397</v>
      </c>
    </row>
    <row r="397" spans="1:18" x14ac:dyDescent="0.25">
      <c r="A397">
        <v>134</v>
      </c>
      <c r="B397" t="s">
        <v>394</v>
      </c>
      <c r="C397" t="s">
        <v>265</v>
      </c>
      <c r="D397">
        <v>42.187758207321103</v>
      </c>
      <c r="E397">
        <v>42.850334882736199</v>
      </c>
      <c r="F397">
        <v>42.196923494338897</v>
      </c>
      <c r="G397">
        <v>42.087764024734497</v>
      </c>
      <c r="H397">
        <v>42.155941963195801</v>
      </c>
      <c r="I397">
        <v>42.128772258758502</v>
      </c>
      <c r="J397">
        <v>42.165962696075397</v>
      </c>
      <c r="K397">
        <v>42.940800905227597</v>
      </c>
      <c r="L397">
        <v>42.184732913970898</v>
      </c>
      <c r="M397">
        <v>42.1779336929321</v>
      </c>
      <c r="N397">
        <f t="shared" si="37"/>
        <v>10</v>
      </c>
      <c r="O397">
        <f t="shared" si="38"/>
        <v>42.30769250392909</v>
      </c>
      <c r="P397">
        <f t="shared" si="39"/>
        <v>0.29620836804427281</v>
      </c>
      <c r="Q397">
        <f t="shared" si="40"/>
        <v>42.940800905227597</v>
      </c>
      <c r="R397">
        <f t="shared" si="41"/>
        <v>42.087764024734497</v>
      </c>
    </row>
    <row r="398" spans="1:18" x14ac:dyDescent="0.25">
      <c r="A398">
        <v>135</v>
      </c>
      <c r="B398" t="s">
        <v>395</v>
      </c>
      <c r="C398" t="s">
        <v>265</v>
      </c>
      <c r="D398">
        <v>88.145804643630896</v>
      </c>
      <c r="E398">
        <v>92.456108331680298</v>
      </c>
      <c r="F398">
        <v>88.798115968704195</v>
      </c>
      <c r="G398">
        <v>86.393509626388493</v>
      </c>
      <c r="H398">
        <v>86.322860240936194</v>
      </c>
      <c r="I398">
        <v>86.430938243865896</v>
      </c>
      <c r="J398">
        <v>87.291978597640906</v>
      </c>
      <c r="K398">
        <v>66.392186880111694</v>
      </c>
      <c r="L398">
        <v>4.7781412601470903</v>
      </c>
      <c r="M398">
        <v>6.5688049793243399</v>
      </c>
      <c r="N398">
        <f t="shared" si="37"/>
        <v>10</v>
      </c>
      <c r="O398">
        <f t="shared" si="38"/>
        <v>69.357844877242997</v>
      </c>
      <c r="P398">
        <f t="shared" si="39"/>
        <v>32.52289564902852</v>
      </c>
      <c r="Q398">
        <f t="shared" si="40"/>
        <v>92.456108331680298</v>
      </c>
      <c r="R398">
        <f t="shared" si="41"/>
        <v>4.7781412601470903</v>
      </c>
    </row>
    <row r="399" spans="1:18" x14ac:dyDescent="0.25">
      <c r="A399">
        <v>136</v>
      </c>
      <c r="B399" t="s">
        <v>396</v>
      </c>
      <c r="C399" t="s">
        <v>265</v>
      </c>
      <c r="D399">
        <v>3.8969814777374201</v>
      </c>
      <c r="E399">
        <v>4.0682454109191797</v>
      </c>
      <c r="F399">
        <v>3.7279701232910099</v>
      </c>
      <c r="G399">
        <v>3.9760825634002601</v>
      </c>
      <c r="H399">
        <v>5.9177227020263601</v>
      </c>
      <c r="I399">
        <v>3.1829807758331299</v>
      </c>
      <c r="J399">
        <v>3.5763556957244802</v>
      </c>
      <c r="K399">
        <v>3.7858543395996</v>
      </c>
      <c r="L399">
        <v>3.7282092571258501</v>
      </c>
      <c r="M399">
        <v>3.65702104568481</v>
      </c>
      <c r="N399">
        <f t="shared" si="37"/>
        <v>10</v>
      </c>
      <c r="O399">
        <f t="shared" si="38"/>
        <v>3.9517423391342099</v>
      </c>
      <c r="P399">
        <f t="shared" si="39"/>
        <v>0.69487933753050179</v>
      </c>
      <c r="Q399">
        <f t="shared" si="40"/>
        <v>5.9177227020263601</v>
      </c>
      <c r="R399">
        <f t="shared" si="41"/>
        <v>3.1829807758331299</v>
      </c>
    </row>
    <row r="400" spans="1:18" x14ac:dyDescent="0.25">
      <c r="A400">
        <v>137</v>
      </c>
      <c r="B400" t="s">
        <v>397</v>
      </c>
      <c r="C400" t="s">
        <v>265</v>
      </c>
      <c r="D400">
        <v>3.20276522636413</v>
      </c>
      <c r="E400">
        <v>3.0062115192413299</v>
      </c>
      <c r="F400">
        <v>3.1269841194152801</v>
      </c>
      <c r="G400">
        <v>1.92155790328979</v>
      </c>
      <c r="H400">
        <v>1.6925072669982899</v>
      </c>
      <c r="I400">
        <v>1.9524438381195</v>
      </c>
      <c r="J400">
        <v>1.87171459197998</v>
      </c>
      <c r="K400">
        <v>2.9075639247894198</v>
      </c>
      <c r="L400">
        <v>3.3044173717498699</v>
      </c>
      <c r="M400">
        <v>1.91588282585144</v>
      </c>
      <c r="N400">
        <f t="shared" si="37"/>
        <v>10</v>
      </c>
      <c r="O400">
        <f t="shared" si="38"/>
        <v>2.4902048587799031</v>
      </c>
      <c r="P400">
        <f t="shared" si="39"/>
        <v>0.63070336252649506</v>
      </c>
      <c r="Q400">
        <f t="shared" si="40"/>
        <v>3.3044173717498699</v>
      </c>
      <c r="R400">
        <f t="shared" si="41"/>
        <v>1.6925072669982899</v>
      </c>
    </row>
    <row r="401" spans="1:18" x14ac:dyDescent="0.25">
      <c r="A401">
        <v>138</v>
      </c>
      <c r="B401" t="s">
        <v>398</v>
      </c>
      <c r="C401" t="s">
        <v>265</v>
      </c>
      <c r="D401">
        <v>3.0113024711608798</v>
      </c>
      <c r="E401">
        <v>3.6503221988677899</v>
      </c>
      <c r="F401">
        <v>3.5743520259857098</v>
      </c>
      <c r="G401">
        <v>4.1031384468078604</v>
      </c>
      <c r="H401">
        <v>2.5221347808837802</v>
      </c>
      <c r="I401">
        <v>3.6841008663177401</v>
      </c>
      <c r="J401">
        <v>3.7980148792266801</v>
      </c>
      <c r="K401">
        <v>3.87017750740051</v>
      </c>
      <c r="L401">
        <v>3.6279492378234801</v>
      </c>
      <c r="M401">
        <v>3.65322494506835</v>
      </c>
      <c r="N401">
        <f t="shared" si="37"/>
        <v>10</v>
      </c>
      <c r="O401">
        <f t="shared" si="38"/>
        <v>3.5494717359542785</v>
      </c>
      <c r="P401">
        <f t="shared" si="39"/>
        <v>0.43151574520303193</v>
      </c>
      <c r="Q401">
        <f t="shared" si="40"/>
        <v>4.1031384468078604</v>
      </c>
      <c r="R401">
        <f t="shared" si="41"/>
        <v>2.5221347808837802</v>
      </c>
    </row>
    <row r="402" spans="1:18" x14ac:dyDescent="0.25">
      <c r="A402">
        <v>139</v>
      </c>
      <c r="B402" t="s">
        <v>399</v>
      </c>
      <c r="C402" t="s">
        <v>265</v>
      </c>
      <c r="D402">
        <v>13.942414999008101</v>
      </c>
      <c r="E402">
        <v>13.601603031158399</v>
      </c>
      <c r="F402">
        <v>12.6932637691497</v>
      </c>
      <c r="G402">
        <v>17.639441967010399</v>
      </c>
      <c r="H402">
        <v>11.9424378871917</v>
      </c>
      <c r="I402">
        <v>17.509925127029401</v>
      </c>
      <c r="J402">
        <v>11.2313678264617</v>
      </c>
      <c r="K402">
        <v>10.5234789848327</v>
      </c>
      <c r="L402">
        <v>14.3897325992584</v>
      </c>
      <c r="M402">
        <v>13.8660068511962</v>
      </c>
      <c r="N402">
        <f t="shared" si="37"/>
        <v>10</v>
      </c>
      <c r="O402">
        <f t="shared" si="38"/>
        <v>13.733967304229671</v>
      </c>
      <c r="P402">
        <f t="shared" si="39"/>
        <v>2.2557017538385882</v>
      </c>
      <c r="Q402">
        <f t="shared" si="40"/>
        <v>17.639441967010399</v>
      </c>
      <c r="R402">
        <f t="shared" si="41"/>
        <v>10.5234789848327</v>
      </c>
    </row>
    <row r="403" spans="1:18" x14ac:dyDescent="0.25">
      <c r="A403">
        <v>140</v>
      </c>
      <c r="B403" t="s">
        <v>400</v>
      </c>
      <c r="C403" t="s">
        <v>265</v>
      </c>
      <c r="D403">
        <v>16.234121799468902</v>
      </c>
      <c r="E403">
        <v>11.528984546661301</v>
      </c>
      <c r="F403">
        <v>14.1492109298706</v>
      </c>
      <c r="G403">
        <v>18.756695747375399</v>
      </c>
      <c r="H403">
        <v>14.1404514312744</v>
      </c>
      <c r="I403">
        <v>12.0420260429382</v>
      </c>
      <c r="J403">
        <v>18.632067918777398</v>
      </c>
      <c r="K403">
        <v>18.263791322708101</v>
      </c>
      <c r="L403">
        <v>14.3418128490448</v>
      </c>
      <c r="M403">
        <v>13.2775566577911</v>
      </c>
      <c r="N403">
        <f t="shared" si="37"/>
        <v>10</v>
      </c>
      <c r="O403">
        <f t="shared" si="38"/>
        <v>15.136671924591022</v>
      </c>
      <c r="P403">
        <f t="shared" si="39"/>
        <v>2.5485981235569279</v>
      </c>
      <c r="Q403">
        <f t="shared" si="40"/>
        <v>18.756695747375399</v>
      </c>
      <c r="R403">
        <f t="shared" si="41"/>
        <v>11.528984546661301</v>
      </c>
    </row>
    <row r="404" spans="1:18" x14ac:dyDescent="0.25">
      <c r="A404">
        <v>141</v>
      </c>
      <c r="B404" t="s">
        <v>401</v>
      </c>
      <c r="C404" t="s">
        <v>265</v>
      </c>
      <c r="D404">
        <v>26.922287225723199</v>
      </c>
      <c r="E404">
        <v>28.003545761108398</v>
      </c>
      <c r="F404">
        <v>27.415498733520501</v>
      </c>
      <c r="G404">
        <v>28.491932392120301</v>
      </c>
      <c r="H404">
        <v>28.760352611541698</v>
      </c>
      <c r="I404">
        <v>30.411319255828801</v>
      </c>
      <c r="J404">
        <v>24.383326768875101</v>
      </c>
      <c r="K404">
        <v>28.897499084472599</v>
      </c>
      <c r="L404">
        <v>27.306946039199801</v>
      </c>
      <c r="M404">
        <v>17.242820978164598</v>
      </c>
      <c r="N404">
        <f t="shared" si="37"/>
        <v>10</v>
      </c>
      <c r="O404">
        <f t="shared" si="38"/>
        <v>26.783552885055496</v>
      </c>
      <c r="P404">
        <f t="shared" si="39"/>
        <v>3.5131656890302958</v>
      </c>
      <c r="Q404">
        <f t="shared" si="40"/>
        <v>30.411319255828801</v>
      </c>
      <c r="R404">
        <f t="shared" si="41"/>
        <v>17.242820978164598</v>
      </c>
    </row>
    <row r="405" spans="1:18" x14ac:dyDescent="0.25">
      <c r="A405">
        <v>142</v>
      </c>
      <c r="B405" t="s">
        <v>402</v>
      </c>
      <c r="C405" t="s">
        <v>265</v>
      </c>
      <c r="D405">
        <v>13.390243768692001</v>
      </c>
      <c r="E405">
        <v>13.7499136924743</v>
      </c>
      <c r="F405">
        <v>13.366388797760001</v>
      </c>
      <c r="G405">
        <v>14.6166870594024</v>
      </c>
      <c r="H405">
        <v>14.1339697837829</v>
      </c>
      <c r="I405">
        <v>13.748425483703601</v>
      </c>
      <c r="J405">
        <v>13.916998147964399</v>
      </c>
      <c r="K405">
        <v>13.892562389373699</v>
      </c>
      <c r="L405">
        <v>13.821603536605799</v>
      </c>
      <c r="M405">
        <v>14.041567325592</v>
      </c>
      <c r="N405">
        <f t="shared" si="37"/>
        <v>10</v>
      </c>
      <c r="O405">
        <f t="shared" si="38"/>
        <v>13.86783599853511</v>
      </c>
      <c r="P405">
        <f t="shared" si="39"/>
        <v>0.34273336624561634</v>
      </c>
      <c r="Q405">
        <f t="shared" si="40"/>
        <v>14.6166870594024</v>
      </c>
      <c r="R405">
        <f t="shared" si="41"/>
        <v>13.366388797760001</v>
      </c>
    </row>
    <row r="406" spans="1:18" x14ac:dyDescent="0.25">
      <c r="A406">
        <v>143</v>
      </c>
      <c r="B406" t="s">
        <v>403</v>
      </c>
      <c r="C406" t="s">
        <v>265</v>
      </c>
      <c r="D406">
        <v>11.4328498840332</v>
      </c>
      <c r="E406">
        <v>8.7595574855804408</v>
      </c>
      <c r="F406">
        <v>3.1827707290649401</v>
      </c>
      <c r="G406">
        <v>10.687345266342099</v>
      </c>
      <c r="H406">
        <v>9.3062453269958496</v>
      </c>
      <c r="I406">
        <v>9.8463721275329501</v>
      </c>
      <c r="J406">
        <v>9.3489830493927002</v>
      </c>
      <c r="K406">
        <v>9.3697972297668404</v>
      </c>
      <c r="L406">
        <v>10.052622318267799</v>
      </c>
      <c r="M406">
        <v>10.638038396835301</v>
      </c>
      <c r="N406">
        <f t="shared" si="37"/>
        <v>10</v>
      </c>
      <c r="O406">
        <f t="shared" si="38"/>
        <v>9.262458181381211</v>
      </c>
      <c r="P406">
        <f t="shared" si="39"/>
        <v>2.1641366246753577</v>
      </c>
      <c r="Q406">
        <f t="shared" si="40"/>
        <v>11.4328498840332</v>
      </c>
      <c r="R406">
        <f t="shared" si="41"/>
        <v>3.1827707290649401</v>
      </c>
    </row>
    <row r="407" spans="1:18" x14ac:dyDescent="0.25">
      <c r="A407">
        <v>144</v>
      </c>
      <c r="B407" t="s">
        <v>404</v>
      </c>
      <c r="C407" t="s">
        <v>265</v>
      </c>
      <c r="D407">
        <v>7.3206992149353001</v>
      </c>
      <c r="E407">
        <v>6.9605917930603001</v>
      </c>
      <c r="F407">
        <v>6.5530416965484601</v>
      </c>
      <c r="G407">
        <v>5.82289719581604</v>
      </c>
      <c r="H407">
        <v>6.2153158187866202</v>
      </c>
      <c r="I407">
        <v>6.8648231029510498</v>
      </c>
      <c r="J407">
        <v>7.2357707023620597</v>
      </c>
      <c r="K407">
        <v>7.3274676799774099</v>
      </c>
      <c r="L407">
        <v>7.2713847160339302</v>
      </c>
      <c r="M407">
        <v>5.8585321903228698</v>
      </c>
      <c r="N407">
        <f t="shared" si="37"/>
        <v>10</v>
      </c>
      <c r="O407">
        <f t="shared" si="38"/>
        <v>6.7430524110794039</v>
      </c>
      <c r="P407">
        <f t="shared" si="39"/>
        <v>0.56594579981174586</v>
      </c>
      <c r="Q407">
        <f t="shared" si="40"/>
        <v>7.3274676799774099</v>
      </c>
      <c r="R407">
        <f t="shared" si="41"/>
        <v>5.82289719581604</v>
      </c>
    </row>
    <row r="408" spans="1:18" x14ac:dyDescent="0.25">
      <c r="A408">
        <v>145</v>
      </c>
      <c r="B408" t="s">
        <v>405</v>
      </c>
      <c r="C408" t="s">
        <v>265</v>
      </c>
      <c r="D408">
        <v>9.602783203125</v>
      </c>
      <c r="E408">
        <v>9.1431801319122297</v>
      </c>
      <c r="F408">
        <v>9.0709872245788503</v>
      </c>
      <c r="G408">
        <v>10.285865545272801</v>
      </c>
      <c r="H408">
        <v>8.7928073406219394</v>
      </c>
      <c r="I408">
        <v>9.2905147075653005</v>
      </c>
      <c r="J408">
        <v>8.0924205780029297</v>
      </c>
      <c r="K408">
        <v>9.9112963676452601</v>
      </c>
      <c r="L408">
        <v>8.6003224849700892</v>
      </c>
      <c r="M408">
        <v>9.8922448158264107</v>
      </c>
      <c r="N408">
        <f t="shared" si="37"/>
        <v>10</v>
      </c>
      <c r="O408">
        <f t="shared" si="38"/>
        <v>9.2682422399520821</v>
      </c>
      <c r="P408">
        <f t="shared" si="39"/>
        <v>0.6371915356852712</v>
      </c>
      <c r="Q408">
        <f t="shared" si="40"/>
        <v>10.285865545272801</v>
      </c>
      <c r="R408">
        <f t="shared" si="41"/>
        <v>8.0924205780029297</v>
      </c>
    </row>
    <row r="409" spans="1:18" x14ac:dyDescent="0.25">
      <c r="A409">
        <v>146</v>
      </c>
      <c r="B409" t="s">
        <v>406</v>
      </c>
      <c r="C409" t="s">
        <v>265</v>
      </c>
      <c r="D409">
        <v>6.4677474498748699</v>
      </c>
      <c r="E409">
        <v>24.096014976501401</v>
      </c>
      <c r="F409">
        <v>7.1237297058105398</v>
      </c>
      <c r="G409">
        <v>5.4002964496612504</v>
      </c>
      <c r="H409">
        <v>24.178868770599301</v>
      </c>
      <c r="I409">
        <v>5.2473871707916198</v>
      </c>
      <c r="J409">
        <v>5.0548532009124703</v>
      </c>
      <c r="K409">
        <v>5.8772387504577601</v>
      </c>
      <c r="L409">
        <v>23.5621354579925</v>
      </c>
      <c r="M409">
        <v>23.5594289302825</v>
      </c>
      <c r="N409">
        <f t="shared" si="37"/>
        <v>10</v>
      </c>
      <c r="O409">
        <f t="shared" si="38"/>
        <v>13.056770086288424</v>
      </c>
      <c r="P409">
        <f t="shared" si="39"/>
        <v>8.8319597646693317</v>
      </c>
      <c r="Q409">
        <f t="shared" si="40"/>
        <v>24.178868770599301</v>
      </c>
      <c r="R409">
        <f t="shared" si="41"/>
        <v>5.0548532009124703</v>
      </c>
    </row>
    <row r="410" spans="1:18" x14ac:dyDescent="0.25">
      <c r="A410">
        <v>147</v>
      </c>
      <c r="B410" t="s">
        <v>407</v>
      </c>
      <c r="C410" t="s">
        <v>265</v>
      </c>
      <c r="D410">
        <v>26.043086290359401</v>
      </c>
      <c r="E410">
        <v>21.506682872772199</v>
      </c>
      <c r="F410">
        <v>20.895658969879101</v>
      </c>
      <c r="G410">
        <v>21.298689365386899</v>
      </c>
      <c r="H410">
        <v>21.647842884063699</v>
      </c>
      <c r="I410">
        <v>20.7225227355957</v>
      </c>
      <c r="J410">
        <v>19.392965555191001</v>
      </c>
      <c r="K410">
        <v>17.784648180007899</v>
      </c>
      <c r="L410">
        <v>21.119310379028299</v>
      </c>
      <c r="M410">
        <v>22.710864543914699</v>
      </c>
      <c r="N410">
        <f t="shared" si="37"/>
        <v>10</v>
      </c>
      <c r="O410">
        <f t="shared" si="38"/>
        <v>21.312227177619892</v>
      </c>
      <c r="P410">
        <f t="shared" si="39"/>
        <v>2.0291309635082553</v>
      </c>
      <c r="Q410">
        <f t="shared" si="40"/>
        <v>26.043086290359401</v>
      </c>
      <c r="R410">
        <f t="shared" si="41"/>
        <v>17.784648180007899</v>
      </c>
    </row>
    <row r="411" spans="1:18" x14ac:dyDescent="0.25">
      <c r="A411">
        <v>148</v>
      </c>
      <c r="B411" t="s">
        <v>408</v>
      </c>
      <c r="C411" t="s">
        <v>265</v>
      </c>
      <c r="D411">
        <v>6.5030112266540501</v>
      </c>
      <c r="E411">
        <v>4.4697082042694003</v>
      </c>
      <c r="F411">
        <v>4.5611946582794101</v>
      </c>
      <c r="G411">
        <v>5.8896329402923504</v>
      </c>
      <c r="H411">
        <v>6.1023747920989901</v>
      </c>
      <c r="I411">
        <v>6.4563872814178396</v>
      </c>
      <c r="J411">
        <v>5.9292016029357901</v>
      </c>
      <c r="K411">
        <v>4.0696935653686497</v>
      </c>
      <c r="L411">
        <v>4.2715964317321697</v>
      </c>
      <c r="M411">
        <v>4.2211580276489196</v>
      </c>
      <c r="N411">
        <f t="shared" si="37"/>
        <v>10</v>
      </c>
      <c r="O411">
        <f t="shared" si="38"/>
        <v>5.2473958730697579</v>
      </c>
      <c r="P411">
        <f t="shared" si="39"/>
        <v>0.95470143005184849</v>
      </c>
      <c r="Q411">
        <f t="shared" si="40"/>
        <v>6.5030112266540501</v>
      </c>
      <c r="R411">
        <f t="shared" si="41"/>
        <v>4.0696935653686497</v>
      </c>
    </row>
    <row r="412" spans="1:18" x14ac:dyDescent="0.25">
      <c r="A412">
        <v>149</v>
      </c>
      <c r="B412" t="s">
        <v>409</v>
      </c>
      <c r="C412" t="s">
        <v>265</v>
      </c>
      <c r="D412">
        <v>2.48488044738769</v>
      </c>
      <c r="E412">
        <v>2.4547417163848801</v>
      </c>
      <c r="F412">
        <v>2.43525171279907</v>
      </c>
      <c r="G412">
        <v>2.43274521827697</v>
      </c>
      <c r="H412">
        <v>3.1246755123138401</v>
      </c>
      <c r="I412">
        <v>3.2578372955322199</v>
      </c>
      <c r="J412">
        <v>3.6039745807647701</v>
      </c>
      <c r="K412">
        <v>2.3183109760284402</v>
      </c>
      <c r="L412">
        <v>2.2752418518066402</v>
      </c>
      <c r="M412">
        <v>1.9736344814300499</v>
      </c>
      <c r="N412">
        <f t="shared" si="37"/>
        <v>10</v>
      </c>
      <c r="O412">
        <f t="shared" si="38"/>
        <v>2.6361293792724569</v>
      </c>
      <c r="P412">
        <f t="shared" si="39"/>
        <v>0.48678176869777673</v>
      </c>
      <c r="Q412">
        <f t="shared" si="40"/>
        <v>3.6039745807647701</v>
      </c>
      <c r="R412">
        <f t="shared" si="41"/>
        <v>1.9736344814300499</v>
      </c>
    </row>
    <row r="413" spans="1:18" x14ac:dyDescent="0.25">
      <c r="A413">
        <v>150</v>
      </c>
      <c r="B413" t="s">
        <v>410</v>
      </c>
      <c r="C413" t="s">
        <v>265</v>
      </c>
      <c r="D413">
        <v>3.9583714008331299</v>
      </c>
      <c r="E413">
        <v>6.0227484703063903</v>
      </c>
      <c r="F413">
        <v>4.5139002799987704</v>
      </c>
      <c r="G413">
        <v>3.87650370597839</v>
      </c>
      <c r="H413">
        <v>7.0064136981964102</v>
      </c>
      <c r="I413">
        <v>8.5682916641235298</v>
      </c>
      <c r="J413">
        <v>3.85804867744445</v>
      </c>
      <c r="K413">
        <v>6.0783722400665203</v>
      </c>
      <c r="L413">
        <v>4.0433094501495299</v>
      </c>
      <c r="M413">
        <v>6.02384161949157</v>
      </c>
      <c r="N413">
        <f t="shared" si="37"/>
        <v>10</v>
      </c>
      <c r="O413">
        <f t="shared" si="38"/>
        <v>5.394980120658869</v>
      </c>
      <c r="P413">
        <f t="shared" si="39"/>
        <v>1.5250671390203585</v>
      </c>
      <c r="Q413">
        <f t="shared" si="40"/>
        <v>8.5682916641235298</v>
      </c>
      <c r="R413">
        <f t="shared" si="41"/>
        <v>3.85804867744445</v>
      </c>
    </row>
    <row r="414" spans="1:18" x14ac:dyDescent="0.25">
      <c r="A414">
        <v>151</v>
      </c>
      <c r="B414" t="s">
        <v>411</v>
      </c>
      <c r="C414" t="s">
        <v>265</v>
      </c>
      <c r="D414">
        <v>17.536682844161898</v>
      </c>
      <c r="E414">
        <v>18.120640277862499</v>
      </c>
      <c r="F414">
        <v>16.212314844131399</v>
      </c>
      <c r="G414">
        <v>17.493806838989201</v>
      </c>
      <c r="H414">
        <v>17.382918119430499</v>
      </c>
      <c r="I414">
        <v>17.575696706771801</v>
      </c>
      <c r="J414">
        <v>17.331816673278801</v>
      </c>
      <c r="K414">
        <v>17.6115143299102</v>
      </c>
      <c r="L414">
        <v>14.378823995590199</v>
      </c>
      <c r="M414">
        <v>16.534659147262499</v>
      </c>
      <c r="N414">
        <f t="shared" si="37"/>
        <v>10</v>
      </c>
      <c r="O414">
        <f t="shared" si="38"/>
        <v>17.017887377738898</v>
      </c>
      <c r="P414">
        <f t="shared" si="39"/>
        <v>1.0224562310347354</v>
      </c>
      <c r="Q414">
        <f t="shared" si="40"/>
        <v>18.120640277862499</v>
      </c>
      <c r="R414">
        <f t="shared" si="41"/>
        <v>14.378823995590199</v>
      </c>
    </row>
    <row r="415" spans="1:18" x14ac:dyDescent="0.25">
      <c r="A415">
        <v>152</v>
      </c>
      <c r="B415" t="s">
        <v>412</v>
      </c>
      <c r="C415" t="s">
        <v>265</v>
      </c>
      <c r="D415">
        <v>3.2190060615539502</v>
      </c>
      <c r="E415">
        <v>3.7978365421295099</v>
      </c>
      <c r="F415">
        <v>3.9334840774536102</v>
      </c>
      <c r="G415">
        <v>7.1573243141174299</v>
      </c>
      <c r="H415">
        <v>2.7602241039276101</v>
      </c>
      <c r="I415">
        <v>3.69466996192932</v>
      </c>
      <c r="J415">
        <v>3.6740360260009699</v>
      </c>
      <c r="K415">
        <v>2.8573586940765301</v>
      </c>
      <c r="L415">
        <v>3.42113804817199</v>
      </c>
      <c r="M415">
        <v>3.7659640312194802</v>
      </c>
      <c r="N415">
        <f t="shared" si="37"/>
        <v>10</v>
      </c>
      <c r="O415">
        <f t="shared" si="38"/>
        <v>3.8281041860580403</v>
      </c>
      <c r="P415">
        <f t="shared" si="39"/>
        <v>1.1730501883757747</v>
      </c>
      <c r="Q415">
        <f t="shared" si="40"/>
        <v>7.1573243141174299</v>
      </c>
      <c r="R415">
        <f t="shared" si="41"/>
        <v>2.7602241039276101</v>
      </c>
    </row>
    <row r="416" spans="1:18" x14ac:dyDescent="0.25">
      <c r="A416">
        <v>153</v>
      </c>
      <c r="B416" t="s">
        <v>413</v>
      </c>
      <c r="C416" t="s">
        <v>265</v>
      </c>
      <c r="D416">
        <v>7.7497792243957502</v>
      </c>
      <c r="E416">
        <v>7.1591234207153303</v>
      </c>
      <c r="F416">
        <v>7.0690214633941597</v>
      </c>
      <c r="G416">
        <v>8.2962775230407697</v>
      </c>
      <c r="H416">
        <v>7.1983454227447501</v>
      </c>
      <c r="I416">
        <v>6.59185767173767</v>
      </c>
      <c r="J416">
        <v>7.1389107704162598</v>
      </c>
      <c r="K416">
        <v>7.2910032272338796</v>
      </c>
      <c r="L416">
        <v>6.8486053943633998</v>
      </c>
      <c r="M416">
        <v>7.6239843368530202</v>
      </c>
      <c r="N416">
        <f t="shared" si="37"/>
        <v>10</v>
      </c>
      <c r="O416">
        <f t="shared" si="38"/>
        <v>7.2966908454894988</v>
      </c>
      <c r="P416">
        <f t="shared" si="39"/>
        <v>0.45983811021138882</v>
      </c>
      <c r="Q416">
        <f t="shared" si="40"/>
        <v>8.2962775230407697</v>
      </c>
      <c r="R416">
        <f t="shared" si="41"/>
        <v>6.59185767173767</v>
      </c>
    </row>
    <row r="417" spans="1:18" x14ac:dyDescent="0.25">
      <c r="A417">
        <v>154</v>
      </c>
      <c r="B417" t="s">
        <v>414</v>
      </c>
      <c r="C417" t="s">
        <v>265</v>
      </c>
      <c r="D417">
        <v>0.35518741607665999</v>
      </c>
      <c r="E417">
        <v>0.244924306869506</v>
      </c>
      <c r="F417">
        <v>0.34407162666320801</v>
      </c>
      <c r="G417">
        <v>0.259969472885131</v>
      </c>
      <c r="H417">
        <v>0.24203610420227001</v>
      </c>
      <c r="I417">
        <v>0.24306750297546301</v>
      </c>
      <c r="J417">
        <v>1.2369751930236801</v>
      </c>
      <c r="K417">
        <v>0.259055376052856</v>
      </c>
      <c r="L417">
        <v>0.24301886558532701</v>
      </c>
      <c r="M417">
        <v>1.1150975227355899</v>
      </c>
      <c r="N417">
        <f t="shared" si="37"/>
        <v>10</v>
      </c>
      <c r="O417">
        <f t="shared" si="38"/>
        <v>0.45434033870696916</v>
      </c>
      <c r="P417">
        <f t="shared" si="39"/>
        <v>0.36403918071786606</v>
      </c>
      <c r="Q417">
        <f t="shared" si="40"/>
        <v>1.2369751930236801</v>
      </c>
      <c r="R417">
        <f t="shared" si="41"/>
        <v>0.24203610420227001</v>
      </c>
    </row>
    <row r="418" spans="1:18" x14ac:dyDescent="0.25">
      <c r="A418">
        <v>155</v>
      </c>
      <c r="B418" t="s">
        <v>415</v>
      </c>
      <c r="C418" t="s">
        <v>265</v>
      </c>
      <c r="D418">
        <v>10.2308669090271</v>
      </c>
      <c r="F418">
        <v>10.284868478775</v>
      </c>
      <c r="G418">
        <v>9.7389991283416695</v>
      </c>
      <c r="H418">
        <v>8.4058706760406494</v>
      </c>
      <c r="I418">
        <v>9.9051046371459908</v>
      </c>
      <c r="J418">
        <v>8.1120445728302002</v>
      </c>
      <c r="K418">
        <v>10.692644834518401</v>
      </c>
      <c r="L418">
        <v>8.6536550521850497</v>
      </c>
      <c r="M418">
        <v>7.5981464385986301</v>
      </c>
      <c r="N418">
        <f t="shared" si="37"/>
        <v>9</v>
      </c>
      <c r="O418">
        <f t="shared" si="38"/>
        <v>9.2913556363847434</v>
      </c>
      <c r="P418">
        <f t="shared" si="39"/>
        <v>1.046630082705829</v>
      </c>
      <c r="Q418">
        <f t="shared" si="40"/>
        <v>10.692644834518401</v>
      </c>
      <c r="R418">
        <f t="shared" si="41"/>
        <v>7.5981464385986301</v>
      </c>
    </row>
    <row r="419" spans="1:18" x14ac:dyDescent="0.25">
      <c r="A419">
        <v>156</v>
      </c>
      <c r="B419" t="s">
        <v>416</v>
      </c>
      <c r="C419" t="s">
        <v>265</v>
      </c>
      <c r="D419">
        <v>9.5691039562225306</v>
      </c>
      <c r="E419">
        <v>8.0038299560546804</v>
      </c>
      <c r="F419">
        <v>9.1739726066589302</v>
      </c>
      <c r="G419">
        <v>8.0933995246887207</v>
      </c>
      <c r="H419">
        <v>8.1954319477081299</v>
      </c>
      <c r="I419">
        <v>8.8610088825225795</v>
      </c>
      <c r="J419">
        <v>8.6804258823394704</v>
      </c>
      <c r="K419">
        <v>8.6696667671203596</v>
      </c>
      <c r="L419">
        <v>9.3364787101745605</v>
      </c>
      <c r="M419">
        <v>9.4196076393127406</v>
      </c>
      <c r="N419">
        <f t="shared" si="37"/>
        <v>10</v>
      </c>
      <c r="O419">
        <f t="shared" si="38"/>
        <v>8.8002925872802713</v>
      </c>
      <c r="P419">
        <f t="shared" si="39"/>
        <v>0.54192055584673426</v>
      </c>
      <c r="Q419">
        <f t="shared" si="40"/>
        <v>9.5691039562225306</v>
      </c>
      <c r="R419">
        <f t="shared" si="41"/>
        <v>8.0038299560546804</v>
      </c>
    </row>
    <row r="420" spans="1:18" x14ac:dyDescent="0.25">
      <c r="A420">
        <v>157</v>
      </c>
      <c r="B420" t="s">
        <v>417</v>
      </c>
      <c r="C420" t="s">
        <v>265</v>
      </c>
      <c r="D420">
        <v>4.3705544471740696</v>
      </c>
      <c r="E420">
        <v>3.90900683403015</v>
      </c>
      <c r="F420">
        <v>3.8477296829223602</v>
      </c>
      <c r="G420">
        <v>3.8998930454254102</v>
      </c>
      <c r="H420">
        <v>3.9405939579010001</v>
      </c>
      <c r="I420">
        <v>3.87735867500305</v>
      </c>
      <c r="J420">
        <v>4.0254616737365696</v>
      </c>
      <c r="K420">
        <v>3.9611568450927699</v>
      </c>
      <c r="L420">
        <v>3.8671479225158598</v>
      </c>
      <c r="M420">
        <v>4.1257584095001203</v>
      </c>
      <c r="N420">
        <f t="shared" si="37"/>
        <v>10</v>
      </c>
      <c r="O420">
        <f t="shared" si="38"/>
        <v>3.9824661493301363</v>
      </c>
      <c r="P420">
        <f t="shared" si="39"/>
        <v>0.15162966701705582</v>
      </c>
      <c r="Q420">
        <f t="shared" si="40"/>
        <v>4.3705544471740696</v>
      </c>
      <c r="R420">
        <f t="shared" si="41"/>
        <v>3.8477296829223602</v>
      </c>
    </row>
    <row r="421" spans="1:18" x14ac:dyDescent="0.25">
      <c r="A421">
        <v>158</v>
      </c>
      <c r="B421" t="s">
        <v>418</v>
      </c>
      <c r="C421" t="s">
        <v>265</v>
      </c>
      <c r="D421">
        <v>6.4629013538360596</v>
      </c>
      <c r="E421">
        <v>3.97573614120483</v>
      </c>
      <c r="F421">
        <v>3.8317055702209402</v>
      </c>
      <c r="G421">
        <v>3.7098152637481601</v>
      </c>
      <c r="H421">
        <v>3.6731615066528298</v>
      </c>
      <c r="I421">
        <v>4.31048536300659</v>
      </c>
      <c r="J421">
        <v>4.9465048313140798</v>
      </c>
      <c r="K421">
        <v>3.9465024471282901</v>
      </c>
      <c r="L421">
        <v>3.7341222763061501</v>
      </c>
      <c r="M421">
        <v>3.5067863464355402</v>
      </c>
      <c r="N421">
        <f t="shared" si="37"/>
        <v>10</v>
      </c>
      <c r="O421">
        <f t="shared" si="38"/>
        <v>4.2097721099853462</v>
      </c>
      <c r="P421">
        <f t="shared" si="39"/>
        <v>0.84586448357879607</v>
      </c>
      <c r="Q421">
        <f t="shared" si="40"/>
        <v>6.4629013538360596</v>
      </c>
      <c r="R421">
        <f t="shared" si="41"/>
        <v>3.5067863464355402</v>
      </c>
    </row>
    <row r="422" spans="1:18" x14ac:dyDescent="0.25">
      <c r="A422">
        <v>159</v>
      </c>
      <c r="B422" t="s">
        <v>419</v>
      </c>
      <c r="C422" t="s">
        <v>265</v>
      </c>
      <c r="D422">
        <v>12.6584270000457</v>
      </c>
      <c r="E422">
        <v>9.4189481735229492</v>
      </c>
      <c r="F422">
        <v>9.5601439476013095</v>
      </c>
      <c r="G422">
        <v>13.7427654266357</v>
      </c>
      <c r="H422">
        <v>11.9294304847717</v>
      </c>
      <c r="I422">
        <v>13.627239942550601</v>
      </c>
      <c r="J422">
        <v>20.6641974449157</v>
      </c>
      <c r="K422">
        <v>8.5594978332519496</v>
      </c>
      <c r="L422">
        <v>9.1477525234222394</v>
      </c>
      <c r="M422">
        <v>9.9828844070434499</v>
      </c>
      <c r="N422">
        <f t="shared" si="37"/>
        <v>10</v>
      </c>
      <c r="O422">
        <f t="shared" si="38"/>
        <v>11.929128718376131</v>
      </c>
      <c r="P422">
        <f t="shared" si="39"/>
        <v>3.4321653448289529</v>
      </c>
      <c r="Q422">
        <f t="shared" si="40"/>
        <v>20.6641974449157</v>
      </c>
      <c r="R422">
        <f t="shared" si="41"/>
        <v>8.5594978332519496</v>
      </c>
    </row>
    <row r="423" spans="1:18" x14ac:dyDescent="0.25">
      <c r="A423">
        <v>160</v>
      </c>
      <c r="B423" t="s">
        <v>420</v>
      </c>
      <c r="C423" t="s">
        <v>265</v>
      </c>
      <c r="D423">
        <v>4.9503211975097603</v>
      </c>
      <c r="E423">
        <v>6.3749680519104004</v>
      </c>
      <c r="F423">
        <v>4.1069879531860298</v>
      </c>
      <c r="G423">
        <v>8.0174415111541695</v>
      </c>
      <c r="H423">
        <v>6.9592127799987704</v>
      </c>
      <c r="N423">
        <f t="shared" si="37"/>
        <v>5</v>
      </c>
      <c r="O423">
        <f t="shared" si="38"/>
        <v>6.081786298751827</v>
      </c>
      <c r="P423">
        <f t="shared" si="39"/>
        <v>1.3987591395702832</v>
      </c>
      <c r="Q423">
        <f t="shared" si="40"/>
        <v>8.0174415111541695</v>
      </c>
      <c r="R423">
        <f t="shared" si="41"/>
        <v>4.1069879531860298</v>
      </c>
    </row>
    <row r="424" spans="1:18" x14ac:dyDescent="0.25">
      <c r="A424">
        <v>161</v>
      </c>
      <c r="B424" t="s">
        <v>421</v>
      </c>
      <c r="C424" t="s">
        <v>265</v>
      </c>
      <c r="D424">
        <v>42.709251403808501</v>
      </c>
      <c r="E424">
        <v>42.176272153854299</v>
      </c>
      <c r="F424">
        <v>42.182683229446397</v>
      </c>
      <c r="G424">
        <v>42.092018604278501</v>
      </c>
      <c r="H424">
        <v>42.143489122390697</v>
      </c>
      <c r="I424">
        <v>42.0907335281372</v>
      </c>
      <c r="J424">
        <v>43.0684490203857</v>
      </c>
      <c r="K424">
        <v>42.598312854766803</v>
      </c>
      <c r="L424">
        <v>42.119627475738497</v>
      </c>
      <c r="M424">
        <v>42.168695449829102</v>
      </c>
      <c r="N424">
        <f t="shared" si="37"/>
        <v>10</v>
      </c>
      <c r="O424">
        <f t="shared" si="38"/>
        <v>42.334953284263563</v>
      </c>
      <c r="P424">
        <f t="shared" si="39"/>
        <v>0.32018200385924594</v>
      </c>
      <c r="Q424">
        <f t="shared" si="40"/>
        <v>43.0684490203857</v>
      </c>
      <c r="R424">
        <f t="shared" si="41"/>
        <v>42.0907335281372</v>
      </c>
    </row>
    <row r="425" spans="1:18" x14ac:dyDescent="0.25">
      <c r="A425">
        <v>162</v>
      </c>
      <c r="B425" t="s">
        <v>422</v>
      </c>
      <c r="C425" t="s">
        <v>265</v>
      </c>
      <c r="D425">
        <v>42.104330778121899</v>
      </c>
      <c r="E425">
        <v>43.115330934524501</v>
      </c>
      <c r="F425">
        <v>42.1812965869903</v>
      </c>
      <c r="G425">
        <v>42.173456907272303</v>
      </c>
      <c r="H425">
        <v>42.105665683746302</v>
      </c>
      <c r="I425">
        <v>42.161824464797903</v>
      </c>
      <c r="J425">
        <v>42.150177001953097</v>
      </c>
      <c r="K425">
        <v>43.034040927886899</v>
      </c>
      <c r="L425">
        <v>42.091638803481999</v>
      </c>
      <c r="M425">
        <v>42.177660226821899</v>
      </c>
      <c r="N425">
        <f t="shared" si="37"/>
        <v>10</v>
      </c>
      <c r="O425">
        <f t="shared" si="38"/>
        <v>42.329542231559707</v>
      </c>
      <c r="P425">
        <f t="shared" si="39"/>
        <v>0.37428998452798956</v>
      </c>
      <c r="Q425">
        <f t="shared" si="40"/>
        <v>43.115330934524501</v>
      </c>
      <c r="R425">
        <f t="shared" si="41"/>
        <v>42.091638803481999</v>
      </c>
    </row>
    <row r="426" spans="1:18" x14ac:dyDescent="0.25">
      <c r="A426">
        <v>163</v>
      </c>
      <c r="B426" t="s">
        <v>423</v>
      </c>
      <c r="C426" t="s">
        <v>265</v>
      </c>
      <c r="D426">
        <v>42.172473192214902</v>
      </c>
      <c r="E426">
        <v>42.168665409088099</v>
      </c>
      <c r="F426">
        <v>42.092439413070601</v>
      </c>
      <c r="G426">
        <v>45.140318393707197</v>
      </c>
      <c r="H426">
        <v>42.113835334777797</v>
      </c>
      <c r="I426">
        <v>42.191911458969102</v>
      </c>
      <c r="J426">
        <v>11.475614786148</v>
      </c>
      <c r="K426">
        <v>8.6458771228790194</v>
      </c>
      <c r="L426">
        <v>12.2576186656951</v>
      </c>
      <c r="M426">
        <v>8.5286126136779696</v>
      </c>
      <c r="N426">
        <f t="shared" si="37"/>
        <v>10</v>
      </c>
      <c r="O426">
        <f t="shared" si="38"/>
        <v>29.67873663902278</v>
      </c>
      <c r="P426">
        <f t="shared" si="39"/>
        <v>15.94058169156097</v>
      </c>
      <c r="Q426">
        <f t="shared" si="40"/>
        <v>45.140318393707197</v>
      </c>
      <c r="R426">
        <f t="shared" si="41"/>
        <v>8.5286126136779696</v>
      </c>
    </row>
    <row r="427" spans="1:18" x14ac:dyDescent="0.25">
      <c r="A427">
        <v>164</v>
      </c>
      <c r="B427" t="s">
        <v>424</v>
      </c>
      <c r="C427" t="s">
        <v>265</v>
      </c>
      <c r="D427">
        <v>9.4340009689331001</v>
      </c>
      <c r="E427">
        <v>8.9335770606994593</v>
      </c>
      <c r="F427">
        <v>9.5290396213531494</v>
      </c>
      <c r="G427">
        <v>7.6261146068572998</v>
      </c>
      <c r="H427">
        <v>10.6300249099731</v>
      </c>
      <c r="I427">
        <v>11.935439586639401</v>
      </c>
      <c r="J427">
        <v>9.6145553588867099</v>
      </c>
      <c r="K427">
        <v>9.3845305442810005</v>
      </c>
      <c r="L427">
        <v>8.7776353359222394</v>
      </c>
      <c r="M427">
        <v>9.4652352333068794</v>
      </c>
      <c r="N427">
        <f t="shared" si="37"/>
        <v>10</v>
      </c>
      <c r="O427">
        <f t="shared" si="38"/>
        <v>9.5330153226852339</v>
      </c>
      <c r="P427">
        <f t="shared" si="39"/>
        <v>1.0763074917923947</v>
      </c>
      <c r="Q427">
        <f t="shared" si="40"/>
        <v>11.935439586639401</v>
      </c>
      <c r="R427">
        <f t="shared" si="41"/>
        <v>7.6261146068572998</v>
      </c>
    </row>
    <row r="428" spans="1:18" x14ac:dyDescent="0.25">
      <c r="A428">
        <v>165</v>
      </c>
      <c r="B428" t="s">
        <v>425</v>
      </c>
      <c r="C428" t="s">
        <v>265</v>
      </c>
      <c r="D428">
        <v>7.9827566146850497</v>
      </c>
      <c r="E428">
        <v>6.4818365573883003</v>
      </c>
      <c r="F428">
        <v>3.2995500564575102</v>
      </c>
      <c r="G428">
        <v>6.7412981986999503</v>
      </c>
      <c r="H428">
        <v>6.0237178802490199</v>
      </c>
      <c r="I428">
        <v>6.7107796669006303</v>
      </c>
      <c r="J428">
        <v>6.4338932037353498</v>
      </c>
      <c r="K428">
        <v>7.7660870552062899</v>
      </c>
      <c r="L428">
        <v>7.7467103004455504</v>
      </c>
      <c r="M428">
        <v>6.3273744583129803</v>
      </c>
      <c r="N428">
        <f t="shared" si="37"/>
        <v>10</v>
      </c>
      <c r="O428">
        <f t="shared" si="38"/>
        <v>6.5514003992080632</v>
      </c>
      <c r="P428">
        <f t="shared" si="39"/>
        <v>1.2623900806325878</v>
      </c>
      <c r="Q428">
        <f t="shared" si="40"/>
        <v>7.9827566146850497</v>
      </c>
      <c r="R428">
        <f t="shared" si="41"/>
        <v>3.2995500564575102</v>
      </c>
    </row>
    <row r="429" spans="1:18" x14ac:dyDescent="0.25">
      <c r="A429">
        <v>166</v>
      </c>
      <c r="B429" t="s">
        <v>426</v>
      </c>
      <c r="C429" t="s">
        <v>265</v>
      </c>
      <c r="D429">
        <v>15.3795838356018</v>
      </c>
      <c r="E429">
        <v>14.7039754390716</v>
      </c>
      <c r="F429">
        <v>16.838205814361501</v>
      </c>
      <c r="G429">
        <v>14.424428224563499</v>
      </c>
      <c r="H429">
        <v>14.525986671447701</v>
      </c>
      <c r="I429">
        <v>20.1355059146881</v>
      </c>
      <c r="J429">
        <v>16.334715604782101</v>
      </c>
      <c r="K429">
        <v>15.991456747055</v>
      </c>
      <c r="L429">
        <v>13.2679901123046</v>
      </c>
      <c r="M429">
        <v>16.041325092315599</v>
      </c>
      <c r="N429">
        <f t="shared" si="37"/>
        <v>10</v>
      </c>
      <c r="O429">
        <f t="shared" si="38"/>
        <v>15.764317345619151</v>
      </c>
      <c r="P429">
        <f t="shared" si="39"/>
        <v>1.7761465572058799</v>
      </c>
      <c r="Q429">
        <f t="shared" si="40"/>
        <v>20.1355059146881</v>
      </c>
      <c r="R429">
        <f t="shared" si="41"/>
        <v>13.2679901123046</v>
      </c>
    </row>
    <row r="430" spans="1:18" x14ac:dyDescent="0.25">
      <c r="A430">
        <v>167</v>
      </c>
      <c r="B430" t="s">
        <v>427</v>
      </c>
      <c r="C430" t="s">
        <v>265</v>
      </c>
      <c r="D430">
        <v>6.7772140502929599</v>
      </c>
      <c r="E430">
        <v>6.0581521987915004</v>
      </c>
      <c r="F430">
        <v>3.9283156394958398</v>
      </c>
      <c r="G430">
        <v>4.0677762031555096</v>
      </c>
      <c r="H430">
        <v>3.8833096027374201</v>
      </c>
      <c r="I430">
        <v>4.1039614677429199</v>
      </c>
      <c r="J430">
        <v>3.9912731647491402</v>
      </c>
      <c r="K430">
        <v>4.0085740089416504</v>
      </c>
      <c r="L430">
        <v>4.0866589546203604</v>
      </c>
      <c r="M430">
        <v>4.0860035419464102</v>
      </c>
      <c r="N430">
        <f t="shared" si="37"/>
        <v>10</v>
      </c>
      <c r="O430">
        <f t="shared" si="38"/>
        <v>4.4991238832473712</v>
      </c>
      <c r="P430">
        <f t="shared" si="39"/>
        <v>0.97503204039791691</v>
      </c>
      <c r="Q430">
        <f t="shared" si="40"/>
        <v>6.7772140502929599</v>
      </c>
      <c r="R430">
        <f t="shared" si="41"/>
        <v>3.8833096027374201</v>
      </c>
    </row>
    <row r="431" spans="1:18" x14ac:dyDescent="0.25">
      <c r="A431">
        <v>168</v>
      </c>
      <c r="B431" t="s">
        <v>428</v>
      </c>
      <c r="C431" t="s">
        <v>265</v>
      </c>
      <c r="D431">
        <v>6.4115936756133998</v>
      </c>
      <c r="E431">
        <v>3.9807670116424498</v>
      </c>
      <c r="F431">
        <v>5.8223705291748002</v>
      </c>
      <c r="G431">
        <v>9.1290571689605695</v>
      </c>
      <c r="H431">
        <v>9.7792665958404505</v>
      </c>
      <c r="I431">
        <v>5.9524776935577304</v>
      </c>
      <c r="J431">
        <v>4.6686310768127397</v>
      </c>
      <c r="K431">
        <v>4.1286671161651602</v>
      </c>
      <c r="L431">
        <v>5.9401974678039497</v>
      </c>
      <c r="M431">
        <v>4.3605580329895002</v>
      </c>
      <c r="N431">
        <f t="shared" si="37"/>
        <v>10</v>
      </c>
      <c r="O431">
        <f t="shared" si="38"/>
        <v>6.0173586368560752</v>
      </c>
      <c r="P431">
        <f t="shared" si="39"/>
        <v>1.9057056340819853</v>
      </c>
      <c r="Q431">
        <f t="shared" si="40"/>
        <v>9.7792665958404505</v>
      </c>
      <c r="R431">
        <f t="shared" si="41"/>
        <v>3.9807670116424498</v>
      </c>
    </row>
    <row r="432" spans="1:18" x14ac:dyDescent="0.25">
      <c r="A432">
        <v>169</v>
      </c>
      <c r="B432" t="s">
        <v>429</v>
      </c>
      <c r="C432" t="s">
        <v>265</v>
      </c>
      <c r="D432">
        <v>13.959792375564501</v>
      </c>
      <c r="E432">
        <v>14.5475590229034</v>
      </c>
      <c r="F432">
        <v>13.14031624794</v>
      </c>
      <c r="G432">
        <v>13.650392532348601</v>
      </c>
      <c r="H432">
        <v>16.3834455013275</v>
      </c>
      <c r="I432">
        <v>13.7583675384521</v>
      </c>
      <c r="J432">
        <v>11.4450409412384</v>
      </c>
      <c r="K432">
        <v>14.5869877338409</v>
      </c>
      <c r="L432">
        <v>12.606344938278101</v>
      </c>
      <c r="M432">
        <v>16.9960696697235</v>
      </c>
      <c r="N432">
        <f t="shared" si="37"/>
        <v>10</v>
      </c>
      <c r="O432">
        <f t="shared" si="38"/>
        <v>14.107431650161701</v>
      </c>
      <c r="P432">
        <f t="shared" si="39"/>
        <v>1.5677238427049058</v>
      </c>
      <c r="Q432">
        <f t="shared" si="40"/>
        <v>16.9960696697235</v>
      </c>
      <c r="R432">
        <f t="shared" si="41"/>
        <v>11.4450409412384</v>
      </c>
    </row>
    <row r="433" spans="1:18" x14ac:dyDescent="0.25">
      <c r="A433">
        <v>170</v>
      </c>
      <c r="B433" t="s">
        <v>430</v>
      </c>
      <c r="C433" t="s">
        <v>265</v>
      </c>
      <c r="D433">
        <v>3.8348765373229901</v>
      </c>
      <c r="E433">
        <v>3.3711686134338299</v>
      </c>
      <c r="F433">
        <v>3.4159417152404701</v>
      </c>
      <c r="G433">
        <v>4.6180229187011701</v>
      </c>
      <c r="H433">
        <v>3.6384303569793701</v>
      </c>
      <c r="I433">
        <v>3.35113096237182</v>
      </c>
      <c r="J433">
        <v>3.51538014411926</v>
      </c>
      <c r="K433">
        <v>3.34219050407409</v>
      </c>
      <c r="L433">
        <v>3.6411881446838299</v>
      </c>
      <c r="M433">
        <v>3.6098043918609601</v>
      </c>
      <c r="N433">
        <f t="shared" si="37"/>
        <v>10</v>
      </c>
      <c r="O433">
        <f t="shared" si="38"/>
        <v>3.6338134288787787</v>
      </c>
      <c r="P433">
        <f t="shared" si="39"/>
        <v>0.36127232976182205</v>
      </c>
      <c r="Q433">
        <f t="shared" si="40"/>
        <v>4.6180229187011701</v>
      </c>
      <c r="R433">
        <f t="shared" si="41"/>
        <v>3.34219050407409</v>
      </c>
    </row>
    <row r="434" spans="1:18" x14ac:dyDescent="0.25">
      <c r="A434">
        <v>171</v>
      </c>
      <c r="B434" t="s">
        <v>431</v>
      </c>
      <c r="C434" t="s">
        <v>265</v>
      </c>
      <c r="D434">
        <v>21.162876367568899</v>
      </c>
      <c r="E434">
        <v>18.2165205478668</v>
      </c>
      <c r="F434">
        <v>20.358022928237901</v>
      </c>
      <c r="G434">
        <v>21.3000342845916</v>
      </c>
      <c r="H434">
        <v>17.693058490753099</v>
      </c>
      <c r="I434">
        <v>19.709150314331001</v>
      </c>
      <c r="J434">
        <v>18.554471492767298</v>
      </c>
      <c r="K434">
        <v>24.727237462997401</v>
      </c>
      <c r="L434">
        <v>19.003558158874501</v>
      </c>
      <c r="M434">
        <v>20.405683517456001</v>
      </c>
      <c r="N434">
        <f t="shared" si="37"/>
        <v>10</v>
      </c>
      <c r="O434">
        <f t="shared" si="38"/>
        <v>20.113061356544453</v>
      </c>
      <c r="P434">
        <f t="shared" si="39"/>
        <v>1.9293495297602812</v>
      </c>
      <c r="Q434">
        <f t="shared" si="40"/>
        <v>24.727237462997401</v>
      </c>
      <c r="R434">
        <f t="shared" si="41"/>
        <v>17.693058490753099</v>
      </c>
    </row>
    <row r="435" spans="1:18" x14ac:dyDescent="0.25">
      <c r="A435">
        <v>172</v>
      </c>
      <c r="B435" t="s">
        <v>432</v>
      </c>
      <c r="C435" t="s">
        <v>265</v>
      </c>
      <c r="D435">
        <v>19.400797605514501</v>
      </c>
      <c r="E435">
        <v>13.8004713058471</v>
      </c>
      <c r="F435">
        <v>18.7205393314361</v>
      </c>
      <c r="G435">
        <v>12.0798072814941</v>
      </c>
      <c r="H435">
        <v>12.797057390213</v>
      </c>
      <c r="I435">
        <v>7.7663562297821001</v>
      </c>
      <c r="J435">
        <v>7.2550351619720397</v>
      </c>
      <c r="K435">
        <v>7.6674501895904497</v>
      </c>
      <c r="L435">
        <v>12.490419387817299</v>
      </c>
      <c r="M435">
        <v>10.557903528213499</v>
      </c>
      <c r="N435">
        <f t="shared" si="37"/>
        <v>10</v>
      </c>
      <c r="O435">
        <f t="shared" si="38"/>
        <v>12.25358374118802</v>
      </c>
      <c r="P435">
        <f t="shared" si="39"/>
        <v>4.0584152785374652</v>
      </c>
      <c r="Q435">
        <f t="shared" si="40"/>
        <v>19.400797605514501</v>
      </c>
      <c r="R435">
        <f t="shared" si="41"/>
        <v>7.2550351619720397</v>
      </c>
    </row>
    <row r="436" spans="1:18" x14ac:dyDescent="0.25">
      <c r="A436">
        <v>173</v>
      </c>
      <c r="B436" t="s">
        <v>433</v>
      </c>
      <c r="C436" t="s">
        <v>265</v>
      </c>
      <c r="D436">
        <v>6.1469490528106601</v>
      </c>
      <c r="E436">
        <v>8.7082805633544904</v>
      </c>
      <c r="F436">
        <v>7.6337027549743599</v>
      </c>
      <c r="G436">
        <v>6.0771586894988996</v>
      </c>
      <c r="H436">
        <v>7.9632794857025102</v>
      </c>
      <c r="I436">
        <v>9.60805344581604</v>
      </c>
      <c r="J436">
        <v>8.1303150653839094</v>
      </c>
      <c r="K436">
        <v>7.5654447078704798</v>
      </c>
      <c r="L436">
        <v>4.1628556251525799</v>
      </c>
      <c r="M436">
        <v>6.1907098293304399</v>
      </c>
      <c r="N436">
        <f t="shared" si="37"/>
        <v>10</v>
      </c>
      <c r="O436">
        <f t="shared" si="38"/>
        <v>7.2186749219894368</v>
      </c>
      <c r="P436">
        <f t="shared" si="39"/>
        <v>1.4984150041015154</v>
      </c>
      <c r="Q436">
        <f t="shared" si="40"/>
        <v>9.60805344581604</v>
      </c>
      <c r="R436">
        <f t="shared" si="41"/>
        <v>4.1628556251525799</v>
      </c>
    </row>
    <row r="437" spans="1:18" x14ac:dyDescent="0.25">
      <c r="A437">
        <v>174</v>
      </c>
      <c r="B437" t="s">
        <v>434</v>
      </c>
      <c r="C437" t="s">
        <v>265</v>
      </c>
      <c r="D437">
        <v>10.552719354629501</v>
      </c>
      <c r="E437">
        <v>9.7963328361511195</v>
      </c>
      <c r="F437">
        <v>4.2490208148956299</v>
      </c>
      <c r="G437">
        <v>10.3299100399017</v>
      </c>
      <c r="H437">
        <v>10.9902143478393</v>
      </c>
      <c r="I437">
        <v>10.6499063968658</v>
      </c>
      <c r="J437">
        <v>10.135253190994201</v>
      </c>
      <c r="K437">
        <v>11.3262622356414</v>
      </c>
      <c r="L437">
        <v>10.5700192451477</v>
      </c>
      <c r="M437">
        <v>10.485538721084501</v>
      </c>
      <c r="N437">
        <f t="shared" si="37"/>
        <v>10</v>
      </c>
      <c r="O437">
        <f t="shared" si="38"/>
        <v>9.9085177183150854</v>
      </c>
      <c r="P437">
        <f t="shared" si="39"/>
        <v>1.9283860778938695</v>
      </c>
      <c r="Q437">
        <f t="shared" si="40"/>
        <v>11.3262622356414</v>
      </c>
      <c r="R437">
        <f t="shared" si="41"/>
        <v>4.2490208148956299</v>
      </c>
    </row>
    <row r="438" spans="1:18" x14ac:dyDescent="0.25">
      <c r="A438">
        <v>175</v>
      </c>
      <c r="B438" t="s">
        <v>435</v>
      </c>
      <c r="C438" t="s">
        <v>265</v>
      </c>
      <c r="D438">
        <v>6.6087615489959699</v>
      </c>
      <c r="E438">
        <v>6.7867484092712402</v>
      </c>
      <c r="F438">
        <v>6.5378091335296604</v>
      </c>
      <c r="G438">
        <v>5.90053391456604</v>
      </c>
      <c r="H438">
        <v>6.3402128219604403</v>
      </c>
      <c r="I438">
        <v>6.6639125347137398</v>
      </c>
      <c r="J438">
        <v>6.5372822284698398</v>
      </c>
      <c r="K438">
        <v>6.14101219177246</v>
      </c>
      <c r="L438">
        <v>6.7773635387420601</v>
      </c>
      <c r="M438">
        <v>7.5989656448364196</v>
      </c>
      <c r="N438">
        <f t="shared" si="37"/>
        <v>10</v>
      </c>
      <c r="O438">
        <f t="shared" si="38"/>
        <v>6.5892601966857871</v>
      </c>
      <c r="P438">
        <f t="shared" si="39"/>
        <v>0.42924194916988018</v>
      </c>
      <c r="Q438">
        <f t="shared" si="40"/>
        <v>7.5989656448364196</v>
      </c>
      <c r="R438">
        <f t="shared" si="41"/>
        <v>5.90053391456604</v>
      </c>
    </row>
    <row r="439" spans="1:18" x14ac:dyDescent="0.25">
      <c r="A439">
        <v>176</v>
      </c>
      <c r="B439" t="s">
        <v>436</v>
      </c>
      <c r="C439" t="s">
        <v>265</v>
      </c>
      <c r="D439">
        <v>11.8290090560913</v>
      </c>
      <c r="E439">
        <v>32.5954329967498</v>
      </c>
      <c r="F439">
        <v>12.3964688777923</v>
      </c>
      <c r="G439">
        <v>15.082672357559201</v>
      </c>
      <c r="I439">
        <v>42.744936227798398</v>
      </c>
      <c r="J439">
        <v>31.760196685791001</v>
      </c>
      <c r="K439">
        <v>11.3036546707153</v>
      </c>
      <c r="L439">
        <v>10.071583271026601</v>
      </c>
      <c r="M439">
        <v>10.947633743286101</v>
      </c>
      <c r="N439">
        <f t="shared" si="37"/>
        <v>9</v>
      </c>
      <c r="O439">
        <f t="shared" si="38"/>
        <v>19.85906532075667</v>
      </c>
      <c r="P439">
        <f t="shared" si="39"/>
        <v>11.638082242588824</v>
      </c>
      <c r="Q439">
        <f t="shared" si="40"/>
        <v>42.744936227798398</v>
      </c>
      <c r="R439">
        <f t="shared" si="41"/>
        <v>10.071583271026601</v>
      </c>
    </row>
    <row r="440" spans="1:18" x14ac:dyDescent="0.25">
      <c r="A440">
        <v>177</v>
      </c>
      <c r="B440" t="s">
        <v>437</v>
      </c>
      <c r="C440" t="s">
        <v>265</v>
      </c>
      <c r="D440">
        <v>6.6463887691497803</v>
      </c>
      <c r="E440">
        <v>6.2053558826446498</v>
      </c>
      <c r="F440">
        <v>4.6052691936492902</v>
      </c>
      <c r="G440">
        <v>6.4193708896636901</v>
      </c>
      <c r="H440">
        <v>6.7253899574279696</v>
      </c>
      <c r="I440">
        <v>7.6694459915161097</v>
      </c>
      <c r="J440">
        <v>4.5652654170989901</v>
      </c>
      <c r="K440">
        <v>7.34242510795593</v>
      </c>
      <c r="L440">
        <v>7.2634217739105198</v>
      </c>
      <c r="M440">
        <v>5.2543044090270996</v>
      </c>
      <c r="N440">
        <f t="shared" si="37"/>
        <v>10</v>
      </c>
      <c r="O440">
        <f t="shared" si="38"/>
        <v>6.269663739204403</v>
      </c>
      <c r="P440">
        <f t="shared" si="39"/>
        <v>1.0573578210918251</v>
      </c>
      <c r="Q440">
        <f t="shared" si="40"/>
        <v>7.6694459915161097</v>
      </c>
      <c r="R440">
        <f t="shared" si="41"/>
        <v>4.5652654170989901</v>
      </c>
    </row>
    <row r="441" spans="1:18" x14ac:dyDescent="0.25">
      <c r="A441">
        <v>178</v>
      </c>
      <c r="B441" t="s">
        <v>438</v>
      </c>
      <c r="C441" t="s">
        <v>265</v>
      </c>
      <c r="D441">
        <v>6.4373743534088099</v>
      </c>
      <c r="E441">
        <v>7.1530773639678902</v>
      </c>
      <c r="F441">
        <v>6.8493978977203298</v>
      </c>
      <c r="G441">
        <v>6.8744008541107098</v>
      </c>
      <c r="H441">
        <v>7.4654297828674299</v>
      </c>
      <c r="I441">
        <v>6.8394024372100803</v>
      </c>
      <c r="J441">
        <v>6.50937700271606</v>
      </c>
      <c r="K441">
        <v>7.4249701499938903</v>
      </c>
      <c r="L441">
        <v>6.3763656616210902</v>
      </c>
      <c r="M441">
        <v>6.5973820686340297</v>
      </c>
      <c r="N441">
        <f t="shared" si="37"/>
        <v>10</v>
      </c>
      <c r="O441">
        <f t="shared" si="38"/>
        <v>6.8527177572250322</v>
      </c>
      <c r="P441">
        <f t="shared" si="39"/>
        <v>0.37098030221548794</v>
      </c>
      <c r="Q441">
        <f t="shared" si="40"/>
        <v>7.4654297828674299</v>
      </c>
      <c r="R441">
        <f t="shared" si="41"/>
        <v>6.3763656616210902</v>
      </c>
    </row>
    <row r="442" spans="1:18" x14ac:dyDescent="0.25">
      <c r="A442">
        <v>179</v>
      </c>
      <c r="B442" t="s">
        <v>439</v>
      </c>
      <c r="C442" t="s">
        <v>265</v>
      </c>
      <c r="D442">
        <v>16.972975254058799</v>
      </c>
      <c r="E442">
        <v>13.633621931076</v>
      </c>
      <c r="F442">
        <v>15.4778988361358</v>
      </c>
      <c r="G442">
        <v>14.382832288742</v>
      </c>
      <c r="H442">
        <v>17.267224311828599</v>
      </c>
      <c r="I442">
        <v>14.0878140926361</v>
      </c>
      <c r="J442">
        <v>17.635021686553898</v>
      </c>
      <c r="K442">
        <v>14.8158543109893</v>
      </c>
      <c r="L442">
        <v>10.2465922832489</v>
      </c>
      <c r="M442">
        <v>13.1167593002319</v>
      </c>
      <c r="N442">
        <f t="shared" si="37"/>
        <v>10</v>
      </c>
      <c r="O442">
        <f t="shared" si="38"/>
        <v>14.763659429550128</v>
      </c>
      <c r="P442">
        <f t="shared" si="39"/>
        <v>2.1189963095159294</v>
      </c>
      <c r="Q442">
        <f t="shared" si="40"/>
        <v>17.635021686553898</v>
      </c>
      <c r="R442">
        <f t="shared" si="41"/>
        <v>10.2465922832489</v>
      </c>
    </row>
    <row r="443" spans="1:18" x14ac:dyDescent="0.25">
      <c r="A443">
        <v>180</v>
      </c>
      <c r="B443" t="s">
        <v>440</v>
      </c>
      <c r="C443" t="s">
        <v>265</v>
      </c>
      <c r="D443">
        <v>9.5705568790435702</v>
      </c>
      <c r="E443">
        <v>9.7285611629485995</v>
      </c>
      <c r="F443">
        <v>11.8956866264343</v>
      </c>
      <c r="G443">
        <v>5.9563426971435502</v>
      </c>
      <c r="H443">
        <v>5.8713388442993102</v>
      </c>
      <c r="I443">
        <v>4.5632650852203298</v>
      </c>
      <c r="J443">
        <v>4.3622477054595903</v>
      </c>
      <c r="K443">
        <v>8.5414941310882497</v>
      </c>
      <c r="L443">
        <v>7.58644366264343</v>
      </c>
      <c r="M443">
        <v>4.5892677307128897</v>
      </c>
      <c r="N443">
        <f t="shared" si="37"/>
        <v>10</v>
      </c>
      <c r="O443">
        <f t="shared" si="38"/>
        <v>7.2665204524993809</v>
      </c>
      <c r="P443">
        <f t="shared" si="39"/>
        <v>2.4718512475240426</v>
      </c>
      <c r="Q443">
        <f t="shared" si="40"/>
        <v>11.8956866264343</v>
      </c>
      <c r="R443">
        <f t="shared" si="41"/>
        <v>4.3622477054595903</v>
      </c>
    </row>
    <row r="444" spans="1:18" x14ac:dyDescent="0.25">
      <c r="A444">
        <v>181</v>
      </c>
      <c r="B444" t="s">
        <v>441</v>
      </c>
      <c r="C444" t="s">
        <v>265</v>
      </c>
      <c r="D444">
        <v>38.464378118515</v>
      </c>
      <c r="E444">
        <v>46.694707155227597</v>
      </c>
      <c r="F444">
        <v>56.457270622253397</v>
      </c>
      <c r="G444">
        <v>191.75329256057699</v>
      </c>
      <c r="H444">
        <v>44.094555854797299</v>
      </c>
      <c r="I444">
        <v>16.602961778640701</v>
      </c>
      <c r="J444">
        <v>128.77135324478101</v>
      </c>
      <c r="K444">
        <v>30.2467503547668</v>
      </c>
      <c r="L444">
        <v>50.644931554794297</v>
      </c>
      <c r="M444">
        <v>68.951521635055499</v>
      </c>
      <c r="N444">
        <f t="shared" si="37"/>
        <v>10</v>
      </c>
      <c r="O444">
        <f t="shared" si="38"/>
        <v>67.268172287940871</v>
      </c>
      <c r="P444">
        <f t="shared" si="39"/>
        <v>50.401110694152493</v>
      </c>
      <c r="Q444">
        <f t="shared" si="40"/>
        <v>191.75329256057699</v>
      </c>
      <c r="R444">
        <f t="shared" si="41"/>
        <v>16.602961778640701</v>
      </c>
    </row>
    <row r="445" spans="1:18" x14ac:dyDescent="0.25">
      <c r="A445">
        <v>182</v>
      </c>
      <c r="B445" t="s">
        <v>442</v>
      </c>
      <c r="C445" t="s">
        <v>265</v>
      </c>
      <c r="D445">
        <v>8.3514816761016792</v>
      </c>
      <c r="E445">
        <v>8.8375127315521205</v>
      </c>
      <c r="F445">
        <v>5.9243378639221103</v>
      </c>
      <c r="G445">
        <v>6.12835645675659</v>
      </c>
      <c r="H445">
        <v>6.1593565940856898</v>
      </c>
      <c r="I445">
        <v>3.9332282543182302</v>
      </c>
      <c r="J445">
        <v>3.9332304000854399</v>
      </c>
      <c r="K445">
        <v>3.8362243175506499</v>
      </c>
      <c r="L445">
        <v>3.9832303524017298</v>
      </c>
      <c r="M445">
        <v>4.4912612438201904</v>
      </c>
      <c r="N445">
        <f t="shared" si="37"/>
        <v>10</v>
      </c>
      <c r="O445">
        <f t="shared" si="38"/>
        <v>5.5578219890594438</v>
      </c>
      <c r="P445">
        <f t="shared" si="39"/>
        <v>1.7675402394793058</v>
      </c>
      <c r="Q445">
        <f t="shared" si="40"/>
        <v>8.8375127315521205</v>
      </c>
      <c r="R445">
        <f t="shared" si="41"/>
        <v>3.8362243175506499</v>
      </c>
    </row>
    <row r="446" spans="1:18" x14ac:dyDescent="0.25">
      <c r="A446">
        <v>183</v>
      </c>
      <c r="B446" t="s">
        <v>443</v>
      </c>
      <c r="C446" t="s">
        <v>265</v>
      </c>
      <c r="D446">
        <v>4.7082762718200604</v>
      </c>
      <c r="E446">
        <v>5.0212898254394496</v>
      </c>
      <c r="F446">
        <v>4.9562871456146196</v>
      </c>
      <c r="G446">
        <v>31.359815359115601</v>
      </c>
      <c r="H446">
        <v>4.9442858695983798</v>
      </c>
      <c r="I446">
        <v>4.90327644348144</v>
      </c>
      <c r="J446">
        <v>4.9812862873077304</v>
      </c>
      <c r="K446">
        <v>6.8704016208648602</v>
      </c>
      <c r="L446">
        <v>6.7763900756835902</v>
      </c>
      <c r="M446">
        <v>5.2593042850494296</v>
      </c>
      <c r="N446">
        <f t="shared" si="37"/>
        <v>10</v>
      </c>
      <c r="O446">
        <f t="shared" si="38"/>
        <v>7.9780613183975166</v>
      </c>
      <c r="P446">
        <f t="shared" si="39"/>
        <v>7.8292582838958715</v>
      </c>
      <c r="Q446">
        <f t="shared" si="40"/>
        <v>31.359815359115601</v>
      </c>
      <c r="R446">
        <f t="shared" si="41"/>
        <v>4.7082762718200604</v>
      </c>
    </row>
    <row r="447" spans="1:18" x14ac:dyDescent="0.25">
      <c r="A447">
        <v>184</v>
      </c>
      <c r="B447" t="s">
        <v>444</v>
      </c>
      <c r="C447" t="s">
        <v>265</v>
      </c>
      <c r="D447">
        <v>11.159645080566399</v>
      </c>
      <c r="E447">
        <v>11.2296502590179</v>
      </c>
      <c r="F447">
        <v>11.3806543350219</v>
      </c>
      <c r="G447">
        <v>9.7745630741119296</v>
      </c>
      <c r="H447">
        <v>11.5708317756652</v>
      </c>
      <c r="I447">
        <v>11.8826904296875</v>
      </c>
      <c r="J447">
        <v>10.919630527496301</v>
      </c>
      <c r="K447">
        <v>11.294654607772801</v>
      </c>
      <c r="L447">
        <v>10.6656177043914</v>
      </c>
      <c r="M447">
        <v>9.0565264225006104</v>
      </c>
      <c r="N447">
        <f t="shared" si="37"/>
        <v>10</v>
      </c>
      <c r="O447">
        <f t="shared" si="38"/>
        <v>10.893446421623192</v>
      </c>
      <c r="P447">
        <f t="shared" si="39"/>
        <v>0.81844092587589945</v>
      </c>
      <c r="Q447">
        <f t="shared" si="40"/>
        <v>11.8826904296875</v>
      </c>
      <c r="R447">
        <f t="shared" si="41"/>
        <v>9.0565264225006104</v>
      </c>
    </row>
    <row r="448" spans="1:18" x14ac:dyDescent="0.25">
      <c r="A448">
        <v>185</v>
      </c>
      <c r="B448" t="s">
        <v>445</v>
      </c>
      <c r="C448" t="s">
        <v>265</v>
      </c>
      <c r="D448">
        <v>6.1173565387725803</v>
      </c>
      <c r="E448">
        <v>6.5663785934448198</v>
      </c>
      <c r="F448">
        <v>6.9504027366638104</v>
      </c>
      <c r="G448">
        <v>6.0923621654510498</v>
      </c>
      <c r="H448">
        <v>6.3433685302734304</v>
      </c>
      <c r="I448">
        <v>6.9664049148559499</v>
      </c>
      <c r="J448">
        <v>6.5843818187713596</v>
      </c>
      <c r="K448">
        <v>7.2814240455627397</v>
      </c>
      <c r="L448">
        <v>6.3893682956695503</v>
      </c>
      <c r="M448">
        <v>7.2074193954467702</v>
      </c>
      <c r="N448">
        <f t="shared" si="37"/>
        <v>10</v>
      </c>
      <c r="O448">
        <f t="shared" si="38"/>
        <v>6.6498867034912053</v>
      </c>
      <c r="P448">
        <f t="shared" si="39"/>
        <v>0.40837305174237915</v>
      </c>
      <c r="Q448">
        <f t="shared" si="40"/>
        <v>7.2814240455627397</v>
      </c>
      <c r="R448">
        <f t="shared" si="41"/>
        <v>6.0923621654510498</v>
      </c>
    </row>
    <row r="449" spans="1:18" x14ac:dyDescent="0.25">
      <c r="A449">
        <v>186</v>
      </c>
      <c r="B449" t="s">
        <v>446</v>
      </c>
      <c r="C449" t="s">
        <v>265</v>
      </c>
      <c r="D449">
        <v>3.3401911258697501</v>
      </c>
      <c r="E449">
        <v>4.6062641143798801</v>
      </c>
      <c r="F449">
        <v>3.3281941413879301</v>
      </c>
      <c r="G449">
        <v>3.6722142696380602</v>
      </c>
      <c r="H449">
        <v>3.9262273311614901</v>
      </c>
      <c r="I449">
        <v>4.01723313331604</v>
      </c>
      <c r="J449">
        <v>3.88022589683532</v>
      </c>
      <c r="K449">
        <v>6.58638215065002</v>
      </c>
      <c r="L449">
        <v>3.42219758033752</v>
      </c>
      <c r="M449">
        <v>3.70021319389343</v>
      </c>
      <c r="N449">
        <f t="shared" si="37"/>
        <v>10</v>
      </c>
      <c r="O449">
        <f t="shared" si="38"/>
        <v>4.0479342937469438</v>
      </c>
      <c r="P449">
        <f t="shared" si="39"/>
        <v>0.92042811648247902</v>
      </c>
      <c r="Q449">
        <f t="shared" si="40"/>
        <v>6.58638215065002</v>
      </c>
      <c r="R449">
        <f t="shared" si="41"/>
        <v>3.3281941413879301</v>
      </c>
    </row>
    <row r="450" spans="1:18" x14ac:dyDescent="0.25">
      <c r="A450">
        <v>187</v>
      </c>
      <c r="B450" t="s">
        <v>1343</v>
      </c>
      <c r="C450" t="s">
        <v>265</v>
      </c>
      <c r="D450">
        <v>2.7821586132049498</v>
      </c>
      <c r="E450">
        <v>2.4781396389007502</v>
      </c>
      <c r="F450">
        <v>3.4561700820922798</v>
      </c>
      <c r="G450">
        <v>3.6662132740020699</v>
      </c>
      <c r="H450">
        <v>6.0563507080078098</v>
      </c>
      <c r="I450">
        <v>2.74415802955627</v>
      </c>
      <c r="J450">
        <v>3.74821424484252</v>
      </c>
      <c r="K450">
        <v>3.2721881866454998</v>
      </c>
      <c r="L450">
        <v>3.7662165164947501</v>
      </c>
      <c r="M450">
        <v>3.7552175521850502</v>
      </c>
      <c r="N450">
        <f t="shared" si="37"/>
        <v>10</v>
      </c>
      <c r="O450">
        <f t="shared" si="38"/>
        <v>3.5725026845931951</v>
      </c>
      <c r="P450">
        <f t="shared" si="39"/>
        <v>0.94298558676517641</v>
      </c>
      <c r="Q450">
        <f t="shared" si="40"/>
        <v>6.0563507080078098</v>
      </c>
      <c r="R450">
        <f t="shared" si="41"/>
        <v>2.4781396389007502</v>
      </c>
    </row>
    <row r="451" spans="1:18" x14ac:dyDescent="0.25">
      <c r="A451">
        <v>188</v>
      </c>
      <c r="B451" t="s">
        <v>447</v>
      </c>
      <c r="C451" t="s">
        <v>265</v>
      </c>
      <c r="D451">
        <v>6.5323753356933496</v>
      </c>
      <c r="E451">
        <v>3.9242258071899401</v>
      </c>
      <c r="F451">
        <v>4.0722327232360804</v>
      </c>
      <c r="G451">
        <v>3.9912302494049001</v>
      </c>
      <c r="H451">
        <v>4.1632404327392498</v>
      </c>
      <c r="I451">
        <v>4.2102406024932799</v>
      </c>
      <c r="J451">
        <v>4.0302326679229701</v>
      </c>
      <c r="K451">
        <v>3.8692221641540501</v>
      </c>
      <c r="L451">
        <v>4.1212379932403502</v>
      </c>
      <c r="M451">
        <v>4.0622329711914</v>
      </c>
      <c r="N451">
        <f t="shared" si="37"/>
        <v>10</v>
      </c>
      <c r="O451">
        <f t="shared" si="38"/>
        <v>4.2976470947265568</v>
      </c>
      <c r="P451">
        <f t="shared" si="39"/>
        <v>0.75136276950938685</v>
      </c>
      <c r="Q451">
        <f t="shared" si="40"/>
        <v>6.5323753356933496</v>
      </c>
      <c r="R451">
        <f t="shared" si="41"/>
        <v>3.8692221641540501</v>
      </c>
    </row>
    <row r="452" spans="1:18" x14ac:dyDescent="0.25">
      <c r="A452">
        <v>189</v>
      </c>
      <c r="B452" t="s">
        <v>448</v>
      </c>
      <c r="C452" t="s">
        <v>265</v>
      </c>
      <c r="D452">
        <v>49.774883985519402</v>
      </c>
      <c r="E452">
        <v>13.1217563152313</v>
      </c>
      <c r="F452">
        <v>44.635584831237701</v>
      </c>
      <c r="G452">
        <v>12.552729129791199</v>
      </c>
      <c r="H452">
        <v>28.8766541481018</v>
      </c>
      <c r="I452">
        <v>14.2098226547241</v>
      </c>
      <c r="J452">
        <v>17.462015628814601</v>
      </c>
      <c r="K452">
        <v>16.8949859142303</v>
      </c>
      <c r="L452">
        <v>50.061901330947798</v>
      </c>
      <c r="M452">
        <v>12.1607077121734</v>
      </c>
      <c r="N452">
        <f t="shared" si="37"/>
        <v>10</v>
      </c>
      <c r="O452">
        <f t="shared" si="38"/>
        <v>25.975104165077159</v>
      </c>
      <c r="P452">
        <f t="shared" si="39"/>
        <v>15.273457935241565</v>
      </c>
      <c r="Q452">
        <f t="shared" si="40"/>
        <v>50.061901330947798</v>
      </c>
      <c r="R452">
        <f t="shared" si="41"/>
        <v>12.1607077121734</v>
      </c>
    </row>
    <row r="453" spans="1:18" x14ac:dyDescent="0.25">
      <c r="A453">
        <v>190</v>
      </c>
      <c r="B453" t="s">
        <v>449</v>
      </c>
      <c r="C453" t="s">
        <v>265</v>
      </c>
      <c r="D453">
        <v>3.4401977062225302</v>
      </c>
      <c r="E453">
        <v>3.3131914138793901</v>
      </c>
      <c r="F453">
        <v>3.2931938171386701</v>
      </c>
      <c r="G453">
        <v>3.8082218170165998</v>
      </c>
      <c r="H453">
        <v>3.4171991348266602</v>
      </c>
      <c r="I453">
        <v>3.2824931144714302</v>
      </c>
      <c r="J453">
        <v>2.8391649723052899</v>
      </c>
      <c r="K453">
        <v>4.4232544898986799</v>
      </c>
      <c r="L453">
        <v>3.4091987609863201</v>
      </c>
      <c r="M453">
        <v>4.1312401294708199</v>
      </c>
      <c r="N453">
        <f t="shared" si="37"/>
        <v>10</v>
      </c>
      <c r="O453">
        <f t="shared" si="38"/>
        <v>3.5357355356216389</v>
      </c>
      <c r="P453">
        <f t="shared" si="39"/>
        <v>0.4374298737415383</v>
      </c>
      <c r="Q453">
        <f t="shared" si="40"/>
        <v>4.4232544898986799</v>
      </c>
      <c r="R453">
        <f t="shared" si="41"/>
        <v>2.8391649723052899</v>
      </c>
    </row>
    <row r="454" spans="1:18" x14ac:dyDescent="0.25">
      <c r="A454">
        <v>191</v>
      </c>
      <c r="B454" t="s">
        <v>450</v>
      </c>
      <c r="C454" t="s">
        <v>265</v>
      </c>
      <c r="D454">
        <v>8.4374887943267805</v>
      </c>
      <c r="E454">
        <v>4.7382740974426198</v>
      </c>
      <c r="F454">
        <v>6.9624028205871502</v>
      </c>
      <c r="G454">
        <v>8.3314802646636892</v>
      </c>
      <c r="H454">
        <v>9.2005348205566406</v>
      </c>
      <c r="I454">
        <v>6.4413723945617596</v>
      </c>
      <c r="J454">
        <v>7.6734459400177002</v>
      </c>
      <c r="K454">
        <v>9.8265686035156197</v>
      </c>
      <c r="L454">
        <v>8.9925236701965297</v>
      </c>
      <c r="M454">
        <v>9.3905470371246302</v>
      </c>
      <c r="N454">
        <f t="shared" si="37"/>
        <v>10</v>
      </c>
      <c r="O454">
        <f t="shared" si="38"/>
        <v>7.9994638442993118</v>
      </c>
      <c r="P454">
        <f t="shared" si="39"/>
        <v>1.4916117152306205</v>
      </c>
      <c r="Q454">
        <f t="shared" si="40"/>
        <v>9.8265686035156197</v>
      </c>
      <c r="R454">
        <f t="shared" si="41"/>
        <v>4.7382740974426198</v>
      </c>
    </row>
    <row r="455" spans="1:18" x14ac:dyDescent="0.25">
      <c r="A455">
        <v>192</v>
      </c>
      <c r="B455" t="s">
        <v>451</v>
      </c>
      <c r="C455" t="s">
        <v>265</v>
      </c>
      <c r="D455">
        <v>2.4671432971954301</v>
      </c>
      <c r="E455">
        <v>3.1141793727874698</v>
      </c>
      <c r="F455">
        <v>3.4001979827880802</v>
      </c>
      <c r="G455">
        <v>3.3711955547332701</v>
      </c>
      <c r="H455">
        <v>3.9062266349792401</v>
      </c>
      <c r="I455">
        <v>3.83822321891784</v>
      </c>
      <c r="J455">
        <v>2.1681268215179399</v>
      </c>
      <c r="K455">
        <v>2.7421603202819802</v>
      </c>
      <c r="L455">
        <v>2.1471269130706698</v>
      </c>
      <c r="M455">
        <v>2.48514652252197</v>
      </c>
      <c r="N455">
        <f t="shared" ref="N455:N518" si="42">COUNT(D455:M455)</f>
        <v>10</v>
      </c>
      <c r="O455">
        <f t="shared" ref="O455:O518" si="43">AVERAGE(D455:M455)</f>
        <v>2.9639726638793893</v>
      </c>
      <c r="P455">
        <f t="shared" ref="P455:P518" si="44">_xlfn.STDEV.P(D455:M455)</f>
        <v>0.62102848892535523</v>
      </c>
      <c r="Q455">
        <f t="shared" si="40"/>
        <v>3.9062266349792401</v>
      </c>
      <c r="R455">
        <f t="shared" si="41"/>
        <v>2.1471269130706698</v>
      </c>
    </row>
    <row r="456" spans="1:18" x14ac:dyDescent="0.25">
      <c r="A456">
        <v>193</v>
      </c>
      <c r="B456" t="s">
        <v>452</v>
      </c>
      <c r="C456" t="s">
        <v>265</v>
      </c>
      <c r="D456">
        <v>17.0869860649108</v>
      </c>
      <c r="E456">
        <v>10.584611892700099</v>
      </c>
      <c r="F456">
        <v>7.25142073631286</v>
      </c>
      <c r="G456">
        <v>10.37460064888</v>
      </c>
      <c r="H456">
        <v>10.1895878314971</v>
      </c>
      <c r="I456">
        <v>8.1784739494323695</v>
      </c>
      <c r="J456">
        <v>10.536610841750999</v>
      </c>
      <c r="K456">
        <v>7.9094564914703298</v>
      </c>
      <c r="L456">
        <v>12.165702819824199</v>
      </c>
      <c r="M456">
        <v>8.0174612998962402</v>
      </c>
      <c r="N456">
        <f t="shared" si="42"/>
        <v>10</v>
      </c>
      <c r="O456">
        <f t="shared" si="43"/>
        <v>10.229491257667501</v>
      </c>
      <c r="P456">
        <f t="shared" si="44"/>
        <v>2.7270578697063352</v>
      </c>
      <c r="Q456">
        <f t="shared" si="40"/>
        <v>17.0869860649108</v>
      </c>
      <c r="R456">
        <f t="shared" si="41"/>
        <v>7.25142073631286</v>
      </c>
    </row>
    <row r="457" spans="1:18" x14ac:dyDescent="0.25">
      <c r="A457">
        <v>194</v>
      </c>
      <c r="B457" t="s">
        <v>453</v>
      </c>
      <c r="C457" t="s">
        <v>265</v>
      </c>
      <c r="D457">
        <v>4.1942415237426696</v>
      </c>
      <c r="E457">
        <v>3.89022469520568</v>
      </c>
      <c r="F457">
        <v>3.8042237758636399</v>
      </c>
      <c r="G457">
        <v>4.0562357902526802</v>
      </c>
      <c r="H457">
        <v>4.0312299728393501</v>
      </c>
      <c r="I457">
        <v>4.1422393321990896</v>
      </c>
      <c r="J457">
        <v>4.0972359180450404</v>
      </c>
      <c r="K457">
        <v>4.06223344802856</v>
      </c>
      <c r="L457">
        <v>3.7332184314727699</v>
      </c>
      <c r="M457">
        <v>4.3172488212585396</v>
      </c>
      <c r="N457">
        <f t="shared" si="42"/>
        <v>10</v>
      </c>
      <c r="O457">
        <f t="shared" si="43"/>
        <v>4.0328331708908021</v>
      </c>
      <c r="P457">
        <f t="shared" si="44"/>
        <v>0.16936510696093937</v>
      </c>
      <c r="Q457">
        <f t="shared" si="40"/>
        <v>4.3172488212585396</v>
      </c>
      <c r="R457">
        <f t="shared" si="41"/>
        <v>3.7332184314727699</v>
      </c>
    </row>
    <row r="458" spans="1:18" x14ac:dyDescent="0.25">
      <c r="A458">
        <v>195</v>
      </c>
      <c r="B458" t="s">
        <v>454</v>
      </c>
      <c r="C458" t="s">
        <v>265</v>
      </c>
      <c r="D458">
        <v>2.2231273651122998</v>
      </c>
      <c r="E458">
        <v>2.1701242923736501</v>
      </c>
      <c r="F458">
        <v>2.90716552734375</v>
      </c>
      <c r="G458">
        <v>2.75815653800964</v>
      </c>
      <c r="H458">
        <v>3.1031808853149401</v>
      </c>
      <c r="I458">
        <v>3.4011957645416202</v>
      </c>
      <c r="J458">
        <v>2.7551603317260698</v>
      </c>
      <c r="K458">
        <v>3.4651994705200102</v>
      </c>
      <c r="L458">
        <v>2.1871237754821702</v>
      </c>
      <c r="M458">
        <v>2.52014780044555</v>
      </c>
      <c r="N458">
        <f t="shared" si="42"/>
        <v>10</v>
      </c>
      <c r="O458">
        <f t="shared" si="43"/>
        <v>2.7490581750869696</v>
      </c>
      <c r="P458">
        <f t="shared" si="44"/>
        <v>0.45481870260318541</v>
      </c>
      <c r="Q458">
        <f t="shared" si="40"/>
        <v>3.4651994705200102</v>
      </c>
      <c r="R458">
        <f t="shared" si="41"/>
        <v>2.1701242923736501</v>
      </c>
    </row>
    <row r="459" spans="1:18" x14ac:dyDescent="0.25">
      <c r="A459">
        <v>196</v>
      </c>
      <c r="B459" t="s">
        <v>455</v>
      </c>
      <c r="C459" t="s">
        <v>265</v>
      </c>
      <c r="D459">
        <v>9.5325508117675692</v>
      </c>
      <c r="E459">
        <v>8.17047119140625</v>
      </c>
      <c r="F459">
        <v>9.7805690765380806</v>
      </c>
      <c r="G459">
        <v>7.5204339027404696</v>
      </c>
      <c r="H459">
        <v>9.1245305538177401</v>
      </c>
      <c r="I459">
        <v>8.6484999656677193</v>
      </c>
      <c r="J459">
        <v>9.4115436077117902</v>
      </c>
      <c r="K459">
        <v>7.1404147148132298</v>
      </c>
      <c r="L459">
        <v>10.0535790920257</v>
      </c>
      <c r="M459">
        <v>8.4824926853179896</v>
      </c>
      <c r="N459">
        <f t="shared" si="42"/>
        <v>10</v>
      </c>
      <c r="O459">
        <f t="shared" si="43"/>
        <v>8.7865085601806534</v>
      </c>
      <c r="P459">
        <f t="shared" si="44"/>
        <v>0.91971054211918646</v>
      </c>
      <c r="Q459">
        <f t="shared" si="40"/>
        <v>10.0535790920257</v>
      </c>
      <c r="R459">
        <f t="shared" si="41"/>
        <v>7.1404147148132298</v>
      </c>
    </row>
    <row r="460" spans="1:18" x14ac:dyDescent="0.25">
      <c r="A460">
        <v>197</v>
      </c>
      <c r="B460" t="s">
        <v>456</v>
      </c>
      <c r="C460" t="s">
        <v>265</v>
      </c>
      <c r="D460">
        <v>10.836626768112099</v>
      </c>
      <c r="E460">
        <v>11.3926577568054</v>
      </c>
      <c r="F460">
        <v>10.951631784439</v>
      </c>
      <c r="G460">
        <v>5.1843001842498699</v>
      </c>
      <c r="H460">
        <v>12.784738063812201</v>
      </c>
      <c r="I460">
        <v>13.4137759208679</v>
      </c>
      <c r="J460">
        <v>14.0318112373352</v>
      </c>
      <c r="K460">
        <v>12.2447130680084</v>
      </c>
      <c r="L460">
        <v>19.872149467468201</v>
      </c>
      <c r="M460">
        <v>9.5935544967651296</v>
      </c>
      <c r="N460">
        <f t="shared" si="42"/>
        <v>10</v>
      </c>
      <c r="O460">
        <f t="shared" si="43"/>
        <v>12.030595874786339</v>
      </c>
      <c r="P460">
        <f t="shared" si="44"/>
        <v>3.5189517681626983</v>
      </c>
      <c r="Q460">
        <f t="shared" ref="Q460:Q523" si="45">MAX(D460:M460)</f>
        <v>19.872149467468201</v>
      </c>
      <c r="R460">
        <f t="shared" ref="R460:R523" si="46">MIN(D460:M460)</f>
        <v>5.1843001842498699</v>
      </c>
    </row>
    <row r="461" spans="1:18" x14ac:dyDescent="0.25">
      <c r="A461">
        <v>198</v>
      </c>
      <c r="B461" t="s">
        <v>457</v>
      </c>
      <c r="C461" t="s">
        <v>265</v>
      </c>
      <c r="D461">
        <v>12.9967536926269</v>
      </c>
      <c r="E461">
        <v>6.3373651504516602</v>
      </c>
      <c r="F461">
        <v>10.7156193256378</v>
      </c>
      <c r="G461">
        <v>6.5423786640167201</v>
      </c>
      <c r="H461">
        <v>6.8283941745758003</v>
      </c>
      <c r="I461">
        <v>8.3754844665527308</v>
      </c>
      <c r="J461">
        <v>11.318653345108</v>
      </c>
      <c r="K461">
        <v>8.6105005741119296</v>
      </c>
      <c r="L461">
        <v>26.284520626068101</v>
      </c>
      <c r="M461">
        <v>14.3788299560546</v>
      </c>
      <c r="N461">
        <f t="shared" si="42"/>
        <v>10</v>
      </c>
      <c r="O461">
        <f t="shared" si="43"/>
        <v>11.238849997520424</v>
      </c>
      <c r="P461">
        <f t="shared" si="44"/>
        <v>5.6589985264918647</v>
      </c>
      <c r="Q461">
        <f t="shared" si="45"/>
        <v>26.284520626068101</v>
      </c>
      <c r="R461">
        <f t="shared" si="46"/>
        <v>6.3373651504516602</v>
      </c>
    </row>
    <row r="462" spans="1:18" x14ac:dyDescent="0.25">
      <c r="A462">
        <v>199</v>
      </c>
      <c r="B462" t="s">
        <v>458</v>
      </c>
      <c r="C462" t="s">
        <v>265</v>
      </c>
      <c r="D462">
        <v>32.973819494247401</v>
      </c>
      <c r="E462">
        <v>26.923556327819799</v>
      </c>
      <c r="F462">
        <v>24.3214061260223</v>
      </c>
      <c r="G462">
        <v>24.661427259445102</v>
      </c>
      <c r="H462">
        <v>23.329351425170898</v>
      </c>
      <c r="I462">
        <v>27.871612787246701</v>
      </c>
      <c r="J462">
        <v>24.778436899185099</v>
      </c>
      <c r="K462">
        <v>30.845788717269802</v>
      </c>
      <c r="L462">
        <v>24.636425018310501</v>
      </c>
      <c r="M462">
        <v>29.166687488555901</v>
      </c>
      <c r="N462">
        <f t="shared" si="42"/>
        <v>10</v>
      </c>
      <c r="O462">
        <f t="shared" si="43"/>
        <v>26.950851154327353</v>
      </c>
      <c r="P462">
        <f t="shared" si="44"/>
        <v>3.0422330473820813</v>
      </c>
      <c r="Q462">
        <f t="shared" si="45"/>
        <v>32.973819494247401</v>
      </c>
      <c r="R462">
        <f t="shared" si="46"/>
        <v>23.329351425170898</v>
      </c>
    </row>
    <row r="463" spans="1:18" x14ac:dyDescent="0.25">
      <c r="A463">
        <v>200</v>
      </c>
      <c r="B463" t="s">
        <v>459</v>
      </c>
      <c r="C463" t="s">
        <v>265</v>
      </c>
      <c r="D463">
        <v>2.65315341949462</v>
      </c>
      <c r="E463">
        <v>3.77722120285034</v>
      </c>
      <c r="F463">
        <v>3.3321936130523602</v>
      </c>
      <c r="G463">
        <v>3.6802108287811199</v>
      </c>
      <c r="H463">
        <v>2.8071613311767498</v>
      </c>
      <c r="I463">
        <v>2.21812796592712</v>
      </c>
      <c r="J463">
        <v>1.5620875358581501</v>
      </c>
      <c r="K463">
        <v>1.7951023578643699</v>
      </c>
      <c r="L463">
        <v>1.9071142673492401</v>
      </c>
      <c r="M463">
        <v>2.7121593952178902</v>
      </c>
      <c r="N463">
        <f t="shared" si="42"/>
        <v>10</v>
      </c>
      <c r="O463">
        <f t="shared" si="43"/>
        <v>2.6444531917571963</v>
      </c>
      <c r="P463">
        <f t="shared" si="44"/>
        <v>0.74016295766580964</v>
      </c>
      <c r="Q463">
        <f t="shared" si="45"/>
        <v>3.77722120285034</v>
      </c>
      <c r="R463">
        <f t="shared" si="46"/>
        <v>1.5620875358581501</v>
      </c>
    </row>
    <row r="464" spans="1:18" x14ac:dyDescent="0.25">
      <c r="A464">
        <v>201</v>
      </c>
      <c r="B464" t="s">
        <v>460</v>
      </c>
      <c r="C464" t="s">
        <v>265</v>
      </c>
      <c r="D464">
        <v>24.286404609680101</v>
      </c>
      <c r="E464">
        <v>18.1480486392974</v>
      </c>
      <c r="F464">
        <v>19.292116165161101</v>
      </c>
      <c r="G464">
        <v>18.799085378646801</v>
      </c>
      <c r="H464">
        <v>18.550074815750101</v>
      </c>
      <c r="I464">
        <v>27.507595777511501</v>
      </c>
      <c r="J464">
        <v>27.376584529876698</v>
      </c>
      <c r="K464">
        <v>24.398404836654599</v>
      </c>
      <c r="L464">
        <v>26.098011970520002</v>
      </c>
      <c r="M464">
        <v>17.730024576187098</v>
      </c>
      <c r="N464">
        <f t="shared" si="42"/>
        <v>10</v>
      </c>
      <c r="O464">
        <f t="shared" si="43"/>
        <v>22.21863512992854</v>
      </c>
      <c r="P464">
        <f t="shared" si="44"/>
        <v>3.8611869369851082</v>
      </c>
      <c r="Q464">
        <f t="shared" si="45"/>
        <v>27.507595777511501</v>
      </c>
      <c r="R464">
        <f t="shared" si="46"/>
        <v>17.730024576187098</v>
      </c>
    </row>
    <row r="465" spans="1:18" x14ac:dyDescent="0.25">
      <c r="A465">
        <v>202</v>
      </c>
      <c r="B465" t="s">
        <v>461</v>
      </c>
      <c r="C465" t="s">
        <v>265</v>
      </c>
      <c r="D465">
        <v>13.914805650710999</v>
      </c>
      <c r="E465">
        <v>13.6337881088256</v>
      </c>
      <c r="F465">
        <v>13.633791685104301</v>
      </c>
      <c r="G465">
        <v>24.147402524948099</v>
      </c>
      <c r="H465">
        <v>16.2709426879882</v>
      </c>
      <c r="I465">
        <v>11.3646597862243</v>
      </c>
      <c r="J465">
        <v>15.9019203186035</v>
      </c>
      <c r="K465">
        <v>16.743966817855799</v>
      </c>
      <c r="L465">
        <v>10.576610565185501</v>
      </c>
      <c r="M465">
        <v>13.382775068282999</v>
      </c>
      <c r="N465">
        <f t="shared" si="42"/>
        <v>10</v>
      </c>
      <c r="O465">
        <f t="shared" si="43"/>
        <v>14.957066321372929</v>
      </c>
      <c r="P465">
        <f t="shared" si="44"/>
        <v>3.5977063762008279</v>
      </c>
      <c r="Q465">
        <f t="shared" si="45"/>
        <v>24.147402524948099</v>
      </c>
      <c r="R465">
        <f t="shared" si="46"/>
        <v>10.576610565185501</v>
      </c>
    </row>
    <row r="466" spans="1:18" x14ac:dyDescent="0.25">
      <c r="A466">
        <v>203</v>
      </c>
      <c r="B466" t="s">
        <v>1344</v>
      </c>
      <c r="C466" t="s">
        <v>265</v>
      </c>
      <c r="D466">
        <v>12.693732976913401</v>
      </c>
      <c r="E466">
        <v>13.3837761878967</v>
      </c>
      <c r="F466">
        <v>14.323828697204499</v>
      </c>
      <c r="G466">
        <v>50.093440771102898</v>
      </c>
      <c r="H466">
        <v>10.684621810913001</v>
      </c>
      <c r="I466">
        <v>12.7677402496337</v>
      </c>
      <c r="J466">
        <v>15.7979171276092</v>
      </c>
      <c r="K466">
        <v>14.272825956344599</v>
      </c>
      <c r="L466">
        <v>34.2580533027648</v>
      </c>
      <c r="M466">
        <v>17.493011713027901</v>
      </c>
      <c r="N466">
        <f t="shared" si="42"/>
        <v>10</v>
      </c>
      <c r="O466">
        <f t="shared" si="43"/>
        <v>19.576894879341072</v>
      </c>
      <c r="P466">
        <f t="shared" si="44"/>
        <v>11.967943946921324</v>
      </c>
      <c r="Q466">
        <f t="shared" si="45"/>
        <v>50.093440771102898</v>
      </c>
      <c r="R466">
        <f t="shared" si="46"/>
        <v>10.684621810913001</v>
      </c>
    </row>
    <row r="467" spans="1:18" x14ac:dyDescent="0.25">
      <c r="A467">
        <v>204</v>
      </c>
      <c r="B467" t="s">
        <v>462</v>
      </c>
      <c r="C467" t="s">
        <v>265</v>
      </c>
      <c r="D467">
        <v>50.074898004531804</v>
      </c>
      <c r="E467">
        <v>53.586099147796602</v>
      </c>
      <c r="F467">
        <v>46.088670015334998</v>
      </c>
      <c r="G467">
        <v>51.537981033325103</v>
      </c>
      <c r="H467">
        <v>59.709458112716597</v>
      </c>
      <c r="I467">
        <v>56.2022542953491</v>
      </c>
      <c r="J467">
        <v>44.029974222183199</v>
      </c>
      <c r="K467">
        <v>44.344568014144897</v>
      </c>
      <c r="L467">
        <v>41.365394115447998</v>
      </c>
      <c r="M467">
        <v>33.438933849334703</v>
      </c>
      <c r="N467">
        <f t="shared" si="42"/>
        <v>10</v>
      </c>
      <c r="O467">
        <f t="shared" si="43"/>
        <v>48.037823081016505</v>
      </c>
      <c r="P467">
        <f t="shared" si="44"/>
        <v>7.3567669995199276</v>
      </c>
      <c r="Q467">
        <f t="shared" si="45"/>
        <v>59.709458112716597</v>
      </c>
      <c r="R467">
        <f t="shared" si="46"/>
        <v>33.438933849334703</v>
      </c>
    </row>
    <row r="468" spans="1:18" x14ac:dyDescent="0.25">
      <c r="A468">
        <v>205</v>
      </c>
      <c r="B468" t="s">
        <v>463</v>
      </c>
      <c r="C468" t="s">
        <v>265</v>
      </c>
      <c r="D468">
        <v>10.4366011619567</v>
      </c>
      <c r="E468">
        <v>17.332006692886299</v>
      </c>
      <c r="F468">
        <v>18.436067819595301</v>
      </c>
      <c r="G468">
        <v>14.672848701476999</v>
      </c>
      <c r="H468">
        <v>14.8528571128845</v>
      </c>
      <c r="I468">
        <v>9.1665310859680105</v>
      </c>
      <c r="J468">
        <v>8.7175052165985107</v>
      </c>
      <c r="K468">
        <v>16.110930442810002</v>
      </c>
      <c r="L468">
        <v>10.2915935516357</v>
      </c>
      <c r="M468">
        <v>13.182766199111899</v>
      </c>
      <c r="N468">
        <f t="shared" si="42"/>
        <v>10</v>
      </c>
      <c r="O468">
        <f t="shared" si="43"/>
        <v>13.319970798492392</v>
      </c>
      <c r="P468">
        <f t="shared" si="44"/>
        <v>3.3193044564644305</v>
      </c>
      <c r="Q468">
        <f t="shared" si="45"/>
        <v>18.436067819595301</v>
      </c>
      <c r="R468">
        <f t="shared" si="46"/>
        <v>8.7175052165985107</v>
      </c>
    </row>
    <row r="469" spans="1:18" x14ac:dyDescent="0.25">
      <c r="A469">
        <v>206</v>
      </c>
      <c r="B469" t="s">
        <v>464</v>
      </c>
      <c r="C469" t="s">
        <v>265</v>
      </c>
      <c r="D469">
        <v>13.2957673072814</v>
      </c>
      <c r="E469">
        <v>8.4304866790771396</v>
      </c>
      <c r="F469">
        <v>10.909632921218799</v>
      </c>
      <c r="G469">
        <v>10.2025909423828</v>
      </c>
      <c r="H469">
        <v>13.0967588424682</v>
      </c>
      <c r="I469">
        <v>10.704616069793699</v>
      </c>
      <c r="J469">
        <v>33.650949239730799</v>
      </c>
      <c r="K469">
        <v>10.098585605621301</v>
      </c>
      <c r="L469">
        <v>11.692676305770799</v>
      </c>
      <c r="M469">
        <v>10.9346344470977</v>
      </c>
      <c r="N469">
        <f t="shared" si="42"/>
        <v>10</v>
      </c>
      <c r="O469">
        <f t="shared" si="43"/>
        <v>13.301669836044264</v>
      </c>
      <c r="P469">
        <f t="shared" si="44"/>
        <v>6.9165446944926856</v>
      </c>
      <c r="Q469">
        <f t="shared" si="45"/>
        <v>33.650949239730799</v>
      </c>
      <c r="R469">
        <f t="shared" si="46"/>
        <v>8.4304866790771396</v>
      </c>
    </row>
    <row r="470" spans="1:18" x14ac:dyDescent="0.25">
      <c r="A470">
        <v>207</v>
      </c>
      <c r="B470" t="s">
        <v>465</v>
      </c>
      <c r="C470" t="s">
        <v>265</v>
      </c>
      <c r="D470">
        <v>27.680602073669402</v>
      </c>
      <c r="E470">
        <v>22.683316230773901</v>
      </c>
      <c r="F470">
        <v>24.7254297733306</v>
      </c>
      <c r="G470">
        <v>26.341527462005601</v>
      </c>
      <c r="H470">
        <v>24.0143942832946</v>
      </c>
      <c r="I470">
        <v>25.9525051116943</v>
      </c>
      <c r="J470">
        <v>23.8203799724578</v>
      </c>
      <c r="K470">
        <v>26.796551704406699</v>
      </c>
      <c r="L470">
        <v>22.603307962417599</v>
      </c>
      <c r="M470">
        <v>17.754028797149601</v>
      </c>
      <c r="N470">
        <f t="shared" si="42"/>
        <v>10</v>
      </c>
      <c r="O470">
        <f t="shared" si="43"/>
        <v>24.237204337120012</v>
      </c>
      <c r="P470">
        <f t="shared" si="44"/>
        <v>2.7084161629945034</v>
      </c>
      <c r="Q470">
        <f t="shared" si="45"/>
        <v>27.680602073669402</v>
      </c>
      <c r="R470">
        <f t="shared" si="46"/>
        <v>17.754028797149601</v>
      </c>
    </row>
    <row r="471" spans="1:18" x14ac:dyDescent="0.25">
      <c r="A471">
        <v>208</v>
      </c>
      <c r="B471" t="s">
        <v>466</v>
      </c>
      <c r="C471" t="s">
        <v>265</v>
      </c>
      <c r="D471">
        <v>16.170935869216901</v>
      </c>
      <c r="E471">
        <v>27.040568590164099</v>
      </c>
      <c r="F471">
        <v>21.329481124877901</v>
      </c>
      <c r="G471">
        <v>18.991098642349201</v>
      </c>
      <c r="H471">
        <v>12.967750310897801</v>
      </c>
      <c r="I471">
        <v>16.166936874389599</v>
      </c>
      <c r="J471">
        <v>17.175995349884001</v>
      </c>
      <c r="K471">
        <v>20.543190479278501</v>
      </c>
      <c r="L471">
        <v>18.766085624694799</v>
      </c>
      <c r="M471">
        <v>35.9820809364318</v>
      </c>
      <c r="N471">
        <f t="shared" si="42"/>
        <v>10</v>
      </c>
      <c r="O471">
        <f t="shared" si="43"/>
        <v>20.513412380218462</v>
      </c>
      <c r="P471">
        <f t="shared" si="44"/>
        <v>6.2749122702983264</v>
      </c>
      <c r="Q471">
        <f t="shared" si="45"/>
        <v>35.9820809364318</v>
      </c>
      <c r="R471">
        <f t="shared" si="46"/>
        <v>12.967750310897801</v>
      </c>
    </row>
    <row r="472" spans="1:18" x14ac:dyDescent="0.25">
      <c r="A472">
        <v>209</v>
      </c>
      <c r="B472" t="s">
        <v>467</v>
      </c>
      <c r="C472" t="s">
        <v>265</v>
      </c>
      <c r="D472">
        <v>4.2662475109100297</v>
      </c>
      <c r="E472">
        <v>3.2091834545135498</v>
      </c>
      <c r="F472">
        <v>3.7592177391052202</v>
      </c>
      <c r="G472">
        <v>4.3112499713897696</v>
      </c>
      <c r="H472">
        <v>3.5492064952850302</v>
      </c>
      <c r="I472">
        <v>4.0132317543029696</v>
      </c>
      <c r="J472">
        <v>3.4912004470825102</v>
      </c>
      <c r="K472">
        <v>3.9712290763854901</v>
      </c>
      <c r="L472">
        <v>7.6794452667236301</v>
      </c>
      <c r="M472">
        <v>7.2154183387756303</v>
      </c>
      <c r="N472">
        <f t="shared" si="42"/>
        <v>10</v>
      </c>
      <c r="O472">
        <f t="shared" si="43"/>
        <v>4.5465630054473829</v>
      </c>
      <c r="P472">
        <f t="shared" si="44"/>
        <v>1.4901056062157225</v>
      </c>
      <c r="Q472">
        <f t="shared" si="45"/>
        <v>7.6794452667236301</v>
      </c>
      <c r="R472">
        <f t="shared" si="46"/>
        <v>3.2091834545135498</v>
      </c>
    </row>
    <row r="473" spans="1:18" x14ac:dyDescent="0.25">
      <c r="A473">
        <v>210</v>
      </c>
      <c r="B473" t="s">
        <v>468</v>
      </c>
      <c r="C473" t="s">
        <v>265</v>
      </c>
      <c r="D473">
        <v>17.0949881076812</v>
      </c>
      <c r="E473">
        <v>7.6914439201354901</v>
      </c>
      <c r="F473">
        <v>7.6834421157836896</v>
      </c>
      <c r="G473">
        <v>10.693621635436999</v>
      </c>
      <c r="H473">
        <v>7.3894293308258003</v>
      </c>
      <c r="I473">
        <v>7.9550538063049299</v>
      </c>
      <c r="J473">
        <v>7.1904156208038303</v>
      </c>
      <c r="K473">
        <v>7.4624328613281197</v>
      </c>
      <c r="L473">
        <v>7.2874221801757804</v>
      </c>
      <c r="M473">
        <v>8.8925156593322701</v>
      </c>
      <c r="N473">
        <f t="shared" si="42"/>
        <v>10</v>
      </c>
      <c r="O473">
        <f t="shared" si="43"/>
        <v>8.9340765237808117</v>
      </c>
      <c r="P473">
        <f t="shared" si="44"/>
        <v>2.8994552207080839</v>
      </c>
      <c r="Q473">
        <f t="shared" si="45"/>
        <v>17.0949881076812</v>
      </c>
      <c r="R473">
        <f t="shared" si="46"/>
        <v>7.1904156208038303</v>
      </c>
    </row>
    <row r="474" spans="1:18" x14ac:dyDescent="0.25">
      <c r="A474">
        <v>211</v>
      </c>
      <c r="B474" t="s">
        <v>469</v>
      </c>
      <c r="C474" t="s">
        <v>265</v>
      </c>
      <c r="D474">
        <v>11.855688333511299</v>
      </c>
      <c r="E474">
        <v>10.8126244544982</v>
      </c>
      <c r="F474">
        <v>10.958635330200099</v>
      </c>
      <c r="G474">
        <v>11.6634213924407</v>
      </c>
      <c r="H474">
        <v>8.3344984054565394</v>
      </c>
      <c r="I474">
        <v>7.6264398097991899</v>
      </c>
      <c r="J474">
        <v>8.4212791919708199</v>
      </c>
      <c r="K474">
        <v>9.8025643825531006</v>
      </c>
      <c r="L474">
        <v>8.4644901752471906</v>
      </c>
      <c r="M474">
        <v>9.8875732421875</v>
      </c>
      <c r="N474">
        <f t="shared" si="42"/>
        <v>10</v>
      </c>
      <c r="O474">
        <f t="shared" si="43"/>
        <v>9.7827214717864628</v>
      </c>
      <c r="P474">
        <f t="shared" si="44"/>
        <v>1.436218802291203</v>
      </c>
      <c r="Q474">
        <f t="shared" si="45"/>
        <v>11.855688333511299</v>
      </c>
      <c r="R474">
        <f t="shared" si="46"/>
        <v>7.6264398097991899</v>
      </c>
    </row>
    <row r="475" spans="1:18" x14ac:dyDescent="0.25">
      <c r="A475">
        <v>212</v>
      </c>
      <c r="B475" t="s">
        <v>470</v>
      </c>
      <c r="C475" t="s">
        <v>265</v>
      </c>
      <c r="D475">
        <v>7.8014569282531703</v>
      </c>
      <c r="E475">
        <v>9.8875706195831299</v>
      </c>
      <c r="F475">
        <v>8.9975230693817103</v>
      </c>
      <c r="G475">
        <v>16.152935028076101</v>
      </c>
      <c r="H475">
        <v>10.413600444793699</v>
      </c>
      <c r="I475">
        <v>8.0654702186584402</v>
      </c>
      <c r="J475">
        <v>8.6665024757385201</v>
      </c>
      <c r="K475">
        <v>7.6194381713867099</v>
      </c>
      <c r="L475">
        <v>7.8554537296295104</v>
      </c>
      <c r="M475">
        <v>7.7844493389129603</v>
      </c>
      <c r="N475">
        <f t="shared" si="42"/>
        <v>10</v>
      </c>
      <c r="O475">
        <f t="shared" si="43"/>
        <v>9.3244400024413956</v>
      </c>
      <c r="P475">
        <f t="shared" si="44"/>
        <v>2.4497447390399052</v>
      </c>
      <c r="Q475">
        <f t="shared" si="45"/>
        <v>16.152935028076101</v>
      </c>
      <c r="R475">
        <f t="shared" si="46"/>
        <v>7.6194381713867099</v>
      </c>
    </row>
    <row r="476" spans="1:18" x14ac:dyDescent="0.25">
      <c r="A476">
        <v>213</v>
      </c>
      <c r="B476" t="s">
        <v>471</v>
      </c>
      <c r="C476" t="s">
        <v>265</v>
      </c>
      <c r="D476">
        <v>9.37754082679748</v>
      </c>
      <c r="E476">
        <v>7.8844587802886901</v>
      </c>
      <c r="F476">
        <v>9.5735557079315097</v>
      </c>
      <c r="G476">
        <v>6.8724012374877903</v>
      </c>
      <c r="H476">
        <v>7.6404423713684002</v>
      </c>
      <c r="I476">
        <v>12.709734916686999</v>
      </c>
      <c r="J476">
        <v>13.041755676269499</v>
      </c>
      <c r="K476">
        <v>8.4674928188323904</v>
      </c>
      <c r="L476">
        <v>10.6816186904907</v>
      </c>
      <c r="M476">
        <v>15.294884443282999</v>
      </c>
      <c r="N476">
        <f t="shared" si="42"/>
        <v>10</v>
      </c>
      <c r="O476">
        <f t="shared" si="43"/>
        <v>10.154388546943645</v>
      </c>
      <c r="P476">
        <f t="shared" si="44"/>
        <v>2.5999957168575203</v>
      </c>
      <c r="Q476">
        <f t="shared" si="45"/>
        <v>15.294884443282999</v>
      </c>
      <c r="R476">
        <f t="shared" si="46"/>
        <v>6.8724012374877903</v>
      </c>
    </row>
    <row r="477" spans="1:18" x14ac:dyDescent="0.25">
      <c r="A477">
        <v>214</v>
      </c>
      <c r="B477" t="s">
        <v>472</v>
      </c>
      <c r="C477" t="s">
        <v>265</v>
      </c>
      <c r="D477">
        <v>16.117933034896801</v>
      </c>
      <c r="E477">
        <v>10.7606213092803</v>
      </c>
      <c r="F477">
        <v>12.346715927124</v>
      </c>
      <c r="G477">
        <v>14.8848617076873</v>
      </c>
      <c r="H477">
        <v>14.209821462631201</v>
      </c>
      <c r="I477">
        <v>12.5397248268127</v>
      </c>
      <c r="J477">
        <v>23.617364406585601</v>
      </c>
      <c r="K477">
        <v>13.616783857345499</v>
      </c>
      <c r="L477">
        <v>12.8647465705871</v>
      </c>
      <c r="M477">
        <v>9.4685487747192294</v>
      </c>
      <c r="N477">
        <f t="shared" si="42"/>
        <v>10</v>
      </c>
      <c r="O477">
        <f t="shared" si="43"/>
        <v>14.042712187766975</v>
      </c>
      <c r="P477">
        <f t="shared" si="44"/>
        <v>3.6758282294533937</v>
      </c>
      <c r="Q477">
        <f t="shared" si="45"/>
        <v>23.617364406585601</v>
      </c>
      <c r="R477">
        <f t="shared" si="46"/>
        <v>9.4685487747192294</v>
      </c>
    </row>
    <row r="478" spans="1:18" x14ac:dyDescent="0.25">
      <c r="A478">
        <v>215</v>
      </c>
      <c r="B478" t="s">
        <v>473</v>
      </c>
      <c r="C478" t="s">
        <v>265</v>
      </c>
      <c r="D478">
        <v>10.609611272811801</v>
      </c>
      <c r="E478">
        <v>7.7555468082427899</v>
      </c>
      <c r="F478">
        <v>10.0565819740295</v>
      </c>
      <c r="G478">
        <v>5.9443433284759504</v>
      </c>
      <c r="H478">
        <v>5.6193268299102703</v>
      </c>
      <c r="I478">
        <v>7.7134439945220903</v>
      </c>
      <c r="J478">
        <v>8.5664956569671595</v>
      </c>
      <c r="K478">
        <v>5.7763354778289697</v>
      </c>
      <c r="L478">
        <v>13.1297612190246</v>
      </c>
      <c r="M478">
        <v>9.5135505199432302</v>
      </c>
      <c r="N478">
        <f t="shared" si="42"/>
        <v>10</v>
      </c>
      <c r="O478">
        <f t="shared" si="43"/>
        <v>8.4684997081756368</v>
      </c>
      <c r="P478">
        <f t="shared" si="44"/>
        <v>2.2967535354025022</v>
      </c>
      <c r="Q478">
        <f t="shared" si="45"/>
        <v>13.1297612190246</v>
      </c>
      <c r="R478">
        <f t="shared" si="46"/>
        <v>5.6193268299102703</v>
      </c>
    </row>
    <row r="479" spans="1:18" x14ac:dyDescent="0.25">
      <c r="A479">
        <v>216</v>
      </c>
      <c r="B479" t="s">
        <v>474</v>
      </c>
      <c r="C479" t="s">
        <v>265</v>
      </c>
      <c r="D479">
        <v>10.336598873138399</v>
      </c>
      <c r="E479">
        <v>16.042929172515802</v>
      </c>
      <c r="F479">
        <v>11.6206717491149</v>
      </c>
      <c r="G479">
        <v>11.3056516647338</v>
      </c>
      <c r="H479">
        <v>11.8326864242553</v>
      </c>
      <c r="I479">
        <v>15.891920804977399</v>
      </c>
      <c r="J479">
        <v>11.871685266494699</v>
      </c>
      <c r="K479">
        <v>9.9755761623382497</v>
      </c>
      <c r="L479">
        <v>13.1387598514556</v>
      </c>
      <c r="M479">
        <v>13.009753704071001</v>
      </c>
      <c r="N479">
        <f t="shared" si="42"/>
        <v>10</v>
      </c>
      <c r="O479">
        <f t="shared" si="43"/>
        <v>12.502623367309514</v>
      </c>
      <c r="P479">
        <f t="shared" si="44"/>
        <v>1.9702299640935057</v>
      </c>
      <c r="Q479">
        <f t="shared" si="45"/>
        <v>16.042929172515802</v>
      </c>
      <c r="R479">
        <f t="shared" si="46"/>
        <v>9.9755761623382497</v>
      </c>
    </row>
    <row r="480" spans="1:18" x14ac:dyDescent="0.25">
      <c r="A480">
        <v>217</v>
      </c>
      <c r="B480" t="s">
        <v>475</v>
      </c>
      <c r="C480" t="s">
        <v>265</v>
      </c>
      <c r="D480">
        <v>20.9862203598022</v>
      </c>
      <c r="E480">
        <v>21.970273017883301</v>
      </c>
      <c r="F480">
        <v>78.765561103820801</v>
      </c>
      <c r="G480">
        <v>49.350859642028801</v>
      </c>
      <c r="H480">
        <v>32.631886482238698</v>
      </c>
      <c r="I480">
        <v>19.107104301452601</v>
      </c>
      <c r="J480">
        <v>32.865903139114302</v>
      </c>
      <c r="K480">
        <v>20.0142483711242</v>
      </c>
      <c r="L480">
        <v>19.668138504028299</v>
      </c>
      <c r="M480">
        <v>19.324119806289598</v>
      </c>
      <c r="N480">
        <f t="shared" si="42"/>
        <v>10</v>
      </c>
      <c r="O480">
        <f t="shared" si="43"/>
        <v>31.468431472778285</v>
      </c>
      <c r="P480">
        <f t="shared" si="44"/>
        <v>18.250835506892553</v>
      </c>
      <c r="Q480">
        <f t="shared" si="45"/>
        <v>78.765561103820801</v>
      </c>
      <c r="R480">
        <f t="shared" si="46"/>
        <v>19.107104301452601</v>
      </c>
    </row>
    <row r="481" spans="1:18" x14ac:dyDescent="0.25">
      <c r="A481">
        <v>218</v>
      </c>
      <c r="B481" t="s">
        <v>476</v>
      </c>
      <c r="C481" t="s">
        <v>265</v>
      </c>
      <c r="D481">
        <v>14.5858466625213</v>
      </c>
      <c r="E481">
        <v>16.4229528903961</v>
      </c>
      <c r="F481">
        <v>21.1002230644226</v>
      </c>
      <c r="G481">
        <v>21.517244338989201</v>
      </c>
      <c r="H481">
        <v>20.542188644409102</v>
      </c>
      <c r="I481">
        <v>22.692312717437702</v>
      </c>
      <c r="J481">
        <v>18.4410734176635</v>
      </c>
      <c r="K481">
        <v>40.828362941741901</v>
      </c>
      <c r="L481">
        <v>17.688020467758101</v>
      </c>
      <c r="M481">
        <v>22.333333253860399</v>
      </c>
      <c r="N481">
        <f t="shared" si="42"/>
        <v>10</v>
      </c>
      <c r="O481">
        <f t="shared" si="43"/>
        <v>21.615155839919986</v>
      </c>
      <c r="P481">
        <f t="shared" si="44"/>
        <v>6.8856134391729187</v>
      </c>
      <c r="Q481">
        <f t="shared" si="45"/>
        <v>40.828362941741901</v>
      </c>
      <c r="R481">
        <f t="shared" si="46"/>
        <v>14.5858466625213</v>
      </c>
    </row>
    <row r="482" spans="1:18" x14ac:dyDescent="0.25">
      <c r="A482">
        <v>219</v>
      </c>
      <c r="B482" t="s">
        <v>477</v>
      </c>
      <c r="C482" t="s">
        <v>265</v>
      </c>
      <c r="D482">
        <v>22.928327322006201</v>
      </c>
      <c r="E482">
        <v>11.1956481933593</v>
      </c>
      <c r="F482">
        <v>13.907805919647201</v>
      </c>
      <c r="G482">
        <v>46.2696759700775</v>
      </c>
      <c r="H482">
        <v>14.312830209732001</v>
      </c>
      <c r="I482">
        <v>16.022926330566399</v>
      </c>
      <c r="J482">
        <v>56.163251161575303</v>
      </c>
      <c r="K482">
        <v>15.775916814804001</v>
      </c>
      <c r="L482">
        <v>15.4378917217254</v>
      </c>
      <c r="M482">
        <v>14.0988166332244</v>
      </c>
      <c r="N482">
        <f t="shared" si="42"/>
        <v>10</v>
      </c>
      <c r="O482">
        <f t="shared" si="43"/>
        <v>22.611309027671769</v>
      </c>
      <c r="P482">
        <f t="shared" si="44"/>
        <v>14.746302903245073</v>
      </c>
      <c r="Q482">
        <f t="shared" si="45"/>
        <v>56.163251161575303</v>
      </c>
      <c r="R482">
        <f t="shared" si="46"/>
        <v>11.1956481933593</v>
      </c>
    </row>
    <row r="483" spans="1:18" x14ac:dyDescent="0.25">
      <c r="A483">
        <v>220</v>
      </c>
      <c r="B483" t="s">
        <v>478</v>
      </c>
      <c r="C483" t="s">
        <v>265</v>
      </c>
      <c r="D483">
        <v>11.641674995422299</v>
      </c>
      <c r="E483">
        <v>11.45166182518</v>
      </c>
      <c r="F483">
        <v>5.8793404102325404</v>
      </c>
      <c r="G483">
        <v>5.8343362808227504</v>
      </c>
      <c r="H483">
        <v>7.6674456596374503</v>
      </c>
      <c r="I483">
        <v>5.8713383674621502</v>
      </c>
      <c r="J483">
        <v>5.9223434925079301</v>
      </c>
      <c r="K483">
        <v>6.2593641281127903</v>
      </c>
      <c r="L483">
        <v>8.5404951572418195</v>
      </c>
      <c r="M483">
        <v>6.5753839015960596</v>
      </c>
      <c r="N483">
        <f t="shared" si="42"/>
        <v>10</v>
      </c>
      <c r="O483">
        <f t="shared" si="43"/>
        <v>7.5643384218215788</v>
      </c>
      <c r="P483">
        <f t="shared" si="44"/>
        <v>2.1627524370695763</v>
      </c>
      <c r="Q483">
        <f t="shared" si="45"/>
        <v>11.641674995422299</v>
      </c>
      <c r="R483">
        <f t="shared" si="46"/>
        <v>5.8343362808227504</v>
      </c>
    </row>
    <row r="484" spans="1:18" x14ac:dyDescent="0.25">
      <c r="A484">
        <v>221</v>
      </c>
      <c r="B484" t="s">
        <v>479</v>
      </c>
      <c r="C484" t="s">
        <v>265</v>
      </c>
      <c r="D484">
        <v>2.3701393604278498</v>
      </c>
      <c r="E484">
        <v>3.0811793804168701</v>
      </c>
      <c r="F484">
        <v>2.4421427249908398</v>
      </c>
      <c r="G484">
        <v>28.4606499671936</v>
      </c>
      <c r="H484">
        <v>2.2801339626312198</v>
      </c>
      <c r="I484">
        <v>2.59815049171447</v>
      </c>
      <c r="J484">
        <v>23.092337608337399</v>
      </c>
      <c r="K484">
        <v>38.248430967330897</v>
      </c>
      <c r="L484">
        <v>3.7702176570892298</v>
      </c>
      <c r="M484">
        <v>2.0881206989288299</v>
      </c>
      <c r="N484">
        <f t="shared" si="42"/>
        <v>10</v>
      </c>
      <c r="O484">
        <f t="shared" si="43"/>
        <v>10.843150281906123</v>
      </c>
      <c r="P484">
        <f t="shared" si="44"/>
        <v>12.969454568434497</v>
      </c>
      <c r="Q484">
        <f t="shared" si="45"/>
        <v>38.248430967330897</v>
      </c>
      <c r="R484">
        <f t="shared" si="46"/>
        <v>2.0881206989288299</v>
      </c>
    </row>
    <row r="485" spans="1:18" x14ac:dyDescent="0.25">
      <c r="A485">
        <v>222</v>
      </c>
      <c r="B485" t="s">
        <v>480</v>
      </c>
      <c r="C485" t="s">
        <v>265</v>
      </c>
      <c r="D485">
        <v>19.031101465225198</v>
      </c>
      <c r="E485">
        <v>13.6687910556793</v>
      </c>
      <c r="F485">
        <v>14.2858290672302</v>
      </c>
      <c r="G485">
        <v>12.128700971603299</v>
      </c>
      <c r="H485">
        <v>20.5281887054443</v>
      </c>
      <c r="I485">
        <v>16.1949365139007</v>
      </c>
      <c r="J485">
        <v>10.5086081027984</v>
      </c>
      <c r="K485">
        <v>14.267822265625</v>
      </c>
      <c r="L485">
        <v>22.023273944854701</v>
      </c>
      <c r="M485">
        <v>21.924267530441199</v>
      </c>
      <c r="N485">
        <f t="shared" si="42"/>
        <v>10</v>
      </c>
      <c r="O485">
        <f t="shared" si="43"/>
        <v>16.456151962280231</v>
      </c>
      <c r="P485">
        <f t="shared" si="44"/>
        <v>3.9438787496239551</v>
      </c>
      <c r="Q485">
        <f t="shared" si="45"/>
        <v>22.023273944854701</v>
      </c>
      <c r="R485">
        <f t="shared" si="46"/>
        <v>10.5086081027984</v>
      </c>
    </row>
    <row r="486" spans="1:18" x14ac:dyDescent="0.25">
      <c r="A486">
        <v>223</v>
      </c>
      <c r="B486" t="s">
        <v>481</v>
      </c>
      <c r="C486" t="s">
        <v>265</v>
      </c>
      <c r="D486">
        <v>19.922198772430399</v>
      </c>
      <c r="E486">
        <v>11.685673952102601</v>
      </c>
      <c r="F486">
        <v>13.931810379028301</v>
      </c>
      <c r="G486">
        <v>14.748852014541599</v>
      </c>
      <c r="H486">
        <v>40.2342882156372</v>
      </c>
      <c r="I486">
        <v>7.2204177379608101</v>
      </c>
      <c r="J486">
        <v>15.4008932113647</v>
      </c>
      <c r="K486">
        <v>16.270944833755401</v>
      </c>
      <c r="L486">
        <v>18.526072740554799</v>
      </c>
      <c r="M486">
        <v>13.7767992019653</v>
      </c>
      <c r="N486">
        <f t="shared" si="42"/>
        <v>10</v>
      </c>
      <c r="O486">
        <f t="shared" si="43"/>
        <v>17.171795105934113</v>
      </c>
      <c r="P486">
        <f t="shared" si="44"/>
        <v>8.38001545156982</v>
      </c>
      <c r="Q486">
        <f t="shared" si="45"/>
        <v>40.2342882156372</v>
      </c>
      <c r="R486">
        <f t="shared" si="46"/>
        <v>7.2204177379608101</v>
      </c>
    </row>
    <row r="487" spans="1:18" x14ac:dyDescent="0.25">
      <c r="A487">
        <v>224</v>
      </c>
      <c r="B487" t="s">
        <v>482</v>
      </c>
      <c r="C487" t="s">
        <v>265</v>
      </c>
      <c r="D487">
        <v>3.9042294025421098</v>
      </c>
      <c r="E487">
        <v>3.4051957130432098</v>
      </c>
      <c r="F487">
        <v>6.3513665199279696</v>
      </c>
      <c r="G487">
        <v>5.3863134384155202</v>
      </c>
      <c r="H487">
        <v>6.1743576526641801</v>
      </c>
      <c r="I487">
        <v>6.2343599796295104</v>
      </c>
      <c r="J487">
        <v>5.9193413257598797</v>
      </c>
      <c r="K487">
        <v>3.1111786365509002</v>
      </c>
      <c r="L487">
        <v>3.6722106933593701</v>
      </c>
      <c r="M487">
        <v>4.23024559020996</v>
      </c>
      <c r="N487">
        <f t="shared" si="42"/>
        <v>10</v>
      </c>
      <c r="O487">
        <f t="shared" si="43"/>
        <v>4.838879895210261</v>
      </c>
      <c r="P487">
        <f t="shared" si="44"/>
        <v>1.2300848728575995</v>
      </c>
      <c r="Q487">
        <f t="shared" si="45"/>
        <v>6.3513665199279696</v>
      </c>
      <c r="R487">
        <f t="shared" si="46"/>
        <v>3.1111786365509002</v>
      </c>
    </row>
    <row r="488" spans="1:18" x14ac:dyDescent="0.25">
      <c r="A488">
        <v>225</v>
      </c>
      <c r="B488" t="s">
        <v>483</v>
      </c>
      <c r="C488" t="s">
        <v>265</v>
      </c>
      <c r="D488">
        <v>53.912120580673196</v>
      </c>
      <c r="E488">
        <v>27.374586820602399</v>
      </c>
      <c r="F488">
        <v>46.959734439849797</v>
      </c>
      <c r="G488">
        <v>46.666704416275003</v>
      </c>
      <c r="H488">
        <v>39.758300065994199</v>
      </c>
      <c r="I488">
        <v>37.016142845153801</v>
      </c>
      <c r="J488">
        <v>33.561941146850501</v>
      </c>
      <c r="K488">
        <v>68.794979810714693</v>
      </c>
      <c r="L488">
        <v>54.350147724151597</v>
      </c>
      <c r="M488">
        <v>52.865061759948702</v>
      </c>
      <c r="N488">
        <f t="shared" si="42"/>
        <v>10</v>
      </c>
      <c r="O488">
        <f t="shared" si="43"/>
        <v>46.125971961021392</v>
      </c>
      <c r="P488">
        <f t="shared" si="44"/>
        <v>11.495884149745422</v>
      </c>
      <c r="Q488">
        <f t="shared" si="45"/>
        <v>68.794979810714693</v>
      </c>
      <c r="R488">
        <f t="shared" si="46"/>
        <v>27.374586820602399</v>
      </c>
    </row>
    <row r="489" spans="1:18" x14ac:dyDescent="0.25">
      <c r="A489">
        <v>226</v>
      </c>
      <c r="B489" t="s">
        <v>484</v>
      </c>
      <c r="C489" t="s">
        <v>265</v>
      </c>
      <c r="D489">
        <v>8.3094818592071498</v>
      </c>
      <c r="E489">
        <v>6.7233862876892001</v>
      </c>
      <c r="F489">
        <v>6.0023505687713596</v>
      </c>
      <c r="G489">
        <v>6.0043485164642298</v>
      </c>
      <c r="H489">
        <v>6.9254024028777996</v>
      </c>
      <c r="I489">
        <v>7.73744368553161</v>
      </c>
      <c r="J489">
        <v>5.9663462638854901</v>
      </c>
      <c r="K489">
        <v>7.5789208412170401</v>
      </c>
      <c r="L489">
        <v>9.3045237064361501</v>
      </c>
      <c r="M489">
        <v>8.22147488594055</v>
      </c>
      <c r="N489">
        <f t="shared" si="42"/>
        <v>10</v>
      </c>
      <c r="O489">
        <f t="shared" si="43"/>
        <v>7.2773679018020569</v>
      </c>
      <c r="P489">
        <f t="shared" si="44"/>
        <v>1.0846364555990013</v>
      </c>
      <c r="Q489">
        <f t="shared" si="45"/>
        <v>9.3045237064361501</v>
      </c>
      <c r="R489">
        <f t="shared" si="46"/>
        <v>5.9663462638854901</v>
      </c>
    </row>
    <row r="490" spans="1:18" x14ac:dyDescent="0.25">
      <c r="A490">
        <v>227</v>
      </c>
      <c r="B490" t="s">
        <v>485</v>
      </c>
      <c r="C490" t="s">
        <v>265</v>
      </c>
      <c r="D490">
        <v>6.64438700675964</v>
      </c>
      <c r="E490">
        <v>4.2862451076507497</v>
      </c>
      <c r="F490">
        <v>7.8624536991119296</v>
      </c>
      <c r="G490">
        <v>7.8894596099853498</v>
      </c>
      <c r="H490">
        <v>3.84122538566589</v>
      </c>
      <c r="I490">
        <v>7.8964588642120299</v>
      </c>
      <c r="J490">
        <v>8.2734816074371302</v>
      </c>
      <c r="K490">
        <v>4.5402622222900302</v>
      </c>
      <c r="L490">
        <v>7.6834425926208496</v>
      </c>
      <c r="M490">
        <v>3.85722684860229</v>
      </c>
      <c r="N490">
        <f t="shared" si="42"/>
        <v>10</v>
      </c>
      <c r="O490">
        <f t="shared" si="43"/>
        <v>6.2774642944335897</v>
      </c>
      <c r="P490">
        <f t="shared" si="44"/>
        <v>1.8056298152431258</v>
      </c>
      <c r="Q490">
        <f t="shared" si="45"/>
        <v>8.2734816074371302</v>
      </c>
      <c r="R490">
        <f t="shared" si="46"/>
        <v>3.84122538566589</v>
      </c>
    </row>
    <row r="491" spans="1:18" x14ac:dyDescent="0.25">
      <c r="A491">
        <v>228</v>
      </c>
      <c r="B491" t="s">
        <v>486</v>
      </c>
      <c r="C491" t="s">
        <v>265</v>
      </c>
      <c r="D491">
        <v>53.926124334335299</v>
      </c>
      <c r="E491">
        <v>64.191716432571397</v>
      </c>
      <c r="F491">
        <v>49.788879632949801</v>
      </c>
      <c r="G491">
        <v>54.223140478134098</v>
      </c>
      <c r="H491">
        <v>49.779884099960299</v>
      </c>
      <c r="I491">
        <v>50.762938737869199</v>
      </c>
      <c r="J491">
        <v>44.696589946746798</v>
      </c>
      <c r="K491">
        <v>50.630932092666598</v>
      </c>
      <c r="L491">
        <v>39.466283559799102</v>
      </c>
      <c r="M491">
        <v>23.299350500106801</v>
      </c>
      <c r="N491">
        <f t="shared" si="42"/>
        <v>10</v>
      </c>
      <c r="O491">
        <f t="shared" si="43"/>
        <v>48.076583981513942</v>
      </c>
      <c r="P491">
        <f t="shared" si="44"/>
        <v>10.250571149361976</v>
      </c>
      <c r="Q491">
        <f t="shared" si="45"/>
        <v>64.191716432571397</v>
      </c>
      <c r="R491">
        <f t="shared" si="46"/>
        <v>23.299350500106801</v>
      </c>
    </row>
    <row r="492" spans="1:18" x14ac:dyDescent="0.25">
      <c r="A492">
        <v>229</v>
      </c>
      <c r="B492" t="s">
        <v>487</v>
      </c>
      <c r="C492" t="s">
        <v>265</v>
      </c>
      <c r="D492">
        <v>8.90451836585998</v>
      </c>
      <c r="E492">
        <v>7.0104045867919904</v>
      </c>
      <c r="F492">
        <v>7.1624159812927202</v>
      </c>
      <c r="G492">
        <v>9.0105211734771693</v>
      </c>
      <c r="H492">
        <v>10.3556010723114</v>
      </c>
      <c r="I492">
        <v>7.9484610557556099</v>
      </c>
      <c r="J492">
        <v>7.4254271984100297</v>
      </c>
      <c r="K492">
        <v>6.6183791160583496</v>
      </c>
      <c r="L492">
        <v>7.4454309940338099</v>
      </c>
      <c r="M492">
        <v>9.7225601673126203</v>
      </c>
      <c r="N492">
        <f t="shared" si="42"/>
        <v>10</v>
      </c>
      <c r="O492">
        <f t="shared" si="43"/>
        <v>8.1603719711303686</v>
      </c>
      <c r="P492">
        <f t="shared" si="44"/>
        <v>1.1970064349671163</v>
      </c>
      <c r="Q492">
        <f t="shared" si="45"/>
        <v>10.3556010723114</v>
      </c>
      <c r="R492">
        <f t="shared" si="46"/>
        <v>6.6183791160583496</v>
      </c>
    </row>
    <row r="493" spans="1:18" x14ac:dyDescent="0.25">
      <c r="A493">
        <v>230</v>
      </c>
      <c r="B493" t="s">
        <v>488</v>
      </c>
      <c r="C493" t="s">
        <v>265</v>
      </c>
      <c r="D493">
        <v>16.579958915710399</v>
      </c>
      <c r="E493">
        <v>17.546015977859401</v>
      </c>
      <c r="F493">
        <v>17.496220350265499</v>
      </c>
      <c r="G493">
        <v>18.3640632629394</v>
      </c>
      <c r="H493">
        <v>17.724029064178399</v>
      </c>
      <c r="I493">
        <v>18.608090639114302</v>
      </c>
      <c r="J493">
        <v>19.212111949920601</v>
      </c>
      <c r="K493">
        <v>18.728070974349901</v>
      </c>
      <c r="L493">
        <v>17.492014646530102</v>
      </c>
      <c r="M493">
        <v>18.0620419979095</v>
      </c>
      <c r="N493">
        <f t="shared" si="42"/>
        <v>10</v>
      </c>
      <c r="O493">
        <f t="shared" si="43"/>
        <v>17.981261777877748</v>
      </c>
      <c r="P493">
        <f t="shared" si="44"/>
        <v>0.72887435084021002</v>
      </c>
      <c r="Q493">
        <f t="shared" si="45"/>
        <v>19.212111949920601</v>
      </c>
      <c r="R493">
        <f t="shared" si="46"/>
        <v>16.579958915710399</v>
      </c>
    </row>
    <row r="494" spans="1:18" x14ac:dyDescent="0.25">
      <c r="A494">
        <v>231</v>
      </c>
      <c r="B494" t="s">
        <v>489</v>
      </c>
      <c r="C494" t="s">
        <v>265</v>
      </c>
      <c r="D494">
        <v>4.1212389469146702</v>
      </c>
      <c r="E494">
        <v>4.9262855052947998</v>
      </c>
      <c r="F494">
        <v>5.8023386001586896</v>
      </c>
      <c r="G494">
        <v>3.9302287101745601</v>
      </c>
      <c r="H494">
        <v>3.9422323703765798</v>
      </c>
      <c r="I494">
        <v>3.95522785186767</v>
      </c>
      <c r="J494">
        <v>3.9482274055480899</v>
      </c>
      <c r="K494">
        <v>3.87722468376159</v>
      </c>
      <c r="L494">
        <v>4.43625736236572</v>
      </c>
      <c r="M494">
        <v>4.4062569141387904</v>
      </c>
      <c r="N494">
        <f t="shared" si="42"/>
        <v>10</v>
      </c>
      <c r="O494">
        <f t="shared" si="43"/>
        <v>4.3345518350601155</v>
      </c>
      <c r="P494">
        <f t="shared" si="44"/>
        <v>0.58182539212821671</v>
      </c>
      <c r="Q494">
        <f t="shared" si="45"/>
        <v>5.8023386001586896</v>
      </c>
      <c r="R494">
        <f t="shared" si="46"/>
        <v>3.87722468376159</v>
      </c>
    </row>
    <row r="495" spans="1:18" x14ac:dyDescent="0.25">
      <c r="A495">
        <v>232</v>
      </c>
      <c r="B495" t="s">
        <v>490</v>
      </c>
      <c r="C495" t="s">
        <v>265</v>
      </c>
      <c r="D495">
        <v>17.417011022567699</v>
      </c>
      <c r="E495">
        <v>6.4853761196136404</v>
      </c>
      <c r="F495">
        <v>7.5154361724853498</v>
      </c>
      <c r="G495">
        <v>7.6494545936584402</v>
      </c>
      <c r="H495">
        <v>6.5723795890808097</v>
      </c>
      <c r="I495">
        <v>7.2864212989807102</v>
      </c>
      <c r="J495">
        <v>6.8563973903655997</v>
      </c>
      <c r="K495">
        <v>17.266000032424898</v>
      </c>
      <c r="L495">
        <v>7.4714338779449401</v>
      </c>
      <c r="M495">
        <v>7.1574146747589102</v>
      </c>
      <c r="N495">
        <f t="shared" si="42"/>
        <v>10</v>
      </c>
      <c r="O495">
        <f t="shared" si="43"/>
        <v>9.1677324771881015</v>
      </c>
      <c r="P495">
        <f t="shared" si="44"/>
        <v>4.1036457596364269</v>
      </c>
      <c r="Q495">
        <f t="shared" si="45"/>
        <v>17.417011022567699</v>
      </c>
      <c r="R495">
        <f t="shared" si="46"/>
        <v>6.4853761196136404</v>
      </c>
    </row>
    <row r="496" spans="1:18" x14ac:dyDescent="0.25">
      <c r="A496">
        <v>233</v>
      </c>
      <c r="B496" t="s">
        <v>491</v>
      </c>
      <c r="C496" t="s">
        <v>265</v>
      </c>
      <c r="D496">
        <v>2.6761519908904998</v>
      </c>
      <c r="E496">
        <v>2.1391224861145002</v>
      </c>
      <c r="F496">
        <v>3.38719606399536</v>
      </c>
      <c r="G496">
        <v>3.6182107925414999</v>
      </c>
      <c r="H496">
        <v>3.3391945362090998</v>
      </c>
      <c r="I496">
        <v>3.6222107410430899</v>
      </c>
      <c r="J496">
        <v>1.63908267021179</v>
      </c>
      <c r="K496">
        <v>2.3641335964202801</v>
      </c>
      <c r="L496">
        <v>2.4381420612335201</v>
      </c>
      <c r="M496">
        <v>2.42714142799377</v>
      </c>
      <c r="N496">
        <f t="shared" si="42"/>
        <v>10</v>
      </c>
      <c r="O496">
        <f t="shared" si="43"/>
        <v>2.7650586366653411</v>
      </c>
      <c r="P496">
        <f t="shared" si="44"/>
        <v>0.65027617587524988</v>
      </c>
      <c r="Q496">
        <f t="shared" si="45"/>
        <v>3.6222107410430899</v>
      </c>
      <c r="R496">
        <f t="shared" si="46"/>
        <v>1.63908267021179</v>
      </c>
    </row>
    <row r="497" spans="1:18" x14ac:dyDescent="0.25">
      <c r="A497">
        <v>234</v>
      </c>
      <c r="B497" t="s">
        <v>492</v>
      </c>
      <c r="C497" t="s">
        <v>265</v>
      </c>
      <c r="D497">
        <v>6.1823403835296604</v>
      </c>
      <c r="E497">
        <v>8.5344941616058296</v>
      </c>
      <c r="F497">
        <v>7.6334421634674001</v>
      </c>
      <c r="G497">
        <v>6.0653495788574201</v>
      </c>
      <c r="H497">
        <v>8.09147047996521</v>
      </c>
      <c r="I497">
        <v>7.2434208393096897</v>
      </c>
      <c r="J497">
        <v>6.4103703498840297</v>
      </c>
      <c r="K497">
        <v>6.0863554477691597</v>
      </c>
      <c r="L497">
        <v>6.3533692359924299</v>
      </c>
      <c r="M497">
        <v>7.9374644756317103</v>
      </c>
      <c r="N497">
        <f t="shared" si="42"/>
        <v>10</v>
      </c>
      <c r="O497">
        <f t="shared" si="43"/>
        <v>7.0538077116012543</v>
      </c>
      <c r="P497">
        <f t="shared" si="44"/>
        <v>0.89437404144611121</v>
      </c>
      <c r="Q497">
        <f t="shared" si="45"/>
        <v>8.5344941616058296</v>
      </c>
      <c r="R497">
        <f t="shared" si="46"/>
        <v>6.0653495788574201</v>
      </c>
    </row>
    <row r="498" spans="1:18" x14ac:dyDescent="0.25">
      <c r="A498">
        <v>235</v>
      </c>
      <c r="B498" t="s">
        <v>493</v>
      </c>
      <c r="C498" t="s">
        <v>265</v>
      </c>
      <c r="D498">
        <v>9.7885694503784109</v>
      </c>
      <c r="E498">
        <v>7.5184347629547101</v>
      </c>
      <c r="F498">
        <v>9.8535706996917707</v>
      </c>
      <c r="G498">
        <v>8.7615101337432808</v>
      </c>
      <c r="H498">
        <v>11.848886728286701</v>
      </c>
      <c r="I498">
        <v>8.5454957485198904</v>
      </c>
      <c r="J498">
        <v>8.7705099582672101</v>
      </c>
      <c r="K498">
        <v>12.3567190170288</v>
      </c>
      <c r="L498">
        <v>10.5726141929626</v>
      </c>
      <c r="M498">
        <v>8.7465066909790004</v>
      </c>
      <c r="N498">
        <f t="shared" si="42"/>
        <v>10</v>
      </c>
      <c r="O498">
        <f t="shared" si="43"/>
        <v>9.6762817382812365</v>
      </c>
      <c r="P498">
        <f t="shared" si="44"/>
        <v>1.4563344393177142</v>
      </c>
      <c r="Q498">
        <f t="shared" si="45"/>
        <v>12.3567190170288</v>
      </c>
      <c r="R498">
        <f t="shared" si="46"/>
        <v>7.5184347629547101</v>
      </c>
    </row>
    <row r="499" spans="1:18" x14ac:dyDescent="0.25">
      <c r="A499">
        <v>236</v>
      </c>
      <c r="B499" t="s">
        <v>494</v>
      </c>
      <c r="C499" t="s">
        <v>265</v>
      </c>
      <c r="D499">
        <v>1.6710946559905999</v>
      </c>
      <c r="E499">
        <v>0.80504703521728505</v>
      </c>
      <c r="F499">
        <v>0.68803882598876898</v>
      </c>
      <c r="G499">
        <v>0.46502804756164501</v>
      </c>
      <c r="H499">
        <v>0.47202610969543402</v>
      </c>
      <c r="I499">
        <v>3.6612129211425701</v>
      </c>
      <c r="J499">
        <v>0.70503973960876398</v>
      </c>
      <c r="K499">
        <v>0.685039281845092</v>
      </c>
      <c r="L499">
        <v>0.47802472114562899</v>
      </c>
      <c r="M499">
        <v>0.476028442382812</v>
      </c>
      <c r="N499">
        <f t="shared" si="42"/>
        <v>10</v>
      </c>
      <c r="O499">
        <f t="shared" si="43"/>
        <v>1.0106579780578602</v>
      </c>
      <c r="P499">
        <f t="shared" si="44"/>
        <v>0.94682471289131309</v>
      </c>
      <c r="Q499">
        <f t="shared" si="45"/>
        <v>3.6612129211425701</v>
      </c>
      <c r="R499">
        <f t="shared" si="46"/>
        <v>0.46502804756164501</v>
      </c>
    </row>
    <row r="500" spans="1:18" x14ac:dyDescent="0.25">
      <c r="A500">
        <v>237</v>
      </c>
      <c r="B500" t="s">
        <v>495</v>
      </c>
      <c r="C500" t="s">
        <v>265</v>
      </c>
      <c r="D500">
        <v>3.2462406158447199</v>
      </c>
      <c r="E500">
        <v>6.4353725910186697</v>
      </c>
      <c r="F500">
        <v>3.5462086200714098</v>
      </c>
      <c r="G500">
        <v>3.6162109375</v>
      </c>
      <c r="H500">
        <v>3.6302137374877899</v>
      </c>
      <c r="I500">
        <v>2.7671616077422998</v>
      </c>
      <c r="J500">
        <v>3.3192079067230198</v>
      </c>
      <c r="K500">
        <v>4.6312680244445801</v>
      </c>
      <c r="L500">
        <v>3.9952309131622301</v>
      </c>
      <c r="M500">
        <v>2.7011544704437198</v>
      </c>
      <c r="N500">
        <f t="shared" si="42"/>
        <v>10</v>
      </c>
      <c r="O500">
        <f t="shared" si="43"/>
        <v>3.7888269424438432</v>
      </c>
      <c r="P500">
        <f t="shared" si="44"/>
        <v>1.0301507148501465</v>
      </c>
      <c r="Q500">
        <f t="shared" si="45"/>
        <v>6.4353725910186697</v>
      </c>
      <c r="R500">
        <f t="shared" si="46"/>
        <v>2.7011544704437198</v>
      </c>
    </row>
    <row r="501" spans="1:18" x14ac:dyDescent="0.25">
      <c r="A501">
        <v>238</v>
      </c>
      <c r="B501" t="s">
        <v>496</v>
      </c>
      <c r="C501" t="s">
        <v>265</v>
      </c>
      <c r="D501">
        <v>7.4154288768768302</v>
      </c>
      <c r="E501">
        <v>7.89145708084106</v>
      </c>
      <c r="F501">
        <v>9.1815321445464999</v>
      </c>
      <c r="G501">
        <v>3.2221884727478001</v>
      </c>
      <c r="H501">
        <v>3.2291893959045401</v>
      </c>
      <c r="I501">
        <v>3.3091895580291699</v>
      </c>
      <c r="J501">
        <v>5.8113372325897199</v>
      </c>
      <c r="K501">
        <v>7.0664074420928902</v>
      </c>
      <c r="L501">
        <v>6.7313895225524902</v>
      </c>
      <c r="M501">
        <v>6.1963582038879297</v>
      </c>
      <c r="N501">
        <f t="shared" si="42"/>
        <v>10</v>
      </c>
      <c r="O501">
        <f t="shared" si="43"/>
        <v>6.0054477930068932</v>
      </c>
      <c r="P501">
        <f t="shared" si="44"/>
        <v>2.0020812562448791</v>
      </c>
      <c r="Q501">
        <f t="shared" si="45"/>
        <v>9.1815321445464999</v>
      </c>
      <c r="R501">
        <f t="shared" si="46"/>
        <v>3.2221884727478001</v>
      </c>
    </row>
    <row r="502" spans="1:18" x14ac:dyDescent="0.25">
      <c r="A502">
        <v>239</v>
      </c>
      <c r="B502" t="s">
        <v>497</v>
      </c>
      <c r="C502" t="s">
        <v>265</v>
      </c>
      <c r="D502">
        <v>7.6744432449340803</v>
      </c>
      <c r="E502">
        <v>4.2492465972900302</v>
      </c>
      <c r="F502">
        <v>3.8872218132018999</v>
      </c>
      <c r="G502">
        <v>4.1112396717071498</v>
      </c>
      <c r="H502">
        <v>4.3662540912628103</v>
      </c>
      <c r="I502">
        <v>3.7362182140350302</v>
      </c>
      <c r="J502">
        <v>20.114162683486899</v>
      </c>
      <c r="K502">
        <v>4.0842375755309996</v>
      </c>
      <c r="L502">
        <v>4.5362639427184996</v>
      </c>
      <c r="M502">
        <v>3.2581865787506099</v>
      </c>
      <c r="N502">
        <f t="shared" si="42"/>
        <v>10</v>
      </c>
      <c r="O502">
        <f t="shared" si="43"/>
        <v>6.0017474412918004</v>
      </c>
      <c r="P502">
        <f t="shared" si="44"/>
        <v>4.8397700982638741</v>
      </c>
      <c r="Q502">
        <f t="shared" si="45"/>
        <v>20.114162683486899</v>
      </c>
      <c r="R502">
        <f t="shared" si="46"/>
        <v>3.2581865787506099</v>
      </c>
    </row>
    <row r="503" spans="1:18" x14ac:dyDescent="0.25">
      <c r="A503">
        <v>240</v>
      </c>
      <c r="B503" t="s">
        <v>498</v>
      </c>
      <c r="C503" t="s">
        <v>265</v>
      </c>
      <c r="D503">
        <v>14.4858407974243</v>
      </c>
      <c r="E503">
        <v>21.264232873916601</v>
      </c>
      <c r="F503">
        <v>17.334995508193899</v>
      </c>
      <c r="G503">
        <v>21.0642185211181</v>
      </c>
      <c r="H503">
        <v>22.855321884155199</v>
      </c>
      <c r="I503">
        <v>20.182166814803999</v>
      </c>
      <c r="J503">
        <v>20.014157533645601</v>
      </c>
      <c r="K503">
        <v>14.2618286609649</v>
      </c>
      <c r="L503">
        <v>23.951385736465401</v>
      </c>
      <c r="M503">
        <v>13.6507887840271</v>
      </c>
      <c r="N503">
        <f t="shared" si="42"/>
        <v>10</v>
      </c>
      <c r="O503">
        <f t="shared" si="43"/>
        <v>18.906493711471512</v>
      </c>
      <c r="P503">
        <f t="shared" si="44"/>
        <v>3.5400604134417986</v>
      </c>
      <c r="Q503">
        <f t="shared" si="45"/>
        <v>23.951385736465401</v>
      </c>
      <c r="R503">
        <f t="shared" si="46"/>
        <v>13.6507887840271</v>
      </c>
    </row>
    <row r="504" spans="1:18" x14ac:dyDescent="0.25">
      <c r="A504">
        <v>241</v>
      </c>
      <c r="B504" t="s">
        <v>499</v>
      </c>
      <c r="C504" t="s">
        <v>265</v>
      </c>
      <c r="D504">
        <v>11.7186801433563</v>
      </c>
      <c r="E504">
        <v>62.150601863860999</v>
      </c>
      <c r="F504">
        <v>22.363293170928898</v>
      </c>
      <c r="G504">
        <v>11.0196385383605</v>
      </c>
      <c r="H504">
        <v>7.9574592113494802</v>
      </c>
      <c r="I504">
        <v>10.4506046772003</v>
      </c>
      <c r="J504">
        <v>10.837626695632901</v>
      </c>
      <c r="K504">
        <v>11.387659311294501</v>
      </c>
      <c r="L504">
        <v>10.4256062507629</v>
      </c>
      <c r="M504">
        <v>11.5786709785461</v>
      </c>
      <c r="N504">
        <f t="shared" si="42"/>
        <v>10</v>
      </c>
      <c r="O504">
        <f t="shared" si="43"/>
        <v>16.988984084129289</v>
      </c>
      <c r="P504">
        <f t="shared" si="44"/>
        <v>15.484658242041698</v>
      </c>
      <c r="Q504">
        <f t="shared" si="45"/>
        <v>62.150601863860999</v>
      </c>
      <c r="R504">
        <f t="shared" si="46"/>
        <v>7.9574592113494802</v>
      </c>
    </row>
    <row r="505" spans="1:18" x14ac:dyDescent="0.25">
      <c r="A505">
        <v>242</v>
      </c>
      <c r="B505" t="s">
        <v>500</v>
      </c>
      <c r="C505" t="s">
        <v>265</v>
      </c>
      <c r="D505">
        <v>1.20806980133056</v>
      </c>
      <c r="E505">
        <v>1.1280663013458201</v>
      </c>
      <c r="F505">
        <v>2.2341320514678902</v>
      </c>
      <c r="G505">
        <v>1.10106396675109</v>
      </c>
      <c r="H505">
        <v>1.0780627727508501</v>
      </c>
      <c r="I505">
        <v>1.10406422615051</v>
      </c>
      <c r="J505">
        <v>1.96611523628234</v>
      </c>
      <c r="K505">
        <v>1.09506440162658</v>
      </c>
      <c r="L505">
        <v>1.0650608539581199</v>
      </c>
      <c r="M505">
        <v>1.3580799102783201</v>
      </c>
      <c r="N505">
        <f t="shared" si="42"/>
        <v>10</v>
      </c>
      <c r="O505">
        <f t="shared" si="43"/>
        <v>1.3337779521942079</v>
      </c>
      <c r="P505">
        <f t="shared" si="44"/>
        <v>0.39632131391617109</v>
      </c>
      <c r="Q505">
        <f t="shared" si="45"/>
        <v>2.2341320514678902</v>
      </c>
      <c r="R505">
        <f t="shared" si="46"/>
        <v>1.0650608539581199</v>
      </c>
    </row>
    <row r="506" spans="1:18" x14ac:dyDescent="0.25">
      <c r="A506">
        <v>243</v>
      </c>
      <c r="B506" t="s">
        <v>501</v>
      </c>
      <c r="C506" t="s">
        <v>265</v>
      </c>
      <c r="D506">
        <v>9.9202730655670095</v>
      </c>
      <c r="E506">
        <v>8.4644880294799805</v>
      </c>
      <c r="F506">
        <v>9.1625301837921107</v>
      </c>
      <c r="G506">
        <v>11.071644067764201</v>
      </c>
      <c r="H506">
        <v>7.4054293632507298</v>
      </c>
      <c r="I506">
        <v>9.0505235195159894</v>
      </c>
      <c r="J506">
        <v>8.1804769039153999</v>
      </c>
      <c r="K506">
        <v>8.3364825248718208</v>
      </c>
      <c r="L506">
        <v>9.6495578289031894</v>
      </c>
      <c r="M506">
        <v>8.9555172920226997</v>
      </c>
      <c r="N506">
        <f t="shared" si="42"/>
        <v>10</v>
      </c>
      <c r="O506">
        <f t="shared" si="43"/>
        <v>9.0196922779083142</v>
      </c>
      <c r="P506">
        <f t="shared" si="44"/>
        <v>0.97616129316082745</v>
      </c>
      <c r="Q506">
        <f t="shared" si="45"/>
        <v>11.071644067764201</v>
      </c>
      <c r="R506">
        <f t="shared" si="46"/>
        <v>7.4054293632507298</v>
      </c>
    </row>
    <row r="507" spans="1:18" x14ac:dyDescent="0.25">
      <c r="A507">
        <v>244</v>
      </c>
      <c r="B507" t="s">
        <v>502</v>
      </c>
      <c r="C507" t="s">
        <v>265</v>
      </c>
      <c r="D507">
        <v>11.743679761886501</v>
      </c>
      <c r="E507">
        <v>13.091757774353001</v>
      </c>
      <c r="F507">
        <v>10.787625074386501</v>
      </c>
      <c r="G507">
        <v>10.7176194190979</v>
      </c>
      <c r="H507">
        <v>11.6706771850585</v>
      </c>
      <c r="I507">
        <v>12.747740983963</v>
      </c>
      <c r="J507">
        <v>11.127643585205</v>
      </c>
      <c r="K507">
        <v>11.172647237777699</v>
      </c>
      <c r="L507">
        <v>10.502606391906699</v>
      </c>
      <c r="M507">
        <v>12.544726133346501</v>
      </c>
      <c r="N507">
        <f t="shared" si="42"/>
        <v>10</v>
      </c>
      <c r="O507">
        <f t="shared" si="43"/>
        <v>11.61067235469813</v>
      </c>
      <c r="P507">
        <f t="shared" si="44"/>
        <v>0.86650045839191847</v>
      </c>
      <c r="Q507">
        <f t="shared" si="45"/>
        <v>13.091757774353001</v>
      </c>
      <c r="R507">
        <f t="shared" si="46"/>
        <v>10.502606391906699</v>
      </c>
    </row>
    <row r="508" spans="1:18" x14ac:dyDescent="0.25">
      <c r="A508">
        <v>245</v>
      </c>
      <c r="B508" t="s">
        <v>503</v>
      </c>
      <c r="C508" t="s">
        <v>265</v>
      </c>
      <c r="D508">
        <v>2.7481620311736998</v>
      </c>
      <c r="E508">
        <v>3.0051715373992902</v>
      </c>
      <c r="F508">
        <v>2.5501470565795898</v>
      </c>
      <c r="G508">
        <v>2.99017238616943</v>
      </c>
      <c r="H508">
        <v>2.5021431446075399</v>
      </c>
      <c r="I508">
        <v>2.4711410999297998</v>
      </c>
      <c r="J508">
        <v>3.9782307147979701</v>
      </c>
      <c r="K508">
        <v>4.2832469940185502</v>
      </c>
      <c r="L508">
        <v>3.24918532371521</v>
      </c>
      <c r="M508">
        <v>4.0312347412109304</v>
      </c>
      <c r="N508">
        <f t="shared" si="42"/>
        <v>10</v>
      </c>
      <c r="O508">
        <f t="shared" si="43"/>
        <v>3.1808835029602012</v>
      </c>
      <c r="P508">
        <f t="shared" si="44"/>
        <v>0.64772484314866763</v>
      </c>
      <c r="Q508">
        <f t="shared" si="45"/>
        <v>4.2832469940185502</v>
      </c>
      <c r="R508">
        <f t="shared" si="46"/>
        <v>2.4711410999297998</v>
      </c>
    </row>
    <row r="509" spans="1:18" x14ac:dyDescent="0.25">
      <c r="A509">
        <v>246</v>
      </c>
      <c r="B509" t="s">
        <v>504</v>
      </c>
      <c r="C509" t="s">
        <v>265</v>
      </c>
      <c r="D509">
        <v>11.4256629943847</v>
      </c>
      <c r="E509">
        <v>36.132091999053898</v>
      </c>
      <c r="F509">
        <v>8.8955268859863192</v>
      </c>
      <c r="G509">
        <v>9.8805727958679199</v>
      </c>
      <c r="H509">
        <v>8.7775070667266792</v>
      </c>
      <c r="I509">
        <v>13.9018049240112</v>
      </c>
      <c r="J509">
        <v>10.3285980224609</v>
      </c>
      <c r="K509">
        <v>16.498956918716399</v>
      </c>
      <c r="L509">
        <v>9.7435672283172607</v>
      </c>
      <c r="M509">
        <v>8.8445119857787997</v>
      </c>
      <c r="N509">
        <f t="shared" si="42"/>
        <v>10</v>
      </c>
      <c r="O509">
        <f t="shared" si="43"/>
        <v>13.44288008213041</v>
      </c>
      <c r="P509">
        <f t="shared" si="44"/>
        <v>7.9251658467440107</v>
      </c>
      <c r="Q509">
        <f t="shared" si="45"/>
        <v>36.132091999053898</v>
      </c>
      <c r="R509">
        <f t="shared" si="46"/>
        <v>8.7775070667266792</v>
      </c>
    </row>
    <row r="510" spans="1:18" x14ac:dyDescent="0.25">
      <c r="A510">
        <v>247</v>
      </c>
      <c r="B510" t="s">
        <v>505</v>
      </c>
      <c r="C510" t="s">
        <v>265</v>
      </c>
      <c r="D510">
        <v>17.535016059875399</v>
      </c>
      <c r="E510">
        <v>17.8680324554443</v>
      </c>
      <c r="F510">
        <v>25.434472084045399</v>
      </c>
      <c r="G510">
        <v>17.6220204830169</v>
      </c>
      <c r="H510">
        <v>19.136105537414501</v>
      </c>
      <c r="I510">
        <v>18.0550470352172</v>
      </c>
      <c r="J510">
        <v>18.151051044464101</v>
      </c>
      <c r="K510">
        <v>16.973971366882299</v>
      </c>
      <c r="L510">
        <v>16.2269399166107</v>
      </c>
      <c r="M510">
        <v>17.419008255004801</v>
      </c>
      <c r="N510">
        <f t="shared" si="42"/>
        <v>10</v>
      </c>
      <c r="O510">
        <f t="shared" si="43"/>
        <v>18.442166423797559</v>
      </c>
      <c r="P510">
        <f t="shared" si="44"/>
        <v>2.4401509856372106</v>
      </c>
      <c r="Q510">
        <f t="shared" si="45"/>
        <v>25.434472084045399</v>
      </c>
      <c r="R510">
        <f t="shared" si="46"/>
        <v>16.2269399166107</v>
      </c>
    </row>
    <row r="511" spans="1:18" x14ac:dyDescent="0.25">
      <c r="A511">
        <v>248</v>
      </c>
      <c r="B511" t="s">
        <v>506</v>
      </c>
      <c r="C511" t="s">
        <v>265</v>
      </c>
      <c r="D511">
        <v>8.2134733200073207</v>
      </c>
      <c r="E511">
        <v>2.7071576118469198</v>
      </c>
      <c r="F511">
        <v>3.1341814994811998</v>
      </c>
      <c r="G511">
        <v>3.7412199974060001</v>
      </c>
      <c r="H511">
        <v>3.3580143451690598</v>
      </c>
      <c r="I511">
        <v>3.5592050552368102</v>
      </c>
      <c r="J511">
        <v>3.1771867275238002</v>
      </c>
      <c r="K511">
        <v>3.25018954277038</v>
      </c>
      <c r="L511">
        <v>3.35719561576843</v>
      </c>
      <c r="M511">
        <v>3.5802083015441801</v>
      </c>
      <c r="N511">
        <f t="shared" si="42"/>
        <v>10</v>
      </c>
      <c r="O511">
        <f t="shared" si="43"/>
        <v>3.80780320167541</v>
      </c>
      <c r="P511">
        <f t="shared" si="44"/>
        <v>1.4935567363073612</v>
      </c>
      <c r="Q511">
        <f t="shared" si="45"/>
        <v>8.2134733200073207</v>
      </c>
      <c r="R511">
        <f t="shared" si="46"/>
        <v>2.7071576118469198</v>
      </c>
    </row>
    <row r="512" spans="1:18" x14ac:dyDescent="0.25">
      <c r="A512">
        <v>249</v>
      </c>
      <c r="B512" t="s">
        <v>507</v>
      </c>
      <c r="C512" t="s">
        <v>265</v>
      </c>
      <c r="D512">
        <v>11.994696855545</v>
      </c>
      <c r="E512">
        <v>10.5286087989807</v>
      </c>
      <c r="F512">
        <v>10.0205814838409</v>
      </c>
      <c r="G512">
        <v>8.1124706268310494</v>
      </c>
      <c r="H512">
        <v>9.3145375251770002</v>
      </c>
      <c r="I512">
        <v>9.66855788230896</v>
      </c>
      <c r="J512">
        <v>9.1895329952239901</v>
      </c>
      <c r="K512">
        <v>11.1696457862854</v>
      </c>
      <c r="L512">
        <v>6.3823721408843896</v>
      </c>
      <c r="M512">
        <v>11.2496535778045</v>
      </c>
      <c r="N512">
        <f t="shared" si="42"/>
        <v>10</v>
      </c>
      <c r="O512">
        <f t="shared" si="43"/>
        <v>9.7630657672881878</v>
      </c>
      <c r="P512">
        <f t="shared" si="44"/>
        <v>1.5656807253770215</v>
      </c>
      <c r="Q512">
        <f t="shared" si="45"/>
        <v>11.994696855545</v>
      </c>
      <c r="R512">
        <f t="shared" si="46"/>
        <v>6.3823721408843896</v>
      </c>
    </row>
    <row r="513" spans="1:18" x14ac:dyDescent="0.25">
      <c r="A513">
        <v>250</v>
      </c>
      <c r="B513" t="s">
        <v>508</v>
      </c>
      <c r="C513" t="s">
        <v>265</v>
      </c>
      <c r="D513">
        <v>7.24562335014343</v>
      </c>
      <c r="E513">
        <v>7.1433012485504097</v>
      </c>
      <c r="F513">
        <v>7.3996012210845903</v>
      </c>
      <c r="G513">
        <v>8.4466068744659406</v>
      </c>
      <c r="H513">
        <v>8.3896503448486293</v>
      </c>
      <c r="I513">
        <v>8.4856307506561208</v>
      </c>
      <c r="J513">
        <v>7.2235562801361004</v>
      </c>
      <c r="K513">
        <v>7.0985183715820304</v>
      </c>
      <c r="L513">
        <v>8.0080482959747297</v>
      </c>
      <c r="M513">
        <v>6.7203524112701398</v>
      </c>
      <c r="N513">
        <f t="shared" si="42"/>
        <v>10</v>
      </c>
      <c r="O513">
        <f t="shared" si="43"/>
        <v>7.616088914871213</v>
      </c>
      <c r="P513">
        <f t="shared" si="44"/>
        <v>0.61885679942170435</v>
      </c>
      <c r="Q513">
        <f t="shared" si="45"/>
        <v>8.4856307506561208</v>
      </c>
      <c r="R513">
        <f t="shared" si="46"/>
        <v>6.7203524112701398</v>
      </c>
    </row>
    <row r="514" spans="1:18" x14ac:dyDescent="0.25">
      <c r="A514">
        <v>251</v>
      </c>
      <c r="B514" t="s">
        <v>509</v>
      </c>
      <c r="C514" t="s">
        <v>265</v>
      </c>
      <c r="D514">
        <v>3.33791756629943</v>
      </c>
      <c r="E514">
        <v>3.1505491733550999</v>
      </c>
      <c r="F514">
        <v>3.1641886234283398</v>
      </c>
      <c r="G514">
        <v>4.2647154331207204</v>
      </c>
      <c r="H514">
        <v>3.2078194618225</v>
      </c>
      <c r="I514">
        <v>7.6853170394897399</v>
      </c>
      <c r="J514">
        <v>3.3936417102813698</v>
      </c>
      <c r="K514">
        <v>3.4469835758209202</v>
      </c>
      <c r="L514">
        <v>3.15123319625854</v>
      </c>
      <c r="M514">
        <v>5.8532807826995796</v>
      </c>
      <c r="N514">
        <f t="shared" si="42"/>
        <v>10</v>
      </c>
      <c r="O514">
        <f t="shared" si="43"/>
        <v>4.0655646562576235</v>
      </c>
      <c r="P514">
        <f t="shared" si="44"/>
        <v>1.4464871761042231</v>
      </c>
      <c r="Q514">
        <f t="shared" si="45"/>
        <v>7.6853170394897399</v>
      </c>
      <c r="R514">
        <f t="shared" si="46"/>
        <v>3.1505491733550999</v>
      </c>
    </row>
    <row r="515" spans="1:18" x14ac:dyDescent="0.25">
      <c r="A515">
        <v>252</v>
      </c>
      <c r="B515" t="s">
        <v>510</v>
      </c>
      <c r="C515" t="s">
        <v>265</v>
      </c>
      <c r="D515">
        <v>12.0793690681457</v>
      </c>
      <c r="E515">
        <v>7.42698073387146</v>
      </c>
      <c r="F515">
        <v>11.506563425064</v>
      </c>
      <c r="G515">
        <v>6.2845463752746502</v>
      </c>
      <c r="H515">
        <v>5.5333542823791504</v>
      </c>
      <c r="I515">
        <v>11.990421772003099</v>
      </c>
      <c r="J515">
        <v>6.3173654079437203</v>
      </c>
      <c r="K515">
        <v>5.5727031230926496</v>
      </c>
      <c r="L515">
        <v>8.3700237274169904</v>
      </c>
      <c r="M515">
        <v>12.458755970001199</v>
      </c>
      <c r="N515">
        <f t="shared" si="42"/>
        <v>10</v>
      </c>
      <c r="O515">
        <f t="shared" si="43"/>
        <v>8.7540083885192619</v>
      </c>
      <c r="P515">
        <f t="shared" si="44"/>
        <v>2.779772354692724</v>
      </c>
      <c r="Q515">
        <f t="shared" si="45"/>
        <v>12.458755970001199</v>
      </c>
      <c r="R515">
        <f t="shared" si="46"/>
        <v>5.5333542823791504</v>
      </c>
    </row>
    <row r="516" spans="1:18" x14ac:dyDescent="0.25">
      <c r="A516">
        <v>253</v>
      </c>
      <c r="B516" t="s">
        <v>511</v>
      </c>
      <c r="C516" t="s">
        <v>265</v>
      </c>
      <c r="D516">
        <v>10.5790300369262</v>
      </c>
      <c r="E516">
        <v>10.8439519405364</v>
      </c>
      <c r="F516">
        <v>10.3455193042755</v>
      </c>
      <c r="G516">
        <v>10.481939315795801</v>
      </c>
      <c r="H516">
        <v>9.69189000129699</v>
      </c>
      <c r="I516">
        <v>10.287509679794301</v>
      </c>
      <c r="J516">
        <v>12.4261248111724</v>
      </c>
      <c r="K516">
        <v>10.045021057128899</v>
      </c>
      <c r="L516">
        <v>10.0150315761566</v>
      </c>
      <c r="M516">
        <v>9.8462269306182808</v>
      </c>
      <c r="N516">
        <f t="shared" si="42"/>
        <v>10</v>
      </c>
      <c r="O516">
        <f t="shared" si="43"/>
        <v>10.456224465370138</v>
      </c>
      <c r="P516">
        <f t="shared" si="44"/>
        <v>0.73534660635025173</v>
      </c>
      <c r="Q516">
        <f t="shared" si="45"/>
        <v>12.4261248111724</v>
      </c>
      <c r="R516">
        <f t="shared" si="46"/>
        <v>9.69189000129699</v>
      </c>
    </row>
    <row r="517" spans="1:18" x14ac:dyDescent="0.25">
      <c r="A517">
        <v>254</v>
      </c>
      <c r="B517" t="s">
        <v>512</v>
      </c>
      <c r="C517" t="s">
        <v>265</v>
      </c>
      <c r="D517">
        <v>14.0521166324615</v>
      </c>
      <c r="E517">
        <v>13.019160747528</v>
      </c>
      <c r="F517">
        <v>19.235024452209402</v>
      </c>
      <c r="G517">
        <v>19.518531560897799</v>
      </c>
      <c r="H517">
        <v>16.495113611221299</v>
      </c>
      <c r="I517">
        <v>17.128807306289598</v>
      </c>
      <c r="J517">
        <v>16.341860294341998</v>
      </c>
      <c r="K517">
        <v>16.385390996932902</v>
      </c>
      <c r="L517">
        <v>19.852148294448799</v>
      </c>
      <c r="M517">
        <v>16.5736305713653</v>
      </c>
      <c r="N517">
        <f t="shared" si="42"/>
        <v>10</v>
      </c>
      <c r="O517">
        <f t="shared" si="43"/>
        <v>16.860178446769659</v>
      </c>
      <c r="P517">
        <f t="shared" si="44"/>
        <v>2.1231784388060877</v>
      </c>
      <c r="Q517">
        <f t="shared" si="45"/>
        <v>19.852148294448799</v>
      </c>
      <c r="R517">
        <f t="shared" si="46"/>
        <v>13.019160747528</v>
      </c>
    </row>
    <row r="518" spans="1:18" x14ac:dyDescent="0.25">
      <c r="A518">
        <v>255</v>
      </c>
      <c r="B518" t="s">
        <v>513</v>
      </c>
      <c r="C518" t="s">
        <v>265</v>
      </c>
      <c r="D518">
        <v>10.336254119873001</v>
      </c>
      <c r="E518">
        <v>9.9183897972106898</v>
      </c>
      <c r="F518">
        <v>10.4878602027893</v>
      </c>
      <c r="G518">
        <v>11.3401293754577</v>
      </c>
      <c r="H518">
        <v>10.708029747009199</v>
      </c>
      <c r="I518">
        <v>9.3873412609100306</v>
      </c>
      <c r="J518">
        <v>9.4379968643188406</v>
      </c>
      <c r="K518">
        <v>9.2819726467132497</v>
      </c>
      <c r="L518">
        <v>9.2099452018737793</v>
      </c>
      <c r="M518">
        <v>9.0967247486114502</v>
      </c>
      <c r="N518">
        <f t="shared" si="42"/>
        <v>10</v>
      </c>
      <c r="O518">
        <f t="shared" si="43"/>
        <v>9.9204643964767261</v>
      </c>
      <c r="P518">
        <f t="shared" si="44"/>
        <v>0.72378053843088286</v>
      </c>
      <c r="Q518">
        <f t="shared" si="45"/>
        <v>11.3401293754577</v>
      </c>
      <c r="R518">
        <f t="shared" si="46"/>
        <v>9.0967247486114502</v>
      </c>
    </row>
    <row r="519" spans="1:18" x14ac:dyDescent="0.25">
      <c r="A519">
        <v>256</v>
      </c>
      <c r="B519" t="s">
        <v>514</v>
      </c>
      <c r="C519" t="s">
        <v>265</v>
      </c>
      <c r="D519">
        <v>14.0036978721618</v>
      </c>
      <c r="E519">
        <v>9.6245448589324898</v>
      </c>
      <c r="F519">
        <v>21.892266988754201</v>
      </c>
      <c r="G519">
        <v>8.5004734992980904</v>
      </c>
      <c r="H519">
        <v>10.1284749507904</v>
      </c>
      <c r="I519">
        <v>10.697620153427099</v>
      </c>
      <c r="J519">
        <v>11.7890412807464</v>
      </c>
      <c r="K519">
        <v>11.159730911254799</v>
      </c>
      <c r="L519">
        <v>12.801638841629</v>
      </c>
      <c r="M519">
        <v>10.6189205646514</v>
      </c>
      <c r="N519">
        <f t="shared" ref="N519:N582" si="47">COUNT(D519:M519)</f>
        <v>10</v>
      </c>
      <c r="O519">
        <f t="shared" ref="O519:O582" si="48">AVERAGE(D519:M519)</f>
        <v>12.121640992164568</v>
      </c>
      <c r="P519">
        <f t="shared" ref="P519:P582" si="49">_xlfn.STDEV.P(D519:M519)</f>
        <v>3.5792823180457871</v>
      </c>
      <c r="Q519">
        <f t="shared" si="45"/>
        <v>21.892266988754201</v>
      </c>
      <c r="R519">
        <f t="shared" si="46"/>
        <v>8.5004734992980904</v>
      </c>
    </row>
    <row r="520" spans="1:18" x14ac:dyDescent="0.25">
      <c r="A520">
        <v>257</v>
      </c>
      <c r="B520" t="s">
        <v>515</v>
      </c>
      <c r="C520" t="s">
        <v>265</v>
      </c>
      <c r="D520">
        <v>14.2532193660736</v>
      </c>
      <c r="E520">
        <v>11.4169719219207</v>
      </c>
      <c r="F520">
        <v>17.334532976150498</v>
      </c>
      <c r="G520">
        <v>11.7740550041198</v>
      </c>
      <c r="H520">
        <v>15.805478811264001</v>
      </c>
      <c r="I520">
        <v>69.803536891937199</v>
      </c>
      <c r="J520">
        <v>12.2036685943603</v>
      </c>
      <c r="K520">
        <v>16.656837224960299</v>
      </c>
      <c r="L520">
        <v>24.1611437797546</v>
      </c>
      <c r="M520">
        <v>20.409510135650599</v>
      </c>
      <c r="N520">
        <f t="shared" si="47"/>
        <v>10</v>
      </c>
      <c r="O520">
        <f t="shared" si="48"/>
        <v>21.38189547061916</v>
      </c>
      <c r="P520">
        <f t="shared" si="49"/>
        <v>16.5825119479533</v>
      </c>
      <c r="Q520">
        <f t="shared" si="45"/>
        <v>69.803536891937199</v>
      </c>
      <c r="R520">
        <f t="shared" si="46"/>
        <v>11.4169719219207</v>
      </c>
    </row>
    <row r="521" spans="1:18" x14ac:dyDescent="0.25">
      <c r="A521">
        <v>258</v>
      </c>
      <c r="B521" t="s">
        <v>516</v>
      </c>
      <c r="C521" t="s">
        <v>265</v>
      </c>
      <c r="D521">
        <v>23.208402395248399</v>
      </c>
      <c r="E521">
        <v>13.7799875736236</v>
      </c>
      <c r="F521">
        <v>21.612742662429799</v>
      </c>
      <c r="G521">
        <v>32.0050435066223</v>
      </c>
      <c r="H521">
        <v>13.6932160854339</v>
      </c>
      <c r="I521">
        <v>21.141880512237499</v>
      </c>
      <c r="J521">
        <v>13.1038582324981</v>
      </c>
      <c r="K521">
        <v>14.193676710128701</v>
      </c>
      <c r="L521">
        <v>22.035439968109099</v>
      </c>
      <c r="M521">
        <v>13.1593129634857</v>
      </c>
      <c r="N521">
        <f t="shared" si="47"/>
        <v>10</v>
      </c>
      <c r="O521">
        <f t="shared" si="48"/>
        <v>18.793356060981711</v>
      </c>
      <c r="P521">
        <f t="shared" si="49"/>
        <v>5.9534200584041272</v>
      </c>
      <c r="Q521">
        <f t="shared" si="45"/>
        <v>32.0050435066223</v>
      </c>
      <c r="R521">
        <f t="shared" si="46"/>
        <v>13.1038582324981</v>
      </c>
    </row>
    <row r="522" spans="1:18" x14ac:dyDescent="0.25">
      <c r="A522">
        <v>259</v>
      </c>
      <c r="B522" t="s">
        <v>517</v>
      </c>
      <c r="C522" t="s">
        <v>265</v>
      </c>
      <c r="D522">
        <v>6.0216031074523899</v>
      </c>
      <c r="E522">
        <v>6.5957868099212602</v>
      </c>
      <c r="F522">
        <v>7.68745636940002</v>
      </c>
      <c r="G522">
        <v>5.2343018054962096</v>
      </c>
      <c r="H522">
        <v>4.5732955932617099</v>
      </c>
      <c r="I522">
        <v>6.1053519248962402</v>
      </c>
      <c r="J522">
        <v>4.72827076911926</v>
      </c>
      <c r="K522">
        <v>4.5294103622436497</v>
      </c>
      <c r="L522">
        <v>4.65797543525695</v>
      </c>
      <c r="M522">
        <v>5.8130571842193604</v>
      </c>
      <c r="N522">
        <f t="shared" si="47"/>
        <v>10</v>
      </c>
      <c r="O522">
        <f t="shared" si="48"/>
        <v>5.5946509361267056</v>
      </c>
      <c r="P522">
        <f t="shared" si="49"/>
        <v>0.99038597856480626</v>
      </c>
      <c r="Q522">
        <f t="shared" si="45"/>
        <v>7.68745636940002</v>
      </c>
      <c r="R522">
        <f t="shared" si="46"/>
        <v>4.5294103622436497</v>
      </c>
    </row>
    <row r="523" spans="1:18" x14ac:dyDescent="0.25">
      <c r="A523">
        <v>260</v>
      </c>
      <c r="B523" t="s">
        <v>518</v>
      </c>
      <c r="C523" t="s">
        <v>265</v>
      </c>
      <c r="D523">
        <v>10.737335443496701</v>
      </c>
      <c r="E523">
        <v>8.3675253391265798</v>
      </c>
      <c r="F523">
        <v>7.7182865142822203</v>
      </c>
      <c r="G523">
        <v>9.8512954711913991</v>
      </c>
      <c r="H523">
        <v>7.8831448554992596</v>
      </c>
      <c r="I523">
        <v>6.8511757850646902</v>
      </c>
      <c r="J523">
        <v>7.9486508369445801</v>
      </c>
      <c r="K523">
        <v>7.7093272209167401</v>
      </c>
      <c r="L523">
        <v>7.5356552600860596</v>
      </c>
      <c r="M523">
        <v>7.5826656818389804</v>
      </c>
      <c r="N523">
        <f t="shared" si="47"/>
        <v>10</v>
      </c>
      <c r="O523">
        <f t="shared" si="48"/>
        <v>8.2185062408447198</v>
      </c>
      <c r="P523">
        <f t="shared" si="49"/>
        <v>1.1165863788886561</v>
      </c>
      <c r="Q523">
        <f t="shared" si="45"/>
        <v>10.737335443496701</v>
      </c>
      <c r="R523">
        <f t="shared" si="46"/>
        <v>6.8511757850646902</v>
      </c>
    </row>
    <row r="524" spans="1:18" x14ac:dyDescent="0.25">
      <c r="A524">
        <v>261</v>
      </c>
      <c r="B524" t="s">
        <v>519</v>
      </c>
      <c r="C524" t="s">
        <v>265</v>
      </c>
      <c r="D524">
        <v>21.7051954269409</v>
      </c>
      <c r="E524">
        <v>20.282108306884702</v>
      </c>
      <c r="F524">
        <v>22.6450819969177</v>
      </c>
      <c r="G524">
        <v>20.426248073577799</v>
      </c>
      <c r="H524">
        <v>21.071944713592501</v>
      </c>
      <c r="I524">
        <v>21.076617240905701</v>
      </c>
      <c r="J524">
        <v>23.933746814727701</v>
      </c>
      <c r="K524">
        <v>24.084150791168199</v>
      </c>
      <c r="L524">
        <v>21.672903776168798</v>
      </c>
      <c r="M524">
        <v>20.4181084632873</v>
      </c>
      <c r="N524">
        <f t="shared" si="47"/>
        <v>10</v>
      </c>
      <c r="O524">
        <f t="shared" si="48"/>
        <v>21.731610560417128</v>
      </c>
      <c r="P524">
        <f t="shared" si="49"/>
        <v>1.3272872700823251</v>
      </c>
      <c r="Q524">
        <f t="shared" ref="Q524:Q587" si="50">MAX(D524:M524)</f>
        <v>24.084150791168199</v>
      </c>
      <c r="R524">
        <f t="shared" ref="R524:R587" si="51">MIN(D524:M524)</f>
        <v>20.282108306884702</v>
      </c>
    </row>
    <row r="525" spans="1:18" x14ac:dyDescent="0.25">
      <c r="A525">
        <v>262</v>
      </c>
      <c r="B525" t="s">
        <v>520</v>
      </c>
      <c r="C525" t="s">
        <v>265</v>
      </c>
      <c r="D525">
        <v>7.4705204963684002</v>
      </c>
      <c r="E525">
        <v>8.5100717544555593</v>
      </c>
      <c r="F525">
        <v>7.2220387458801198</v>
      </c>
      <c r="G525">
        <v>6.34460401535034</v>
      </c>
      <c r="H525">
        <v>6.4581959247589102</v>
      </c>
      <c r="I525">
        <v>6.5233879089355398</v>
      </c>
      <c r="J525">
        <v>6.3552870750427202</v>
      </c>
      <c r="K525">
        <v>6.2899005413055402</v>
      </c>
      <c r="L525">
        <v>6.2791721820831299</v>
      </c>
      <c r="M525">
        <v>6.3783893585204998</v>
      </c>
      <c r="N525">
        <f t="shared" si="47"/>
        <v>10</v>
      </c>
      <c r="O525">
        <f t="shared" si="48"/>
        <v>6.7831568002700759</v>
      </c>
      <c r="P525">
        <f t="shared" si="49"/>
        <v>0.69691756188290233</v>
      </c>
      <c r="Q525">
        <f t="shared" si="50"/>
        <v>8.5100717544555593</v>
      </c>
      <c r="R525">
        <f t="shared" si="51"/>
        <v>6.2791721820831299</v>
      </c>
    </row>
    <row r="526" spans="1:18" x14ac:dyDescent="0.25">
      <c r="A526">
        <v>263</v>
      </c>
      <c r="B526" t="s">
        <v>521</v>
      </c>
      <c r="C526" t="s">
        <v>265</v>
      </c>
      <c r="D526">
        <v>6.0248386859893799</v>
      </c>
      <c r="E526">
        <v>6.7227616310119602</v>
      </c>
      <c r="F526">
        <v>6.49356913566589</v>
      </c>
      <c r="G526">
        <v>6.8433814048767001</v>
      </c>
      <c r="H526">
        <v>7.0756256580352703</v>
      </c>
      <c r="I526">
        <v>6.6223835945129297</v>
      </c>
      <c r="J526">
        <v>6.5618767738342196</v>
      </c>
      <c r="K526">
        <v>6.0355107784271196</v>
      </c>
      <c r="L526">
        <v>6.8477730751037598</v>
      </c>
      <c r="M526">
        <v>6.8686666488647399</v>
      </c>
      <c r="N526">
        <f t="shared" si="47"/>
        <v>10</v>
      </c>
      <c r="O526">
        <f t="shared" si="48"/>
        <v>6.6096387386321975</v>
      </c>
      <c r="P526">
        <f t="shared" si="49"/>
        <v>0.33104523225236659</v>
      </c>
      <c r="Q526">
        <f t="shared" si="50"/>
        <v>7.0756256580352703</v>
      </c>
      <c r="R526">
        <f t="shared" si="51"/>
        <v>6.0248386859893799</v>
      </c>
    </row>
    <row r="527" spans="1:18" x14ac:dyDescent="0.25">
      <c r="A527">
        <v>264</v>
      </c>
      <c r="B527" t="s">
        <v>522</v>
      </c>
      <c r="C527" t="s">
        <v>265</v>
      </c>
      <c r="D527">
        <v>12.9717483520507</v>
      </c>
      <c r="E527">
        <v>14.197593450546201</v>
      </c>
      <c r="F527">
        <v>9.9305739402770996</v>
      </c>
      <c r="G527">
        <v>11.7080702781677</v>
      </c>
      <c r="H527">
        <v>14.5365817546844</v>
      </c>
      <c r="I527">
        <v>12.0258371829986</v>
      </c>
      <c r="J527">
        <v>10.659615278244001</v>
      </c>
      <c r="K527">
        <v>15.970841646194399</v>
      </c>
      <c r="L527">
        <v>12.4292287826538</v>
      </c>
      <c r="M527">
        <v>15.237624645233099</v>
      </c>
      <c r="N527">
        <f t="shared" si="47"/>
        <v>10</v>
      </c>
      <c r="O527">
        <f t="shared" si="48"/>
        <v>12.966771531105</v>
      </c>
      <c r="P527">
        <f t="shared" si="49"/>
        <v>1.8830976318334307</v>
      </c>
      <c r="Q527">
        <f t="shared" si="50"/>
        <v>15.970841646194399</v>
      </c>
      <c r="R527">
        <f t="shared" si="51"/>
        <v>9.9305739402770996</v>
      </c>
    </row>
    <row r="528" spans="1:18" x14ac:dyDescent="0.25">
      <c r="A528">
        <v>265</v>
      </c>
      <c r="B528" t="s">
        <v>523</v>
      </c>
      <c r="C528" t="s">
        <v>265</v>
      </c>
      <c r="D528">
        <v>54.781390190124498</v>
      </c>
      <c r="E528">
        <v>12.023156642913801</v>
      </c>
      <c r="F528">
        <v>7.6303324699401802</v>
      </c>
      <c r="G528">
        <v>116.98660254478401</v>
      </c>
      <c r="H528">
        <v>12.347342967987</v>
      </c>
      <c r="I528">
        <v>188.03552746772701</v>
      </c>
      <c r="J528">
        <v>47.750016212463301</v>
      </c>
      <c r="K528">
        <v>54.696048736572202</v>
      </c>
      <c r="L528">
        <v>54.662725210189798</v>
      </c>
      <c r="M528">
        <v>14.6137173175811</v>
      </c>
      <c r="N528">
        <f t="shared" si="47"/>
        <v>10</v>
      </c>
      <c r="O528">
        <f t="shared" si="48"/>
        <v>56.352685976028297</v>
      </c>
      <c r="P528">
        <f t="shared" si="49"/>
        <v>53.959711372124239</v>
      </c>
      <c r="Q528">
        <f t="shared" si="50"/>
        <v>188.03552746772701</v>
      </c>
      <c r="R528">
        <f t="shared" si="51"/>
        <v>7.6303324699401802</v>
      </c>
    </row>
    <row r="529" spans="1:18" x14ac:dyDescent="0.25">
      <c r="A529">
        <v>266</v>
      </c>
      <c r="B529" t="s">
        <v>524</v>
      </c>
      <c r="C529" t="s">
        <v>265</v>
      </c>
      <c r="D529">
        <v>9.6088614463806099</v>
      </c>
      <c r="E529">
        <v>7.33542728424072</v>
      </c>
      <c r="F529">
        <v>7.67944288253784</v>
      </c>
      <c r="G529">
        <v>7.4678490161895699</v>
      </c>
      <c r="H529">
        <v>11.290526628494201</v>
      </c>
      <c r="I529">
        <v>7.56943655014038</v>
      </c>
      <c r="J529">
        <v>8.4723241329193097</v>
      </c>
      <c r="K529">
        <v>7.7257237434387198</v>
      </c>
      <c r="L529">
        <v>8.5780537128448398</v>
      </c>
      <c r="M529">
        <v>7.8868179321289</v>
      </c>
      <c r="N529">
        <f t="shared" si="47"/>
        <v>10</v>
      </c>
      <c r="O529">
        <f t="shared" si="48"/>
        <v>8.361446332931509</v>
      </c>
      <c r="P529">
        <f t="shared" si="49"/>
        <v>1.1733636806833718</v>
      </c>
      <c r="Q529">
        <f t="shared" si="50"/>
        <v>11.290526628494201</v>
      </c>
      <c r="R529">
        <f t="shared" si="51"/>
        <v>7.33542728424072</v>
      </c>
    </row>
    <row r="530" spans="1:18" x14ac:dyDescent="0.25">
      <c r="A530">
        <v>267</v>
      </c>
      <c r="B530" t="s">
        <v>525</v>
      </c>
      <c r="C530" t="s">
        <v>265</v>
      </c>
      <c r="D530">
        <v>32.5969429016113</v>
      </c>
      <c r="E530">
        <v>21.626631259918199</v>
      </c>
      <c r="F530">
        <v>19.330119132995598</v>
      </c>
      <c r="G530">
        <v>31.841541528701701</v>
      </c>
      <c r="H530">
        <v>21.975355863571099</v>
      </c>
      <c r="I530">
        <v>20.149037361145002</v>
      </c>
      <c r="J530">
        <v>23.565952777862499</v>
      </c>
      <c r="K530">
        <v>26.055505752563398</v>
      </c>
      <c r="L530">
        <v>14.9088623523712</v>
      </c>
      <c r="M530">
        <v>18.2950615882873</v>
      </c>
      <c r="N530">
        <f t="shared" si="47"/>
        <v>10</v>
      </c>
      <c r="O530">
        <f t="shared" si="48"/>
        <v>23.034501051902726</v>
      </c>
      <c r="P530">
        <f t="shared" si="49"/>
        <v>5.4041991925263968</v>
      </c>
      <c r="Q530">
        <f t="shared" si="50"/>
        <v>32.5969429016113</v>
      </c>
      <c r="R530">
        <f t="shared" si="51"/>
        <v>14.9088623523712</v>
      </c>
    </row>
    <row r="531" spans="1:18" x14ac:dyDescent="0.25">
      <c r="A531">
        <v>268</v>
      </c>
      <c r="B531" t="s">
        <v>526</v>
      </c>
      <c r="C531" t="s">
        <v>265</v>
      </c>
      <c r="D531">
        <v>53.966558694839399</v>
      </c>
      <c r="E531">
        <v>7.4544324874877903</v>
      </c>
      <c r="F531">
        <v>78.5025150775909</v>
      </c>
      <c r="G531">
        <v>18.266059637069699</v>
      </c>
      <c r="H531">
        <v>57.613334417343097</v>
      </c>
      <c r="I531">
        <v>60.8344049453735</v>
      </c>
      <c r="J531">
        <v>76.507434844970703</v>
      </c>
      <c r="K531">
        <v>26.9035596847534</v>
      </c>
      <c r="L531">
        <v>58.611308574676499</v>
      </c>
      <c r="M531">
        <v>52.387034416198702</v>
      </c>
      <c r="N531">
        <f t="shared" si="47"/>
        <v>10</v>
      </c>
      <c r="O531">
        <f t="shared" si="48"/>
        <v>49.10466427803037</v>
      </c>
      <c r="P531">
        <f t="shared" si="49"/>
        <v>22.646342743225599</v>
      </c>
      <c r="Q531">
        <f t="shared" si="50"/>
        <v>78.5025150775909</v>
      </c>
      <c r="R531">
        <f t="shared" si="51"/>
        <v>7.4544324874877903</v>
      </c>
    </row>
    <row r="532" spans="1:18" x14ac:dyDescent="0.25">
      <c r="A532">
        <v>269</v>
      </c>
      <c r="B532" t="s">
        <v>527</v>
      </c>
      <c r="C532" t="s">
        <v>265</v>
      </c>
      <c r="D532">
        <v>14.775849580764699</v>
      </c>
      <c r="E532">
        <v>14.6958534717559</v>
      </c>
      <c r="F532">
        <v>18.444068193435601</v>
      </c>
      <c r="G532">
        <v>18.6110773086547</v>
      </c>
      <c r="H532">
        <v>14.130820274353001</v>
      </c>
      <c r="I532">
        <v>13.929185152053799</v>
      </c>
      <c r="J532">
        <v>15.0208692550659</v>
      </c>
      <c r="K532">
        <v>16.5989603996276</v>
      </c>
      <c r="L532">
        <v>14.8813073635101</v>
      </c>
      <c r="M532">
        <v>16.634963274002001</v>
      </c>
      <c r="N532">
        <f t="shared" si="47"/>
        <v>10</v>
      </c>
      <c r="O532">
        <f t="shared" si="48"/>
        <v>15.772295427322328</v>
      </c>
      <c r="P532">
        <f t="shared" si="49"/>
        <v>1.6194521255445451</v>
      </c>
      <c r="Q532">
        <f t="shared" si="50"/>
        <v>18.6110773086547</v>
      </c>
      <c r="R532">
        <f t="shared" si="51"/>
        <v>13.929185152053799</v>
      </c>
    </row>
    <row r="533" spans="1:18" x14ac:dyDescent="0.25">
      <c r="A533">
        <v>270</v>
      </c>
      <c r="B533" t="s">
        <v>528</v>
      </c>
      <c r="C533" t="s">
        <v>265</v>
      </c>
      <c r="D533">
        <v>33.986994266510003</v>
      </c>
      <c r="E533">
        <v>31.6878356933593</v>
      </c>
      <c r="F533">
        <v>61.810229063034001</v>
      </c>
      <c r="G533">
        <v>61.809932470321598</v>
      </c>
      <c r="H533">
        <v>51.341082096099797</v>
      </c>
      <c r="I533">
        <v>67.236648559570298</v>
      </c>
      <c r="J533">
        <v>40.482805967330897</v>
      </c>
      <c r="K533">
        <v>68.466663599014197</v>
      </c>
      <c r="L533">
        <v>29.801726102828901</v>
      </c>
      <c r="N533">
        <f t="shared" si="47"/>
        <v>9</v>
      </c>
      <c r="O533">
        <f t="shared" si="48"/>
        <v>49.624879757563214</v>
      </c>
      <c r="P533">
        <f t="shared" si="49"/>
        <v>14.936557549392756</v>
      </c>
      <c r="Q533">
        <f t="shared" si="50"/>
        <v>68.466663599014197</v>
      </c>
      <c r="R533">
        <f t="shared" si="51"/>
        <v>29.801726102828901</v>
      </c>
    </row>
    <row r="534" spans="1:18" x14ac:dyDescent="0.25">
      <c r="A534">
        <v>271</v>
      </c>
      <c r="B534" t="s">
        <v>529</v>
      </c>
      <c r="C534" t="s">
        <v>265</v>
      </c>
      <c r="D534">
        <v>5.2853035926818803</v>
      </c>
      <c r="E534">
        <v>2.6041498184204102</v>
      </c>
      <c r="F534">
        <v>2.55315017700195</v>
      </c>
      <c r="G534">
        <v>2.3671362400054901</v>
      </c>
      <c r="H534">
        <v>1.9861140251159599</v>
      </c>
      <c r="I534">
        <v>1.9151136875152499</v>
      </c>
      <c r="J534">
        <v>2.2001330852508501</v>
      </c>
      <c r="K534">
        <v>2.2303590774536102</v>
      </c>
      <c r="L534">
        <v>2.0651218891143799</v>
      </c>
      <c r="M534">
        <v>3.0271749496459899</v>
      </c>
      <c r="N534">
        <f t="shared" si="47"/>
        <v>10</v>
      </c>
      <c r="O534">
        <f t="shared" si="48"/>
        <v>2.6233756542205766</v>
      </c>
      <c r="P534">
        <f t="shared" si="49"/>
        <v>0.94195833633045245</v>
      </c>
      <c r="Q534">
        <f t="shared" si="50"/>
        <v>5.2853035926818803</v>
      </c>
      <c r="R534">
        <f t="shared" si="51"/>
        <v>1.9151136875152499</v>
      </c>
    </row>
    <row r="535" spans="1:18" x14ac:dyDescent="0.25">
      <c r="A535">
        <v>272</v>
      </c>
      <c r="B535" t="s">
        <v>530</v>
      </c>
      <c r="C535" t="s">
        <v>265</v>
      </c>
      <c r="D535">
        <v>4.38425540924072</v>
      </c>
      <c r="E535">
        <v>2.8861637115478498</v>
      </c>
      <c r="F535">
        <v>2.8081600666046098</v>
      </c>
      <c r="G535">
        <v>3.3891932964324898</v>
      </c>
      <c r="H535">
        <v>3.3201928138732901</v>
      </c>
      <c r="I535">
        <v>2.7521603107452299</v>
      </c>
      <c r="J535">
        <v>6.2947409152984601</v>
      </c>
      <c r="K535">
        <v>3.2741882801055899</v>
      </c>
      <c r="L535">
        <v>3.38219738006591</v>
      </c>
      <c r="M535">
        <v>3.3912248611450102</v>
      </c>
      <c r="N535">
        <f t="shared" si="47"/>
        <v>10</v>
      </c>
      <c r="O535">
        <f t="shared" si="48"/>
        <v>3.5882477045059162</v>
      </c>
      <c r="P535">
        <f t="shared" si="49"/>
        <v>1.0025277399090393</v>
      </c>
      <c r="Q535">
        <f t="shared" si="50"/>
        <v>6.2947409152984601</v>
      </c>
      <c r="R535">
        <f t="shared" si="51"/>
        <v>2.7521603107452299</v>
      </c>
    </row>
    <row r="536" spans="1:18" x14ac:dyDescent="0.25">
      <c r="A536">
        <v>273</v>
      </c>
      <c r="B536" t="s">
        <v>531</v>
      </c>
      <c r="C536" t="s">
        <v>265</v>
      </c>
      <c r="D536">
        <v>5.0842921733856201</v>
      </c>
      <c r="E536">
        <v>5.0082912445068297</v>
      </c>
      <c r="F536">
        <v>3.9632282257079998</v>
      </c>
      <c r="G536">
        <v>4.0812346935272199</v>
      </c>
      <c r="H536">
        <v>3.6222083568572998</v>
      </c>
      <c r="I536">
        <v>4.3372535705566397</v>
      </c>
      <c r="J536">
        <v>3.8662242889404199</v>
      </c>
      <c r="K536">
        <v>4.3472473621368399</v>
      </c>
      <c r="L536">
        <v>4.6022658348083496</v>
      </c>
      <c r="M536">
        <v>4.8612797260284397</v>
      </c>
      <c r="N536">
        <f t="shared" si="47"/>
        <v>10</v>
      </c>
      <c r="O536">
        <f t="shared" si="48"/>
        <v>4.3773525476455664</v>
      </c>
      <c r="P536">
        <f t="shared" si="49"/>
        <v>0.47705477754579284</v>
      </c>
      <c r="Q536">
        <f t="shared" si="50"/>
        <v>5.0842921733856201</v>
      </c>
      <c r="R536">
        <f t="shared" si="51"/>
        <v>3.6222083568572998</v>
      </c>
    </row>
    <row r="537" spans="1:18" x14ac:dyDescent="0.25">
      <c r="A537">
        <v>274</v>
      </c>
      <c r="B537" t="s">
        <v>532</v>
      </c>
      <c r="C537" t="s">
        <v>265</v>
      </c>
      <c r="D537">
        <v>26.6514425277709</v>
      </c>
      <c r="E537">
        <v>23.586303949356001</v>
      </c>
      <c r="F537">
        <v>37.223219871520897</v>
      </c>
      <c r="G537">
        <v>44.343706130981403</v>
      </c>
      <c r="H537">
        <v>29.042948246002101</v>
      </c>
      <c r="I537">
        <v>32.966876745223999</v>
      </c>
      <c r="J537">
        <v>6.2214231491088796</v>
      </c>
      <c r="K537">
        <v>25.872651100158599</v>
      </c>
      <c r="L537">
        <v>2.5952486991882302</v>
      </c>
      <c r="M537">
        <v>43.880646705627399</v>
      </c>
      <c r="N537">
        <f t="shared" si="47"/>
        <v>10</v>
      </c>
      <c r="O537">
        <f t="shared" si="48"/>
        <v>27.238446712493847</v>
      </c>
      <c r="P537">
        <f t="shared" si="49"/>
        <v>13.303646710445676</v>
      </c>
      <c r="Q537">
        <f t="shared" si="50"/>
        <v>44.343706130981403</v>
      </c>
      <c r="R537">
        <f t="shared" si="51"/>
        <v>2.5952486991882302</v>
      </c>
    </row>
    <row r="538" spans="1:18" x14ac:dyDescent="0.25">
      <c r="A538">
        <v>275</v>
      </c>
      <c r="B538" t="s">
        <v>533</v>
      </c>
      <c r="C538" t="s">
        <v>265</v>
      </c>
      <c r="D538">
        <v>8.7975084781646693</v>
      </c>
      <c r="E538">
        <v>16.885979175567599</v>
      </c>
      <c r="F538">
        <v>21.373233795166001</v>
      </c>
      <c r="G538">
        <v>8.5269804000854492</v>
      </c>
      <c r="H538">
        <v>10.899228096008301</v>
      </c>
      <c r="I538">
        <v>7.2971813678741402</v>
      </c>
      <c r="J538">
        <v>12.010469436645501</v>
      </c>
      <c r="K538">
        <v>10.141387224197301</v>
      </c>
      <c r="L538">
        <v>10.0464854240417</v>
      </c>
      <c r="M538">
        <v>7.4477682113647399</v>
      </c>
      <c r="N538">
        <f t="shared" si="47"/>
        <v>10</v>
      </c>
      <c r="O538">
        <f t="shared" si="48"/>
        <v>11.342622160911542</v>
      </c>
      <c r="P538">
        <f t="shared" si="49"/>
        <v>4.2549788662836532</v>
      </c>
      <c r="Q538">
        <f t="shared" si="50"/>
        <v>21.373233795166001</v>
      </c>
      <c r="R538">
        <f t="shared" si="51"/>
        <v>7.2971813678741402</v>
      </c>
    </row>
    <row r="539" spans="1:18" x14ac:dyDescent="0.25">
      <c r="A539">
        <v>276</v>
      </c>
      <c r="B539" t="s">
        <v>534</v>
      </c>
      <c r="C539" t="s">
        <v>265</v>
      </c>
      <c r="D539">
        <v>6.2414598464965803</v>
      </c>
      <c r="E539">
        <v>1.8481914997100799</v>
      </c>
      <c r="F539">
        <v>6.1872456073760898</v>
      </c>
      <c r="G539">
        <v>6.7480223178863499</v>
      </c>
      <c r="H539">
        <v>1.71887230873107</v>
      </c>
      <c r="I539">
        <v>6.0855300426483101</v>
      </c>
      <c r="J539">
        <v>6.1149988174438397</v>
      </c>
      <c r="K539">
        <v>6.4363975524902299</v>
      </c>
      <c r="L539">
        <v>6.1835336685180602</v>
      </c>
      <c r="M539">
        <v>6.3691868782043404</v>
      </c>
      <c r="N539">
        <f t="shared" si="47"/>
        <v>10</v>
      </c>
      <c r="O539">
        <f t="shared" si="48"/>
        <v>5.3933438539504941</v>
      </c>
      <c r="P539">
        <f t="shared" si="49"/>
        <v>1.814362670421414</v>
      </c>
      <c r="Q539">
        <f t="shared" si="50"/>
        <v>6.7480223178863499</v>
      </c>
      <c r="R539">
        <f t="shared" si="51"/>
        <v>1.71887230873107</v>
      </c>
    </row>
    <row r="540" spans="1:18" x14ac:dyDescent="0.25">
      <c r="A540">
        <v>277</v>
      </c>
      <c r="B540" t="s">
        <v>535</v>
      </c>
      <c r="C540" t="s">
        <v>265</v>
      </c>
      <c r="D540">
        <v>7.5930497646331698</v>
      </c>
      <c r="E540">
        <v>7.4892635345458896</v>
      </c>
      <c r="F540">
        <v>7.8598513603210396</v>
      </c>
      <c r="G540">
        <v>7.4982421398162797</v>
      </c>
      <c r="H540">
        <v>4.98382139205932</v>
      </c>
      <c r="I540">
        <v>7.3581037521362296</v>
      </c>
      <c r="J540">
        <v>9.4536037445068306</v>
      </c>
      <c r="K540">
        <v>7.8477621078491202</v>
      </c>
      <c r="L540">
        <v>8.1686916351318306</v>
      </c>
      <c r="M540">
        <v>7.2074899673461896</v>
      </c>
      <c r="N540">
        <f t="shared" si="47"/>
        <v>10</v>
      </c>
      <c r="O540">
        <f t="shared" si="48"/>
        <v>7.5459879398345908</v>
      </c>
      <c r="P540">
        <f t="shared" si="49"/>
        <v>1.045878900466257</v>
      </c>
      <c r="Q540">
        <f t="shared" si="50"/>
        <v>9.4536037445068306</v>
      </c>
      <c r="R540">
        <f t="shared" si="51"/>
        <v>4.98382139205932</v>
      </c>
    </row>
    <row r="541" spans="1:18" x14ac:dyDescent="0.25">
      <c r="A541">
        <v>278</v>
      </c>
      <c r="B541" t="s">
        <v>536</v>
      </c>
      <c r="C541" t="s">
        <v>265</v>
      </c>
      <c r="D541">
        <v>18.293490409851</v>
      </c>
      <c r="E541">
        <v>19.587135791778501</v>
      </c>
      <c r="F541">
        <v>19.719638824462798</v>
      </c>
      <c r="G541">
        <v>12.317698001861499</v>
      </c>
      <c r="H541">
        <v>17.2023937702178</v>
      </c>
      <c r="I541">
        <v>17.574990987777699</v>
      </c>
      <c r="J541">
        <v>17.5633556842803</v>
      </c>
      <c r="K541">
        <v>19.742817878723098</v>
      </c>
      <c r="L541">
        <v>18.0676715373992</v>
      </c>
      <c r="M541">
        <v>20.654971599578801</v>
      </c>
      <c r="N541">
        <f t="shared" si="47"/>
        <v>10</v>
      </c>
      <c r="O541">
        <f t="shared" si="48"/>
        <v>18.072416448593067</v>
      </c>
      <c r="P541">
        <f t="shared" si="49"/>
        <v>2.2112608012907078</v>
      </c>
      <c r="Q541">
        <f t="shared" si="50"/>
        <v>20.654971599578801</v>
      </c>
      <c r="R541">
        <f t="shared" si="51"/>
        <v>12.317698001861499</v>
      </c>
    </row>
    <row r="542" spans="1:18" x14ac:dyDescent="0.25">
      <c r="A542">
        <v>279</v>
      </c>
      <c r="B542" t="s">
        <v>537</v>
      </c>
      <c r="C542" t="s">
        <v>265</v>
      </c>
      <c r="D542">
        <v>20.2395434379577</v>
      </c>
      <c r="E542">
        <v>19.4745323657989</v>
      </c>
      <c r="F542">
        <v>16.820778608322101</v>
      </c>
      <c r="G542">
        <v>18.5711588859558</v>
      </c>
      <c r="H542">
        <v>17.1356055736541</v>
      </c>
      <c r="I542">
        <v>20.4266951084136</v>
      </c>
      <c r="J542">
        <v>22.0090265274047</v>
      </c>
      <c r="K542">
        <v>19.494550943374598</v>
      </c>
      <c r="L542">
        <v>24.274697065353301</v>
      </c>
      <c r="M542">
        <v>19.689601898193299</v>
      </c>
      <c r="N542">
        <f t="shared" si="47"/>
        <v>10</v>
      </c>
      <c r="O542">
        <f t="shared" si="48"/>
        <v>19.813619041442813</v>
      </c>
      <c r="P542">
        <f t="shared" si="49"/>
        <v>2.0780526154707779</v>
      </c>
      <c r="Q542">
        <f t="shared" si="50"/>
        <v>24.274697065353301</v>
      </c>
      <c r="R542">
        <f t="shared" si="51"/>
        <v>16.820778608322101</v>
      </c>
    </row>
    <row r="543" spans="1:18" x14ac:dyDescent="0.25">
      <c r="A543">
        <v>280</v>
      </c>
      <c r="B543" t="s">
        <v>538</v>
      </c>
      <c r="C543" t="s">
        <v>265</v>
      </c>
      <c r="D543">
        <v>8.4305453300476003</v>
      </c>
      <c r="E543">
        <v>7.8771176338195801</v>
      </c>
      <c r="F543">
        <v>8.4581539630889893</v>
      </c>
      <c r="G543">
        <v>7.4332339763641304</v>
      </c>
      <c r="H543">
        <v>8.3057622909545898</v>
      </c>
      <c r="I543">
        <v>6.7265949249267498</v>
      </c>
      <c r="J543">
        <v>7.5361685752868599</v>
      </c>
      <c r="K543">
        <v>8.7593321800231898</v>
      </c>
      <c r="L543">
        <v>7.7157871723175004</v>
      </c>
      <c r="M543">
        <v>7.4041368961334202</v>
      </c>
      <c r="N543">
        <f t="shared" si="47"/>
        <v>10</v>
      </c>
      <c r="O543">
        <f t="shared" si="48"/>
        <v>7.8646832942962615</v>
      </c>
      <c r="P543">
        <f t="shared" si="49"/>
        <v>0.59085512709056121</v>
      </c>
      <c r="Q543">
        <f t="shared" si="50"/>
        <v>8.7593321800231898</v>
      </c>
      <c r="R543">
        <f t="shared" si="51"/>
        <v>6.7265949249267498</v>
      </c>
    </row>
    <row r="544" spans="1:18" x14ac:dyDescent="0.25">
      <c r="A544">
        <v>281</v>
      </c>
      <c r="B544" t="s">
        <v>539</v>
      </c>
      <c r="C544" t="s">
        <v>265</v>
      </c>
      <c r="D544">
        <v>13.6087305545806</v>
      </c>
      <c r="E544">
        <v>7.8564529418945304</v>
      </c>
      <c r="F544">
        <v>14.6748509407043</v>
      </c>
      <c r="G544">
        <v>8.0766930580139107</v>
      </c>
      <c r="H544">
        <v>13.973737716674799</v>
      </c>
      <c r="I544">
        <v>14.1493582725524</v>
      </c>
      <c r="J544">
        <v>11.089369535446099</v>
      </c>
      <c r="K544">
        <v>15.8942670822143</v>
      </c>
      <c r="L544">
        <v>16.509829521179199</v>
      </c>
      <c r="M544">
        <v>10.7573251724243</v>
      </c>
      <c r="N544">
        <f t="shared" si="47"/>
        <v>10</v>
      </c>
      <c r="O544">
        <f t="shared" si="48"/>
        <v>12.659061479568443</v>
      </c>
      <c r="P544">
        <f t="shared" si="49"/>
        <v>2.9043637744484498</v>
      </c>
      <c r="Q544">
        <f t="shared" si="50"/>
        <v>16.509829521179199</v>
      </c>
      <c r="R544">
        <f t="shared" si="51"/>
        <v>7.8564529418945304</v>
      </c>
    </row>
    <row r="545" spans="1:18" x14ac:dyDescent="0.25">
      <c r="A545">
        <v>282</v>
      </c>
      <c r="B545" t="s">
        <v>540</v>
      </c>
      <c r="C545" t="s">
        <v>265</v>
      </c>
      <c r="D545">
        <v>21.697280406951901</v>
      </c>
      <c r="E545">
        <v>22.5572028160095</v>
      </c>
      <c r="F545">
        <v>29.841879606246899</v>
      </c>
      <c r="G545">
        <v>65.977759599685598</v>
      </c>
      <c r="H545">
        <v>17.8057250976562</v>
      </c>
      <c r="I545">
        <v>28.712533473968499</v>
      </c>
      <c r="J545">
        <v>15.926602602005</v>
      </c>
      <c r="K545">
        <v>18.378301858901899</v>
      </c>
      <c r="L545">
        <v>61.531893491744903</v>
      </c>
      <c r="M545">
        <v>30.1804263591766</v>
      </c>
      <c r="N545">
        <f t="shared" si="47"/>
        <v>10</v>
      </c>
      <c r="O545">
        <f t="shared" si="48"/>
        <v>31.260960531234694</v>
      </c>
      <c r="P545">
        <f t="shared" si="49"/>
        <v>16.972417356173182</v>
      </c>
      <c r="Q545">
        <f t="shared" si="50"/>
        <v>65.977759599685598</v>
      </c>
      <c r="R545">
        <f t="shared" si="51"/>
        <v>15.926602602005</v>
      </c>
    </row>
    <row r="546" spans="1:18" x14ac:dyDescent="0.25">
      <c r="A546">
        <v>283</v>
      </c>
      <c r="B546" t="s">
        <v>541</v>
      </c>
      <c r="C546" t="s">
        <v>265</v>
      </c>
      <c r="D546">
        <v>8.4290688037872297</v>
      </c>
      <c r="E546">
        <v>7.3790979385375897</v>
      </c>
      <c r="F546">
        <v>6.9298372268676696</v>
      </c>
      <c r="G546">
        <v>6.6606564521789497</v>
      </c>
      <c r="H546">
        <v>6.7124898433685303</v>
      </c>
      <c r="I546">
        <v>6.80242848396301</v>
      </c>
      <c r="J546">
        <v>7.2299654483795104</v>
      </c>
      <c r="K546">
        <v>7.0153667926788303</v>
      </c>
      <c r="L546">
        <v>6.1073048114776602</v>
      </c>
      <c r="M546">
        <v>6.9598333835601798</v>
      </c>
      <c r="N546">
        <f t="shared" si="47"/>
        <v>10</v>
      </c>
      <c r="O546">
        <f t="shared" si="48"/>
        <v>7.0226049184799164</v>
      </c>
      <c r="P546">
        <f t="shared" si="49"/>
        <v>0.57221104710727699</v>
      </c>
      <c r="Q546">
        <f t="shared" si="50"/>
        <v>8.4290688037872297</v>
      </c>
      <c r="R546">
        <f t="shared" si="51"/>
        <v>6.1073048114776602</v>
      </c>
    </row>
    <row r="547" spans="1:18" x14ac:dyDescent="0.25">
      <c r="A547">
        <v>284</v>
      </c>
      <c r="B547" t="s">
        <v>542</v>
      </c>
      <c r="C547" t="s">
        <v>265</v>
      </c>
      <c r="D547">
        <v>17.124862432479802</v>
      </c>
      <c r="E547">
        <v>11.019507408141999</v>
      </c>
      <c r="F547">
        <v>14.4546546936035</v>
      </c>
      <c r="G547">
        <v>34.665943145751903</v>
      </c>
      <c r="H547">
        <v>18.016475915908799</v>
      </c>
      <c r="I547">
        <v>19.638183116912799</v>
      </c>
      <c r="J547">
        <v>54.672714471817002</v>
      </c>
      <c r="K547">
        <v>12.279702663421601</v>
      </c>
      <c r="L547">
        <v>12.238091945648099</v>
      </c>
      <c r="M547">
        <v>11.6359984874725</v>
      </c>
      <c r="N547">
        <f t="shared" si="47"/>
        <v>10</v>
      </c>
      <c r="O547">
        <f t="shared" si="48"/>
        <v>20.574613428115804</v>
      </c>
      <c r="P547">
        <f t="shared" si="49"/>
        <v>13.143529728473371</v>
      </c>
      <c r="Q547">
        <f t="shared" si="50"/>
        <v>54.672714471817002</v>
      </c>
      <c r="R547">
        <f t="shared" si="51"/>
        <v>11.019507408141999</v>
      </c>
    </row>
    <row r="548" spans="1:18" x14ac:dyDescent="0.25">
      <c r="A548">
        <v>285</v>
      </c>
      <c r="B548" t="s">
        <v>543</v>
      </c>
      <c r="C548" t="s">
        <v>265</v>
      </c>
      <c r="D548">
        <v>16.370756864547701</v>
      </c>
      <c r="E548">
        <v>49.333760499954202</v>
      </c>
      <c r="F548">
        <v>52.083495616912799</v>
      </c>
      <c r="G548">
        <v>12.7817492485046</v>
      </c>
      <c r="H548">
        <v>14.1345221996307</v>
      </c>
      <c r="I548">
        <v>38.183933019637998</v>
      </c>
      <c r="J548">
        <v>49.439370155334402</v>
      </c>
      <c r="K548">
        <v>42.418348073959301</v>
      </c>
      <c r="L548">
        <v>10.8956000804901</v>
      </c>
      <c r="M548">
        <v>19.6342003345489</v>
      </c>
      <c r="N548">
        <f t="shared" si="47"/>
        <v>10</v>
      </c>
      <c r="O548">
        <f t="shared" si="48"/>
        <v>30.527573609352071</v>
      </c>
      <c r="P548">
        <f t="shared" si="49"/>
        <v>16.322189459139587</v>
      </c>
      <c r="Q548">
        <f t="shared" si="50"/>
        <v>52.083495616912799</v>
      </c>
      <c r="R548">
        <f t="shared" si="51"/>
        <v>10.8956000804901</v>
      </c>
    </row>
    <row r="549" spans="1:18" x14ac:dyDescent="0.25">
      <c r="A549">
        <v>286</v>
      </c>
      <c r="B549" t="s">
        <v>544</v>
      </c>
      <c r="C549" t="s">
        <v>265</v>
      </c>
      <c r="D549">
        <v>11.4984056949615</v>
      </c>
      <c r="E549">
        <v>10.0045654773712</v>
      </c>
      <c r="F549">
        <v>8.0989105701446498</v>
      </c>
      <c r="G549">
        <v>7.8789403438568097</v>
      </c>
      <c r="H549">
        <v>7.9895253181457502</v>
      </c>
      <c r="I549">
        <v>7.7149267196655202</v>
      </c>
      <c r="J549">
        <v>7.3937356472015301</v>
      </c>
      <c r="K549">
        <v>6.92994928359985</v>
      </c>
      <c r="L549">
        <v>7.9762856960296604</v>
      </c>
      <c r="M549">
        <v>7.9359848499298096</v>
      </c>
      <c r="N549">
        <f t="shared" si="47"/>
        <v>10</v>
      </c>
      <c r="O549">
        <f t="shared" si="48"/>
        <v>8.342122960090629</v>
      </c>
      <c r="P549">
        <f t="shared" si="49"/>
        <v>1.2926594487931498</v>
      </c>
      <c r="Q549">
        <f t="shared" si="50"/>
        <v>11.4984056949615</v>
      </c>
      <c r="R549">
        <f t="shared" si="51"/>
        <v>6.92994928359985</v>
      </c>
    </row>
    <row r="550" spans="1:18" x14ac:dyDescent="0.25">
      <c r="A550">
        <v>287</v>
      </c>
      <c r="B550" t="s">
        <v>545</v>
      </c>
      <c r="C550" t="s">
        <v>265</v>
      </c>
      <c r="D550">
        <v>0.24627661705017001</v>
      </c>
      <c r="E550">
        <v>0.13773441314697199</v>
      </c>
      <c r="F550">
        <v>0.142208337783813</v>
      </c>
      <c r="G550">
        <v>0.13921666145324699</v>
      </c>
      <c r="H550">
        <v>0.15410947799682601</v>
      </c>
      <c r="I550">
        <v>0.14543795585632299</v>
      </c>
      <c r="J550">
        <v>0.14601016044616699</v>
      </c>
      <c r="K550">
        <v>0.247528791427612</v>
      </c>
      <c r="L550">
        <v>0.152010202407836</v>
      </c>
      <c r="M550">
        <v>0.142992258071899</v>
      </c>
      <c r="N550">
        <f t="shared" si="47"/>
        <v>10</v>
      </c>
      <c r="O550">
        <f t="shared" si="48"/>
        <v>0.16535248756408652</v>
      </c>
      <c r="P550">
        <f t="shared" si="49"/>
        <v>4.1058819578194829E-2</v>
      </c>
      <c r="Q550">
        <f t="shared" si="50"/>
        <v>0.247528791427612</v>
      </c>
      <c r="R550">
        <f t="shared" si="51"/>
        <v>0.13773441314697199</v>
      </c>
    </row>
    <row r="551" spans="1:18" x14ac:dyDescent="0.25">
      <c r="A551">
        <v>288</v>
      </c>
      <c r="B551" t="s">
        <v>546</v>
      </c>
      <c r="C551" t="s">
        <v>265</v>
      </c>
      <c r="D551">
        <v>8.3209114074706996</v>
      </c>
      <c r="E551">
        <v>4.6917457580566397</v>
      </c>
      <c r="F551">
        <v>4.3173291683197004</v>
      </c>
      <c r="G551">
        <v>4.1309802532196001</v>
      </c>
      <c r="H551">
        <v>4.4032533168792698</v>
      </c>
      <c r="I551">
        <v>5.77380299568176</v>
      </c>
      <c r="J551">
        <v>4.3866484165191597</v>
      </c>
      <c r="K551">
        <v>5.9728355407714799</v>
      </c>
      <c r="L551">
        <v>7.1402142047882</v>
      </c>
      <c r="M551">
        <v>6.7208149433135898</v>
      </c>
      <c r="N551">
        <f t="shared" si="47"/>
        <v>10</v>
      </c>
      <c r="O551">
        <f t="shared" si="48"/>
        <v>5.5858536005020101</v>
      </c>
      <c r="P551">
        <f t="shared" si="49"/>
        <v>1.3686369632686217</v>
      </c>
      <c r="Q551">
        <f t="shared" si="50"/>
        <v>8.3209114074706996</v>
      </c>
      <c r="R551">
        <f t="shared" si="51"/>
        <v>4.1309802532196001</v>
      </c>
    </row>
    <row r="552" spans="1:18" x14ac:dyDescent="0.25">
      <c r="A552">
        <v>289</v>
      </c>
      <c r="B552" t="s">
        <v>1364</v>
      </c>
      <c r="C552" t="s">
        <v>265</v>
      </c>
      <c r="D552">
        <v>6.85064673423767</v>
      </c>
      <c r="E552">
        <v>6.43823146820068</v>
      </c>
      <c r="F552">
        <v>5.0511813163757298</v>
      </c>
      <c r="G552">
        <v>6.0074133872985804</v>
      </c>
      <c r="H552">
        <v>4.7985823154449401</v>
      </c>
      <c r="I552">
        <v>9.1654241085052401</v>
      </c>
      <c r="J552">
        <v>8.1999220848083496</v>
      </c>
      <c r="K552">
        <v>8.2050654888153005</v>
      </c>
      <c r="L552">
        <v>9.4023451805114693</v>
      </c>
      <c r="M552">
        <v>7.9448902606964102</v>
      </c>
      <c r="N552">
        <f t="shared" si="47"/>
        <v>10</v>
      </c>
      <c r="O552">
        <f t="shared" si="48"/>
        <v>7.2063702344894365</v>
      </c>
      <c r="P552">
        <f t="shared" si="49"/>
        <v>1.5422873660390344</v>
      </c>
      <c r="Q552">
        <f t="shared" si="50"/>
        <v>9.4023451805114693</v>
      </c>
      <c r="R552">
        <f t="shared" si="51"/>
        <v>4.7985823154449401</v>
      </c>
    </row>
    <row r="553" spans="1:18" x14ac:dyDescent="0.25">
      <c r="A553">
        <v>290</v>
      </c>
      <c r="B553" t="s">
        <v>547</v>
      </c>
      <c r="C553" t="s">
        <v>265</v>
      </c>
      <c r="D553">
        <v>3.4200379848480198</v>
      </c>
      <c r="E553">
        <v>2.4634995460510201</v>
      </c>
      <c r="F553">
        <v>2.9213151931762602</v>
      </c>
      <c r="G553">
        <v>2.8051609992980899</v>
      </c>
      <c r="H553">
        <v>2.3672950267791699</v>
      </c>
      <c r="I553">
        <v>3.2027328014373699</v>
      </c>
      <c r="J553">
        <v>2.8151657581329301</v>
      </c>
      <c r="K553">
        <v>3.9542272090911799</v>
      </c>
      <c r="L553">
        <v>4.8612813949584899</v>
      </c>
      <c r="M553">
        <v>5.1042940616607604</v>
      </c>
      <c r="N553">
        <f t="shared" si="47"/>
        <v>10</v>
      </c>
      <c r="O553">
        <f t="shared" si="48"/>
        <v>3.3915009975433295</v>
      </c>
      <c r="P553">
        <f t="shared" si="49"/>
        <v>0.90852843844652087</v>
      </c>
      <c r="Q553">
        <f t="shared" si="50"/>
        <v>5.1042940616607604</v>
      </c>
      <c r="R553">
        <f t="shared" si="51"/>
        <v>2.3672950267791699</v>
      </c>
    </row>
    <row r="554" spans="1:18" x14ac:dyDescent="0.25">
      <c r="A554">
        <v>291</v>
      </c>
      <c r="B554" t="s">
        <v>548</v>
      </c>
      <c r="C554" t="s">
        <v>265</v>
      </c>
      <c r="D554">
        <v>58.290350914001401</v>
      </c>
      <c r="E554">
        <v>11.9715421199798</v>
      </c>
      <c r="F554">
        <v>13.353406906127899</v>
      </c>
      <c r="G554">
        <v>15.7367711067199</v>
      </c>
      <c r="H554">
        <v>13.605630397796601</v>
      </c>
      <c r="I554">
        <v>13.7964627742767</v>
      </c>
      <c r="J554">
        <v>11.987853527068999</v>
      </c>
      <c r="K554">
        <v>54.536435842514003</v>
      </c>
      <c r="L554">
        <v>13.729922056198101</v>
      </c>
      <c r="M554">
        <v>56.421131134033203</v>
      </c>
      <c r="N554">
        <f t="shared" si="47"/>
        <v>10</v>
      </c>
      <c r="O554">
        <f t="shared" si="48"/>
        <v>26.342950677871659</v>
      </c>
      <c r="P554">
        <f t="shared" si="49"/>
        <v>19.7301130139024</v>
      </c>
      <c r="Q554">
        <f t="shared" si="50"/>
        <v>58.290350914001401</v>
      </c>
      <c r="R554">
        <f t="shared" si="51"/>
        <v>11.9715421199798</v>
      </c>
    </row>
    <row r="555" spans="1:18" x14ac:dyDescent="0.25">
      <c r="A555">
        <v>292</v>
      </c>
      <c r="B555" t="s">
        <v>549</v>
      </c>
      <c r="C555" t="s">
        <v>265</v>
      </c>
      <c r="D555">
        <v>8.1243245601653999</v>
      </c>
      <c r="E555">
        <v>10.5455739498138</v>
      </c>
      <c r="F555">
        <v>48.266130924224797</v>
      </c>
      <c r="G555">
        <v>7.8329923152923504</v>
      </c>
      <c r="H555">
        <v>61.322457075118997</v>
      </c>
      <c r="I555">
        <v>51.965073823928797</v>
      </c>
      <c r="J555">
        <v>7.17152976989746</v>
      </c>
      <c r="K555">
        <v>10.4153764247894</v>
      </c>
      <c r="L555">
        <v>187.006950378417</v>
      </c>
      <c r="M555">
        <v>12.6716213226318</v>
      </c>
      <c r="N555">
        <f t="shared" si="47"/>
        <v>10</v>
      </c>
      <c r="O555">
        <f t="shared" si="48"/>
        <v>40.532203054427981</v>
      </c>
      <c r="P555">
        <f t="shared" si="49"/>
        <v>52.813338390399615</v>
      </c>
      <c r="Q555">
        <f t="shared" si="50"/>
        <v>187.006950378417</v>
      </c>
      <c r="R555">
        <f t="shared" si="51"/>
        <v>7.17152976989746</v>
      </c>
    </row>
    <row r="556" spans="1:18" x14ac:dyDescent="0.25">
      <c r="A556">
        <v>293</v>
      </c>
      <c r="B556" t="s">
        <v>550</v>
      </c>
      <c r="C556" t="s">
        <v>265</v>
      </c>
      <c r="E556">
        <v>3.9239621162414502</v>
      </c>
      <c r="F556">
        <v>1.9500088691711399</v>
      </c>
      <c r="G556">
        <v>1.87878894805908</v>
      </c>
      <c r="H556">
        <v>1.9980509281158401</v>
      </c>
      <c r="I556">
        <v>1.88528156280517</v>
      </c>
      <c r="J556">
        <v>1.9012854099273599</v>
      </c>
      <c r="K556">
        <v>2.1674633026122998</v>
      </c>
      <c r="L556">
        <v>1.9333255290985101</v>
      </c>
      <c r="M556">
        <v>2.08464455604553</v>
      </c>
      <c r="N556">
        <f t="shared" si="47"/>
        <v>9</v>
      </c>
      <c r="O556">
        <f t="shared" si="48"/>
        <v>2.1914234691195973</v>
      </c>
      <c r="P556">
        <f t="shared" si="49"/>
        <v>0.61928254087606482</v>
      </c>
      <c r="Q556">
        <f t="shared" si="50"/>
        <v>3.9239621162414502</v>
      </c>
      <c r="R556">
        <f t="shared" si="51"/>
        <v>1.87878894805908</v>
      </c>
    </row>
    <row r="557" spans="1:18" x14ac:dyDescent="0.25">
      <c r="A557">
        <v>294</v>
      </c>
      <c r="B557" t="s">
        <v>551</v>
      </c>
      <c r="C557" t="s">
        <v>265</v>
      </c>
      <c r="D557">
        <v>16.691052436828599</v>
      </c>
      <c r="E557">
        <v>13.0964148044586</v>
      </c>
      <c r="F557">
        <v>12.770181417465199</v>
      </c>
      <c r="G557">
        <v>13.617723703384399</v>
      </c>
      <c r="H557">
        <v>11.8378391265869</v>
      </c>
      <c r="I557">
        <v>13.187917470932</v>
      </c>
      <c r="J557">
        <v>10.122256755828801</v>
      </c>
      <c r="K557">
        <v>12.6808633804321</v>
      </c>
      <c r="L557">
        <v>12.955631494522001</v>
      </c>
      <c r="M557">
        <v>12.6728715896606</v>
      </c>
      <c r="N557">
        <f t="shared" si="47"/>
        <v>10</v>
      </c>
      <c r="O557">
        <f t="shared" si="48"/>
        <v>12.963275218009921</v>
      </c>
      <c r="P557">
        <f t="shared" si="49"/>
        <v>1.5470049372397459</v>
      </c>
      <c r="Q557">
        <f t="shared" si="50"/>
        <v>16.691052436828599</v>
      </c>
      <c r="R557">
        <f t="shared" si="51"/>
        <v>10.122256755828801</v>
      </c>
    </row>
    <row r="558" spans="1:18" x14ac:dyDescent="0.25">
      <c r="A558">
        <v>295</v>
      </c>
      <c r="B558" t="s">
        <v>552</v>
      </c>
      <c r="C558" t="s">
        <v>265</v>
      </c>
      <c r="D558">
        <v>22.121565580367999</v>
      </c>
      <c r="E558">
        <v>22.196184158325099</v>
      </c>
      <c r="F558">
        <v>22.144158124923699</v>
      </c>
      <c r="G558">
        <v>21.1538164615631</v>
      </c>
      <c r="H558">
        <v>19.9295125007629</v>
      </c>
      <c r="I558">
        <v>23.386664867401102</v>
      </c>
      <c r="J558">
        <v>19.479459047317501</v>
      </c>
      <c r="K558">
        <v>19.025216341018599</v>
      </c>
      <c r="L558">
        <v>21.9987068176269</v>
      </c>
      <c r="M558">
        <v>20.295837640762301</v>
      </c>
      <c r="N558">
        <f t="shared" si="47"/>
        <v>10</v>
      </c>
      <c r="O558">
        <f t="shared" si="48"/>
        <v>21.173112154006919</v>
      </c>
      <c r="P558">
        <f t="shared" si="49"/>
        <v>1.3516298654342294</v>
      </c>
      <c r="Q558">
        <f t="shared" si="50"/>
        <v>23.386664867401102</v>
      </c>
      <c r="R558">
        <f t="shared" si="51"/>
        <v>19.025216341018599</v>
      </c>
    </row>
    <row r="559" spans="1:18" x14ac:dyDescent="0.25">
      <c r="A559">
        <v>296</v>
      </c>
      <c r="B559" t="s">
        <v>553</v>
      </c>
      <c r="C559" t="s">
        <v>265</v>
      </c>
      <c r="D559">
        <v>3.1271259784698402</v>
      </c>
      <c r="E559">
        <v>5.7836248874664298</v>
      </c>
      <c r="F559">
        <v>3.0459830760955802</v>
      </c>
      <c r="G559">
        <v>3.59228444099426</v>
      </c>
      <c r="H559">
        <v>3.29642558097839</v>
      </c>
      <c r="I559">
        <v>3.40862536430358</v>
      </c>
      <c r="J559">
        <v>3.6487891674041699</v>
      </c>
      <c r="K559">
        <v>6.2134582996368399</v>
      </c>
      <c r="L559">
        <v>4.0838272571563703</v>
      </c>
      <c r="M559">
        <v>3.70995569229125</v>
      </c>
      <c r="N559">
        <f t="shared" si="47"/>
        <v>10</v>
      </c>
      <c r="O559">
        <f t="shared" si="48"/>
        <v>3.9910099744796712</v>
      </c>
      <c r="P559">
        <f t="shared" si="49"/>
        <v>1.0477327514543904</v>
      </c>
      <c r="Q559">
        <f t="shared" si="50"/>
        <v>6.2134582996368399</v>
      </c>
      <c r="R559">
        <f t="shared" si="51"/>
        <v>3.0459830760955802</v>
      </c>
    </row>
    <row r="560" spans="1:18" x14ac:dyDescent="0.25">
      <c r="A560">
        <v>297</v>
      </c>
      <c r="B560" t="s">
        <v>554</v>
      </c>
      <c r="C560" t="s">
        <v>265</v>
      </c>
      <c r="D560">
        <v>1.36894083023071</v>
      </c>
      <c r="E560">
        <v>1.38720679283142</v>
      </c>
      <c r="F560">
        <v>1.3666136264801001</v>
      </c>
      <c r="G560">
        <v>1.4142088890075599</v>
      </c>
      <c r="H560">
        <v>1.32445764541625</v>
      </c>
      <c r="I560">
        <v>1.3692934513092001</v>
      </c>
      <c r="J560">
        <v>1.4603965282440099</v>
      </c>
      <c r="K560">
        <v>1.39973139762878</v>
      </c>
      <c r="L560">
        <v>1.69192147254943</v>
      </c>
      <c r="M560">
        <v>1.2085087299346899</v>
      </c>
      <c r="N560">
        <f t="shared" si="47"/>
        <v>10</v>
      </c>
      <c r="O560">
        <f t="shared" si="48"/>
        <v>1.399127936363215</v>
      </c>
      <c r="P560">
        <f t="shared" si="49"/>
        <v>0.11602658340939076</v>
      </c>
      <c r="Q560">
        <f t="shared" si="50"/>
        <v>1.69192147254943</v>
      </c>
      <c r="R560">
        <f t="shared" si="51"/>
        <v>1.2085087299346899</v>
      </c>
    </row>
    <row r="561" spans="1:18" x14ac:dyDescent="0.25">
      <c r="A561">
        <v>298</v>
      </c>
      <c r="B561" t="s">
        <v>555</v>
      </c>
      <c r="C561" t="s">
        <v>265</v>
      </c>
      <c r="D561">
        <v>17.3445515632629</v>
      </c>
      <c r="E561">
        <v>4.7060561180114702</v>
      </c>
      <c r="F561">
        <v>4.8372864723205504</v>
      </c>
      <c r="G561">
        <v>4.6877536773681596</v>
      </c>
      <c r="H561">
        <v>4.6326031684875399</v>
      </c>
      <c r="I561">
        <v>4.5760400295257497</v>
      </c>
      <c r="J561">
        <v>4.9516525268554599</v>
      </c>
      <c r="K561">
        <v>4.7431054115295401</v>
      </c>
      <c r="L561">
        <v>4.9577040672302202</v>
      </c>
      <c r="M561">
        <v>5.3746392726898096</v>
      </c>
      <c r="N561">
        <f t="shared" si="47"/>
        <v>10</v>
      </c>
      <c r="O561">
        <f t="shared" si="48"/>
        <v>6.08113923072814</v>
      </c>
      <c r="P561">
        <f t="shared" si="49"/>
        <v>3.760783265842274</v>
      </c>
      <c r="Q561">
        <f t="shared" si="50"/>
        <v>17.3445515632629</v>
      </c>
      <c r="R561">
        <f t="shared" si="51"/>
        <v>4.5760400295257497</v>
      </c>
    </row>
    <row r="562" spans="1:18" x14ac:dyDescent="0.25">
      <c r="A562">
        <v>299</v>
      </c>
      <c r="B562" t="s">
        <v>556</v>
      </c>
      <c r="C562" t="s">
        <v>265</v>
      </c>
      <c r="D562">
        <v>3.0599379539489702</v>
      </c>
      <c r="E562">
        <v>2.4802827835082999</v>
      </c>
      <c r="F562">
        <v>2.1091604232788002</v>
      </c>
      <c r="G562">
        <v>2.2880001068115199</v>
      </c>
      <c r="H562">
        <v>2.3001341819763099</v>
      </c>
      <c r="I562">
        <v>2.4640052318572998</v>
      </c>
      <c r="J562">
        <v>2.7181763648986799</v>
      </c>
      <c r="K562">
        <v>2.32251596450805</v>
      </c>
      <c r="L562">
        <v>3.4978885650634699</v>
      </c>
      <c r="M562">
        <v>6.3570694923400799</v>
      </c>
      <c r="N562">
        <f t="shared" si="47"/>
        <v>10</v>
      </c>
      <c r="O562">
        <f t="shared" si="48"/>
        <v>2.9597171068191477</v>
      </c>
      <c r="P562">
        <f t="shared" si="49"/>
        <v>1.1996387273653859</v>
      </c>
      <c r="Q562">
        <f t="shared" si="50"/>
        <v>6.3570694923400799</v>
      </c>
      <c r="R562">
        <f t="shared" si="51"/>
        <v>2.1091604232788002</v>
      </c>
    </row>
    <row r="563" spans="1:18" x14ac:dyDescent="0.25">
      <c r="A563">
        <v>300</v>
      </c>
      <c r="B563" t="s">
        <v>557</v>
      </c>
      <c r="C563" t="s">
        <v>265</v>
      </c>
      <c r="D563">
        <v>6.9014501571655202</v>
      </c>
      <c r="E563">
        <v>5.8407506942748997</v>
      </c>
      <c r="F563">
        <v>5.8123452663421604</v>
      </c>
      <c r="G563">
        <v>5.8645269870758003</v>
      </c>
      <c r="H563">
        <v>5.8126220703125</v>
      </c>
      <c r="I563">
        <v>7.62916707992553</v>
      </c>
      <c r="J563">
        <v>6.0690743923187203</v>
      </c>
      <c r="K563">
        <v>8.8099546432495099</v>
      </c>
      <c r="L563">
        <v>5.7324979305267298</v>
      </c>
      <c r="M563">
        <v>6.0888609886169398</v>
      </c>
      <c r="N563">
        <f t="shared" si="47"/>
        <v>10</v>
      </c>
      <c r="O563">
        <f t="shared" si="48"/>
        <v>6.4561250209808305</v>
      </c>
      <c r="P563">
        <f t="shared" si="49"/>
        <v>0.97367373796288958</v>
      </c>
      <c r="Q563">
        <f t="shared" si="50"/>
        <v>8.8099546432495099</v>
      </c>
      <c r="R563">
        <f t="shared" si="51"/>
        <v>5.7324979305267298</v>
      </c>
    </row>
    <row r="564" spans="1:18" x14ac:dyDescent="0.25">
      <c r="A564">
        <v>301</v>
      </c>
      <c r="B564" t="s">
        <v>558</v>
      </c>
      <c r="C564" t="s">
        <v>265</v>
      </c>
      <c r="D564">
        <v>2.8162961006164502</v>
      </c>
      <c r="E564">
        <v>2.8304471969604399</v>
      </c>
      <c r="F564">
        <v>2.7512178421020499</v>
      </c>
      <c r="G564">
        <v>3.0227665901184002</v>
      </c>
      <c r="H564">
        <v>2.66628766059875</v>
      </c>
      <c r="I564">
        <v>2.7537097930908199</v>
      </c>
      <c r="J564">
        <v>2.7310092449188201</v>
      </c>
      <c r="K564">
        <v>2.7016816139221098</v>
      </c>
      <c r="L564">
        <v>10.0997776985168</v>
      </c>
      <c r="M564">
        <v>2.7832322120666499</v>
      </c>
      <c r="N564">
        <f t="shared" si="47"/>
        <v>10</v>
      </c>
      <c r="O564">
        <f t="shared" si="48"/>
        <v>3.515642595291129</v>
      </c>
      <c r="P564">
        <f t="shared" si="49"/>
        <v>2.1966619588392939</v>
      </c>
      <c r="Q564">
        <f t="shared" si="50"/>
        <v>10.0997776985168</v>
      </c>
      <c r="R564">
        <f t="shared" si="51"/>
        <v>2.66628766059875</v>
      </c>
    </row>
    <row r="565" spans="1:18" x14ac:dyDescent="0.25">
      <c r="A565">
        <v>302</v>
      </c>
      <c r="B565" t="s">
        <v>559</v>
      </c>
      <c r="C565" t="s">
        <v>265</v>
      </c>
      <c r="D565">
        <v>23.470656871795601</v>
      </c>
      <c r="E565">
        <v>63.7632122039794</v>
      </c>
      <c r="F565">
        <v>28.639130592346099</v>
      </c>
      <c r="G565">
        <v>23.3739621639251</v>
      </c>
      <c r="H565">
        <v>28.813896656036299</v>
      </c>
      <c r="I565">
        <v>17.4329979419708</v>
      </c>
      <c r="J565">
        <v>41.736070632934499</v>
      </c>
      <c r="K565">
        <v>51.838102102279599</v>
      </c>
      <c r="L565">
        <v>18.9979567527771</v>
      </c>
      <c r="M565">
        <v>31.672588825225802</v>
      </c>
      <c r="N565">
        <f t="shared" si="47"/>
        <v>10</v>
      </c>
      <c r="O565">
        <f t="shared" si="48"/>
        <v>32.973857474327033</v>
      </c>
      <c r="P565">
        <f t="shared" si="49"/>
        <v>14.27487943340458</v>
      </c>
      <c r="Q565">
        <f t="shared" si="50"/>
        <v>63.7632122039794</v>
      </c>
      <c r="R565">
        <f t="shared" si="51"/>
        <v>17.4329979419708</v>
      </c>
    </row>
    <row r="566" spans="1:18" x14ac:dyDescent="0.25">
      <c r="A566">
        <v>303</v>
      </c>
      <c r="B566" t="s">
        <v>560</v>
      </c>
      <c r="C566" t="s">
        <v>265</v>
      </c>
      <c r="D566">
        <v>6.34948277473449</v>
      </c>
      <c r="E566">
        <v>6.2156107425689697</v>
      </c>
      <c r="F566">
        <v>6.5100426673889098</v>
      </c>
      <c r="G566">
        <v>4.5056219100952104</v>
      </c>
      <c r="H566">
        <v>4.5331876277923504</v>
      </c>
      <c r="I566">
        <v>4.4251956939697203</v>
      </c>
      <c r="J566">
        <v>6.2010028362274099</v>
      </c>
      <c r="K566">
        <v>8.6701099872589094</v>
      </c>
      <c r="L566">
        <v>7.13000011444091</v>
      </c>
      <c r="M566">
        <v>6.9593880176544101</v>
      </c>
      <c r="N566">
        <f t="shared" si="47"/>
        <v>10</v>
      </c>
      <c r="O566">
        <f t="shared" si="48"/>
        <v>6.1499642372131298</v>
      </c>
      <c r="P566">
        <f t="shared" si="49"/>
        <v>1.2820220405555518</v>
      </c>
      <c r="Q566">
        <f t="shared" si="50"/>
        <v>8.6701099872589094</v>
      </c>
      <c r="R566">
        <f t="shared" si="51"/>
        <v>4.4251956939697203</v>
      </c>
    </row>
    <row r="567" spans="1:18" x14ac:dyDescent="0.25">
      <c r="A567">
        <v>304</v>
      </c>
      <c r="B567" t="s">
        <v>561</v>
      </c>
      <c r="C567" t="s">
        <v>265</v>
      </c>
      <c r="D567">
        <v>11.7151272296905</v>
      </c>
      <c r="E567">
        <v>12.6618981361389</v>
      </c>
      <c r="F567">
        <v>12.9710252285003</v>
      </c>
      <c r="G567">
        <v>20.943647146224901</v>
      </c>
      <c r="H567">
        <v>26.138918876647899</v>
      </c>
      <c r="I567">
        <v>79.7202565670013</v>
      </c>
      <c r="J567">
        <v>11.59397482872</v>
      </c>
      <c r="K567">
        <v>18.708883762359601</v>
      </c>
      <c r="L567">
        <v>12.017125368118201</v>
      </c>
      <c r="M567">
        <v>11.6997888088226</v>
      </c>
      <c r="N567">
        <f t="shared" si="47"/>
        <v>10</v>
      </c>
      <c r="O567">
        <f t="shared" si="48"/>
        <v>21.817064595222423</v>
      </c>
      <c r="P567">
        <f t="shared" si="49"/>
        <v>19.87186447607716</v>
      </c>
      <c r="Q567">
        <f t="shared" si="50"/>
        <v>79.7202565670013</v>
      </c>
      <c r="R567">
        <f t="shared" si="51"/>
        <v>11.59397482872</v>
      </c>
    </row>
    <row r="568" spans="1:18" x14ac:dyDescent="0.25">
      <c r="A568">
        <v>305</v>
      </c>
      <c r="B568" t="s">
        <v>562</v>
      </c>
      <c r="C568" t="s">
        <v>265</v>
      </c>
      <c r="D568">
        <v>42.177941560745197</v>
      </c>
      <c r="E568">
        <v>43.215607643127399</v>
      </c>
      <c r="F568">
        <v>17.022850036621001</v>
      </c>
      <c r="G568">
        <v>20.185608863830499</v>
      </c>
      <c r="H568">
        <v>34.115988254547098</v>
      </c>
      <c r="I568">
        <v>16.335551738738999</v>
      </c>
      <c r="J568">
        <v>41.344250202178898</v>
      </c>
      <c r="K568">
        <v>8.2138071060180593</v>
      </c>
      <c r="L568">
        <v>39.5178830623626</v>
      </c>
      <c r="M568">
        <v>41.3959636688232</v>
      </c>
      <c r="N568">
        <f t="shared" si="47"/>
        <v>10</v>
      </c>
      <c r="O568">
        <f t="shared" si="48"/>
        <v>30.352545213699294</v>
      </c>
      <c r="P568">
        <f t="shared" si="49"/>
        <v>12.703885879101563</v>
      </c>
      <c r="Q568">
        <f t="shared" si="50"/>
        <v>43.215607643127399</v>
      </c>
      <c r="R568">
        <f t="shared" si="51"/>
        <v>8.2138071060180593</v>
      </c>
    </row>
    <row r="569" spans="1:18" x14ac:dyDescent="0.25">
      <c r="A569">
        <v>306</v>
      </c>
      <c r="B569" t="s">
        <v>563</v>
      </c>
      <c r="C569" t="s">
        <v>265</v>
      </c>
      <c r="D569">
        <v>6.3630187511444003</v>
      </c>
      <c r="E569">
        <v>6.1270081996917698</v>
      </c>
      <c r="F569">
        <v>6.2637054920196498</v>
      </c>
      <c r="G569">
        <v>6.6021311283111501</v>
      </c>
      <c r="H569">
        <v>7.3276381492614702</v>
      </c>
      <c r="I569">
        <v>6.3083131313323904</v>
      </c>
      <c r="J569">
        <v>6.5146062374114901</v>
      </c>
      <c r="K569">
        <v>8.8532109260558993</v>
      </c>
      <c r="L569">
        <v>6.3735249042510898</v>
      </c>
      <c r="M569">
        <v>6.0381288528442303</v>
      </c>
      <c r="N569">
        <f t="shared" si="47"/>
        <v>10</v>
      </c>
      <c r="O569">
        <f t="shared" si="48"/>
        <v>6.6771285772323541</v>
      </c>
      <c r="P569">
        <f t="shared" si="49"/>
        <v>0.7999544956818363</v>
      </c>
      <c r="Q569">
        <f t="shared" si="50"/>
        <v>8.8532109260558993</v>
      </c>
      <c r="R569">
        <f t="shared" si="51"/>
        <v>6.0381288528442303</v>
      </c>
    </row>
    <row r="570" spans="1:18" x14ac:dyDescent="0.25">
      <c r="A570">
        <v>307</v>
      </c>
      <c r="B570" t="s">
        <v>564</v>
      </c>
      <c r="C570" t="s">
        <v>265</v>
      </c>
      <c r="D570">
        <v>42.742753744125302</v>
      </c>
      <c r="E570">
        <v>6.4905669689178396</v>
      </c>
      <c r="F570">
        <v>6.4324347972869802</v>
      </c>
      <c r="G570">
        <v>33.264676094055098</v>
      </c>
      <c r="H570">
        <v>130.55872440338101</v>
      </c>
      <c r="I570">
        <v>6.8884434700012198</v>
      </c>
      <c r="J570">
        <v>17.385802268981902</v>
      </c>
      <c r="K570">
        <v>6.7620792388915998</v>
      </c>
      <c r="L570">
        <v>6.6300592422485298</v>
      </c>
      <c r="M570">
        <v>6.4314627647399902</v>
      </c>
      <c r="N570">
        <f t="shared" si="47"/>
        <v>10</v>
      </c>
      <c r="O570">
        <f t="shared" si="48"/>
        <v>26.358700299262942</v>
      </c>
      <c r="P570">
        <f t="shared" si="49"/>
        <v>36.87210184123709</v>
      </c>
      <c r="Q570">
        <f t="shared" si="50"/>
        <v>130.55872440338101</v>
      </c>
      <c r="R570">
        <f t="shared" si="51"/>
        <v>6.4314627647399902</v>
      </c>
    </row>
    <row r="571" spans="1:18" x14ac:dyDescent="0.25">
      <c r="A571">
        <v>308</v>
      </c>
      <c r="B571" t="s">
        <v>565</v>
      </c>
      <c r="C571" t="s">
        <v>265</v>
      </c>
      <c r="D571">
        <v>16.622125148773101</v>
      </c>
      <c r="E571">
        <v>16.734503030776899</v>
      </c>
      <c r="F571">
        <v>16.3271384239196</v>
      </c>
      <c r="G571">
        <v>9.5643947124481201</v>
      </c>
      <c r="H571">
        <v>13.6180136203765</v>
      </c>
      <c r="I571">
        <v>11.153645992278999</v>
      </c>
      <c r="J571">
        <v>11.0422151088714</v>
      </c>
      <c r="K571">
        <v>19.076666831970201</v>
      </c>
      <c r="L571">
        <v>16.5957415103912</v>
      </c>
      <c r="M571">
        <v>17.006918430328302</v>
      </c>
      <c r="N571">
        <f t="shared" si="47"/>
        <v>10</v>
      </c>
      <c r="O571">
        <f t="shared" si="48"/>
        <v>14.774136281013432</v>
      </c>
      <c r="P571">
        <f t="shared" si="49"/>
        <v>3.0331247842497819</v>
      </c>
      <c r="Q571">
        <f t="shared" si="50"/>
        <v>19.076666831970201</v>
      </c>
      <c r="R571">
        <f t="shared" si="51"/>
        <v>9.5643947124481201</v>
      </c>
    </row>
    <row r="572" spans="1:18" x14ac:dyDescent="0.25">
      <c r="A572">
        <v>309</v>
      </c>
      <c r="B572" t="s">
        <v>566</v>
      </c>
      <c r="C572" t="s">
        <v>265</v>
      </c>
      <c r="D572">
        <v>10.1964004039764</v>
      </c>
      <c r="E572">
        <v>8.2292215824127197</v>
      </c>
      <c r="F572">
        <v>8.1479918956756592</v>
      </c>
      <c r="G572">
        <v>10.765652179718</v>
      </c>
      <c r="H572">
        <v>10.724410533905001</v>
      </c>
      <c r="I572">
        <v>9.6178855895996094</v>
      </c>
      <c r="J572">
        <v>8.3003187179565394</v>
      </c>
      <c r="K572">
        <v>6.1639442443847603</v>
      </c>
      <c r="L572">
        <v>9.6401042938232404</v>
      </c>
      <c r="M572">
        <v>8.9380509853363002</v>
      </c>
      <c r="N572">
        <f t="shared" si="47"/>
        <v>10</v>
      </c>
      <c r="O572">
        <f t="shared" si="48"/>
        <v>9.0723980426788238</v>
      </c>
      <c r="P572">
        <f t="shared" si="49"/>
        <v>1.3460392112958404</v>
      </c>
      <c r="Q572">
        <f t="shared" si="50"/>
        <v>10.765652179718</v>
      </c>
      <c r="R572">
        <f t="shared" si="51"/>
        <v>6.1639442443847603</v>
      </c>
    </row>
    <row r="573" spans="1:18" x14ac:dyDescent="0.25">
      <c r="A573">
        <v>310</v>
      </c>
      <c r="B573" t="s">
        <v>567</v>
      </c>
      <c r="C573" t="s">
        <v>265</v>
      </c>
      <c r="D573">
        <v>8.7826814651489205</v>
      </c>
      <c r="E573">
        <v>8.3467752933502197</v>
      </c>
      <c r="F573">
        <v>7.7723829746246302</v>
      </c>
      <c r="G573">
        <v>8.2215516567230207</v>
      </c>
      <c r="H573">
        <v>11.4205312728881</v>
      </c>
      <c r="I573">
        <v>12.6863112449646</v>
      </c>
      <c r="J573">
        <v>12.4447462558746</v>
      </c>
      <c r="K573">
        <v>14.1582231521606</v>
      </c>
      <c r="M573">
        <v>11.087218046188299</v>
      </c>
      <c r="N573">
        <f t="shared" si="47"/>
        <v>9</v>
      </c>
      <c r="O573">
        <f t="shared" si="48"/>
        <v>10.54671348465811</v>
      </c>
      <c r="P573">
        <f t="shared" si="49"/>
        <v>2.1942838892465848</v>
      </c>
      <c r="Q573">
        <f t="shared" si="50"/>
        <v>14.1582231521606</v>
      </c>
      <c r="R573">
        <f t="shared" si="51"/>
        <v>7.7723829746246302</v>
      </c>
    </row>
    <row r="574" spans="1:18" x14ac:dyDescent="0.25">
      <c r="A574">
        <v>311</v>
      </c>
      <c r="B574" t="s">
        <v>568</v>
      </c>
      <c r="C574" t="s">
        <v>265</v>
      </c>
      <c r="D574">
        <v>10.4169151782989</v>
      </c>
      <c r="E574">
        <v>7.3204867839813197</v>
      </c>
      <c r="F574">
        <v>7.0565500259399396</v>
      </c>
      <c r="G574">
        <v>7.2253663539886404</v>
      </c>
      <c r="H574">
        <v>7.1314318180084202</v>
      </c>
      <c r="I574">
        <v>7.2367215156555096</v>
      </c>
      <c r="J574">
        <v>6.7610309123992902</v>
      </c>
      <c r="K574">
        <v>7.5905120372772199</v>
      </c>
      <c r="L574">
        <v>7.6456227302551198</v>
      </c>
      <c r="M574">
        <v>8.0566902160644496</v>
      </c>
      <c r="N574">
        <f t="shared" si="47"/>
        <v>10</v>
      </c>
      <c r="O574">
        <f t="shared" si="48"/>
        <v>7.6441327571868811</v>
      </c>
      <c r="P574">
        <f t="shared" si="49"/>
        <v>0.98465648511722037</v>
      </c>
      <c r="Q574">
        <f t="shared" si="50"/>
        <v>10.4169151782989</v>
      </c>
      <c r="R574">
        <f t="shared" si="51"/>
        <v>6.7610309123992902</v>
      </c>
    </row>
    <row r="575" spans="1:18" x14ac:dyDescent="0.25">
      <c r="A575">
        <v>312</v>
      </c>
      <c r="B575" t="s">
        <v>569</v>
      </c>
      <c r="C575" t="s">
        <v>265</v>
      </c>
      <c r="D575">
        <v>54.9084632396698</v>
      </c>
      <c r="E575">
        <v>23.4875695705413</v>
      </c>
      <c r="F575">
        <v>66.329994440078707</v>
      </c>
      <c r="G575">
        <v>49.083822488784698</v>
      </c>
      <c r="H575">
        <v>16.0341696739196</v>
      </c>
      <c r="I575">
        <v>114.335210323333</v>
      </c>
      <c r="J575">
        <v>11.7919487953186</v>
      </c>
      <c r="K575">
        <v>53.580889463424597</v>
      </c>
      <c r="L575">
        <v>32.972491264343198</v>
      </c>
      <c r="M575">
        <v>11.1286990642547</v>
      </c>
      <c r="N575">
        <f t="shared" si="47"/>
        <v>10</v>
      </c>
      <c r="O575">
        <f t="shared" si="48"/>
        <v>43.365325832366821</v>
      </c>
      <c r="P575">
        <f t="shared" si="49"/>
        <v>30.200347711023273</v>
      </c>
      <c r="Q575">
        <f t="shared" si="50"/>
        <v>114.335210323333</v>
      </c>
      <c r="R575">
        <f t="shared" si="51"/>
        <v>11.1286990642547</v>
      </c>
    </row>
    <row r="576" spans="1:18" x14ac:dyDescent="0.25">
      <c r="A576">
        <v>313</v>
      </c>
      <c r="B576" t="s">
        <v>570</v>
      </c>
      <c r="C576" t="s">
        <v>265</v>
      </c>
      <c r="D576">
        <v>11.129871845245299</v>
      </c>
      <c r="E576">
        <v>13.997690677642799</v>
      </c>
      <c r="F576">
        <v>10.5981314182281</v>
      </c>
      <c r="G576">
        <v>38.340702772140503</v>
      </c>
      <c r="H576">
        <v>58.769128561019897</v>
      </c>
      <c r="I576">
        <v>10.7399854660034</v>
      </c>
      <c r="J576">
        <v>10.2907738685607</v>
      </c>
      <c r="K576">
        <v>12.9819278717041</v>
      </c>
      <c r="L576">
        <v>10.292569875717099</v>
      </c>
      <c r="M576">
        <v>107.837909698486</v>
      </c>
      <c r="N576">
        <f t="shared" si="47"/>
        <v>10</v>
      </c>
      <c r="O576">
        <f t="shared" si="48"/>
        <v>28.497869205474792</v>
      </c>
      <c r="P576">
        <f t="shared" si="49"/>
        <v>30.593126316530142</v>
      </c>
      <c r="Q576">
        <f t="shared" si="50"/>
        <v>107.837909698486</v>
      </c>
      <c r="R576">
        <f t="shared" si="51"/>
        <v>10.2907738685607</v>
      </c>
    </row>
    <row r="577" spans="1:18" x14ac:dyDescent="0.25">
      <c r="A577">
        <v>314</v>
      </c>
      <c r="B577" t="s">
        <v>571</v>
      </c>
      <c r="C577" t="s">
        <v>265</v>
      </c>
      <c r="D577">
        <v>3.9428958892822199</v>
      </c>
      <c r="E577">
        <v>3.1295568943023602</v>
      </c>
      <c r="F577">
        <v>3.1215715408325102</v>
      </c>
      <c r="G577">
        <v>3.1575613021850502</v>
      </c>
      <c r="H577">
        <v>3.89035820960998</v>
      </c>
      <c r="I577">
        <v>3.9252905845642001</v>
      </c>
      <c r="J577">
        <v>4.2707452774047798</v>
      </c>
      <c r="K577">
        <v>3.5780405998229901</v>
      </c>
      <c r="L577">
        <v>3.1833574771881099</v>
      </c>
      <c r="M577">
        <v>3.1188452243804901</v>
      </c>
      <c r="N577">
        <f t="shared" si="47"/>
        <v>10</v>
      </c>
      <c r="O577">
        <f t="shared" si="48"/>
        <v>3.5318222999572697</v>
      </c>
      <c r="P577">
        <f t="shared" si="49"/>
        <v>0.41984072185139015</v>
      </c>
      <c r="Q577">
        <f t="shared" si="50"/>
        <v>4.2707452774047798</v>
      </c>
      <c r="R577">
        <f t="shared" si="51"/>
        <v>3.1188452243804901</v>
      </c>
    </row>
    <row r="578" spans="1:18" x14ac:dyDescent="0.25">
      <c r="A578">
        <v>315</v>
      </c>
      <c r="B578" t="s">
        <v>572</v>
      </c>
      <c r="C578" t="s">
        <v>265</v>
      </c>
      <c r="D578">
        <v>6.09724569320678</v>
      </c>
      <c r="E578">
        <v>6.4422745704650799</v>
      </c>
      <c r="F578">
        <v>6.3427236080169598</v>
      </c>
      <c r="G578">
        <v>6.0011265277862504</v>
      </c>
      <c r="H578">
        <v>8.0341539382934499</v>
      </c>
      <c r="I578">
        <v>5.8291938304901096</v>
      </c>
      <c r="J578">
        <v>6.0599222183227504</v>
      </c>
      <c r="K578">
        <v>6.0354142189025799</v>
      </c>
      <c r="L578">
        <v>6.2293632030486998</v>
      </c>
      <c r="M578">
        <v>6.5834801197052002</v>
      </c>
      <c r="N578">
        <f t="shared" si="47"/>
        <v>10</v>
      </c>
      <c r="O578">
        <f t="shared" si="48"/>
        <v>6.3654897928237872</v>
      </c>
      <c r="P578">
        <f t="shared" si="49"/>
        <v>0.5959492205608764</v>
      </c>
      <c r="Q578">
        <f t="shared" si="50"/>
        <v>8.0341539382934499</v>
      </c>
      <c r="R578">
        <f t="shared" si="51"/>
        <v>5.8291938304901096</v>
      </c>
    </row>
    <row r="579" spans="1:18" x14ac:dyDescent="0.25">
      <c r="A579">
        <v>316</v>
      </c>
      <c r="B579" t="s">
        <v>573</v>
      </c>
      <c r="C579" t="s">
        <v>265</v>
      </c>
      <c r="D579">
        <v>31.349286079406699</v>
      </c>
      <c r="E579">
        <v>68.132065534591604</v>
      </c>
      <c r="F579">
        <v>69.878803014755206</v>
      </c>
      <c r="G579">
        <v>30.680137634277301</v>
      </c>
      <c r="H579">
        <v>77.7281396389007</v>
      </c>
      <c r="I579">
        <v>29.076108694076499</v>
      </c>
      <c r="J579">
        <v>59.746807813644402</v>
      </c>
      <c r="K579">
        <v>62.266198158264103</v>
      </c>
      <c r="L579">
        <v>34.120775222778299</v>
      </c>
      <c r="M579">
        <v>69.396515846252399</v>
      </c>
      <c r="N579">
        <f t="shared" si="47"/>
        <v>10</v>
      </c>
      <c r="O579">
        <f t="shared" si="48"/>
        <v>53.237483763694719</v>
      </c>
      <c r="P579">
        <f t="shared" si="49"/>
        <v>18.495202761138977</v>
      </c>
      <c r="Q579">
        <f t="shared" si="50"/>
        <v>77.7281396389007</v>
      </c>
      <c r="R579">
        <f t="shared" si="51"/>
        <v>29.076108694076499</v>
      </c>
    </row>
    <row r="580" spans="1:18" x14ac:dyDescent="0.25">
      <c r="A580">
        <v>317</v>
      </c>
      <c r="B580" t="s">
        <v>574</v>
      </c>
      <c r="C580" t="s">
        <v>265</v>
      </c>
      <c r="D580">
        <v>9.6506075859069806</v>
      </c>
      <c r="E580">
        <v>11.1278493404388</v>
      </c>
      <c r="F580">
        <v>8.0477669239044101</v>
      </c>
      <c r="G580">
        <v>10.0954387187957</v>
      </c>
      <c r="H580">
        <v>17.4122507572174</v>
      </c>
      <c r="I580">
        <v>27.320142984390198</v>
      </c>
      <c r="J580">
        <v>18.302952289581299</v>
      </c>
      <c r="K580">
        <v>26.1999943256378</v>
      </c>
      <c r="L580">
        <v>23.4955329895019</v>
      </c>
      <c r="M580">
        <v>19.035413980484002</v>
      </c>
      <c r="N580">
        <f t="shared" si="47"/>
        <v>10</v>
      </c>
      <c r="O580">
        <f t="shared" si="48"/>
        <v>17.068794989585847</v>
      </c>
      <c r="P580">
        <f t="shared" si="49"/>
        <v>6.7499005867425348</v>
      </c>
      <c r="Q580">
        <f t="shared" si="50"/>
        <v>27.320142984390198</v>
      </c>
      <c r="R580">
        <f t="shared" si="51"/>
        <v>8.0477669239044101</v>
      </c>
    </row>
    <row r="581" spans="1:18" x14ac:dyDescent="0.25">
      <c r="A581">
        <v>318</v>
      </c>
      <c r="B581" t="s">
        <v>575</v>
      </c>
      <c r="C581" t="s">
        <v>265</v>
      </c>
      <c r="D581">
        <v>11.9188947677612</v>
      </c>
      <c r="E581">
        <v>11.920286655426001</v>
      </c>
      <c r="F581">
        <v>11.0509979724884</v>
      </c>
      <c r="G581">
        <v>10.666943550109799</v>
      </c>
      <c r="H581">
        <v>11.644859075546201</v>
      </c>
      <c r="I581">
        <v>11.0380487442016</v>
      </c>
      <c r="J581">
        <v>11.085913658141999</v>
      </c>
      <c r="K581">
        <v>11.389805316925001</v>
      </c>
      <c r="L581">
        <v>11.104979038238501</v>
      </c>
      <c r="M581">
        <v>10.8455367088317</v>
      </c>
      <c r="N581">
        <f t="shared" si="47"/>
        <v>10</v>
      </c>
      <c r="O581">
        <f t="shared" si="48"/>
        <v>11.266626548767041</v>
      </c>
      <c r="P581">
        <f t="shared" si="49"/>
        <v>0.41296793242420543</v>
      </c>
      <c r="Q581">
        <f t="shared" si="50"/>
        <v>11.920286655426001</v>
      </c>
      <c r="R581">
        <f t="shared" si="51"/>
        <v>10.666943550109799</v>
      </c>
    </row>
    <row r="582" spans="1:18" x14ac:dyDescent="0.25">
      <c r="A582">
        <v>319</v>
      </c>
      <c r="B582" t="s">
        <v>576</v>
      </c>
      <c r="C582" t="s">
        <v>265</v>
      </c>
      <c r="E582">
        <v>17.355606555938699</v>
      </c>
      <c r="F582">
        <v>18.942397832870402</v>
      </c>
      <c r="G582">
        <v>39.204410076141301</v>
      </c>
      <c r="H582">
        <v>4.0308108329772896</v>
      </c>
      <c r="I582">
        <v>24.394501209259001</v>
      </c>
      <c r="J582">
        <v>19.765632390975899</v>
      </c>
      <c r="K582">
        <v>19.609591960906901</v>
      </c>
      <c r="L582">
        <v>47.263509750366197</v>
      </c>
      <c r="M582">
        <v>21.1808454990386</v>
      </c>
      <c r="N582">
        <f t="shared" si="47"/>
        <v>9</v>
      </c>
      <c r="O582">
        <f t="shared" si="48"/>
        <v>23.527478456497146</v>
      </c>
      <c r="P582">
        <f t="shared" si="49"/>
        <v>11.945059960774303</v>
      </c>
      <c r="Q582">
        <f t="shared" si="50"/>
        <v>47.263509750366197</v>
      </c>
      <c r="R582">
        <f t="shared" si="51"/>
        <v>4.0308108329772896</v>
      </c>
    </row>
    <row r="583" spans="1:18" x14ac:dyDescent="0.25">
      <c r="A583">
        <v>320</v>
      </c>
      <c r="B583" t="s">
        <v>577</v>
      </c>
      <c r="C583" t="s">
        <v>265</v>
      </c>
      <c r="D583">
        <v>12.5173072814941</v>
      </c>
      <c r="E583">
        <v>13.792943239212001</v>
      </c>
      <c r="F583">
        <v>12.2376635074615</v>
      </c>
      <c r="G583">
        <v>11.3210887908935</v>
      </c>
      <c r="H583">
        <v>34.111477851867598</v>
      </c>
      <c r="I583">
        <v>11.438094615936199</v>
      </c>
      <c r="J583">
        <v>9.6397101879119802</v>
      </c>
      <c r="K583">
        <v>9.5455210208892805</v>
      </c>
      <c r="L583">
        <v>10.7769894599914</v>
      </c>
      <c r="M583">
        <v>9.9903936386108398</v>
      </c>
      <c r="N583">
        <f t="shared" ref="N583:N646" si="52">COUNT(D583:M583)</f>
        <v>10</v>
      </c>
      <c r="O583">
        <f t="shared" ref="O583:O636" si="53">AVERAGE(D583:M583)</f>
        <v>13.53711895942684</v>
      </c>
      <c r="P583">
        <f t="shared" ref="P583:P636" si="54">_xlfn.STDEV.P(D583:M583)</f>
        <v>6.9766410809198174</v>
      </c>
      <c r="Q583">
        <f t="shared" si="50"/>
        <v>34.111477851867598</v>
      </c>
      <c r="R583">
        <f t="shared" si="51"/>
        <v>9.5455210208892805</v>
      </c>
    </row>
    <row r="584" spans="1:18" x14ac:dyDescent="0.25">
      <c r="A584">
        <v>321</v>
      </c>
      <c r="B584" t="s">
        <v>578</v>
      </c>
      <c r="C584" t="s">
        <v>265</v>
      </c>
      <c r="D584">
        <v>6.12291979789733</v>
      </c>
      <c r="E584">
        <v>7.8765156269073398</v>
      </c>
      <c r="F584">
        <v>7.9217357635498002</v>
      </c>
      <c r="G584">
        <v>9.7277283668517995</v>
      </c>
      <c r="H584">
        <v>4.3160979747772199</v>
      </c>
      <c r="I584">
        <v>5.8069949150085396</v>
      </c>
      <c r="J584">
        <v>6.6152846813201904</v>
      </c>
      <c r="K584">
        <v>5.8031225204467702</v>
      </c>
      <c r="L584">
        <v>3.6530025005340501</v>
      </c>
      <c r="M584">
        <v>8.626953125</v>
      </c>
      <c r="N584">
        <f t="shared" si="52"/>
        <v>10</v>
      </c>
      <c r="O584">
        <f t="shared" si="53"/>
        <v>6.6470355272293036</v>
      </c>
      <c r="P584">
        <f t="shared" si="54"/>
        <v>1.8066070552160125</v>
      </c>
      <c r="Q584">
        <f t="shared" si="50"/>
        <v>9.7277283668517995</v>
      </c>
      <c r="R584">
        <f t="shared" si="51"/>
        <v>3.6530025005340501</v>
      </c>
    </row>
    <row r="585" spans="1:18" x14ac:dyDescent="0.25">
      <c r="A585">
        <v>322</v>
      </c>
      <c r="B585" t="s">
        <v>579</v>
      </c>
      <c r="C585" t="s">
        <v>265</v>
      </c>
      <c r="D585">
        <v>1.24284839630126</v>
      </c>
      <c r="E585">
        <v>1.02019786834716</v>
      </c>
      <c r="F585">
        <v>1.0082263946533201</v>
      </c>
      <c r="G585">
        <v>1.4197959899902299</v>
      </c>
      <c r="H585">
        <v>1.2557117938995299</v>
      </c>
      <c r="I585">
        <v>1.0122659206390301</v>
      </c>
      <c r="J585">
        <v>0.99798059463500899</v>
      </c>
      <c r="K585">
        <v>0.93196892738342196</v>
      </c>
      <c r="L585">
        <v>0.97941088676452603</v>
      </c>
      <c r="M585">
        <v>0.97969055175781194</v>
      </c>
      <c r="N585">
        <f t="shared" si="52"/>
        <v>10</v>
      </c>
      <c r="O585">
        <f t="shared" si="53"/>
        <v>1.08480973243713</v>
      </c>
      <c r="P585">
        <f t="shared" si="54"/>
        <v>0.15321892884095967</v>
      </c>
      <c r="Q585">
        <f t="shared" si="50"/>
        <v>1.4197959899902299</v>
      </c>
      <c r="R585">
        <f t="shared" si="51"/>
        <v>0.93196892738342196</v>
      </c>
    </row>
    <row r="586" spans="1:18" x14ac:dyDescent="0.25">
      <c r="A586">
        <v>323</v>
      </c>
      <c r="B586" t="s">
        <v>580</v>
      </c>
      <c r="C586" t="s">
        <v>265</v>
      </c>
      <c r="D586">
        <v>3.4444279670715301</v>
      </c>
      <c r="E586">
        <v>3.4578309059143</v>
      </c>
      <c r="F586">
        <v>7.2222008705139098</v>
      </c>
      <c r="G586">
        <v>7.2696237564086896</v>
      </c>
      <c r="H586">
        <v>3.6680867671966499</v>
      </c>
      <c r="I586">
        <v>18.291665315627998</v>
      </c>
      <c r="J586">
        <v>14.2177309989929</v>
      </c>
      <c r="K586">
        <v>7.7170200347900302</v>
      </c>
      <c r="L586">
        <v>4.6424465179443297</v>
      </c>
      <c r="M586">
        <v>4.4001340866088796</v>
      </c>
      <c r="N586">
        <f t="shared" si="52"/>
        <v>10</v>
      </c>
      <c r="O586">
        <f t="shared" si="53"/>
        <v>7.4331167221069219</v>
      </c>
      <c r="P586">
        <f t="shared" si="54"/>
        <v>4.7640916731649412</v>
      </c>
      <c r="Q586">
        <f t="shared" si="50"/>
        <v>18.291665315627998</v>
      </c>
      <c r="R586">
        <f t="shared" si="51"/>
        <v>3.4444279670715301</v>
      </c>
    </row>
    <row r="587" spans="1:18" x14ac:dyDescent="0.25">
      <c r="A587">
        <v>324</v>
      </c>
      <c r="B587" t="s">
        <v>581</v>
      </c>
      <c r="C587" t="s">
        <v>265</v>
      </c>
      <c r="D587">
        <v>10.3505985736846</v>
      </c>
      <c r="E587">
        <v>20.436988353729198</v>
      </c>
      <c r="F587">
        <v>8.1464755535125697</v>
      </c>
      <c r="G587">
        <v>8.5639905929565394</v>
      </c>
      <c r="H587">
        <v>9.9216139316558802</v>
      </c>
      <c r="I587">
        <v>8.8326468467712402</v>
      </c>
      <c r="J587">
        <v>18.1884956359863</v>
      </c>
      <c r="K587">
        <v>67.014814138412405</v>
      </c>
      <c r="L587">
        <v>21.853767871856601</v>
      </c>
      <c r="M587">
        <v>42.810505628585801</v>
      </c>
      <c r="N587">
        <f t="shared" si="52"/>
        <v>10</v>
      </c>
      <c r="O587">
        <f t="shared" si="53"/>
        <v>21.611989712715115</v>
      </c>
      <c r="P587">
        <f t="shared" si="54"/>
        <v>18.172283049760804</v>
      </c>
      <c r="Q587">
        <f t="shared" si="50"/>
        <v>67.014814138412405</v>
      </c>
      <c r="R587">
        <f t="shared" si="51"/>
        <v>8.1464755535125697</v>
      </c>
    </row>
    <row r="588" spans="1:18" x14ac:dyDescent="0.25">
      <c r="A588">
        <v>325</v>
      </c>
      <c r="B588" t="s">
        <v>582</v>
      </c>
      <c r="C588" t="s">
        <v>265</v>
      </c>
      <c r="D588">
        <v>6.9243292808532697</v>
      </c>
      <c r="E588">
        <v>91.357961893081594</v>
      </c>
      <c r="F588">
        <v>7.94667625427246</v>
      </c>
      <c r="G588">
        <v>6.46746754646301</v>
      </c>
      <c r="H588">
        <v>29.9269025325775</v>
      </c>
      <c r="I588">
        <v>6.91749763488769</v>
      </c>
      <c r="J588">
        <v>6.9039597511291504</v>
      </c>
      <c r="K588">
        <v>6.1556036472320503</v>
      </c>
      <c r="L588">
        <v>6.5904612541198704</v>
      </c>
      <c r="M588">
        <v>6.12929010391235</v>
      </c>
      <c r="N588">
        <f t="shared" si="52"/>
        <v>10</v>
      </c>
      <c r="O588">
        <f t="shared" si="53"/>
        <v>17.532014989852897</v>
      </c>
      <c r="P588">
        <f t="shared" si="54"/>
        <v>25.564654511860713</v>
      </c>
      <c r="Q588">
        <f t="shared" ref="Q588:Q636" si="55">MAX(D588:M588)</f>
        <v>91.357961893081594</v>
      </c>
      <c r="R588">
        <f t="shared" ref="R588:R636" si="56">MIN(D588:M588)</f>
        <v>6.12929010391235</v>
      </c>
    </row>
    <row r="589" spans="1:18" x14ac:dyDescent="0.25">
      <c r="A589">
        <v>326</v>
      </c>
      <c r="B589" t="s">
        <v>583</v>
      </c>
      <c r="C589" t="s">
        <v>265</v>
      </c>
      <c r="D589">
        <v>9.3379139900207502</v>
      </c>
      <c r="E589">
        <v>8.8270921707153303</v>
      </c>
      <c r="F589">
        <v>10.539510965347199</v>
      </c>
      <c r="G589">
        <v>9.5779728889465297</v>
      </c>
      <c r="H589">
        <v>7.8461019992828298</v>
      </c>
      <c r="I589">
        <v>9.5023071765899605</v>
      </c>
      <c r="J589">
        <v>10.513171672821001</v>
      </c>
      <c r="K589">
        <v>9.4918968677520699</v>
      </c>
      <c r="L589">
        <v>8.1877076625823904</v>
      </c>
      <c r="M589">
        <v>8.4811148643493599</v>
      </c>
      <c r="N589">
        <f t="shared" si="52"/>
        <v>10</v>
      </c>
      <c r="O589">
        <f t="shared" si="53"/>
        <v>9.2304790258407419</v>
      </c>
      <c r="P589">
        <f t="shared" si="54"/>
        <v>0.85799350827426313</v>
      </c>
      <c r="Q589">
        <f t="shared" si="55"/>
        <v>10.539510965347199</v>
      </c>
      <c r="R589">
        <f t="shared" si="56"/>
        <v>7.8461019992828298</v>
      </c>
    </row>
    <row r="590" spans="1:18" x14ac:dyDescent="0.25">
      <c r="A590">
        <v>327</v>
      </c>
      <c r="B590" t="s">
        <v>584</v>
      </c>
      <c r="C590" t="s">
        <v>265</v>
      </c>
      <c r="D590">
        <v>8.9703099727630597</v>
      </c>
      <c r="E590">
        <v>16.090707063674898</v>
      </c>
      <c r="F590">
        <v>8.7835807800292898</v>
      </c>
      <c r="G590">
        <v>17.165067434310899</v>
      </c>
      <c r="H590">
        <v>18.275103330612101</v>
      </c>
      <c r="I590">
        <v>13.8051605224609</v>
      </c>
      <c r="J590">
        <v>8.1824889183044398</v>
      </c>
      <c r="K590">
        <v>8.6747999191284109</v>
      </c>
      <c r="L590">
        <v>17.794494867324801</v>
      </c>
      <c r="M590">
        <v>11.28862118721</v>
      </c>
      <c r="N590">
        <f t="shared" si="52"/>
        <v>10</v>
      </c>
      <c r="O590">
        <f t="shared" si="53"/>
        <v>12.903033399581881</v>
      </c>
      <c r="P590">
        <f t="shared" si="54"/>
        <v>3.9639574956734522</v>
      </c>
      <c r="Q590">
        <f t="shared" si="55"/>
        <v>18.275103330612101</v>
      </c>
      <c r="R590">
        <f t="shared" si="56"/>
        <v>8.1824889183044398</v>
      </c>
    </row>
    <row r="591" spans="1:18" x14ac:dyDescent="0.25">
      <c r="A591">
        <v>328</v>
      </c>
      <c r="B591" t="s">
        <v>585</v>
      </c>
      <c r="C591" t="s">
        <v>265</v>
      </c>
      <c r="D591">
        <v>7.0929183959960902</v>
      </c>
      <c r="E591">
        <v>50.238400459289501</v>
      </c>
      <c r="F591">
        <v>8.3908436298370308</v>
      </c>
      <c r="G591">
        <v>16.026427507400498</v>
      </c>
      <c r="H591">
        <v>9.2699604034423793</v>
      </c>
      <c r="I591">
        <v>7.0827581882476798</v>
      </c>
      <c r="J591">
        <v>7.1676125526428196</v>
      </c>
      <c r="K591">
        <v>7.0261702537536603</v>
      </c>
      <c r="L591">
        <v>7.5870692729949898</v>
      </c>
      <c r="M591">
        <v>7.4701128005981401</v>
      </c>
      <c r="N591">
        <f t="shared" si="52"/>
        <v>10</v>
      </c>
      <c r="O591">
        <f t="shared" si="53"/>
        <v>12.735227346420281</v>
      </c>
      <c r="P591">
        <f t="shared" si="54"/>
        <v>12.76637938055042</v>
      </c>
      <c r="Q591">
        <f t="shared" si="55"/>
        <v>50.238400459289501</v>
      </c>
      <c r="R591">
        <f t="shared" si="56"/>
        <v>7.0261702537536603</v>
      </c>
    </row>
    <row r="592" spans="1:18" x14ac:dyDescent="0.25">
      <c r="A592">
        <v>329</v>
      </c>
      <c r="B592" t="s">
        <v>586</v>
      </c>
      <c r="C592" t="s">
        <v>265</v>
      </c>
      <c r="D592">
        <v>17.173250198364201</v>
      </c>
      <c r="E592">
        <v>17.132057666778501</v>
      </c>
      <c r="F592">
        <v>16.747863054275498</v>
      </c>
      <c r="G592">
        <v>16.4840536117553</v>
      </c>
      <c r="H592">
        <v>15.809992313385001</v>
      </c>
      <c r="I592">
        <v>16.7090373039245</v>
      </c>
      <c r="J592">
        <v>17.672293424606298</v>
      </c>
      <c r="K592">
        <v>26.000352859496999</v>
      </c>
      <c r="L592">
        <v>16.712875843048</v>
      </c>
      <c r="M592">
        <v>19.223208904266301</v>
      </c>
      <c r="N592">
        <f t="shared" si="52"/>
        <v>10</v>
      </c>
      <c r="O592">
        <f t="shared" si="53"/>
        <v>17.966498517990061</v>
      </c>
      <c r="P592">
        <f t="shared" si="54"/>
        <v>2.8110539031333106</v>
      </c>
      <c r="Q592">
        <f t="shared" si="55"/>
        <v>26.000352859496999</v>
      </c>
      <c r="R592">
        <f t="shared" si="56"/>
        <v>15.809992313385001</v>
      </c>
    </row>
    <row r="593" spans="1:18" x14ac:dyDescent="0.25">
      <c r="A593">
        <v>330</v>
      </c>
      <c r="B593" t="s">
        <v>587</v>
      </c>
      <c r="C593" t="s">
        <v>265</v>
      </c>
      <c r="D593">
        <v>16.890167474746701</v>
      </c>
      <c r="E593">
        <v>16.2945926189422</v>
      </c>
      <c r="F593">
        <v>16.446947813034001</v>
      </c>
      <c r="G593">
        <v>9.1313328742980904</v>
      </c>
      <c r="H593">
        <v>16.089982271194401</v>
      </c>
      <c r="I593">
        <v>16.858103752136198</v>
      </c>
      <c r="J593">
        <v>16.645119905471802</v>
      </c>
      <c r="K593">
        <v>16.641163825988698</v>
      </c>
      <c r="L593">
        <v>17.223153114318801</v>
      </c>
      <c r="M593">
        <v>16.430196046829199</v>
      </c>
      <c r="N593">
        <f t="shared" si="52"/>
        <v>10</v>
      </c>
      <c r="O593">
        <f t="shared" si="53"/>
        <v>15.865075969696008</v>
      </c>
      <c r="P593">
        <f t="shared" si="54"/>
        <v>2.2655765318898071</v>
      </c>
      <c r="Q593">
        <f t="shared" si="55"/>
        <v>17.223153114318801</v>
      </c>
      <c r="R593">
        <f t="shared" si="56"/>
        <v>9.1313328742980904</v>
      </c>
    </row>
    <row r="594" spans="1:18" x14ac:dyDescent="0.25">
      <c r="A594">
        <v>331</v>
      </c>
      <c r="B594" t="s">
        <v>588</v>
      </c>
      <c r="C594" t="s">
        <v>265</v>
      </c>
      <c r="D594">
        <v>6.27453517913818</v>
      </c>
      <c r="E594">
        <v>7.1858413219451904</v>
      </c>
      <c r="F594">
        <v>6.0105707645416198</v>
      </c>
      <c r="G594">
        <v>6.2413971424102703</v>
      </c>
      <c r="H594">
        <v>6.1195363998412997</v>
      </c>
      <c r="I594">
        <v>5.8234443664550701</v>
      </c>
      <c r="J594">
        <v>5.9526264667510898</v>
      </c>
      <c r="K594">
        <v>7.9882032871246302</v>
      </c>
      <c r="L594">
        <v>6.3270754814147896</v>
      </c>
      <c r="M594">
        <v>5.9706776142120299</v>
      </c>
      <c r="N594">
        <f t="shared" si="52"/>
        <v>10</v>
      </c>
      <c r="O594">
        <f t="shared" si="53"/>
        <v>6.3893908023834172</v>
      </c>
      <c r="P594">
        <f t="shared" si="54"/>
        <v>0.64282323659744534</v>
      </c>
      <c r="Q594">
        <f t="shared" si="55"/>
        <v>7.9882032871246302</v>
      </c>
      <c r="R594">
        <f t="shared" si="56"/>
        <v>5.8234443664550701</v>
      </c>
    </row>
    <row r="595" spans="1:18" x14ac:dyDescent="0.25">
      <c r="A595">
        <v>332</v>
      </c>
      <c r="B595" t="s">
        <v>585</v>
      </c>
      <c r="C595" t="s">
        <v>265</v>
      </c>
      <c r="D595">
        <v>7.0591459274291903</v>
      </c>
      <c r="E595">
        <v>6.6654100418090803</v>
      </c>
      <c r="F595">
        <v>6.6049840450286803</v>
      </c>
      <c r="G595">
        <v>6.8494887351989702</v>
      </c>
      <c r="H595">
        <v>6.87273716926574</v>
      </c>
      <c r="I595">
        <v>6.5729727745056099</v>
      </c>
      <c r="J595">
        <v>7.0994713306427002</v>
      </c>
      <c r="K595">
        <v>7.0810205936431796</v>
      </c>
      <c r="L595">
        <v>6.6188650131225497</v>
      </c>
      <c r="M595">
        <v>6.3167123794555602</v>
      </c>
      <c r="N595">
        <f t="shared" si="52"/>
        <v>10</v>
      </c>
      <c r="O595">
        <f t="shared" si="53"/>
        <v>6.7740808010101263</v>
      </c>
      <c r="P595">
        <f t="shared" si="54"/>
        <v>0.24716348716400652</v>
      </c>
      <c r="Q595">
        <f t="shared" si="55"/>
        <v>7.0994713306427002</v>
      </c>
      <c r="R595">
        <f t="shared" si="56"/>
        <v>6.3167123794555602</v>
      </c>
    </row>
    <row r="596" spans="1:18" x14ac:dyDescent="0.25">
      <c r="A596">
        <v>333</v>
      </c>
      <c r="B596" t="s">
        <v>589</v>
      </c>
      <c r="C596" t="s">
        <v>265</v>
      </c>
      <c r="D596">
        <v>4.2472836971282897</v>
      </c>
      <c r="E596">
        <v>4.0641543865203804</v>
      </c>
      <c r="F596">
        <v>4.3719782829284597</v>
      </c>
      <c r="G596">
        <v>4.01466584205627</v>
      </c>
      <c r="H596">
        <v>4.2622702121734601</v>
      </c>
      <c r="I596">
        <v>4.2273130416870099</v>
      </c>
      <c r="J596">
        <v>4.0293104648589999</v>
      </c>
      <c r="K596">
        <v>4.1471226215362504</v>
      </c>
      <c r="L596">
        <v>4.6092543601989702</v>
      </c>
      <c r="M596">
        <v>48.334085702896097</v>
      </c>
      <c r="N596">
        <f t="shared" si="52"/>
        <v>10</v>
      </c>
      <c r="O596">
        <f t="shared" si="53"/>
        <v>8.63074386119842</v>
      </c>
      <c r="P596">
        <f t="shared" si="54"/>
        <v>13.235525179988857</v>
      </c>
      <c r="Q596">
        <f t="shared" si="55"/>
        <v>48.334085702896097</v>
      </c>
      <c r="R596">
        <f t="shared" si="56"/>
        <v>4.01466584205627</v>
      </c>
    </row>
    <row r="597" spans="1:18" x14ac:dyDescent="0.25">
      <c r="A597">
        <v>334</v>
      </c>
      <c r="B597" t="s">
        <v>590</v>
      </c>
      <c r="C597" t="s">
        <v>265</v>
      </c>
      <c r="D597">
        <v>8.1248037815093994</v>
      </c>
      <c r="E597">
        <v>6.8337557315826398</v>
      </c>
      <c r="F597">
        <v>6.7252099514007497</v>
      </c>
      <c r="G597">
        <v>6.0864555835723797</v>
      </c>
      <c r="H597">
        <v>6.7276592254638601</v>
      </c>
      <c r="I597">
        <v>5.7313251495361301</v>
      </c>
      <c r="J597">
        <v>6.1604733467101997</v>
      </c>
      <c r="K597">
        <v>7.4599578380584699</v>
      </c>
      <c r="L597">
        <v>5.7835383415222097</v>
      </c>
      <c r="M597">
        <v>7.0929837226867596</v>
      </c>
      <c r="N597">
        <f t="shared" si="52"/>
        <v>10</v>
      </c>
      <c r="O597">
        <f t="shared" si="53"/>
        <v>6.6726162672042806</v>
      </c>
      <c r="P597">
        <f t="shared" si="54"/>
        <v>0.72246723922702483</v>
      </c>
      <c r="Q597">
        <f t="shared" si="55"/>
        <v>8.1248037815093994</v>
      </c>
      <c r="R597">
        <f t="shared" si="56"/>
        <v>5.7313251495361301</v>
      </c>
    </row>
    <row r="598" spans="1:18" x14ac:dyDescent="0.25">
      <c r="A598">
        <v>335</v>
      </c>
      <c r="B598" t="s">
        <v>591</v>
      </c>
      <c r="C598" t="s">
        <v>265</v>
      </c>
      <c r="D598">
        <v>8.7410132884979195</v>
      </c>
      <c r="E598">
        <v>11.185429334640499</v>
      </c>
      <c r="F598">
        <v>9.3656265735626203</v>
      </c>
      <c r="G598">
        <v>9.04496026039123</v>
      </c>
      <c r="H598">
        <v>18.714030504226599</v>
      </c>
      <c r="I598">
        <v>8.6226727962493896</v>
      </c>
      <c r="J598">
        <v>18.675664424896201</v>
      </c>
      <c r="K598">
        <v>8.3947939872741699</v>
      </c>
      <c r="L598">
        <v>18.1969280242919</v>
      </c>
      <c r="M598">
        <v>9.3893020153045601</v>
      </c>
      <c r="N598">
        <f t="shared" si="52"/>
        <v>10</v>
      </c>
      <c r="O598">
        <f t="shared" si="53"/>
        <v>12.03304212093351</v>
      </c>
      <c r="P598">
        <f t="shared" si="54"/>
        <v>4.3152056337570412</v>
      </c>
      <c r="Q598">
        <f t="shared" si="55"/>
        <v>18.714030504226599</v>
      </c>
      <c r="R598">
        <f t="shared" si="56"/>
        <v>8.3947939872741699</v>
      </c>
    </row>
    <row r="599" spans="1:18" x14ac:dyDescent="0.25">
      <c r="A599">
        <v>336</v>
      </c>
      <c r="B599" t="s">
        <v>592</v>
      </c>
      <c r="C599" t="s">
        <v>265</v>
      </c>
      <c r="D599">
        <v>6.8546862602233798</v>
      </c>
      <c r="E599">
        <v>6.25325179100036</v>
      </c>
      <c r="F599">
        <v>6.92037034034729</v>
      </c>
      <c r="G599">
        <v>7.0198240280151296</v>
      </c>
      <c r="H599">
        <v>6.1905245780944798</v>
      </c>
      <c r="I599">
        <v>6.9078390598297101</v>
      </c>
      <c r="J599">
        <v>7.7105190753936697</v>
      </c>
      <c r="K599">
        <v>7.1879148483276296</v>
      </c>
      <c r="L599">
        <v>36.230787277221602</v>
      </c>
      <c r="M599">
        <v>17.003093004226599</v>
      </c>
      <c r="N599">
        <f t="shared" si="52"/>
        <v>10</v>
      </c>
      <c r="O599">
        <f t="shared" si="53"/>
        <v>10.827881026267985</v>
      </c>
      <c r="P599">
        <f t="shared" si="54"/>
        <v>8.9986856777778428</v>
      </c>
      <c r="Q599">
        <f t="shared" si="55"/>
        <v>36.230787277221602</v>
      </c>
      <c r="R599">
        <f t="shared" si="56"/>
        <v>6.1905245780944798</v>
      </c>
    </row>
    <row r="600" spans="1:18" x14ac:dyDescent="0.25">
      <c r="A600">
        <v>337</v>
      </c>
      <c r="B600" t="s">
        <v>550</v>
      </c>
      <c r="C600" t="s">
        <v>265</v>
      </c>
      <c r="D600">
        <v>2.4596486091613698</v>
      </c>
      <c r="E600">
        <v>3.1262288093566801</v>
      </c>
      <c r="F600">
        <v>2.5289902687072701</v>
      </c>
      <c r="G600">
        <v>2.1621456146240199</v>
      </c>
      <c r="H600">
        <v>2.1811757087707502</v>
      </c>
      <c r="I600">
        <v>2.1989829540252601</v>
      </c>
      <c r="J600">
        <v>2.2992298603057799</v>
      </c>
      <c r="K600">
        <v>2.4036617279052699</v>
      </c>
      <c r="L600">
        <v>6.26999688148498</v>
      </c>
      <c r="M600">
        <v>3.28774714469909</v>
      </c>
      <c r="N600">
        <f t="shared" si="52"/>
        <v>10</v>
      </c>
      <c r="O600">
        <f t="shared" si="53"/>
        <v>2.8917807579040469</v>
      </c>
      <c r="P600">
        <f t="shared" si="54"/>
        <v>1.1852901378087131</v>
      </c>
      <c r="Q600">
        <f t="shared" si="55"/>
        <v>6.26999688148498</v>
      </c>
      <c r="R600">
        <f t="shared" si="56"/>
        <v>2.1621456146240199</v>
      </c>
    </row>
    <row r="601" spans="1:18" x14ac:dyDescent="0.25">
      <c r="A601">
        <v>338</v>
      </c>
      <c r="B601" t="s">
        <v>593</v>
      </c>
      <c r="C601" t="s">
        <v>265</v>
      </c>
      <c r="D601">
        <v>23.930191040038999</v>
      </c>
      <c r="E601">
        <v>26.060107231140101</v>
      </c>
      <c r="F601">
        <v>22.798621416091901</v>
      </c>
      <c r="G601">
        <v>23.236423492431602</v>
      </c>
      <c r="H601">
        <v>18.819806814193701</v>
      </c>
      <c r="I601">
        <v>19.698239564895601</v>
      </c>
      <c r="J601">
        <v>22.215597391128501</v>
      </c>
      <c r="K601">
        <v>19.342518329620301</v>
      </c>
      <c r="L601">
        <v>19.765174388885399</v>
      </c>
      <c r="M601">
        <v>24.248024702072101</v>
      </c>
      <c r="N601">
        <f t="shared" si="52"/>
        <v>10</v>
      </c>
      <c r="O601">
        <f t="shared" si="53"/>
        <v>22.01147043704982</v>
      </c>
      <c r="P601">
        <f t="shared" si="54"/>
        <v>2.3440096656235223</v>
      </c>
      <c r="Q601">
        <f t="shared" si="55"/>
        <v>26.060107231140101</v>
      </c>
      <c r="R601">
        <f t="shared" si="56"/>
        <v>18.819806814193701</v>
      </c>
    </row>
    <row r="602" spans="1:18" x14ac:dyDescent="0.25">
      <c r="A602">
        <v>339</v>
      </c>
      <c r="B602" t="s">
        <v>594</v>
      </c>
      <c r="C602" t="s">
        <v>265</v>
      </c>
      <c r="D602">
        <v>6.5880744457244802</v>
      </c>
      <c r="E602">
        <v>6.9804720878601003</v>
      </c>
      <c r="F602">
        <v>6.5499670505523602</v>
      </c>
      <c r="G602">
        <v>14.16854596138</v>
      </c>
      <c r="H602">
        <v>6.9885106086730904</v>
      </c>
      <c r="I602">
        <v>6.5123329162597603</v>
      </c>
      <c r="J602">
        <v>15.838820695877001</v>
      </c>
      <c r="K602">
        <v>6.6221675872802699</v>
      </c>
      <c r="L602">
        <v>6.34427738189697</v>
      </c>
      <c r="M602">
        <v>6.8777885437011701</v>
      </c>
      <c r="N602">
        <f t="shared" si="52"/>
        <v>10</v>
      </c>
      <c r="O602">
        <f t="shared" si="53"/>
        <v>8.3470957279205216</v>
      </c>
      <c r="P602">
        <f t="shared" si="54"/>
        <v>3.3550610048759348</v>
      </c>
      <c r="Q602">
        <f t="shared" si="55"/>
        <v>15.838820695877001</v>
      </c>
      <c r="R602">
        <f t="shared" si="56"/>
        <v>6.34427738189697</v>
      </c>
    </row>
    <row r="603" spans="1:18" x14ac:dyDescent="0.25">
      <c r="A603">
        <v>340</v>
      </c>
      <c r="B603" t="s">
        <v>595</v>
      </c>
      <c r="C603" t="s">
        <v>265</v>
      </c>
      <c r="D603">
        <v>3.7325563430786102</v>
      </c>
      <c r="E603">
        <v>3.4139940738677899</v>
      </c>
      <c r="F603">
        <v>3.16232109069824</v>
      </c>
      <c r="G603">
        <v>3.2529439926147399</v>
      </c>
      <c r="H603">
        <v>3.35135626792907</v>
      </c>
      <c r="I603">
        <v>7.2613320350646902</v>
      </c>
      <c r="J603">
        <v>5.94469714164733</v>
      </c>
      <c r="K603">
        <v>2.90475296974182</v>
      </c>
      <c r="L603">
        <v>3.9263737201690598</v>
      </c>
      <c r="M603">
        <v>3.9533011913299498</v>
      </c>
      <c r="N603">
        <f t="shared" si="52"/>
        <v>10</v>
      </c>
      <c r="O603">
        <f t="shared" si="53"/>
        <v>4.0903628826141301</v>
      </c>
      <c r="P603">
        <f t="shared" si="54"/>
        <v>1.328123230529956</v>
      </c>
      <c r="Q603">
        <f t="shared" si="55"/>
        <v>7.2613320350646902</v>
      </c>
      <c r="R603">
        <f t="shared" si="56"/>
        <v>2.90475296974182</v>
      </c>
    </row>
    <row r="604" spans="1:18" x14ac:dyDescent="0.25">
      <c r="A604">
        <v>341</v>
      </c>
      <c r="B604" t="s">
        <v>596</v>
      </c>
      <c r="C604" t="s">
        <v>265</v>
      </c>
      <c r="D604">
        <v>6.1783666610717702</v>
      </c>
      <c r="E604">
        <v>6.2217392921447701</v>
      </c>
      <c r="F604">
        <v>8.2467710971832204</v>
      </c>
      <c r="G604">
        <v>6.62330746650695</v>
      </c>
      <c r="H604">
        <v>6.4162442684173504</v>
      </c>
      <c r="I604">
        <v>7.5504083633422798</v>
      </c>
      <c r="J604">
        <v>6.6693964004516602</v>
      </c>
      <c r="K604">
        <v>6.6081061363220197</v>
      </c>
      <c r="L604">
        <v>6.6754026412963796</v>
      </c>
      <c r="M604">
        <v>6.4934835433959899</v>
      </c>
      <c r="N604">
        <f t="shared" si="52"/>
        <v>10</v>
      </c>
      <c r="O604">
        <f t="shared" si="53"/>
        <v>6.7683225870132393</v>
      </c>
      <c r="P604">
        <f t="shared" si="54"/>
        <v>0.60900609987188981</v>
      </c>
      <c r="Q604">
        <f t="shared" si="55"/>
        <v>8.2467710971832204</v>
      </c>
      <c r="R604">
        <f t="shared" si="56"/>
        <v>6.1783666610717702</v>
      </c>
    </row>
    <row r="605" spans="1:18" x14ac:dyDescent="0.25">
      <c r="A605">
        <v>342</v>
      </c>
      <c r="B605" t="s">
        <v>597</v>
      </c>
      <c r="C605" t="s">
        <v>265</v>
      </c>
      <c r="D605">
        <v>11.50927734375</v>
      </c>
      <c r="E605">
        <v>13.783200025558401</v>
      </c>
      <c r="F605">
        <v>16.056469917297299</v>
      </c>
      <c r="G605">
        <v>11.922889471054001</v>
      </c>
      <c r="H605">
        <v>11.999388933181701</v>
      </c>
      <c r="I605">
        <v>15.986456871032701</v>
      </c>
      <c r="J605">
        <v>13.921845674514699</v>
      </c>
      <c r="K605">
        <v>14.251413822173999</v>
      </c>
      <c r="L605">
        <v>13.990143060684201</v>
      </c>
      <c r="M605">
        <v>14.073684215545599</v>
      </c>
      <c r="N605">
        <f t="shared" si="52"/>
        <v>10</v>
      </c>
      <c r="O605">
        <f t="shared" si="53"/>
        <v>13.749476933479261</v>
      </c>
      <c r="P605">
        <f t="shared" si="54"/>
        <v>1.4896254312237882</v>
      </c>
      <c r="Q605">
        <f t="shared" si="55"/>
        <v>16.056469917297299</v>
      </c>
      <c r="R605">
        <f t="shared" si="56"/>
        <v>11.50927734375</v>
      </c>
    </row>
    <row r="606" spans="1:18" x14ac:dyDescent="0.25">
      <c r="A606">
        <v>343</v>
      </c>
      <c r="B606" t="s">
        <v>598</v>
      </c>
      <c r="C606" t="s">
        <v>265</v>
      </c>
      <c r="D606">
        <v>10.9903426170349</v>
      </c>
      <c r="E606">
        <v>10.9466753005981</v>
      </c>
      <c r="F606">
        <v>11.862656831741299</v>
      </c>
      <c r="G606">
        <v>10.7746245861053</v>
      </c>
      <c r="H606">
        <v>14.1417105197906</v>
      </c>
      <c r="I606">
        <v>9.6205537319183296</v>
      </c>
      <c r="J606">
        <v>17.6602237224578</v>
      </c>
      <c r="K606">
        <v>10.319597959518401</v>
      </c>
      <c r="L606">
        <v>10.3892917633056</v>
      </c>
      <c r="M606">
        <v>10.960468053817699</v>
      </c>
      <c r="N606">
        <f t="shared" si="52"/>
        <v>10</v>
      </c>
      <c r="O606">
        <f t="shared" si="53"/>
        <v>11.766614508628802</v>
      </c>
      <c r="P606">
        <f t="shared" si="54"/>
        <v>2.2779420738564036</v>
      </c>
      <c r="Q606">
        <f t="shared" si="55"/>
        <v>17.6602237224578</v>
      </c>
      <c r="R606">
        <f t="shared" si="56"/>
        <v>9.6205537319183296</v>
      </c>
    </row>
    <row r="607" spans="1:18" x14ac:dyDescent="0.25">
      <c r="A607">
        <v>344</v>
      </c>
      <c r="B607" t="s">
        <v>599</v>
      </c>
      <c r="C607" t="s">
        <v>265</v>
      </c>
      <c r="D607">
        <v>17.337658643722499</v>
      </c>
      <c r="E607">
        <v>18.598621845245301</v>
      </c>
      <c r="F607">
        <v>18.6352491378784</v>
      </c>
      <c r="G607">
        <v>16.091730594634999</v>
      </c>
      <c r="H607">
        <v>18.9269342422485</v>
      </c>
      <c r="I607">
        <v>18.491099596023499</v>
      </c>
      <c r="J607">
        <v>29.293227672576901</v>
      </c>
      <c r="K607">
        <v>44.391350269317599</v>
      </c>
      <c r="L607">
        <v>16.295444726943899</v>
      </c>
      <c r="M607">
        <v>18.095329284667901</v>
      </c>
      <c r="N607">
        <f t="shared" si="52"/>
        <v>10</v>
      </c>
      <c r="O607">
        <f t="shared" si="53"/>
        <v>21.61566460132595</v>
      </c>
      <c r="P607">
        <f t="shared" si="54"/>
        <v>8.3795412478261948</v>
      </c>
      <c r="Q607">
        <f t="shared" si="55"/>
        <v>44.391350269317599</v>
      </c>
      <c r="R607">
        <f t="shared" si="56"/>
        <v>16.091730594634999</v>
      </c>
    </row>
    <row r="608" spans="1:18" x14ac:dyDescent="0.25">
      <c r="A608">
        <v>345</v>
      </c>
      <c r="B608" t="s">
        <v>600</v>
      </c>
      <c r="C608" t="s">
        <v>265</v>
      </c>
      <c r="D608">
        <v>11.4125816822052</v>
      </c>
      <c r="E608">
        <v>10.1457815170288</v>
      </c>
      <c r="F608">
        <v>47.802230596542302</v>
      </c>
      <c r="G608">
        <v>10.0342483520507</v>
      </c>
      <c r="H608">
        <v>10.132083654403599</v>
      </c>
      <c r="I608">
        <v>10.288594484329201</v>
      </c>
      <c r="J608">
        <v>10.077918767929001</v>
      </c>
      <c r="K608">
        <v>11.303666353225699</v>
      </c>
      <c r="L608">
        <v>10.373742580413801</v>
      </c>
      <c r="M608">
        <v>9.9046156406402499</v>
      </c>
      <c r="N608">
        <f t="shared" si="52"/>
        <v>10</v>
      </c>
      <c r="O608">
        <f t="shared" si="53"/>
        <v>14.147546362876856</v>
      </c>
      <c r="P608">
        <f t="shared" si="54"/>
        <v>11.229248299938671</v>
      </c>
      <c r="Q608">
        <f t="shared" si="55"/>
        <v>47.802230596542302</v>
      </c>
      <c r="R608">
        <f t="shared" si="56"/>
        <v>9.9046156406402499</v>
      </c>
    </row>
    <row r="609" spans="1:18" x14ac:dyDescent="0.25">
      <c r="A609">
        <v>346</v>
      </c>
      <c r="B609" t="s">
        <v>601</v>
      </c>
      <c r="C609" t="s">
        <v>265</v>
      </c>
      <c r="D609">
        <v>6.5559518337249703</v>
      </c>
      <c r="E609">
        <v>7.6101627349853498</v>
      </c>
      <c r="F609">
        <v>6.8544647693633998</v>
      </c>
      <c r="G609">
        <v>7.3796792030334402</v>
      </c>
      <c r="H609">
        <v>6.86264777183532</v>
      </c>
      <c r="I609">
        <v>7.2398440837860099</v>
      </c>
      <c r="J609">
        <v>6.5502970218658403</v>
      </c>
      <c r="K609">
        <v>8.6715004444122297</v>
      </c>
      <c r="L609">
        <v>7.1622993946075404</v>
      </c>
      <c r="M609">
        <v>6.6425678730010898</v>
      </c>
      <c r="N609">
        <f t="shared" si="52"/>
        <v>10</v>
      </c>
      <c r="O609">
        <f t="shared" si="53"/>
        <v>7.1529415130615179</v>
      </c>
      <c r="P609">
        <f t="shared" si="54"/>
        <v>0.61053576600859449</v>
      </c>
      <c r="Q609">
        <f t="shared" si="55"/>
        <v>8.6715004444122297</v>
      </c>
      <c r="R609">
        <f t="shared" si="56"/>
        <v>6.5502970218658403</v>
      </c>
    </row>
    <row r="610" spans="1:18" x14ac:dyDescent="0.25">
      <c r="A610">
        <v>347</v>
      </c>
      <c r="B610" t="s">
        <v>602</v>
      </c>
      <c r="C610" t="s">
        <v>265</v>
      </c>
      <c r="D610">
        <v>9.0156342983245796</v>
      </c>
      <c r="E610">
        <v>8.6329331398010201</v>
      </c>
      <c r="F610">
        <v>7.8514707088470397</v>
      </c>
      <c r="G610">
        <v>7.5701520442962602</v>
      </c>
      <c r="H610">
        <v>7.2725641727447501</v>
      </c>
      <c r="I610">
        <v>8.7005887031555105</v>
      </c>
      <c r="J610">
        <v>7.9141609668731601</v>
      </c>
      <c r="K610">
        <v>8.7925295829772896</v>
      </c>
      <c r="L610">
        <v>8.8270165920257497</v>
      </c>
      <c r="M610">
        <v>7.90907454490661</v>
      </c>
      <c r="N610">
        <f t="shared" si="52"/>
        <v>10</v>
      </c>
      <c r="O610">
        <f t="shared" si="53"/>
        <v>8.2486124753951966</v>
      </c>
      <c r="P610">
        <f t="shared" si="54"/>
        <v>0.58039200103544086</v>
      </c>
      <c r="Q610">
        <f t="shared" si="55"/>
        <v>9.0156342983245796</v>
      </c>
      <c r="R610">
        <f t="shared" si="56"/>
        <v>7.2725641727447501</v>
      </c>
    </row>
    <row r="611" spans="1:18" x14ac:dyDescent="0.25">
      <c r="A611">
        <v>348</v>
      </c>
      <c r="B611" t="s">
        <v>603</v>
      </c>
      <c r="C611" t="s">
        <v>265</v>
      </c>
      <c r="D611">
        <v>10.4616174697875</v>
      </c>
      <c r="E611">
        <v>11.233429908752401</v>
      </c>
      <c r="F611">
        <v>10.4824321269989</v>
      </c>
      <c r="G611">
        <v>10.2170209884643</v>
      </c>
      <c r="H611">
        <v>9.79713678359985</v>
      </c>
      <c r="I611">
        <v>9.7846086025238002</v>
      </c>
      <c r="J611">
        <v>9.8292350769042898</v>
      </c>
      <c r="K611">
        <v>9.7976565361022896</v>
      </c>
      <c r="L611">
        <v>10.540608644485401</v>
      </c>
      <c r="M611">
        <v>10.083802461624099</v>
      </c>
      <c r="N611">
        <f t="shared" si="52"/>
        <v>10</v>
      </c>
      <c r="O611">
        <f t="shared" si="53"/>
        <v>10.222754859924285</v>
      </c>
      <c r="P611">
        <f t="shared" si="54"/>
        <v>0.44441114440317281</v>
      </c>
      <c r="Q611">
        <f t="shared" si="55"/>
        <v>11.233429908752401</v>
      </c>
      <c r="R611">
        <f t="shared" si="56"/>
        <v>9.7846086025238002</v>
      </c>
    </row>
    <row r="612" spans="1:18" x14ac:dyDescent="0.25">
      <c r="A612">
        <v>349</v>
      </c>
      <c r="B612" t="s">
        <v>604</v>
      </c>
      <c r="C612" t="s">
        <v>265</v>
      </c>
      <c r="D612">
        <v>3.6853785514831499</v>
      </c>
      <c r="E612">
        <v>3.8765549659728999</v>
      </c>
      <c r="F612">
        <v>6.6477885246276802</v>
      </c>
      <c r="G612">
        <v>3.7599413394927899</v>
      </c>
      <c r="H612">
        <v>4.1925525665283203</v>
      </c>
      <c r="I612">
        <v>3.9233109951019198</v>
      </c>
      <c r="J612">
        <v>6.5074265003204301</v>
      </c>
      <c r="K612">
        <v>4.0821676254272399</v>
      </c>
      <c r="L612">
        <v>7.35984110832214</v>
      </c>
      <c r="M612">
        <v>6.7686014175415004</v>
      </c>
      <c r="N612">
        <f t="shared" si="52"/>
        <v>10</v>
      </c>
      <c r="O612">
        <f t="shared" si="53"/>
        <v>5.0803563594818071</v>
      </c>
      <c r="P612">
        <f t="shared" si="54"/>
        <v>1.4422732708855848</v>
      </c>
      <c r="Q612">
        <f t="shared" si="55"/>
        <v>7.35984110832214</v>
      </c>
      <c r="R612">
        <f t="shared" si="56"/>
        <v>3.6853785514831499</v>
      </c>
    </row>
    <row r="613" spans="1:18" x14ac:dyDescent="0.25">
      <c r="A613">
        <v>350</v>
      </c>
      <c r="B613" t="s">
        <v>605</v>
      </c>
      <c r="C613" t="s">
        <v>265</v>
      </c>
      <c r="D613">
        <v>14.311141490936199</v>
      </c>
      <c r="E613">
        <v>14.207423686981199</v>
      </c>
      <c r="F613">
        <v>16.563846349716101</v>
      </c>
      <c r="G613">
        <v>17.153168439865102</v>
      </c>
      <c r="H613">
        <v>13.9889485836029</v>
      </c>
      <c r="I613">
        <v>16.855643749237</v>
      </c>
      <c r="J613">
        <v>19.663760900497401</v>
      </c>
      <c r="K613">
        <v>15.8304579257965</v>
      </c>
      <c r="L613">
        <v>11.836804151535</v>
      </c>
      <c r="M613">
        <v>14.206366539001399</v>
      </c>
      <c r="N613">
        <f t="shared" si="52"/>
        <v>10</v>
      </c>
      <c r="O613">
        <f t="shared" si="53"/>
        <v>15.461756181716883</v>
      </c>
      <c r="P613">
        <f t="shared" si="54"/>
        <v>2.0879150394652379</v>
      </c>
      <c r="Q613">
        <f t="shared" si="55"/>
        <v>19.663760900497401</v>
      </c>
      <c r="R613">
        <f t="shared" si="56"/>
        <v>11.836804151535</v>
      </c>
    </row>
    <row r="614" spans="1:18" x14ac:dyDescent="0.25">
      <c r="A614">
        <v>351</v>
      </c>
      <c r="B614" t="s">
        <v>606</v>
      </c>
      <c r="C614" t="s">
        <v>265</v>
      </c>
      <c r="D614">
        <v>7.6448059082031197</v>
      </c>
      <c r="E614">
        <v>3.7496485710143999</v>
      </c>
      <c r="F614">
        <v>3.51866507530212</v>
      </c>
      <c r="G614">
        <v>3.5219702720642001</v>
      </c>
      <c r="H614">
        <v>3.65721106529235</v>
      </c>
      <c r="I614">
        <v>4.3359799385070801</v>
      </c>
      <c r="J614">
        <v>6.4572243690490696</v>
      </c>
      <c r="K614">
        <v>4.2113947868347097</v>
      </c>
      <c r="L614">
        <v>3.6511974334716699</v>
      </c>
      <c r="M614">
        <v>3.6314518451690598</v>
      </c>
      <c r="N614">
        <f t="shared" si="52"/>
        <v>10</v>
      </c>
      <c r="O614">
        <f t="shared" si="53"/>
        <v>4.4379549264907787</v>
      </c>
      <c r="P614">
        <f t="shared" si="54"/>
        <v>1.3586741184717213</v>
      </c>
      <c r="Q614">
        <f t="shared" si="55"/>
        <v>7.6448059082031197</v>
      </c>
      <c r="R614">
        <f t="shared" si="56"/>
        <v>3.51866507530212</v>
      </c>
    </row>
    <row r="615" spans="1:18" x14ac:dyDescent="0.25">
      <c r="A615">
        <v>352</v>
      </c>
      <c r="B615" t="s">
        <v>607</v>
      </c>
      <c r="C615" t="s">
        <v>265</v>
      </c>
      <c r="D615">
        <v>6.5547640323638898</v>
      </c>
      <c r="E615">
        <v>6.2715764045715297</v>
      </c>
      <c r="F615">
        <v>6.7952525615692103</v>
      </c>
      <c r="G615">
        <v>7.1002902984619096</v>
      </c>
      <c r="H615">
        <v>6.1721270084381104</v>
      </c>
      <c r="I615">
        <v>6.2802989482879603</v>
      </c>
      <c r="J615">
        <v>7.1771101951599103</v>
      </c>
      <c r="K615">
        <v>7.08778524398803</v>
      </c>
      <c r="L615">
        <v>6.3184692859649596</v>
      </c>
      <c r="M615">
        <v>7.2365758419036803</v>
      </c>
      <c r="N615">
        <f t="shared" si="52"/>
        <v>10</v>
      </c>
      <c r="O615">
        <f t="shared" si="53"/>
        <v>6.6994249820709202</v>
      </c>
      <c r="P615">
        <f t="shared" si="54"/>
        <v>0.40499778421157984</v>
      </c>
      <c r="Q615">
        <f t="shared" si="55"/>
        <v>7.2365758419036803</v>
      </c>
      <c r="R615">
        <f t="shared" si="56"/>
        <v>6.1721270084381104</v>
      </c>
    </row>
    <row r="616" spans="1:18" x14ac:dyDescent="0.25">
      <c r="A616">
        <v>353</v>
      </c>
      <c r="B616" t="s">
        <v>608</v>
      </c>
      <c r="C616" t="s">
        <v>265</v>
      </c>
      <c r="D616">
        <v>16.5161597728729</v>
      </c>
      <c r="E616">
        <v>14.6967003345489</v>
      </c>
      <c r="F616">
        <v>7.4705748558044398</v>
      </c>
      <c r="G616">
        <v>6.7338669300079301</v>
      </c>
      <c r="H616">
        <v>9.2968208789825404</v>
      </c>
      <c r="I616">
        <v>9.2404713630676198</v>
      </c>
      <c r="J616">
        <v>7.46937799453735</v>
      </c>
      <c r="K616">
        <v>10.024024963378899</v>
      </c>
      <c r="L616">
        <v>8.5363399982452393</v>
      </c>
      <c r="M616">
        <v>12.1197483539581</v>
      </c>
      <c r="N616">
        <f t="shared" si="52"/>
        <v>10</v>
      </c>
      <c r="O616">
        <f t="shared" si="53"/>
        <v>10.210408544540391</v>
      </c>
      <c r="P616">
        <f t="shared" si="54"/>
        <v>3.0863219970992142</v>
      </c>
      <c r="Q616">
        <f t="shared" si="55"/>
        <v>16.5161597728729</v>
      </c>
      <c r="R616">
        <f t="shared" si="56"/>
        <v>6.7338669300079301</v>
      </c>
    </row>
    <row r="617" spans="1:18" x14ac:dyDescent="0.25">
      <c r="A617">
        <v>354</v>
      </c>
      <c r="B617" t="s">
        <v>609</v>
      </c>
      <c r="C617" t="s">
        <v>265</v>
      </c>
      <c r="D617">
        <v>23.0361776351928</v>
      </c>
      <c r="E617">
        <v>23.599376916885301</v>
      </c>
      <c r="F617">
        <v>19.4258131980896</v>
      </c>
      <c r="G617">
        <v>20.094164609909001</v>
      </c>
      <c r="H617">
        <v>20.130784034729</v>
      </c>
      <c r="I617">
        <v>22.9180588722229</v>
      </c>
      <c r="J617">
        <v>22.6353116035461</v>
      </c>
      <c r="K617">
        <v>23.607358932495099</v>
      </c>
      <c r="L617">
        <v>22.1662850379943</v>
      </c>
      <c r="M617">
        <v>20.586187362670898</v>
      </c>
      <c r="N617">
        <f t="shared" si="52"/>
        <v>10</v>
      </c>
      <c r="O617">
        <f t="shared" si="53"/>
        <v>21.8199518203735</v>
      </c>
      <c r="P617">
        <f t="shared" si="54"/>
        <v>1.5138257576689476</v>
      </c>
      <c r="Q617">
        <f t="shared" si="55"/>
        <v>23.607358932495099</v>
      </c>
      <c r="R617">
        <f t="shared" si="56"/>
        <v>19.4258131980896</v>
      </c>
    </row>
    <row r="618" spans="1:18" x14ac:dyDescent="0.25">
      <c r="A618">
        <v>355</v>
      </c>
      <c r="B618" t="s">
        <v>610</v>
      </c>
      <c r="C618" t="s">
        <v>265</v>
      </c>
      <c r="D618">
        <v>6.08235359191894</v>
      </c>
      <c r="E618">
        <v>4.2804501056671098</v>
      </c>
      <c r="F618">
        <v>4.4112551212310702</v>
      </c>
      <c r="G618">
        <v>4.0385625362396196</v>
      </c>
      <c r="H618">
        <v>4.6550059318542401</v>
      </c>
      <c r="I618">
        <v>4.5004708766937203</v>
      </c>
      <c r="J618">
        <v>5.2976372241973797</v>
      </c>
      <c r="K618">
        <v>4.3509681224822998</v>
      </c>
      <c r="L618">
        <v>4.1389040946960396</v>
      </c>
      <c r="M618">
        <v>5.8299543857574401</v>
      </c>
      <c r="N618">
        <f t="shared" si="52"/>
        <v>10</v>
      </c>
      <c r="O618">
        <f t="shared" si="53"/>
        <v>4.7585561990737855</v>
      </c>
      <c r="P618">
        <f t="shared" si="54"/>
        <v>0.68454099769365662</v>
      </c>
      <c r="Q618">
        <f t="shared" si="55"/>
        <v>6.08235359191894</v>
      </c>
      <c r="R618">
        <f t="shared" si="56"/>
        <v>4.0385625362396196</v>
      </c>
    </row>
    <row r="619" spans="1:18" x14ac:dyDescent="0.25">
      <c r="A619">
        <v>356</v>
      </c>
      <c r="B619" t="s">
        <v>611</v>
      </c>
      <c r="C619" t="s">
        <v>265</v>
      </c>
      <c r="D619">
        <v>2.7311565876007</v>
      </c>
      <c r="E619">
        <v>2.1734848022460902</v>
      </c>
      <c r="F619">
        <v>2.3132061958312899</v>
      </c>
      <c r="G619">
        <v>2.0544939041137602</v>
      </c>
      <c r="H619">
        <v>2.3186175823211599</v>
      </c>
      <c r="I619">
        <v>2.4721362590789702</v>
      </c>
      <c r="J619">
        <v>2.3522062301635698</v>
      </c>
      <c r="K619">
        <v>2.1857497692108101</v>
      </c>
      <c r="L619">
        <v>3.6175303459167401</v>
      </c>
      <c r="M619">
        <v>2.5118560791015598</v>
      </c>
      <c r="N619">
        <f t="shared" si="52"/>
        <v>10</v>
      </c>
      <c r="O619">
        <f t="shared" si="53"/>
        <v>2.4730437755584651</v>
      </c>
      <c r="P619">
        <f t="shared" si="54"/>
        <v>0.42301697186434278</v>
      </c>
      <c r="Q619">
        <f t="shared" si="55"/>
        <v>3.6175303459167401</v>
      </c>
      <c r="R619">
        <f t="shared" si="56"/>
        <v>2.0544939041137602</v>
      </c>
    </row>
    <row r="620" spans="1:18" x14ac:dyDescent="0.25">
      <c r="A620">
        <v>357</v>
      </c>
      <c r="B620" t="s">
        <v>612</v>
      </c>
      <c r="C620" t="s">
        <v>265</v>
      </c>
      <c r="D620">
        <v>4.01747250556945</v>
      </c>
      <c r="E620">
        <v>4.4764151573181099</v>
      </c>
      <c r="F620">
        <v>6.5622026920318604</v>
      </c>
      <c r="G620">
        <v>4.0188632011413503</v>
      </c>
      <c r="H620">
        <v>15.997693777084301</v>
      </c>
      <c r="I620">
        <v>3.4642045497894198</v>
      </c>
      <c r="J620">
        <v>3.3694255352020201</v>
      </c>
      <c r="K620">
        <v>4.5183224678039497</v>
      </c>
      <c r="L620">
        <v>3.8844544887542698</v>
      </c>
      <c r="M620">
        <v>3.3784983158111501</v>
      </c>
      <c r="N620">
        <f t="shared" si="52"/>
        <v>10</v>
      </c>
      <c r="O620">
        <f t="shared" si="53"/>
        <v>5.3687552690505882</v>
      </c>
      <c r="P620">
        <f t="shared" si="54"/>
        <v>3.6517836115863487</v>
      </c>
      <c r="Q620">
        <f t="shared" si="55"/>
        <v>15.997693777084301</v>
      </c>
      <c r="R620">
        <f t="shared" si="56"/>
        <v>3.3694255352020201</v>
      </c>
    </row>
    <row r="621" spans="1:18" x14ac:dyDescent="0.25">
      <c r="A621">
        <v>358</v>
      </c>
      <c r="B621" t="s">
        <v>613</v>
      </c>
      <c r="C621" t="s">
        <v>265</v>
      </c>
      <c r="D621">
        <v>9.9488880634307808</v>
      </c>
      <c r="E621">
        <v>10.269430160522401</v>
      </c>
      <c r="F621">
        <v>12.903541564941399</v>
      </c>
      <c r="G621">
        <v>9.3382263183593697</v>
      </c>
      <c r="H621">
        <v>7.4591033458709699</v>
      </c>
      <c r="I621">
        <v>7.8542094230651802</v>
      </c>
      <c r="J621">
        <v>8.4074199199676496</v>
      </c>
      <c r="K621">
        <v>8.0330088138580305</v>
      </c>
      <c r="L621">
        <v>8.1467909812927193</v>
      </c>
      <c r="M621">
        <v>7.6550576686859104</v>
      </c>
      <c r="N621">
        <f t="shared" si="52"/>
        <v>10</v>
      </c>
      <c r="O621">
        <f t="shared" si="53"/>
        <v>9.0015676259994422</v>
      </c>
      <c r="P621">
        <f t="shared" si="54"/>
        <v>1.5929252292841118</v>
      </c>
      <c r="Q621">
        <f t="shared" si="55"/>
        <v>12.903541564941399</v>
      </c>
      <c r="R621">
        <f t="shared" si="56"/>
        <v>7.4591033458709699</v>
      </c>
    </row>
    <row r="622" spans="1:18" x14ac:dyDescent="0.25">
      <c r="A622">
        <v>359</v>
      </c>
      <c r="B622" t="s">
        <v>614</v>
      </c>
      <c r="C622" t="s">
        <v>265</v>
      </c>
      <c r="D622">
        <v>3.6637375354766801</v>
      </c>
      <c r="E622">
        <v>4.1721634864807102</v>
      </c>
      <c r="F622">
        <v>4.1370854377746502</v>
      </c>
      <c r="G622">
        <v>3.86223220825195</v>
      </c>
      <c r="H622">
        <v>3.3764374256134002</v>
      </c>
      <c r="I622">
        <v>3.9315662384033199</v>
      </c>
      <c r="J622">
        <v>4.0451192855834899</v>
      </c>
      <c r="K622">
        <v>3.74720978736877</v>
      </c>
      <c r="L622">
        <v>4.1438999176025302</v>
      </c>
      <c r="M622">
        <v>3.8279323577880802</v>
      </c>
      <c r="N622">
        <f t="shared" si="52"/>
        <v>10</v>
      </c>
      <c r="O622">
        <f t="shared" si="53"/>
        <v>3.8907383680343579</v>
      </c>
      <c r="P622">
        <f t="shared" si="54"/>
        <v>0.23892898857977546</v>
      </c>
      <c r="Q622">
        <f t="shared" si="55"/>
        <v>4.1721634864807102</v>
      </c>
      <c r="R622">
        <f t="shared" si="56"/>
        <v>3.3764374256134002</v>
      </c>
    </row>
    <row r="623" spans="1:18" x14ac:dyDescent="0.25">
      <c r="A623">
        <v>360</v>
      </c>
      <c r="B623" t="s">
        <v>615</v>
      </c>
      <c r="C623" t="s">
        <v>265</v>
      </c>
      <c r="D623">
        <v>6.0134994983673096</v>
      </c>
      <c r="E623">
        <v>7.0645802021026602</v>
      </c>
      <c r="F623">
        <v>5.8558828830718896</v>
      </c>
      <c r="G623">
        <v>5.8529131412506104</v>
      </c>
      <c r="H623">
        <v>5.8641486167907697</v>
      </c>
      <c r="I623">
        <v>6.0212817192077601</v>
      </c>
      <c r="J623">
        <v>5.97798299789428</v>
      </c>
      <c r="K623">
        <v>6.6342737674713099</v>
      </c>
      <c r="L623">
        <v>7.3500251770019496</v>
      </c>
      <c r="M623">
        <v>16.456071853637599</v>
      </c>
      <c r="N623">
        <f t="shared" si="52"/>
        <v>10</v>
      </c>
      <c r="O623">
        <f t="shared" si="53"/>
        <v>7.3090659856796139</v>
      </c>
      <c r="P623">
        <f t="shared" si="54"/>
        <v>3.0921365273753354</v>
      </c>
      <c r="Q623">
        <f t="shared" si="55"/>
        <v>16.456071853637599</v>
      </c>
      <c r="R623">
        <f t="shared" si="56"/>
        <v>5.8529131412506104</v>
      </c>
    </row>
    <row r="624" spans="1:18" x14ac:dyDescent="0.25">
      <c r="A624">
        <v>361</v>
      </c>
      <c r="B624" t="s">
        <v>616</v>
      </c>
      <c r="C624" t="s">
        <v>265</v>
      </c>
      <c r="D624">
        <v>3.6048555374145499</v>
      </c>
      <c r="E624">
        <v>16.9459452629089</v>
      </c>
      <c r="F624">
        <v>1.8199703693389799</v>
      </c>
      <c r="G624">
        <v>2.1321763992309499</v>
      </c>
      <c r="H624">
        <v>3.2271962165832502</v>
      </c>
      <c r="I624">
        <v>1.89277863502502</v>
      </c>
      <c r="J624">
        <v>1.8809278011321999</v>
      </c>
      <c r="K624">
        <v>2.1194529533386199</v>
      </c>
      <c r="L624">
        <v>1.91560435295104</v>
      </c>
      <c r="M624">
        <v>1.88790130615234</v>
      </c>
      <c r="N624">
        <f t="shared" si="52"/>
        <v>10</v>
      </c>
      <c r="O624">
        <f t="shared" si="53"/>
        <v>3.7426808834075849</v>
      </c>
      <c r="P624">
        <f t="shared" si="54"/>
        <v>4.4407544253925746</v>
      </c>
      <c r="Q624">
        <f t="shared" si="55"/>
        <v>16.9459452629089</v>
      </c>
      <c r="R624">
        <f t="shared" si="56"/>
        <v>1.8199703693389799</v>
      </c>
    </row>
    <row r="625" spans="1:18" x14ac:dyDescent="0.25">
      <c r="A625">
        <v>362</v>
      </c>
      <c r="B625" t="s">
        <v>617</v>
      </c>
      <c r="C625" t="s">
        <v>265</v>
      </c>
      <c r="D625">
        <v>6.3452677726745597</v>
      </c>
      <c r="E625">
        <v>3.7220783233642498</v>
      </c>
      <c r="F625">
        <v>6.2618131637573198</v>
      </c>
      <c r="G625">
        <v>3.9350347518920898</v>
      </c>
      <c r="H625">
        <v>3.8200371265411301</v>
      </c>
      <c r="I625">
        <v>3.8289318084716699</v>
      </c>
      <c r="J625">
        <v>3.59417629241943</v>
      </c>
      <c r="K625">
        <v>3.9307959079742401</v>
      </c>
      <c r="L625">
        <v>5.8610072135925204</v>
      </c>
      <c r="M625">
        <v>5.9510409832000697</v>
      </c>
      <c r="N625">
        <f t="shared" si="52"/>
        <v>10</v>
      </c>
      <c r="O625">
        <f t="shared" si="53"/>
        <v>4.7250183343887286</v>
      </c>
      <c r="P625">
        <f t="shared" si="54"/>
        <v>1.1376320415772854</v>
      </c>
      <c r="Q625">
        <f t="shared" si="55"/>
        <v>6.3452677726745597</v>
      </c>
      <c r="R625">
        <f t="shared" si="56"/>
        <v>3.59417629241943</v>
      </c>
    </row>
    <row r="626" spans="1:18" x14ac:dyDescent="0.25">
      <c r="A626">
        <v>363</v>
      </c>
      <c r="B626" t="s">
        <v>618</v>
      </c>
      <c r="C626" t="s">
        <v>265</v>
      </c>
      <c r="D626">
        <v>16.289485216140701</v>
      </c>
      <c r="E626">
        <v>15.9727292060852</v>
      </c>
      <c r="F626">
        <v>15.796565294265701</v>
      </c>
      <c r="G626">
        <v>15.834495306015</v>
      </c>
      <c r="H626">
        <v>14.096460103988599</v>
      </c>
      <c r="I626">
        <v>15.9172143936157</v>
      </c>
      <c r="J626">
        <v>15.752269029617301</v>
      </c>
      <c r="K626">
        <v>16.952981472015299</v>
      </c>
      <c r="L626">
        <v>18.025253295898398</v>
      </c>
      <c r="M626">
        <v>26.1746823787689</v>
      </c>
      <c r="N626">
        <f t="shared" si="52"/>
        <v>10</v>
      </c>
      <c r="O626">
        <f t="shared" si="53"/>
        <v>17.081213569641079</v>
      </c>
      <c r="P626">
        <f t="shared" si="54"/>
        <v>3.1731493720188086</v>
      </c>
      <c r="Q626">
        <f t="shared" si="55"/>
        <v>26.1746823787689</v>
      </c>
      <c r="R626">
        <f t="shared" si="56"/>
        <v>14.096460103988599</v>
      </c>
    </row>
    <row r="627" spans="1:18" x14ac:dyDescent="0.25">
      <c r="A627">
        <v>364</v>
      </c>
      <c r="B627" t="s">
        <v>619</v>
      </c>
      <c r="C627" t="s">
        <v>265</v>
      </c>
      <c r="D627">
        <v>0.14157485961913999</v>
      </c>
      <c r="E627">
        <v>0.13774895668029699</v>
      </c>
      <c r="F627">
        <v>0.14499711990356401</v>
      </c>
      <c r="G627">
        <v>0.13770675659179599</v>
      </c>
      <c r="H627">
        <v>0.24431371688842701</v>
      </c>
      <c r="I627">
        <v>0.14093112945556599</v>
      </c>
      <c r="J627">
        <v>0.146989345550537</v>
      </c>
      <c r="K627">
        <v>0.138559579849243</v>
      </c>
      <c r="L627">
        <v>0.141108512878417</v>
      </c>
      <c r="M627">
        <v>0.14100980758666901</v>
      </c>
      <c r="N627">
        <f t="shared" si="52"/>
        <v>10</v>
      </c>
      <c r="O627">
        <f t="shared" si="53"/>
        <v>0.15149397850036561</v>
      </c>
      <c r="P627">
        <f t="shared" si="54"/>
        <v>3.1067756501845289E-2</v>
      </c>
      <c r="Q627">
        <f t="shared" si="55"/>
        <v>0.24431371688842701</v>
      </c>
      <c r="R627">
        <f t="shared" si="56"/>
        <v>0.13770675659179599</v>
      </c>
    </row>
    <row r="628" spans="1:18" x14ac:dyDescent="0.25">
      <c r="A628">
        <v>365</v>
      </c>
      <c r="B628" t="s">
        <v>1365</v>
      </c>
      <c r="C628" t="s">
        <v>265</v>
      </c>
      <c r="D628">
        <v>3.05674123764038</v>
      </c>
      <c r="E628">
        <v>3.6652133464813201</v>
      </c>
      <c r="F628">
        <v>20.1519918441772</v>
      </c>
      <c r="G628">
        <v>2.93590784072875</v>
      </c>
      <c r="H628">
        <v>2.9291682243347101</v>
      </c>
      <c r="I628">
        <v>3.5244057178497301</v>
      </c>
      <c r="J628">
        <v>3.4264366626739502</v>
      </c>
      <c r="K628">
        <v>3.8974835872650102</v>
      </c>
      <c r="L628">
        <v>2.8754458427429199</v>
      </c>
      <c r="M628">
        <v>2.9532990455627401</v>
      </c>
      <c r="N628">
        <f t="shared" si="52"/>
        <v>10</v>
      </c>
      <c r="O628">
        <f t="shared" si="53"/>
        <v>4.9416093349456709</v>
      </c>
      <c r="P628">
        <f t="shared" si="54"/>
        <v>5.0816063457117648</v>
      </c>
      <c r="Q628">
        <f t="shared" si="55"/>
        <v>20.1519918441772</v>
      </c>
      <c r="R628">
        <f t="shared" si="56"/>
        <v>2.8754458427429199</v>
      </c>
    </row>
    <row r="629" spans="1:18" x14ac:dyDescent="0.25">
      <c r="A629">
        <v>366</v>
      </c>
      <c r="B629" t="s">
        <v>620</v>
      </c>
      <c r="C629" t="s">
        <v>265</v>
      </c>
      <c r="D629">
        <v>10.9642493724823</v>
      </c>
      <c r="E629">
        <v>11.383864164352399</v>
      </c>
      <c r="F629">
        <v>12.5608925819396</v>
      </c>
      <c r="G629">
        <v>69.013892889022799</v>
      </c>
      <c r="H629">
        <v>16.8949890136718</v>
      </c>
      <c r="I629">
        <v>10.261567115783601</v>
      </c>
      <c r="J629">
        <v>22.952291965484601</v>
      </c>
      <c r="K629">
        <v>10.3793275356292</v>
      </c>
      <c r="L629">
        <v>58.048287630081099</v>
      </c>
      <c r="M629">
        <v>11.0517914295196</v>
      </c>
      <c r="N629">
        <f t="shared" si="52"/>
        <v>10</v>
      </c>
      <c r="O629">
        <f t="shared" si="53"/>
        <v>23.351115369796695</v>
      </c>
      <c r="P629">
        <f t="shared" si="54"/>
        <v>20.578578722113335</v>
      </c>
      <c r="Q629">
        <f t="shared" si="55"/>
        <v>69.013892889022799</v>
      </c>
      <c r="R629">
        <f t="shared" si="56"/>
        <v>10.261567115783601</v>
      </c>
    </row>
    <row r="630" spans="1:18" x14ac:dyDescent="0.25">
      <c r="A630">
        <v>367</v>
      </c>
      <c r="B630" t="s">
        <v>621</v>
      </c>
      <c r="C630" t="s">
        <v>265</v>
      </c>
      <c r="D630">
        <v>24.510522365570001</v>
      </c>
      <c r="E630">
        <v>21.836957693099901</v>
      </c>
      <c r="F630">
        <v>10.1628153324127</v>
      </c>
      <c r="G630">
        <v>29.480880975723199</v>
      </c>
      <c r="H630">
        <v>10.2369494438171</v>
      </c>
      <c r="I630">
        <v>9.7356183528900093</v>
      </c>
      <c r="J630">
        <v>13.8836748600006</v>
      </c>
      <c r="K630">
        <v>10.690689086914</v>
      </c>
      <c r="L630">
        <v>21.223113298416099</v>
      </c>
      <c r="M630">
        <v>35.9024977684021</v>
      </c>
      <c r="N630">
        <f t="shared" si="52"/>
        <v>10</v>
      </c>
      <c r="O630">
        <f t="shared" si="53"/>
        <v>18.766371917724573</v>
      </c>
      <c r="P630">
        <f t="shared" si="54"/>
        <v>8.7993805489500367</v>
      </c>
      <c r="Q630">
        <f t="shared" si="55"/>
        <v>35.9024977684021</v>
      </c>
      <c r="R630">
        <f t="shared" si="56"/>
        <v>9.7356183528900093</v>
      </c>
    </row>
    <row r="631" spans="1:18" x14ac:dyDescent="0.25">
      <c r="A631">
        <v>368</v>
      </c>
      <c r="B631" t="s">
        <v>622</v>
      </c>
      <c r="C631" t="s">
        <v>265</v>
      </c>
      <c r="D631">
        <v>3.8128128051757799</v>
      </c>
      <c r="E631">
        <v>3.0404369831085201</v>
      </c>
      <c r="F631">
        <v>3.3919506072997998</v>
      </c>
      <c r="G631">
        <v>3.4420740604400599</v>
      </c>
      <c r="H631">
        <v>3.2742888927459699</v>
      </c>
      <c r="I631">
        <v>3.9234652519225999</v>
      </c>
      <c r="J631">
        <v>3.6720771789550701</v>
      </c>
      <c r="K631">
        <v>3.3119626045227002</v>
      </c>
      <c r="L631">
        <v>3.6261453628539999</v>
      </c>
      <c r="M631">
        <v>3.9808371067047101</v>
      </c>
      <c r="N631">
        <f t="shared" si="52"/>
        <v>10</v>
      </c>
      <c r="O631">
        <f t="shared" si="53"/>
        <v>3.5476050853729211</v>
      </c>
      <c r="P631">
        <f t="shared" si="54"/>
        <v>0.29047746533456759</v>
      </c>
      <c r="Q631">
        <f t="shared" si="55"/>
        <v>3.9808371067047101</v>
      </c>
      <c r="R631">
        <f t="shared" si="56"/>
        <v>3.0404369831085201</v>
      </c>
    </row>
    <row r="632" spans="1:18" x14ac:dyDescent="0.25">
      <c r="A632">
        <v>369</v>
      </c>
      <c r="B632" t="s">
        <v>623</v>
      </c>
      <c r="C632" t="s">
        <v>265</v>
      </c>
      <c r="E632">
        <v>11.319684743881201</v>
      </c>
      <c r="F632">
        <v>130.690098524093</v>
      </c>
      <c r="G632">
        <v>10.8688724040985</v>
      </c>
      <c r="H632">
        <v>10.5397233963012</v>
      </c>
      <c r="I632">
        <v>11.1204221248626</v>
      </c>
      <c r="J632">
        <v>13.2174489498138</v>
      </c>
      <c r="K632">
        <v>18.526796340942301</v>
      </c>
      <c r="L632">
        <v>12.6399726867675</v>
      </c>
      <c r="M632">
        <v>167.591788768768</v>
      </c>
      <c r="N632">
        <f t="shared" si="52"/>
        <v>9</v>
      </c>
      <c r="O632">
        <f t="shared" si="53"/>
        <v>42.946089771058674</v>
      </c>
      <c r="P632">
        <f t="shared" si="54"/>
        <v>57.471093344396508</v>
      </c>
      <c r="Q632">
        <f t="shared" si="55"/>
        <v>167.591788768768</v>
      </c>
      <c r="R632">
        <f t="shared" si="56"/>
        <v>10.5397233963012</v>
      </c>
    </row>
    <row r="633" spans="1:18" x14ac:dyDescent="0.25">
      <c r="A633">
        <v>370</v>
      </c>
      <c r="B633" t="s">
        <v>624</v>
      </c>
      <c r="C633" t="s">
        <v>265</v>
      </c>
      <c r="D633">
        <v>5.8568203449249197</v>
      </c>
      <c r="E633">
        <v>8.5097167491912806</v>
      </c>
      <c r="F633">
        <v>27.126742124557399</v>
      </c>
      <c r="G633">
        <v>44.219992160797098</v>
      </c>
      <c r="H633">
        <v>38.858837127685497</v>
      </c>
      <c r="I633">
        <v>6.6246249675750697</v>
      </c>
      <c r="J633">
        <v>33.168326616287203</v>
      </c>
      <c r="K633">
        <v>5.8876175880432102</v>
      </c>
      <c r="L633">
        <v>8.2454776763915998</v>
      </c>
      <c r="M633">
        <v>6.3998229503631503</v>
      </c>
      <c r="N633">
        <f t="shared" si="52"/>
        <v>10</v>
      </c>
      <c r="O633">
        <f t="shared" si="53"/>
        <v>18.489797830581644</v>
      </c>
      <c r="P633">
        <f t="shared" si="54"/>
        <v>14.75432708296853</v>
      </c>
      <c r="Q633">
        <f t="shared" si="55"/>
        <v>44.219992160797098</v>
      </c>
      <c r="R633">
        <f t="shared" si="56"/>
        <v>5.8568203449249197</v>
      </c>
    </row>
    <row r="634" spans="1:18" x14ac:dyDescent="0.25">
      <c r="A634">
        <v>371</v>
      </c>
      <c r="B634" t="s">
        <v>625</v>
      </c>
      <c r="C634" t="s">
        <v>265</v>
      </c>
      <c r="D634">
        <v>6.4644775390625</v>
      </c>
      <c r="E634">
        <v>6.0153162479400599</v>
      </c>
      <c r="F634">
        <v>6.2259750366210902</v>
      </c>
      <c r="G634">
        <v>6.36966729164123</v>
      </c>
      <c r="H634">
        <v>7.1340708732604901</v>
      </c>
      <c r="I634">
        <v>23.031440019607501</v>
      </c>
      <c r="J634">
        <v>6.1659927368164</v>
      </c>
      <c r="K634">
        <v>6.6487510204315097</v>
      </c>
      <c r="L634">
        <v>6.2405436038970903</v>
      </c>
      <c r="M634">
        <v>7.3596076965331996</v>
      </c>
      <c r="N634">
        <f t="shared" si="52"/>
        <v>10</v>
      </c>
      <c r="O634">
        <f t="shared" si="53"/>
        <v>8.1655842065811068</v>
      </c>
      <c r="P634">
        <f t="shared" si="54"/>
        <v>4.9720924640798376</v>
      </c>
      <c r="Q634">
        <f t="shared" si="55"/>
        <v>23.031440019607501</v>
      </c>
      <c r="R634">
        <f t="shared" si="56"/>
        <v>6.0153162479400599</v>
      </c>
    </row>
    <row r="635" spans="1:18" x14ac:dyDescent="0.25">
      <c r="A635">
        <v>372</v>
      </c>
      <c r="B635" t="s">
        <v>626</v>
      </c>
      <c r="C635" t="s">
        <v>265</v>
      </c>
      <c r="D635">
        <v>2.0279076099395699</v>
      </c>
      <c r="E635">
        <v>2.5380179882049498</v>
      </c>
      <c r="F635">
        <v>2.8523077964782702</v>
      </c>
      <c r="G635">
        <v>3.0324316024780198</v>
      </c>
      <c r="H635">
        <v>2.0385882854461599</v>
      </c>
      <c r="I635">
        <v>2.1580913066864</v>
      </c>
      <c r="J635">
        <v>2.38524198532104</v>
      </c>
      <c r="K635">
        <v>12.9987092018127</v>
      </c>
      <c r="L635">
        <v>7.3245422840118399</v>
      </c>
      <c r="M635">
        <v>1.9792618751525799</v>
      </c>
      <c r="N635">
        <f t="shared" si="52"/>
        <v>10</v>
      </c>
      <c r="O635">
        <f t="shared" si="53"/>
        <v>3.933509993553153</v>
      </c>
      <c r="P635">
        <f t="shared" si="54"/>
        <v>3.3792847593348441</v>
      </c>
      <c r="Q635">
        <f t="shared" si="55"/>
        <v>12.9987092018127</v>
      </c>
      <c r="R635">
        <f t="shared" si="56"/>
        <v>1.9792618751525799</v>
      </c>
    </row>
    <row r="636" spans="1:18" x14ac:dyDescent="0.25">
      <c r="A636">
        <v>373</v>
      </c>
      <c r="B636" t="s">
        <v>627</v>
      </c>
      <c r="C636" t="s">
        <v>265</v>
      </c>
      <c r="D636">
        <v>8.9230308532714808</v>
      </c>
      <c r="E636">
        <v>6.5063612461089999</v>
      </c>
      <c r="F636">
        <v>7.7038576602935702</v>
      </c>
      <c r="G636">
        <v>6.2654509544372496</v>
      </c>
      <c r="H636">
        <v>6.23243880271911</v>
      </c>
      <c r="I636">
        <v>6.4519562721252397</v>
      </c>
      <c r="J636">
        <v>6.3894336223602197</v>
      </c>
      <c r="K636">
        <v>6.1331684589385898</v>
      </c>
      <c r="L636">
        <v>6.2997877597808802</v>
      </c>
      <c r="M636">
        <v>15.8794634342193</v>
      </c>
      <c r="N636">
        <f t="shared" si="52"/>
        <v>10</v>
      </c>
      <c r="O636">
        <f t="shared" si="53"/>
        <v>7.6784949064254651</v>
      </c>
      <c r="P636">
        <f t="shared" si="54"/>
        <v>2.8587061725564356</v>
      </c>
      <c r="Q636">
        <f t="shared" si="55"/>
        <v>15.8794634342193</v>
      </c>
      <c r="R636">
        <f t="shared" si="56"/>
        <v>6.1331684589385898</v>
      </c>
    </row>
    <row r="637" spans="1:18" x14ac:dyDescent="0.25">
      <c r="A637">
        <v>374</v>
      </c>
      <c r="B637" t="s">
        <v>628</v>
      </c>
      <c r="C637" t="s">
        <v>265</v>
      </c>
      <c r="D637">
        <v>20.052588939666698</v>
      </c>
      <c r="E637">
        <v>31.803982734680101</v>
      </c>
      <c r="F637">
        <v>86.310594081878605</v>
      </c>
      <c r="G637">
        <v>9.7741134166717494</v>
      </c>
      <c r="H637">
        <v>10.145238161087001</v>
      </c>
      <c r="I637">
        <v>36.359565019607501</v>
      </c>
      <c r="J637">
        <v>9.9615509510040194</v>
      </c>
      <c r="K637">
        <v>9.9129352569580007</v>
      </c>
      <c r="L637">
        <v>10.7725660800933</v>
      </c>
      <c r="M637">
        <v>10.0106256008148</v>
      </c>
      <c r="N637">
        <f t="shared" si="52"/>
        <v>10</v>
      </c>
      <c r="O637">
        <f t="shared" ref="O637:O646" si="57">AVERAGE(D637:M637)</f>
        <v>23.510376024246181</v>
      </c>
      <c r="P637">
        <f t="shared" ref="P637:P646" si="58">_xlfn.STDEV.P(D637:M637)</f>
        <v>22.95643088590505</v>
      </c>
      <c r="Q637">
        <f t="shared" ref="Q637:Q646" si="59">MAX(D637:M637)</f>
        <v>86.310594081878605</v>
      </c>
      <c r="R637">
        <f t="shared" ref="R637:R646" si="60">MIN(D637:M637)</f>
        <v>9.7741134166717494</v>
      </c>
    </row>
    <row r="638" spans="1:18" x14ac:dyDescent="0.25">
      <c r="A638">
        <v>375</v>
      </c>
      <c r="B638" t="s">
        <v>629</v>
      </c>
      <c r="C638" t="s">
        <v>265</v>
      </c>
      <c r="D638">
        <v>6.6516485214233398</v>
      </c>
      <c r="E638">
        <v>23.125661849975501</v>
      </c>
      <c r="F638">
        <v>5.7576770782470703</v>
      </c>
      <c r="G638">
        <v>3.6089015007018999</v>
      </c>
      <c r="H638">
        <v>4.3815367221832204</v>
      </c>
      <c r="I638">
        <v>7.3986973762512198</v>
      </c>
      <c r="J638">
        <v>21.001894235610902</v>
      </c>
      <c r="K638">
        <v>3.7418873310089098</v>
      </c>
      <c r="L638">
        <v>24.2378540039062</v>
      </c>
      <c r="M638">
        <v>7.9402916431427002</v>
      </c>
      <c r="N638">
        <f t="shared" si="52"/>
        <v>10</v>
      </c>
      <c r="O638">
        <f t="shared" si="57"/>
        <v>10.784605026245098</v>
      </c>
      <c r="P638">
        <f t="shared" si="58"/>
        <v>8.010494934757574</v>
      </c>
      <c r="Q638">
        <f t="shared" si="59"/>
        <v>24.2378540039062</v>
      </c>
      <c r="R638">
        <f t="shared" si="60"/>
        <v>3.6089015007018999</v>
      </c>
    </row>
    <row r="639" spans="1:18" x14ac:dyDescent="0.25">
      <c r="A639">
        <v>376</v>
      </c>
      <c r="B639" t="s">
        <v>630</v>
      </c>
      <c r="C639" t="s">
        <v>265</v>
      </c>
      <c r="D639">
        <v>12.7160773277282</v>
      </c>
      <c r="E639">
        <v>12.2878429889678</v>
      </c>
      <c r="F639">
        <v>9.77182745933532</v>
      </c>
      <c r="G639">
        <v>10.3290028572082</v>
      </c>
      <c r="H639">
        <v>11.8455820083618</v>
      </c>
      <c r="I639">
        <v>10.921180009841899</v>
      </c>
      <c r="J639">
        <v>10.5030758380889</v>
      </c>
      <c r="K639">
        <v>10.415334939956599</v>
      </c>
      <c r="L639">
        <v>12.5830745697021</v>
      </c>
      <c r="M639">
        <v>12.680029869079499</v>
      </c>
      <c r="N639">
        <f t="shared" si="52"/>
        <v>10</v>
      </c>
      <c r="O639">
        <f t="shared" si="57"/>
        <v>11.405302786827033</v>
      </c>
      <c r="P639">
        <f t="shared" si="58"/>
        <v>1.0750821483604522</v>
      </c>
      <c r="Q639">
        <f t="shared" si="59"/>
        <v>12.7160773277282</v>
      </c>
      <c r="R639">
        <f t="shared" si="60"/>
        <v>9.77182745933532</v>
      </c>
    </row>
    <row r="640" spans="1:18" x14ac:dyDescent="0.25">
      <c r="A640">
        <v>377</v>
      </c>
      <c r="B640" t="s">
        <v>631</v>
      </c>
      <c r="C640" t="s">
        <v>265</v>
      </c>
      <c r="D640">
        <v>12.7268636226654</v>
      </c>
      <c r="E640">
        <v>12.4719364643096</v>
      </c>
      <c r="F640">
        <v>11.959802150726301</v>
      </c>
      <c r="G640">
        <v>14.0148770809173</v>
      </c>
      <c r="H640">
        <v>11.849636793136501</v>
      </c>
      <c r="I640">
        <v>11.933388471603299</v>
      </c>
      <c r="J640">
        <v>12.804186582565301</v>
      </c>
      <c r="K640">
        <v>13.344676971435501</v>
      </c>
      <c r="L640">
        <v>17.869484901428201</v>
      </c>
      <c r="M640">
        <v>14.4361252784729</v>
      </c>
      <c r="N640">
        <f t="shared" si="52"/>
        <v>10</v>
      </c>
      <c r="O640">
        <f t="shared" si="57"/>
        <v>13.341097831726032</v>
      </c>
      <c r="P640">
        <f t="shared" si="58"/>
        <v>1.7232075938573765</v>
      </c>
      <c r="Q640">
        <f t="shared" si="59"/>
        <v>17.869484901428201</v>
      </c>
      <c r="R640">
        <f t="shared" si="60"/>
        <v>11.849636793136501</v>
      </c>
    </row>
    <row r="641" spans="1:18" x14ac:dyDescent="0.25">
      <c r="A641">
        <v>378</v>
      </c>
      <c r="B641" t="s">
        <v>632</v>
      </c>
      <c r="C641" t="s">
        <v>265</v>
      </c>
      <c r="D641">
        <v>5.8368864059448198</v>
      </c>
      <c r="E641">
        <v>3.8596286773681601</v>
      </c>
      <c r="F641">
        <v>15.844272375106801</v>
      </c>
      <c r="G641">
        <v>6.1597161293029696</v>
      </c>
      <c r="H641">
        <v>10.623085737228299</v>
      </c>
      <c r="I641">
        <v>2.18095803260803</v>
      </c>
      <c r="J641">
        <v>3.0636467933654701</v>
      </c>
      <c r="K641">
        <v>26.2947225570678</v>
      </c>
      <c r="L641">
        <v>2.0188763141632</v>
      </c>
      <c r="M641">
        <v>2.09812235832214</v>
      </c>
      <c r="N641">
        <f t="shared" si="52"/>
        <v>10</v>
      </c>
      <c r="O641">
        <f t="shared" si="57"/>
        <v>7.7979915380477696</v>
      </c>
      <c r="P641">
        <f t="shared" si="58"/>
        <v>7.461536032273365</v>
      </c>
      <c r="Q641">
        <f t="shared" si="59"/>
        <v>26.2947225570678</v>
      </c>
      <c r="R641">
        <f t="shared" si="60"/>
        <v>2.0188763141632</v>
      </c>
    </row>
    <row r="642" spans="1:18" x14ac:dyDescent="0.25">
      <c r="A642">
        <v>379</v>
      </c>
      <c r="B642" t="s">
        <v>633</v>
      </c>
      <c r="C642" t="s">
        <v>265</v>
      </c>
      <c r="D642">
        <v>17.930554151534999</v>
      </c>
      <c r="E642">
        <v>14.042976379394499</v>
      </c>
      <c r="F642">
        <v>18.584727287292399</v>
      </c>
      <c r="G642">
        <v>21.883527517318701</v>
      </c>
      <c r="H642">
        <v>10.238633394241299</v>
      </c>
      <c r="I642">
        <v>30.518730401992698</v>
      </c>
      <c r="J642">
        <v>20.534966945648101</v>
      </c>
      <c r="K642">
        <v>14.894883155822701</v>
      </c>
      <c r="L642">
        <v>14.563271999359101</v>
      </c>
      <c r="M642">
        <v>18.657061576843201</v>
      </c>
      <c r="N642">
        <f t="shared" si="52"/>
        <v>10</v>
      </c>
      <c r="O642">
        <f t="shared" si="57"/>
        <v>18.184933280944769</v>
      </c>
      <c r="P642">
        <f t="shared" si="58"/>
        <v>5.2536902004077248</v>
      </c>
      <c r="Q642">
        <f t="shared" si="59"/>
        <v>30.518730401992698</v>
      </c>
      <c r="R642">
        <f t="shared" si="60"/>
        <v>10.238633394241299</v>
      </c>
    </row>
    <row r="643" spans="1:18" x14ac:dyDescent="0.25">
      <c r="A643">
        <v>380</v>
      </c>
      <c r="B643" t="s">
        <v>634</v>
      </c>
      <c r="C643" t="s">
        <v>265</v>
      </c>
      <c r="D643">
        <v>3.1566820144653298</v>
      </c>
      <c r="E643">
        <v>3.42191290855407</v>
      </c>
      <c r="F643">
        <v>3.14607334136962</v>
      </c>
      <c r="G643">
        <v>3.1580173969268799</v>
      </c>
      <c r="H643">
        <v>3.5540575981140101</v>
      </c>
      <c r="I643">
        <v>3.5246505737304599</v>
      </c>
      <c r="J643">
        <v>2.9210724830627401</v>
      </c>
      <c r="K643">
        <v>3.06060767173767</v>
      </c>
      <c r="L643">
        <v>3.7462227344512899</v>
      </c>
      <c r="M643">
        <v>3.30641341209411</v>
      </c>
      <c r="N643">
        <f t="shared" si="52"/>
        <v>10</v>
      </c>
      <c r="O643">
        <f t="shared" si="57"/>
        <v>3.2995710134506182</v>
      </c>
      <c r="P643">
        <f t="shared" si="58"/>
        <v>0.24378621612462478</v>
      </c>
      <c r="Q643">
        <f t="shared" si="59"/>
        <v>3.7462227344512899</v>
      </c>
      <c r="R643">
        <f t="shared" si="60"/>
        <v>2.9210724830627401</v>
      </c>
    </row>
    <row r="644" spans="1:18" x14ac:dyDescent="0.25">
      <c r="A644">
        <v>381</v>
      </c>
      <c r="B644" t="s">
        <v>635</v>
      </c>
      <c r="C644" t="s">
        <v>265</v>
      </c>
      <c r="D644">
        <v>7.7434666156768799</v>
      </c>
      <c r="E644">
        <v>7.7866199016571001</v>
      </c>
      <c r="F644">
        <v>13.7696747779846</v>
      </c>
      <c r="G644">
        <v>10.011013507843</v>
      </c>
      <c r="H644">
        <v>30.4933388233184</v>
      </c>
      <c r="I644">
        <v>8.8391621112823398</v>
      </c>
      <c r="J644">
        <v>8.1121568679809499</v>
      </c>
      <c r="K644">
        <v>8.6214270591735804</v>
      </c>
      <c r="L644">
        <v>8.1821625232696498</v>
      </c>
      <c r="M644">
        <v>15.7988350391387</v>
      </c>
      <c r="N644">
        <f t="shared" si="52"/>
        <v>10</v>
      </c>
      <c r="O644">
        <f t="shared" si="57"/>
        <v>11.93578572273252</v>
      </c>
      <c r="P644">
        <f t="shared" si="58"/>
        <v>6.7115483805045537</v>
      </c>
      <c r="Q644">
        <f t="shared" si="59"/>
        <v>30.4933388233184</v>
      </c>
      <c r="R644">
        <f t="shared" si="60"/>
        <v>7.7434666156768799</v>
      </c>
    </row>
    <row r="645" spans="1:18" x14ac:dyDescent="0.25">
      <c r="A645">
        <v>382</v>
      </c>
      <c r="B645" t="s">
        <v>636</v>
      </c>
      <c r="C645" t="s">
        <v>265</v>
      </c>
      <c r="D645">
        <v>4.27364158630371</v>
      </c>
      <c r="E645">
        <v>4.4291455745697004</v>
      </c>
      <c r="F645">
        <v>4.5791361331939697</v>
      </c>
      <c r="G645">
        <v>18.810136079788201</v>
      </c>
      <c r="H645">
        <v>4.9458198547363201</v>
      </c>
      <c r="I645">
        <v>5.2373349666595397</v>
      </c>
      <c r="J645">
        <v>4.6400115489959699</v>
      </c>
      <c r="K645">
        <v>4.71933817863464</v>
      </c>
      <c r="L645">
        <v>5.0943970680236799</v>
      </c>
      <c r="M645">
        <v>5.6221463680267298</v>
      </c>
      <c r="N645">
        <f t="shared" si="52"/>
        <v>10</v>
      </c>
      <c r="O645">
        <f t="shared" si="57"/>
        <v>6.2351107358932465</v>
      </c>
      <c r="P645">
        <f t="shared" si="58"/>
        <v>4.209026894481819</v>
      </c>
      <c r="Q645">
        <f t="shared" si="59"/>
        <v>18.810136079788201</v>
      </c>
      <c r="R645">
        <f t="shared" si="60"/>
        <v>4.27364158630371</v>
      </c>
    </row>
    <row r="646" spans="1:18" x14ac:dyDescent="0.25">
      <c r="A646">
        <v>383</v>
      </c>
      <c r="B646" t="s">
        <v>637</v>
      </c>
      <c r="C646" t="s">
        <v>265</v>
      </c>
      <c r="D646">
        <v>6.9287810325622496</v>
      </c>
      <c r="E646">
        <v>5.9124767780303902</v>
      </c>
      <c r="F646">
        <v>6.1732013225555402</v>
      </c>
      <c r="G646">
        <v>5.9678211212158203</v>
      </c>
      <c r="H646">
        <v>6.1813619136810303</v>
      </c>
      <c r="I646">
        <v>6.8190634250640798</v>
      </c>
      <c r="J646">
        <v>5.9356555938720703</v>
      </c>
      <c r="K646">
        <v>6.7354464530944798</v>
      </c>
      <c r="L646">
        <v>7.2391619682312003</v>
      </c>
      <c r="M646">
        <v>6.8659656047821001</v>
      </c>
      <c r="N646">
        <f t="shared" si="52"/>
        <v>10</v>
      </c>
      <c r="O646">
        <f t="shared" si="57"/>
        <v>6.4758935213088957</v>
      </c>
      <c r="P646">
        <f t="shared" si="58"/>
        <v>0.46591628015401354</v>
      </c>
      <c r="Q646">
        <f t="shared" si="59"/>
        <v>7.2391619682312003</v>
      </c>
      <c r="R646">
        <f t="shared" si="60"/>
        <v>5.9124767780303902</v>
      </c>
    </row>
    <row r="647" spans="1:18" ht="120" customHeight="1" x14ac:dyDescent="0.25"/>
    <row r="648" spans="1:18" x14ac:dyDescent="0.25">
      <c r="A648">
        <v>0</v>
      </c>
      <c r="B648" t="s">
        <v>638</v>
      </c>
      <c r="C648" t="s">
        <v>639</v>
      </c>
      <c r="D648">
        <v>6.7545452117919904</v>
      </c>
      <c r="E648">
        <v>8.7618894577026296</v>
      </c>
      <c r="F648">
        <v>10.016162395477201</v>
      </c>
      <c r="G648">
        <v>8.2321817874908394</v>
      </c>
      <c r="H648">
        <v>10.584450483322099</v>
      </c>
      <c r="I648">
        <v>8.4174599647521902</v>
      </c>
      <c r="J648">
        <v>8.4860429763793892</v>
      </c>
      <c r="K648">
        <v>26.115964412689198</v>
      </c>
      <c r="L648">
        <v>7.1582977771758998</v>
      </c>
      <c r="M648">
        <v>27.631110429763702</v>
      </c>
      <c r="N648">
        <f t="shared" ref="N648:N711" si="61">COUNT(D648:M648)</f>
        <v>10</v>
      </c>
      <c r="O648">
        <f t="shared" ref="O648:O711" si="62">AVERAGE(D648:M648)</f>
        <v>12.215810489654515</v>
      </c>
      <c r="P648">
        <f t="shared" ref="P648:P711" si="63">_xlfn.STDEV.P(D648:M648)</f>
        <v>7.4154358762847163</v>
      </c>
      <c r="Q648">
        <f t="shared" ref="Q648:Q711" si="64">MAX(D648:M648)</f>
        <v>27.631110429763702</v>
      </c>
      <c r="R648">
        <f t="shared" ref="R648:R711" si="65">MIN(D648:M648)</f>
        <v>6.7545452117919904</v>
      </c>
    </row>
    <row r="649" spans="1:18" x14ac:dyDescent="0.25">
      <c r="A649">
        <v>1</v>
      </c>
      <c r="B649" t="s">
        <v>640</v>
      </c>
      <c r="C649" t="s">
        <v>639</v>
      </c>
      <c r="D649">
        <v>6.5261666774749703</v>
      </c>
      <c r="E649">
        <v>4.8080880641937203</v>
      </c>
      <c r="F649">
        <v>3.51220703125</v>
      </c>
      <c r="G649">
        <v>4.57826495170593</v>
      </c>
      <c r="H649">
        <v>1.7461013793945299</v>
      </c>
      <c r="I649">
        <v>5.9585237503051696</v>
      </c>
      <c r="J649">
        <v>6.6366977691650302</v>
      </c>
      <c r="K649">
        <v>3.2437765598297101</v>
      </c>
      <c r="L649">
        <v>2.2590057849884002</v>
      </c>
      <c r="M649">
        <v>4.4242565631866402</v>
      </c>
      <c r="N649">
        <f t="shared" si="61"/>
        <v>10</v>
      </c>
      <c r="O649">
        <f t="shared" si="62"/>
        <v>4.3693088531494109</v>
      </c>
      <c r="P649">
        <f t="shared" si="63"/>
        <v>1.6091595391519031</v>
      </c>
      <c r="Q649">
        <f t="shared" si="64"/>
        <v>6.6366977691650302</v>
      </c>
      <c r="R649">
        <f t="shared" si="65"/>
        <v>1.7461013793945299</v>
      </c>
    </row>
    <row r="650" spans="1:18" x14ac:dyDescent="0.25">
      <c r="A650">
        <v>2</v>
      </c>
      <c r="B650" t="s">
        <v>641</v>
      </c>
      <c r="C650" t="s">
        <v>639</v>
      </c>
      <c r="D650">
        <v>14.0898790359497</v>
      </c>
      <c r="E650">
        <v>41.208173990249598</v>
      </c>
      <c r="F650">
        <v>52.773879289626997</v>
      </c>
      <c r="G650">
        <v>40.148782491683903</v>
      </c>
      <c r="H650">
        <v>13.716138601303101</v>
      </c>
      <c r="I650">
        <v>13.6800212860107</v>
      </c>
      <c r="J650">
        <v>13.104603052139201</v>
      </c>
      <c r="K650">
        <v>17.885069370269701</v>
      </c>
      <c r="L650">
        <v>16.408749818801802</v>
      </c>
      <c r="M650">
        <v>16.753113269805901</v>
      </c>
      <c r="N650">
        <f t="shared" si="61"/>
        <v>10</v>
      </c>
      <c r="O650">
        <f t="shared" si="62"/>
        <v>23.976841020584057</v>
      </c>
      <c r="P650">
        <f t="shared" si="63"/>
        <v>14.005541600851263</v>
      </c>
      <c r="Q650">
        <f t="shared" si="64"/>
        <v>52.773879289626997</v>
      </c>
      <c r="R650">
        <f t="shared" si="65"/>
        <v>13.104603052139201</v>
      </c>
    </row>
    <row r="651" spans="1:18" x14ac:dyDescent="0.25">
      <c r="A651">
        <v>3</v>
      </c>
      <c r="B651" t="s">
        <v>642</v>
      </c>
      <c r="C651" t="s">
        <v>639</v>
      </c>
      <c r="D651">
        <v>10.1456770896911</v>
      </c>
      <c r="E651">
        <v>9.3097641468048096</v>
      </c>
      <c r="F651">
        <v>13.545094966888399</v>
      </c>
      <c r="G651">
        <v>11.021635532379101</v>
      </c>
      <c r="H651">
        <v>12.125439643859799</v>
      </c>
      <c r="I651">
        <v>12.523357391357401</v>
      </c>
      <c r="J651">
        <v>12.994876623153599</v>
      </c>
      <c r="K651">
        <v>9.9705762863159109</v>
      </c>
      <c r="L651">
        <v>9.5845575332641602</v>
      </c>
      <c r="M651">
        <v>9.3856184482574392</v>
      </c>
      <c r="N651">
        <f t="shared" si="61"/>
        <v>10</v>
      </c>
      <c r="O651">
        <f t="shared" si="62"/>
        <v>11.060659766197173</v>
      </c>
      <c r="P651">
        <f t="shared" si="63"/>
        <v>1.5252582901861653</v>
      </c>
      <c r="Q651">
        <f t="shared" si="64"/>
        <v>13.545094966888399</v>
      </c>
      <c r="R651">
        <f t="shared" si="65"/>
        <v>9.3097641468048096</v>
      </c>
    </row>
    <row r="652" spans="1:18" x14ac:dyDescent="0.25">
      <c r="A652">
        <v>4</v>
      </c>
      <c r="B652" t="s">
        <v>643</v>
      </c>
      <c r="C652" t="s">
        <v>639</v>
      </c>
      <c r="D652">
        <v>11.6690762042999</v>
      </c>
      <c r="E652">
        <v>10.073917865753099</v>
      </c>
      <c r="F652">
        <v>11.088150024414</v>
      </c>
      <c r="G652">
        <v>10.987830400466899</v>
      </c>
      <c r="H652">
        <v>11.5366656780242</v>
      </c>
      <c r="I652">
        <v>12.8232493400573</v>
      </c>
      <c r="J652">
        <v>9.6765933036804199</v>
      </c>
      <c r="K652">
        <v>10.544345617294301</v>
      </c>
      <c r="L652">
        <v>10.8759641647338</v>
      </c>
      <c r="M652">
        <v>10.681342124938899</v>
      </c>
      <c r="N652">
        <f t="shared" si="61"/>
        <v>10</v>
      </c>
      <c r="O652">
        <f t="shared" si="62"/>
        <v>10.99571347236628</v>
      </c>
      <c r="P652">
        <f t="shared" si="63"/>
        <v>0.8367334106749118</v>
      </c>
      <c r="Q652">
        <f t="shared" si="64"/>
        <v>12.8232493400573</v>
      </c>
      <c r="R652">
        <f t="shared" si="65"/>
        <v>9.6765933036804199</v>
      </c>
    </row>
    <row r="653" spans="1:18" x14ac:dyDescent="0.25">
      <c r="A653">
        <v>5</v>
      </c>
      <c r="B653" s="3" t="s">
        <v>1324</v>
      </c>
      <c r="C653" t="s">
        <v>639</v>
      </c>
      <c r="D653">
        <v>61.513613700866699</v>
      </c>
      <c r="E653">
        <v>63.476756095886202</v>
      </c>
      <c r="F653">
        <v>59.907441377639699</v>
      </c>
      <c r="G653">
        <v>71.1191179752349</v>
      </c>
      <c r="H653">
        <v>52.995236635208101</v>
      </c>
      <c r="I653">
        <v>43.734451055526698</v>
      </c>
      <c r="J653">
        <v>54.689977407455402</v>
      </c>
      <c r="K653">
        <v>62.984322786331099</v>
      </c>
      <c r="L653">
        <v>63.647557497024501</v>
      </c>
      <c r="M653">
        <v>74.354997634887695</v>
      </c>
      <c r="N653">
        <f t="shared" si="61"/>
        <v>10</v>
      </c>
      <c r="O653">
        <f t="shared" si="62"/>
        <v>60.842347216606093</v>
      </c>
      <c r="P653">
        <f t="shared" si="63"/>
        <v>8.3727813191205005</v>
      </c>
      <c r="Q653">
        <f t="shared" si="64"/>
        <v>74.354997634887695</v>
      </c>
      <c r="R653">
        <f t="shared" si="65"/>
        <v>43.734451055526698</v>
      </c>
    </row>
    <row r="654" spans="1:18" x14ac:dyDescent="0.25">
      <c r="A654">
        <v>6</v>
      </c>
      <c r="B654" t="s">
        <v>644</v>
      </c>
      <c r="C654" t="s">
        <v>639</v>
      </c>
      <c r="D654">
        <v>1.8484015464782699</v>
      </c>
      <c r="E654">
        <v>1.5876812934875399</v>
      </c>
      <c r="F654">
        <v>2.6663002967834402</v>
      </c>
      <c r="G654">
        <v>2.9399373531341499</v>
      </c>
      <c r="H654">
        <v>1.6938362121582</v>
      </c>
      <c r="I654">
        <v>1.6814093589782699</v>
      </c>
      <c r="J654">
        <v>1.74972224235534</v>
      </c>
      <c r="K654">
        <v>1.6390254497528001</v>
      </c>
      <c r="L654">
        <v>2.72086310386657</v>
      </c>
      <c r="M654">
        <v>1.6630947589874201</v>
      </c>
      <c r="N654">
        <f t="shared" si="61"/>
        <v>10</v>
      </c>
      <c r="O654">
        <f t="shared" si="62"/>
        <v>2.0190271615982001</v>
      </c>
      <c r="P654">
        <f t="shared" si="63"/>
        <v>0.50379890737713506</v>
      </c>
      <c r="Q654">
        <f t="shared" si="64"/>
        <v>2.9399373531341499</v>
      </c>
      <c r="R654">
        <f t="shared" si="65"/>
        <v>1.5876812934875399</v>
      </c>
    </row>
    <row r="655" spans="1:18" x14ac:dyDescent="0.25">
      <c r="A655">
        <v>7</v>
      </c>
      <c r="B655" t="s">
        <v>645</v>
      </c>
      <c r="C655" t="s">
        <v>639</v>
      </c>
      <c r="D655">
        <v>13.7657346725463</v>
      </c>
      <c r="E655">
        <v>9.1156740188598597</v>
      </c>
      <c r="F655">
        <v>11.3464424610137</v>
      </c>
      <c r="G655">
        <v>13.843847274780201</v>
      </c>
      <c r="H655">
        <v>8.7069039344787598</v>
      </c>
      <c r="I655">
        <v>0.26004552841186501</v>
      </c>
      <c r="J655">
        <v>8.9300179481506294</v>
      </c>
      <c r="K655">
        <v>10.7450335025787</v>
      </c>
      <c r="L655">
        <v>9.3532567024230904</v>
      </c>
      <c r="M655">
        <v>9.9498221874237007</v>
      </c>
      <c r="N655">
        <f t="shared" si="61"/>
        <v>10</v>
      </c>
      <c r="O655">
        <f t="shared" si="62"/>
        <v>9.6016778230666837</v>
      </c>
      <c r="P655">
        <f t="shared" si="63"/>
        <v>3.5864159746406927</v>
      </c>
      <c r="Q655">
        <f t="shared" si="64"/>
        <v>13.843847274780201</v>
      </c>
      <c r="R655">
        <f t="shared" si="65"/>
        <v>0.26004552841186501</v>
      </c>
    </row>
    <row r="656" spans="1:18" x14ac:dyDescent="0.25">
      <c r="A656">
        <v>8</v>
      </c>
      <c r="B656" t="s">
        <v>646</v>
      </c>
      <c r="C656" t="s">
        <v>639</v>
      </c>
      <c r="D656">
        <v>3.2143182754516602</v>
      </c>
      <c r="E656">
        <v>5.7050912380218497</v>
      </c>
      <c r="F656">
        <v>3.6167967319488499</v>
      </c>
      <c r="G656">
        <v>6.2530622482299796</v>
      </c>
      <c r="H656">
        <v>3.4218461513519198</v>
      </c>
      <c r="I656">
        <v>6.6849405765533403</v>
      </c>
      <c r="J656">
        <v>4.2006275653839102</v>
      </c>
      <c r="K656">
        <v>4.1210484504699698</v>
      </c>
      <c r="L656">
        <v>6.9796075820922798</v>
      </c>
      <c r="M656">
        <v>3.2778215408325102</v>
      </c>
      <c r="N656">
        <f t="shared" si="61"/>
        <v>10</v>
      </c>
      <c r="O656">
        <f t="shared" si="62"/>
        <v>4.7475160360336268</v>
      </c>
      <c r="P656">
        <f t="shared" si="63"/>
        <v>1.4197759995811898</v>
      </c>
      <c r="Q656">
        <f t="shared" si="64"/>
        <v>6.9796075820922798</v>
      </c>
      <c r="R656">
        <f t="shared" si="65"/>
        <v>3.2143182754516602</v>
      </c>
    </row>
    <row r="657" spans="1:18" x14ac:dyDescent="0.25">
      <c r="A657">
        <v>9</v>
      </c>
      <c r="B657" t="s">
        <v>647</v>
      </c>
      <c r="C657" t="s">
        <v>639</v>
      </c>
      <c r="D657">
        <v>15.783789634704499</v>
      </c>
      <c r="E657">
        <v>13.7494835853576</v>
      </c>
      <c r="F657">
        <v>15.1469917297363</v>
      </c>
      <c r="G657">
        <v>14.1148152351379</v>
      </c>
      <c r="H657">
        <v>13.262965440750101</v>
      </c>
      <c r="I657">
        <v>19.909384250640802</v>
      </c>
      <c r="J657">
        <v>18.650079250335601</v>
      </c>
      <c r="K657">
        <v>14.4157257080078</v>
      </c>
      <c r="L657">
        <v>16.5548434257507</v>
      </c>
      <c r="M657">
        <v>14.5893559455871</v>
      </c>
      <c r="N657">
        <f t="shared" si="61"/>
        <v>10</v>
      </c>
      <c r="O657">
        <f t="shared" si="62"/>
        <v>15.617743420600837</v>
      </c>
      <c r="P657">
        <f t="shared" si="63"/>
        <v>2.0624541491840809</v>
      </c>
      <c r="Q657">
        <f t="shared" si="64"/>
        <v>19.909384250640802</v>
      </c>
      <c r="R657">
        <f t="shared" si="65"/>
        <v>13.262965440750101</v>
      </c>
    </row>
    <row r="658" spans="1:18" x14ac:dyDescent="0.25">
      <c r="A658">
        <v>10</v>
      </c>
      <c r="B658" t="s">
        <v>648</v>
      </c>
      <c r="C658" t="s">
        <v>639</v>
      </c>
      <c r="D658">
        <v>11.1329126358032</v>
      </c>
      <c r="E658">
        <v>15.9108409881591</v>
      </c>
      <c r="F658">
        <v>12.7730391025543</v>
      </c>
      <c r="G658">
        <v>11.5575585365295</v>
      </c>
      <c r="H658">
        <v>8.5183336734771693</v>
      </c>
      <c r="I658">
        <v>13.3694400787353</v>
      </c>
      <c r="J658">
        <v>14.800050735473601</v>
      </c>
      <c r="K658">
        <v>13.3317718505859</v>
      </c>
      <c r="L658">
        <v>10.9853873252868</v>
      </c>
      <c r="M658">
        <v>10.7888622283935</v>
      </c>
      <c r="N658">
        <f t="shared" si="61"/>
        <v>10</v>
      </c>
      <c r="O658">
        <f t="shared" si="62"/>
        <v>12.316819715499836</v>
      </c>
      <c r="P658">
        <f t="shared" si="63"/>
        <v>2.0480154983892804</v>
      </c>
      <c r="Q658">
        <f t="shared" si="64"/>
        <v>15.9108409881591</v>
      </c>
      <c r="R658">
        <f t="shared" si="65"/>
        <v>8.5183336734771693</v>
      </c>
    </row>
    <row r="659" spans="1:18" x14ac:dyDescent="0.25">
      <c r="A659">
        <v>11</v>
      </c>
      <c r="B659" t="s">
        <v>649</v>
      </c>
      <c r="C659" t="s">
        <v>639</v>
      </c>
      <c r="D659">
        <v>3.5706431865692099</v>
      </c>
      <c r="E659">
        <v>3.6002097129821702</v>
      </c>
      <c r="F659">
        <v>2.5791535377502401</v>
      </c>
      <c r="G659">
        <v>4.3070926666259703</v>
      </c>
      <c r="H659">
        <v>1.9196977615356401</v>
      </c>
      <c r="I659">
        <v>2.5378615856170601</v>
      </c>
      <c r="J659">
        <v>3.8047313690185498</v>
      </c>
      <c r="K659">
        <v>5.8945322036743102</v>
      </c>
      <c r="L659">
        <v>2.5029020309448198</v>
      </c>
      <c r="M659">
        <v>2.9761300086975</v>
      </c>
      <c r="N659">
        <f t="shared" si="61"/>
        <v>10</v>
      </c>
      <c r="O659">
        <f t="shared" si="62"/>
        <v>3.3692954063415477</v>
      </c>
      <c r="P659">
        <f t="shared" si="63"/>
        <v>1.0891238506531289</v>
      </c>
      <c r="Q659">
        <f t="shared" si="64"/>
        <v>5.8945322036743102</v>
      </c>
      <c r="R659">
        <f t="shared" si="65"/>
        <v>1.9196977615356401</v>
      </c>
    </row>
    <row r="660" spans="1:18" x14ac:dyDescent="0.25">
      <c r="A660">
        <v>12</v>
      </c>
      <c r="B660" t="s">
        <v>650</v>
      </c>
      <c r="C660" t="s">
        <v>639</v>
      </c>
      <c r="D660">
        <v>9.2481439113616908</v>
      </c>
      <c r="E660">
        <v>8.2752914428710902</v>
      </c>
      <c r="F660">
        <v>8.0359222888946498</v>
      </c>
      <c r="G660">
        <v>7.9148428440093896</v>
      </c>
      <c r="H660">
        <v>12.1589016914367</v>
      </c>
      <c r="I660">
        <v>7.8733398914337096</v>
      </c>
      <c r="J660">
        <v>7.4708280563354403</v>
      </c>
      <c r="K660">
        <v>5.9249322414398096</v>
      </c>
      <c r="L660">
        <v>6.62066173553466</v>
      </c>
      <c r="M660">
        <v>7.8182044029235804</v>
      </c>
      <c r="N660">
        <f t="shared" si="61"/>
        <v>10</v>
      </c>
      <c r="O660">
        <f t="shared" si="62"/>
        <v>8.1341068506240717</v>
      </c>
      <c r="P660">
        <f t="shared" si="63"/>
        <v>1.5904843029042919</v>
      </c>
      <c r="Q660">
        <f t="shared" si="64"/>
        <v>12.1589016914367</v>
      </c>
      <c r="R660">
        <f t="shared" si="65"/>
        <v>5.9249322414398096</v>
      </c>
    </row>
    <row r="661" spans="1:18" x14ac:dyDescent="0.25">
      <c r="A661">
        <v>13</v>
      </c>
      <c r="B661" t="s">
        <v>651</v>
      </c>
      <c r="C661" t="s">
        <v>639</v>
      </c>
      <c r="D661">
        <v>1.1647379398345901</v>
      </c>
      <c r="E661">
        <v>2.1220076084136901</v>
      </c>
      <c r="F661">
        <v>1.0673863887786801</v>
      </c>
      <c r="G661">
        <v>1.0382177829742401</v>
      </c>
      <c r="H661">
        <v>1.26044201850891</v>
      </c>
      <c r="I661">
        <v>2.1912958621978702</v>
      </c>
      <c r="J661">
        <v>1.19113373756408</v>
      </c>
      <c r="K661">
        <v>1.13817691802978</v>
      </c>
      <c r="L661">
        <v>1.2391395568847601</v>
      </c>
      <c r="M661">
        <v>2.2878243923187198</v>
      </c>
      <c r="N661">
        <f t="shared" si="61"/>
        <v>10</v>
      </c>
      <c r="O661">
        <f t="shared" si="62"/>
        <v>1.4700362205505322</v>
      </c>
      <c r="P661">
        <f t="shared" si="63"/>
        <v>0.48384097965315687</v>
      </c>
      <c r="Q661">
        <f t="shared" si="64"/>
        <v>2.2878243923187198</v>
      </c>
      <c r="R661">
        <f t="shared" si="65"/>
        <v>1.0382177829742401</v>
      </c>
    </row>
    <row r="662" spans="1:18" x14ac:dyDescent="0.25">
      <c r="A662">
        <v>14</v>
      </c>
      <c r="B662" t="s">
        <v>652</v>
      </c>
      <c r="C662" t="s">
        <v>639</v>
      </c>
      <c r="D662">
        <v>6.9396772384643501</v>
      </c>
      <c r="E662">
        <v>3.3286726474761901</v>
      </c>
      <c r="F662">
        <v>3.91821885108947</v>
      </c>
      <c r="G662">
        <v>8.5723254680633492</v>
      </c>
      <c r="H662">
        <v>4.2729072570800701</v>
      </c>
      <c r="I662">
        <v>4.2644155025482098</v>
      </c>
      <c r="J662">
        <v>4.1522107124328604</v>
      </c>
      <c r="K662">
        <v>6.02481937408447</v>
      </c>
      <c r="L662">
        <v>6.77793192863464</v>
      </c>
      <c r="M662">
        <v>5.9124889373779297</v>
      </c>
      <c r="N662">
        <f t="shared" si="61"/>
        <v>10</v>
      </c>
      <c r="O662">
        <f t="shared" si="62"/>
        <v>5.4163667917251548</v>
      </c>
      <c r="P662">
        <f t="shared" si="63"/>
        <v>1.5995704860716344</v>
      </c>
      <c r="Q662">
        <f t="shared" si="64"/>
        <v>8.5723254680633492</v>
      </c>
      <c r="R662">
        <f t="shared" si="65"/>
        <v>3.3286726474761901</v>
      </c>
    </row>
    <row r="663" spans="1:18" x14ac:dyDescent="0.25">
      <c r="A663">
        <v>15</v>
      </c>
      <c r="B663" t="s">
        <v>653</v>
      </c>
      <c r="C663" t="s">
        <v>639</v>
      </c>
      <c r="D663">
        <v>3.2184698581695499</v>
      </c>
      <c r="E663">
        <v>2.82481384277343</v>
      </c>
      <c r="F663">
        <v>2.8226792812347399</v>
      </c>
      <c r="G663">
        <v>3.5920338630676198</v>
      </c>
      <c r="H663">
        <v>4.3979194164276096</v>
      </c>
      <c r="I663">
        <v>4.1147217750549299</v>
      </c>
      <c r="J663">
        <v>3.1288826465606601</v>
      </c>
      <c r="K663">
        <v>4.0343568325042698</v>
      </c>
      <c r="L663">
        <v>3.84019827842712</v>
      </c>
      <c r="M663">
        <v>4.0692789554595903</v>
      </c>
      <c r="N663">
        <f t="shared" si="61"/>
        <v>10</v>
      </c>
      <c r="O663">
        <f t="shared" si="62"/>
        <v>3.6043354749679515</v>
      </c>
      <c r="P663">
        <f t="shared" si="63"/>
        <v>0.54228508127069108</v>
      </c>
      <c r="Q663">
        <f t="shared" si="64"/>
        <v>4.3979194164276096</v>
      </c>
      <c r="R663">
        <f t="shared" si="65"/>
        <v>2.8226792812347399</v>
      </c>
    </row>
    <row r="664" spans="1:18" x14ac:dyDescent="0.25">
      <c r="A664">
        <v>16</v>
      </c>
      <c r="B664" t="s">
        <v>654</v>
      </c>
      <c r="C664" t="s">
        <v>639</v>
      </c>
      <c r="D664">
        <v>9.6079139709472603</v>
      </c>
      <c r="E664">
        <v>7.5528638362884504</v>
      </c>
      <c r="F664">
        <v>6.5420660972595197</v>
      </c>
      <c r="G664">
        <v>6.7946298122405997</v>
      </c>
      <c r="H664">
        <v>7.3707814216613698</v>
      </c>
      <c r="I664">
        <v>7.0803720951080296</v>
      </c>
      <c r="J664">
        <v>7.33160305023193</v>
      </c>
      <c r="K664">
        <v>6.7123725414276096</v>
      </c>
      <c r="L664">
        <v>7.5657396316528303</v>
      </c>
      <c r="M664">
        <v>7.5218124389648402</v>
      </c>
      <c r="N664">
        <f t="shared" si="61"/>
        <v>10</v>
      </c>
      <c r="O664">
        <f t="shared" si="62"/>
        <v>7.4080154895782453</v>
      </c>
      <c r="P664">
        <f t="shared" si="63"/>
        <v>0.81381606667166173</v>
      </c>
      <c r="Q664">
        <f t="shared" si="64"/>
        <v>9.6079139709472603</v>
      </c>
      <c r="R664">
        <f t="shared" si="65"/>
        <v>6.5420660972595197</v>
      </c>
    </row>
    <row r="665" spans="1:18" x14ac:dyDescent="0.25">
      <c r="A665">
        <v>17</v>
      </c>
      <c r="B665" t="s">
        <v>655</v>
      </c>
      <c r="C665" t="s">
        <v>639</v>
      </c>
      <c r="D665">
        <v>14.6307725906372</v>
      </c>
      <c r="E665">
        <v>14.0779588222503</v>
      </c>
      <c r="F665">
        <v>13.0295193195343</v>
      </c>
      <c r="G665">
        <v>13.551889657974201</v>
      </c>
      <c r="H665">
        <v>13.986464023590001</v>
      </c>
      <c r="I665">
        <v>16.008917808532701</v>
      </c>
      <c r="J665">
        <v>19.465700149536101</v>
      </c>
      <c r="K665">
        <v>16.5655181407928</v>
      </c>
      <c r="L665">
        <v>13.261636495590199</v>
      </c>
      <c r="M665">
        <v>13.677467823028501</v>
      </c>
      <c r="N665">
        <f t="shared" si="61"/>
        <v>10</v>
      </c>
      <c r="O665">
        <f t="shared" si="62"/>
        <v>14.825584483146633</v>
      </c>
      <c r="P665">
        <f t="shared" si="63"/>
        <v>1.8939797514764263</v>
      </c>
      <c r="Q665">
        <f t="shared" si="64"/>
        <v>19.465700149536101</v>
      </c>
      <c r="R665">
        <f t="shared" si="65"/>
        <v>13.0295193195343</v>
      </c>
    </row>
    <row r="666" spans="1:18" x14ac:dyDescent="0.25">
      <c r="A666">
        <v>18</v>
      </c>
      <c r="B666" t="s">
        <v>656</v>
      </c>
      <c r="C666" t="s">
        <v>639</v>
      </c>
      <c r="D666">
        <v>0.68662953376769997</v>
      </c>
      <c r="E666">
        <v>0.97517681121826105</v>
      </c>
      <c r="F666">
        <v>0.66704130172729403</v>
      </c>
      <c r="G666">
        <v>0.57324695587158203</v>
      </c>
      <c r="H666">
        <v>0.75642919540405196</v>
      </c>
      <c r="I666">
        <v>0.66899776458740201</v>
      </c>
      <c r="J666">
        <v>0.63807296752929599</v>
      </c>
      <c r="K666">
        <v>0.57465195655822698</v>
      </c>
      <c r="L666">
        <v>0.66951704025268499</v>
      </c>
      <c r="M666">
        <v>0.56803011894225997</v>
      </c>
      <c r="N666">
        <f t="shared" si="61"/>
        <v>10</v>
      </c>
      <c r="O666">
        <f t="shared" si="62"/>
        <v>0.67777936458587584</v>
      </c>
      <c r="P666">
        <f t="shared" si="63"/>
        <v>0.11408498270424743</v>
      </c>
      <c r="Q666">
        <f t="shared" si="64"/>
        <v>0.97517681121826105</v>
      </c>
      <c r="R666">
        <f t="shared" si="65"/>
        <v>0.56803011894225997</v>
      </c>
    </row>
    <row r="667" spans="1:18" x14ac:dyDescent="0.25">
      <c r="A667">
        <v>19</v>
      </c>
      <c r="B667" t="s">
        <v>657</v>
      </c>
      <c r="C667" t="s">
        <v>639</v>
      </c>
      <c r="D667">
        <v>6.3268117904662997</v>
      </c>
      <c r="E667">
        <v>7.4638719558715803</v>
      </c>
      <c r="F667">
        <v>24.154304504394499</v>
      </c>
      <c r="G667">
        <v>40.9990363121032</v>
      </c>
      <c r="H667">
        <v>7.3474240303039497</v>
      </c>
      <c r="I667">
        <v>6.7160408496856601</v>
      </c>
      <c r="J667">
        <v>5.8989150524139404</v>
      </c>
      <c r="K667">
        <v>5.9532365798950098</v>
      </c>
      <c r="L667">
        <v>6.2358193397521902</v>
      </c>
      <c r="M667">
        <v>5.9255104064941397</v>
      </c>
      <c r="N667">
        <f t="shared" si="61"/>
        <v>10</v>
      </c>
      <c r="O667">
        <f t="shared" si="62"/>
        <v>11.702097082138048</v>
      </c>
      <c r="P667">
        <f t="shared" si="63"/>
        <v>11.108662210108779</v>
      </c>
      <c r="Q667">
        <f t="shared" si="64"/>
        <v>40.9990363121032</v>
      </c>
      <c r="R667">
        <f t="shared" si="65"/>
        <v>5.8989150524139404</v>
      </c>
    </row>
    <row r="668" spans="1:18" x14ac:dyDescent="0.25">
      <c r="A668">
        <v>20</v>
      </c>
      <c r="B668" t="s">
        <v>658</v>
      </c>
      <c r="C668" t="s">
        <v>639</v>
      </c>
      <c r="D668">
        <v>34.609881877899099</v>
      </c>
      <c r="E668">
        <v>3.5812344551086399</v>
      </c>
      <c r="F668">
        <v>3.8713827133178702</v>
      </c>
      <c r="G668">
        <v>14.4314446449279</v>
      </c>
      <c r="H668">
        <v>11.9984571933746</v>
      </c>
      <c r="I668">
        <v>6.5069069862365696</v>
      </c>
      <c r="J668">
        <v>6.1959877014160103</v>
      </c>
      <c r="K668">
        <v>6.5038146972656197</v>
      </c>
      <c r="L668">
        <v>3.01531958580017</v>
      </c>
      <c r="M668">
        <v>3.0885632038116402</v>
      </c>
      <c r="N668">
        <f t="shared" si="61"/>
        <v>10</v>
      </c>
      <c r="O668">
        <f t="shared" si="62"/>
        <v>9.3802993059158144</v>
      </c>
      <c r="P668">
        <f t="shared" si="63"/>
        <v>9.1632268847891485</v>
      </c>
      <c r="Q668">
        <f t="shared" si="64"/>
        <v>34.609881877899099</v>
      </c>
      <c r="R668">
        <f t="shared" si="65"/>
        <v>3.01531958580017</v>
      </c>
    </row>
    <row r="669" spans="1:18" x14ac:dyDescent="0.25">
      <c r="A669">
        <v>21</v>
      </c>
      <c r="B669" t="s">
        <v>659</v>
      </c>
      <c r="C669" t="s">
        <v>639</v>
      </c>
      <c r="D669">
        <v>14.034660577774</v>
      </c>
      <c r="E669">
        <v>9.9018905162811208</v>
      </c>
      <c r="F669">
        <v>12.2810451984405</v>
      </c>
      <c r="G669">
        <v>10.969714879989599</v>
      </c>
      <c r="H669">
        <v>10.8409173488616</v>
      </c>
      <c r="I669">
        <v>11.9782471656799</v>
      </c>
      <c r="J669">
        <v>11.286003828048701</v>
      </c>
      <c r="K669">
        <v>10.030755758285499</v>
      </c>
      <c r="L669">
        <v>10.048667907714799</v>
      </c>
      <c r="M669">
        <v>12.313209533691399</v>
      </c>
      <c r="N669">
        <f t="shared" si="61"/>
        <v>10</v>
      </c>
      <c r="O669">
        <f t="shared" si="62"/>
        <v>11.368511271476711</v>
      </c>
      <c r="P669">
        <f t="shared" si="63"/>
        <v>1.2382268412296413</v>
      </c>
      <c r="Q669">
        <f t="shared" si="64"/>
        <v>14.034660577774</v>
      </c>
      <c r="R669">
        <f t="shared" si="65"/>
        <v>9.9018905162811208</v>
      </c>
    </row>
    <row r="670" spans="1:18" x14ac:dyDescent="0.25">
      <c r="A670">
        <v>22</v>
      </c>
      <c r="B670" t="s">
        <v>660</v>
      </c>
      <c r="C670" t="s">
        <v>639</v>
      </c>
      <c r="D670">
        <v>6.7471508979797301</v>
      </c>
      <c r="E670">
        <v>7.11036944389343</v>
      </c>
      <c r="F670">
        <v>7.01228547096252</v>
      </c>
      <c r="G670">
        <v>6.9157457351684499</v>
      </c>
      <c r="H670">
        <v>6.2511479854583696</v>
      </c>
      <c r="I670">
        <v>6.2110846042633003</v>
      </c>
      <c r="J670">
        <v>10.798047065734799</v>
      </c>
      <c r="K670">
        <v>5.9383370876312203</v>
      </c>
      <c r="L670">
        <v>6.7842779159545898</v>
      </c>
      <c r="M670">
        <v>7.4704945087432799</v>
      </c>
      <c r="N670">
        <f t="shared" si="61"/>
        <v>10</v>
      </c>
      <c r="O670">
        <f t="shared" si="62"/>
        <v>7.1238940715789685</v>
      </c>
      <c r="P670">
        <f t="shared" si="63"/>
        <v>1.3012772180210064</v>
      </c>
      <c r="Q670">
        <f t="shared" si="64"/>
        <v>10.798047065734799</v>
      </c>
      <c r="R670">
        <f t="shared" si="65"/>
        <v>5.9383370876312203</v>
      </c>
    </row>
    <row r="671" spans="1:18" x14ac:dyDescent="0.25">
      <c r="A671">
        <v>23</v>
      </c>
      <c r="B671" t="s">
        <v>661</v>
      </c>
      <c r="C671" t="s">
        <v>639</v>
      </c>
      <c r="D671">
        <v>23.9406397342681</v>
      </c>
      <c r="E671">
        <v>31.188894748687702</v>
      </c>
      <c r="F671">
        <v>26.907651662826499</v>
      </c>
      <c r="G671">
        <v>23.117266416549601</v>
      </c>
      <c r="H671">
        <v>43.094763517379697</v>
      </c>
      <c r="I671">
        <v>31.7792420387268</v>
      </c>
      <c r="J671">
        <v>30.120367527008</v>
      </c>
      <c r="K671">
        <v>20.178220272064198</v>
      </c>
      <c r="L671">
        <v>26.9006185531616</v>
      </c>
      <c r="M671">
        <v>28.1103129386901</v>
      </c>
      <c r="N671">
        <f t="shared" si="61"/>
        <v>10</v>
      </c>
      <c r="O671">
        <f t="shared" si="62"/>
        <v>28.533797740936233</v>
      </c>
      <c r="P671">
        <f t="shared" si="63"/>
        <v>5.9821729199725757</v>
      </c>
      <c r="Q671">
        <f t="shared" si="64"/>
        <v>43.094763517379697</v>
      </c>
      <c r="R671">
        <f t="shared" si="65"/>
        <v>20.178220272064198</v>
      </c>
    </row>
    <row r="672" spans="1:18" x14ac:dyDescent="0.25">
      <c r="A672">
        <v>24</v>
      </c>
      <c r="B672" t="s">
        <v>662</v>
      </c>
      <c r="C672" t="s">
        <v>639</v>
      </c>
      <c r="D672">
        <v>7.2154555320739702</v>
      </c>
      <c r="E672">
        <v>7.0967836380004803</v>
      </c>
      <c r="F672">
        <v>7.4496083259582502</v>
      </c>
      <c r="G672">
        <v>6.23003673553466</v>
      </c>
      <c r="H672">
        <v>7.6726274490356401</v>
      </c>
      <c r="I672">
        <v>10.745621681213301</v>
      </c>
      <c r="J672">
        <v>8.5184948444366402</v>
      </c>
      <c r="K672">
        <v>8.1706163883209193</v>
      </c>
      <c r="L672">
        <v>6.3493676185607901</v>
      </c>
      <c r="M672">
        <v>6.9905652999877903</v>
      </c>
      <c r="N672">
        <f t="shared" si="61"/>
        <v>10</v>
      </c>
      <c r="O672">
        <f t="shared" si="62"/>
        <v>7.6439177513122445</v>
      </c>
      <c r="P672">
        <f t="shared" si="63"/>
        <v>1.2363724691302349</v>
      </c>
      <c r="Q672">
        <f t="shared" si="64"/>
        <v>10.745621681213301</v>
      </c>
      <c r="R672">
        <f t="shared" si="65"/>
        <v>6.23003673553466</v>
      </c>
    </row>
    <row r="673" spans="1:18" x14ac:dyDescent="0.25">
      <c r="A673">
        <v>25</v>
      </c>
      <c r="B673" t="s">
        <v>663</v>
      </c>
      <c r="C673" t="s">
        <v>639</v>
      </c>
      <c r="D673">
        <v>3.21108627319335</v>
      </c>
      <c r="E673">
        <v>3.12329077720642</v>
      </c>
      <c r="F673">
        <v>3.0927548408508301</v>
      </c>
      <c r="G673">
        <v>2.8534488677978498</v>
      </c>
      <c r="H673">
        <v>2.8142716884613002</v>
      </c>
      <c r="I673">
        <v>3.1324446201324401</v>
      </c>
      <c r="J673">
        <v>3.7782490253448402</v>
      </c>
      <c r="K673">
        <v>3.7482507228851301</v>
      </c>
      <c r="L673">
        <v>4.1564390659332204</v>
      </c>
      <c r="M673">
        <v>5.6974163055419904</v>
      </c>
      <c r="N673">
        <f t="shared" si="61"/>
        <v>10</v>
      </c>
      <c r="O673">
        <f t="shared" si="62"/>
        <v>3.5607652187347378</v>
      </c>
      <c r="P673">
        <f t="shared" si="63"/>
        <v>0.82318015837222724</v>
      </c>
      <c r="Q673">
        <f t="shared" si="64"/>
        <v>5.6974163055419904</v>
      </c>
      <c r="R673">
        <f t="shared" si="65"/>
        <v>2.8142716884613002</v>
      </c>
    </row>
    <row r="674" spans="1:18" x14ac:dyDescent="0.25">
      <c r="A674">
        <v>26</v>
      </c>
      <c r="B674" t="s">
        <v>664</v>
      </c>
      <c r="C674" t="s">
        <v>639</v>
      </c>
      <c r="D674">
        <v>2.7178564071655198</v>
      </c>
      <c r="E674">
        <v>3.2717595100402801</v>
      </c>
      <c r="F674">
        <v>4.2414927482604901</v>
      </c>
      <c r="G674">
        <v>3.3693647384643501</v>
      </c>
      <c r="H674">
        <v>3.68752121925354</v>
      </c>
      <c r="I674">
        <v>3.8680949211120601</v>
      </c>
      <c r="J674">
        <v>3.6285927295684801</v>
      </c>
      <c r="K674">
        <v>3.7351105213165199</v>
      </c>
      <c r="L674">
        <v>3.9189913272857599</v>
      </c>
      <c r="M674">
        <v>3.9619357585906898</v>
      </c>
      <c r="N674">
        <f t="shared" si="61"/>
        <v>10</v>
      </c>
      <c r="O674">
        <f t="shared" si="62"/>
        <v>3.6400719881057695</v>
      </c>
      <c r="P674">
        <f t="shared" si="63"/>
        <v>0.40815772358063124</v>
      </c>
      <c r="Q674">
        <f t="shared" si="64"/>
        <v>4.2414927482604901</v>
      </c>
      <c r="R674">
        <f t="shared" si="65"/>
        <v>2.7178564071655198</v>
      </c>
    </row>
    <row r="675" spans="1:18" x14ac:dyDescent="0.25">
      <c r="A675">
        <v>27</v>
      </c>
      <c r="B675" t="s">
        <v>665</v>
      </c>
      <c r="C675" t="s">
        <v>639</v>
      </c>
      <c r="D675">
        <v>8.3759393692016602</v>
      </c>
      <c r="E675">
        <v>9.2993931770324707</v>
      </c>
      <c r="F675">
        <v>8.3897657394409109</v>
      </c>
      <c r="G675">
        <v>11.5817492008209</v>
      </c>
      <c r="H675">
        <v>6.6356663703918404</v>
      </c>
      <c r="I675">
        <v>9.6785211563110298</v>
      </c>
      <c r="J675">
        <v>8.0537230968475306</v>
      </c>
      <c r="K675">
        <v>8.5627350807189906</v>
      </c>
      <c r="L675">
        <v>6.2728118896484304</v>
      </c>
      <c r="M675">
        <v>6.4520461559295601</v>
      </c>
      <c r="N675">
        <f t="shared" si="61"/>
        <v>10</v>
      </c>
      <c r="O675">
        <f t="shared" si="62"/>
        <v>8.330235123634333</v>
      </c>
      <c r="P675">
        <f t="shared" si="63"/>
        <v>1.5523460206224018</v>
      </c>
      <c r="Q675">
        <f t="shared" si="64"/>
        <v>11.5817492008209</v>
      </c>
      <c r="R675">
        <f t="shared" si="65"/>
        <v>6.2728118896484304</v>
      </c>
    </row>
    <row r="676" spans="1:18" x14ac:dyDescent="0.25">
      <c r="A676">
        <v>28</v>
      </c>
      <c r="B676" t="s">
        <v>666</v>
      </c>
      <c r="C676" t="s">
        <v>639</v>
      </c>
      <c r="D676">
        <v>10.455098390579201</v>
      </c>
      <c r="E676">
        <v>11.0763630867004</v>
      </c>
      <c r="F676">
        <v>10.7448842525482</v>
      </c>
      <c r="G676">
        <v>9.6725556850433296</v>
      </c>
      <c r="H676">
        <v>9.9110741615295392</v>
      </c>
      <c r="I676">
        <v>8.9230294227600098</v>
      </c>
      <c r="J676">
        <v>12.670146942138601</v>
      </c>
      <c r="K676">
        <v>10.1220386028289</v>
      </c>
      <c r="L676">
        <v>11.373552322387599</v>
      </c>
      <c r="M676">
        <v>10.5510163307189</v>
      </c>
      <c r="N676">
        <f t="shared" si="61"/>
        <v>10</v>
      </c>
      <c r="O676">
        <f t="shared" si="62"/>
        <v>10.549975919723465</v>
      </c>
      <c r="P676">
        <f t="shared" si="63"/>
        <v>0.97496798753036673</v>
      </c>
      <c r="Q676">
        <f t="shared" si="64"/>
        <v>12.670146942138601</v>
      </c>
      <c r="R676">
        <f t="shared" si="65"/>
        <v>8.9230294227600098</v>
      </c>
    </row>
    <row r="677" spans="1:18" x14ac:dyDescent="0.25">
      <c r="A677">
        <v>29</v>
      </c>
      <c r="B677" t="s">
        <v>667</v>
      </c>
      <c r="C677" t="s">
        <v>639</v>
      </c>
      <c r="D677">
        <v>11.252171993255599</v>
      </c>
      <c r="E677">
        <v>7.2858986854553196</v>
      </c>
      <c r="F677">
        <v>7.0504074096679599</v>
      </c>
      <c r="G677">
        <v>9.4942593574523908</v>
      </c>
      <c r="H677">
        <v>8.14825344085693</v>
      </c>
      <c r="I677">
        <v>11.677143573760899</v>
      </c>
      <c r="J677">
        <v>8.2801444530487007</v>
      </c>
      <c r="K677">
        <v>8.9126346111297607</v>
      </c>
      <c r="L677">
        <v>7.3900589942932102</v>
      </c>
      <c r="M677">
        <v>9.2091708183288503</v>
      </c>
      <c r="N677">
        <f t="shared" si="61"/>
        <v>10</v>
      </c>
      <c r="O677">
        <f t="shared" si="62"/>
        <v>8.8700143337249635</v>
      </c>
      <c r="P677">
        <f t="shared" si="63"/>
        <v>1.5146194227710268</v>
      </c>
      <c r="Q677">
        <f t="shared" si="64"/>
        <v>11.677143573760899</v>
      </c>
      <c r="R677">
        <f t="shared" si="65"/>
        <v>7.0504074096679599</v>
      </c>
    </row>
    <row r="678" spans="1:18" x14ac:dyDescent="0.25">
      <c r="A678">
        <v>30</v>
      </c>
      <c r="B678" t="s">
        <v>668</v>
      </c>
      <c r="C678" t="s">
        <v>639</v>
      </c>
      <c r="D678">
        <v>10.1362271308898</v>
      </c>
      <c r="E678">
        <v>8.6163234710693306</v>
      </c>
      <c r="F678">
        <v>10.5225052833557</v>
      </c>
      <c r="G678">
        <v>8.4643025398254395</v>
      </c>
      <c r="H678">
        <v>10.020779132843</v>
      </c>
      <c r="I678">
        <v>8.7733879089355398</v>
      </c>
      <c r="J678">
        <v>8.7114088535308802</v>
      </c>
      <c r="K678">
        <v>8.0783882141113192</v>
      </c>
      <c r="L678">
        <v>9.3366925716400093</v>
      </c>
      <c r="M678">
        <v>8.5814824104308993</v>
      </c>
      <c r="N678">
        <f t="shared" si="61"/>
        <v>10</v>
      </c>
      <c r="O678">
        <f t="shared" si="62"/>
        <v>9.1241497516631913</v>
      </c>
      <c r="P678">
        <f t="shared" si="63"/>
        <v>0.78762918573878526</v>
      </c>
      <c r="Q678">
        <f t="shared" si="64"/>
        <v>10.5225052833557</v>
      </c>
      <c r="R678">
        <f t="shared" si="65"/>
        <v>8.0783882141113192</v>
      </c>
    </row>
    <row r="679" spans="1:18" x14ac:dyDescent="0.25">
      <c r="A679">
        <v>31</v>
      </c>
      <c r="B679" t="s">
        <v>669</v>
      </c>
      <c r="C679" t="s">
        <v>639</v>
      </c>
      <c r="D679">
        <v>3.0977175235748202</v>
      </c>
      <c r="E679">
        <v>3.0444407463073699</v>
      </c>
      <c r="F679">
        <v>3.79846811294555</v>
      </c>
      <c r="G679">
        <v>4.1423361301422101</v>
      </c>
      <c r="H679">
        <v>3.6865234375</v>
      </c>
      <c r="I679">
        <v>3.4176399707794101</v>
      </c>
      <c r="J679">
        <v>4.2379279136657697</v>
      </c>
      <c r="K679">
        <v>3.6140079498290998</v>
      </c>
      <c r="L679">
        <v>3.7175114154815598</v>
      </c>
      <c r="M679">
        <v>4.2489612102508501</v>
      </c>
      <c r="N679">
        <f t="shared" si="61"/>
        <v>10</v>
      </c>
      <c r="O679">
        <f t="shared" si="62"/>
        <v>3.7005534410476644</v>
      </c>
      <c r="P679">
        <f t="shared" si="63"/>
        <v>0.409413142400329</v>
      </c>
      <c r="Q679">
        <f t="shared" si="64"/>
        <v>4.2489612102508501</v>
      </c>
      <c r="R679">
        <f t="shared" si="65"/>
        <v>3.0444407463073699</v>
      </c>
    </row>
    <row r="680" spans="1:18" x14ac:dyDescent="0.25">
      <c r="A680">
        <v>32</v>
      </c>
      <c r="B680" t="s">
        <v>1331</v>
      </c>
      <c r="C680" t="s">
        <v>639</v>
      </c>
      <c r="D680">
        <v>32.258131742477403</v>
      </c>
      <c r="E680">
        <v>31.253600597381499</v>
      </c>
      <c r="F680">
        <v>31.524999618530199</v>
      </c>
      <c r="G680">
        <v>31.046087503433199</v>
      </c>
      <c r="H680">
        <v>31.712597370147702</v>
      </c>
      <c r="I680">
        <v>30.9422619342803</v>
      </c>
      <c r="J680">
        <v>31.147513151168798</v>
      </c>
      <c r="K680">
        <v>31.2717812061309</v>
      </c>
      <c r="L680">
        <v>31.827804327011101</v>
      </c>
      <c r="M680">
        <v>31.314636945724398</v>
      </c>
      <c r="N680">
        <f t="shared" si="61"/>
        <v>10</v>
      </c>
      <c r="O680">
        <f t="shared" si="62"/>
        <v>31.429941439628543</v>
      </c>
      <c r="P680">
        <f t="shared" si="63"/>
        <v>0.38307587344201238</v>
      </c>
      <c r="Q680">
        <f t="shared" si="64"/>
        <v>32.258131742477403</v>
      </c>
      <c r="R680">
        <f t="shared" si="65"/>
        <v>30.9422619342803</v>
      </c>
    </row>
    <row r="681" spans="1:18" x14ac:dyDescent="0.25">
      <c r="A681">
        <v>33</v>
      </c>
      <c r="B681" t="s">
        <v>670</v>
      </c>
      <c r="C681" t="s">
        <v>639</v>
      </c>
      <c r="D681">
        <v>2.8480310440063401</v>
      </c>
      <c r="E681">
        <v>4.6374809741973797</v>
      </c>
      <c r="F681">
        <v>2.5955245494842498</v>
      </c>
      <c r="G681">
        <v>3.1899170875549299</v>
      </c>
      <c r="H681">
        <v>2.5061361789703298</v>
      </c>
      <c r="I681">
        <v>2.84763407707214</v>
      </c>
      <c r="J681">
        <v>4.0841515064239502</v>
      </c>
      <c r="K681">
        <v>3.4923648834228498</v>
      </c>
      <c r="L681">
        <v>3.68032622337341</v>
      </c>
      <c r="M681">
        <v>4.1918168067932102</v>
      </c>
      <c r="N681">
        <f t="shared" si="61"/>
        <v>10</v>
      </c>
      <c r="O681">
        <f t="shared" si="62"/>
        <v>3.4073383331298785</v>
      </c>
      <c r="P681">
        <f t="shared" si="63"/>
        <v>0.69376204890109971</v>
      </c>
      <c r="Q681">
        <f t="shared" si="64"/>
        <v>4.6374809741973797</v>
      </c>
      <c r="R681">
        <f t="shared" si="65"/>
        <v>2.5061361789703298</v>
      </c>
    </row>
    <row r="682" spans="1:18" x14ac:dyDescent="0.25">
      <c r="A682">
        <v>34</v>
      </c>
      <c r="B682" t="s">
        <v>671</v>
      </c>
      <c r="C682" t="s">
        <v>639</v>
      </c>
      <c r="D682">
        <v>7.0757997035980198</v>
      </c>
      <c r="E682">
        <v>4.5498635768890301</v>
      </c>
      <c r="F682">
        <v>6.0044414997100803</v>
      </c>
      <c r="G682">
        <v>3.42649817466735</v>
      </c>
      <c r="H682">
        <v>6.6511056423187203</v>
      </c>
      <c r="I682">
        <v>7.0271868705749503</v>
      </c>
      <c r="J682">
        <v>4.0394592285156197</v>
      </c>
      <c r="K682">
        <v>6.2184154987335196</v>
      </c>
      <c r="L682">
        <v>4.6250524520873997</v>
      </c>
      <c r="M682">
        <v>5.9304044246673504</v>
      </c>
      <c r="N682">
        <f t="shared" si="61"/>
        <v>10</v>
      </c>
      <c r="O682">
        <f t="shared" si="62"/>
        <v>5.5548227071762044</v>
      </c>
      <c r="P682">
        <f t="shared" si="63"/>
        <v>1.2315496325460347</v>
      </c>
      <c r="Q682">
        <f t="shared" si="64"/>
        <v>7.0757997035980198</v>
      </c>
      <c r="R682">
        <f t="shared" si="65"/>
        <v>3.42649817466735</v>
      </c>
    </row>
    <row r="683" spans="1:18" x14ac:dyDescent="0.25">
      <c r="A683">
        <v>35</v>
      </c>
      <c r="B683" t="s">
        <v>672</v>
      </c>
      <c r="C683" t="s">
        <v>639</v>
      </c>
      <c r="D683">
        <v>10.4126241207122</v>
      </c>
      <c r="E683">
        <v>15.6799867153167</v>
      </c>
      <c r="F683">
        <v>9.83727931976318</v>
      </c>
      <c r="G683">
        <v>12.2916729450225</v>
      </c>
      <c r="H683">
        <v>10.7977311611175</v>
      </c>
      <c r="I683">
        <v>12.4441702365875</v>
      </c>
      <c r="J683">
        <v>12.1707344055175</v>
      </c>
      <c r="K683">
        <v>10.912521600723201</v>
      </c>
      <c r="L683">
        <v>13.2157502174377</v>
      </c>
      <c r="M683">
        <v>9.8481273651122994</v>
      </c>
      <c r="N683">
        <f t="shared" si="61"/>
        <v>10</v>
      </c>
      <c r="O683">
        <f t="shared" si="62"/>
        <v>11.761059808731028</v>
      </c>
      <c r="P683">
        <f t="shared" si="63"/>
        <v>1.7092886122219126</v>
      </c>
      <c r="Q683">
        <f t="shared" si="64"/>
        <v>15.6799867153167</v>
      </c>
      <c r="R683">
        <f t="shared" si="65"/>
        <v>9.83727931976318</v>
      </c>
    </row>
    <row r="684" spans="1:18" x14ac:dyDescent="0.25">
      <c r="A684">
        <v>36</v>
      </c>
      <c r="B684" t="s">
        <v>673</v>
      </c>
      <c r="C684" t="s">
        <v>639</v>
      </c>
      <c r="D684">
        <v>4.6379446983337402</v>
      </c>
      <c r="E684">
        <v>5.6512300968170104</v>
      </c>
      <c r="F684">
        <v>7.9354677200317303</v>
      </c>
      <c r="G684">
        <v>7.2361242771148602</v>
      </c>
      <c r="H684">
        <v>4.9543771743774396</v>
      </c>
      <c r="I684">
        <v>9.4238076210021902</v>
      </c>
      <c r="J684">
        <v>4.7452414035797101</v>
      </c>
      <c r="K684">
        <v>4.2035953998565603</v>
      </c>
      <c r="L684">
        <v>4.62707471847534</v>
      </c>
      <c r="M684">
        <v>4.1842856407165501</v>
      </c>
      <c r="N684">
        <f t="shared" si="61"/>
        <v>10</v>
      </c>
      <c r="O684">
        <f t="shared" si="62"/>
        <v>5.759914875030514</v>
      </c>
      <c r="P684">
        <f t="shared" si="63"/>
        <v>1.7167842539633575</v>
      </c>
      <c r="Q684">
        <f t="shared" si="64"/>
        <v>9.4238076210021902</v>
      </c>
      <c r="R684">
        <f t="shared" si="65"/>
        <v>4.1842856407165501</v>
      </c>
    </row>
    <row r="685" spans="1:18" x14ac:dyDescent="0.25">
      <c r="A685">
        <v>37</v>
      </c>
      <c r="B685" t="s">
        <v>674</v>
      </c>
      <c r="C685" t="s">
        <v>639</v>
      </c>
      <c r="D685">
        <v>14.2068126201629</v>
      </c>
      <c r="E685">
        <v>14.720887184143001</v>
      </c>
      <c r="F685">
        <v>11.5005283355712</v>
      </c>
      <c r="G685">
        <v>14.0945553779602</v>
      </c>
      <c r="H685">
        <v>16.1484951972961</v>
      </c>
      <c r="I685">
        <v>16.489213943481399</v>
      </c>
      <c r="J685">
        <v>19.438440084457302</v>
      </c>
      <c r="K685">
        <v>19.6271877288818</v>
      </c>
      <c r="L685">
        <v>16.9376187324523</v>
      </c>
      <c r="M685">
        <v>16.998961210250801</v>
      </c>
      <c r="N685">
        <f t="shared" si="61"/>
        <v>10</v>
      </c>
      <c r="O685">
        <f t="shared" si="62"/>
        <v>16.016270041465702</v>
      </c>
      <c r="P685">
        <f t="shared" si="63"/>
        <v>2.363107327803013</v>
      </c>
      <c r="Q685">
        <f t="shared" si="64"/>
        <v>19.6271877288818</v>
      </c>
      <c r="R685">
        <f t="shared" si="65"/>
        <v>11.5005283355712</v>
      </c>
    </row>
    <row r="686" spans="1:18" x14ac:dyDescent="0.25">
      <c r="A686">
        <v>38</v>
      </c>
      <c r="B686" t="s">
        <v>675</v>
      </c>
      <c r="C686" t="s">
        <v>639</v>
      </c>
      <c r="D686">
        <v>4.9492077827453604</v>
      </c>
      <c r="E686">
        <v>6.0721404552459699</v>
      </c>
      <c r="F686">
        <v>6.0374057292938197</v>
      </c>
      <c r="G686">
        <v>4.5238046646118102</v>
      </c>
      <c r="H686">
        <v>6.0964846611022896</v>
      </c>
      <c r="I686">
        <v>3.6248402595520002</v>
      </c>
      <c r="J686">
        <v>4.4359948635101301</v>
      </c>
      <c r="K686">
        <v>4.2260475158691397</v>
      </c>
      <c r="L686">
        <v>3.34121370315551</v>
      </c>
      <c r="M686">
        <v>4.2944128513336102</v>
      </c>
      <c r="N686">
        <f t="shared" si="61"/>
        <v>10</v>
      </c>
      <c r="O686">
        <f t="shared" si="62"/>
        <v>4.760155248641964</v>
      </c>
      <c r="P686">
        <f t="shared" si="63"/>
        <v>0.95601542720862742</v>
      </c>
      <c r="Q686">
        <f t="shared" si="64"/>
        <v>6.0964846611022896</v>
      </c>
      <c r="R686">
        <f t="shared" si="65"/>
        <v>3.34121370315551</v>
      </c>
    </row>
    <row r="687" spans="1:18" x14ac:dyDescent="0.25">
      <c r="A687">
        <v>39</v>
      </c>
      <c r="B687" t="s">
        <v>676</v>
      </c>
      <c r="C687" t="s">
        <v>639</v>
      </c>
      <c r="D687">
        <v>11.6505806446075</v>
      </c>
      <c r="E687">
        <v>10.755191326141301</v>
      </c>
      <c r="F687">
        <v>9.4103112220764107</v>
      </c>
      <c r="G687">
        <v>6.2548646926879803</v>
      </c>
      <c r="H687">
        <v>8.0576543807983398</v>
      </c>
      <c r="I687">
        <v>9.6141066551208496</v>
      </c>
      <c r="J687">
        <v>5.8672008514404297</v>
      </c>
      <c r="K687">
        <v>9.5875971317291206</v>
      </c>
      <c r="L687">
        <v>8.8815059661865199</v>
      </c>
      <c r="M687">
        <v>10.350771665573101</v>
      </c>
      <c r="N687">
        <f t="shared" si="61"/>
        <v>10</v>
      </c>
      <c r="O687">
        <f t="shared" si="62"/>
        <v>9.0429784536361559</v>
      </c>
      <c r="P687">
        <f t="shared" si="63"/>
        <v>1.76225407071345</v>
      </c>
      <c r="Q687">
        <f t="shared" si="64"/>
        <v>11.6505806446075</v>
      </c>
      <c r="R687">
        <f t="shared" si="65"/>
        <v>5.8672008514404297</v>
      </c>
    </row>
    <row r="688" spans="1:18" x14ac:dyDescent="0.25">
      <c r="A688">
        <v>40</v>
      </c>
      <c r="B688" t="s">
        <v>677</v>
      </c>
      <c r="C688" t="s">
        <v>639</v>
      </c>
      <c r="D688">
        <v>8.9016988277435303</v>
      </c>
      <c r="E688">
        <v>7.6331028938293404</v>
      </c>
      <c r="F688">
        <v>7.8916811943054199</v>
      </c>
      <c r="G688">
        <v>6.1840009689331001</v>
      </c>
      <c r="H688">
        <v>7.2359867095947203</v>
      </c>
      <c r="I688">
        <v>6.2030906677245996</v>
      </c>
      <c r="J688">
        <v>6.7391245365142796</v>
      </c>
      <c r="K688">
        <v>6.40409135818481</v>
      </c>
      <c r="L688">
        <v>6.3853495121002197</v>
      </c>
      <c r="M688">
        <v>6.3954124450683496</v>
      </c>
      <c r="N688">
        <f t="shared" si="61"/>
        <v>10</v>
      </c>
      <c r="O688">
        <f t="shared" si="62"/>
        <v>6.9973539113998369</v>
      </c>
      <c r="P688">
        <f t="shared" si="63"/>
        <v>0.85646927092645608</v>
      </c>
      <c r="Q688">
        <f t="shared" si="64"/>
        <v>8.9016988277435303</v>
      </c>
      <c r="R688">
        <f t="shared" si="65"/>
        <v>6.1840009689331001</v>
      </c>
    </row>
    <row r="689" spans="1:18" x14ac:dyDescent="0.25">
      <c r="A689">
        <v>41</v>
      </c>
      <c r="B689" t="s">
        <v>678</v>
      </c>
      <c r="C689" t="s">
        <v>639</v>
      </c>
      <c r="D689">
        <v>3.4073185920715301</v>
      </c>
      <c r="E689">
        <v>2.9734697341918901</v>
      </c>
      <c r="F689">
        <v>3.1864557266235298</v>
      </c>
      <c r="G689">
        <v>9.1264371871948207</v>
      </c>
      <c r="H689">
        <v>4.5436532497405997</v>
      </c>
      <c r="I689">
        <v>4.1417357921600297</v>
      </c>
      <c r="J689">
        <v>3.9648530483245801</v>
      </c>
      <c r="K689">
        <v>4.2619824409484801</v>
      </c>
      <c r="L689">
        <v>3.6758830547332701</v>
      </c>
      <c r="M689">
        <v>8.4969923496246302</v>
      </c>
      <c r="N689">
        <f t="shared" si="61"/>
        <v>10</v>
      </c>
      <c r="O689">
        <f t="shared" si="62"/>
        <v>4.7778781175613361</v>
      </c>
      <c r="P689">
        <f t="shared" si="63"/>
        <v>2.0738807700592554</v>
      </c>
      <c r="Q689">
        <f t="shared" si="64"/>
        <v>9.1264371871948207</v>
      </c>
      <c r="R689">
        <f t="shared" si="65"/>
        <v>2.9734697341918901</v>
      </c>
    </row>
    <row r="690" spans="1:18" x14ac:dyDescent="0.25">
      <c r="A690">
        <v>42</v>
      </c>
      <c r="B690" t="s">
        <v>679</v>
      </c>
      <c r="C690" t="s">
        <v>639</v>
      </c>
      <c r="D690">
        <v>2.8886485099792401</v>
      </c>
      <c r="E690">
        <v>2.3403205871582</v>
      </c>
      <c r="F690">
        <v>2.5157215595245299</v>
      </c>
      <c r="G690">
        <v>3.1803352832794101</v>
      </c>
      <c r="H690">
        <v>3.5528421401977499</v>
      </c>
      <c r="I690">
        <v>4.3813447952270499</v>
      </c>
      <c r="J690">
        <v>3.4949758052825901</v>
      </c>
      <c r="K690">
        <v>3.9685795307159402</v>
      </c>
      <c r="L690">
        <v>3.6440412998199401</v>
      </c>
      <c r="M690">
        <v>3.4291572570800701</v>
      </c>
      <c r="N690">
        <f t="shared" si="61"/>
        <v>10</v>
      </c>
      <c r="O690">
        <f t="shared" si="62"/>
        <v>3.339596676826472</v>
      </c>
      <c r="P690">
        <f t="shared" si="63"/>
        <v>0.59642466857439169</v>
      </c>
      <c r="Q690">
        <f t="shared" si="64"/>
        <v>4.3813447952270499</v>
      </c>
      <c r="R690">
        <f t="shared" si="65"/>
        <v>2.3403205871582</v>
      </c>
    </row>
    <row r="691" spans="1:18" x14ac:dyDescent="0.25">
      <c r="A691">
        <v>43</v>
      </c>
      <c r="B691" t="s">
        <v>680</v>
      </c>
      <c r="C691" t="s">
        <v>639</v>
      </c>
      <c r="D691">
        <v>4.8482782840728698</v>
      </c>
      <c r="E691">
        <v>6.27642726898193</v>
      </c>
      <c r="F691">
        <v>4.37373542785644</v>
      </c>
      <c r="G691">
        <v>3.2933061122894198</v>
      </c>
      <c r="H691">
        <v>3.8265497684478702</v>
      </c>
      <c r="I691">
        <v>3.52554154396057</v>
      </c>
      <c r="J691">
        <v>3.9565684795379599</v>
      </c>
      <c r="K691">
        <v>4.7037010192870996</v>
      </c>
      <c r="L691">
        <v>3.2071797847747798</v>
      </c>
      <c r="M691">
        <v>4.3188021183013898</v>
      </c>
      <c r="N691">
        <f t="shared" si="61"/>
        <v>10</v>
      </c>
      <c r="O691">
        <f t="shared" si="62"/>
        <v>4.2330089807510332</v>
      </c>
      <c r="P691">
        <f t="shared" si="63"/>
        <v>0.86488933645881372</v>
      </c>
      <c r="Q691">
        <f t="shared" si="64"/>
        <v>6.27642726898193</v>
      </c>
      <c r="R691">
        <f t="shared" si="65"/>
        <v>3.2071797847747798</v>
      </c>
    </row>
    <row r="692" spans="1:18" x14ac:dyDescent="0.25">
      <c r="A692">
        <v>44</v>
      </c>
      <c r="B692" t="s">
        <v>681</v>
      </c>
      <c r="C692" t="s">
        <v>639</v>
      </c>
      <c r="D692">
        <v>4.6043336391448904</v>
      </c>
      <c r="E692">
        <v>3.3977026939392001</v>
      </c>
      <c r="F692">
        <v>3.7737863063812198</v>
      </c>
      <c r="G692">
        <v>3.98226571083068</v>
      </c>
      <c r="H692">
        <v>4.2051286697387598</v>
      </c>
      <c r="I692">
        <v>3.9263627529144198</v>
      </c>
      <c r="J692">
        <v>3.6996715068817099</v>
      </c>
      <c r="K692">
        <v>4.2893180847167898</v>
      </c>
      <c r="L692">
        <v>39.806400299072202</v>
      </c>
      <c r="M692">
        <v>6.08233571052551</v>
      </c>
      <c r="N692">
        <f t="shared" si="61"/>
        <v>10</v>
      </c>
      <c r="O692">
        <f t="shared" si="62"/>
        <v>7.7767305374145383</v>
      </c>
      <c r="P692">
        <f t="shared" si="63"/>
        <v>10.699525034187479</v>
      </c>
      <c r="Q692">
        <f t="shared" si="64"/>
        <v>39.806400299072202</v>
      </c>
      <c r="R692">
        <f t="shared" si="65"/>
        <v>3.3977026939392001</v>
      </c>
    </row>
    <row r="693" spans="1:18" x14ac:dyDescent="0.25">
      <c r="A693">
        <v>45</v>
      </c>
      <c r="B693" t="s">
        <v>682</v>
      </c>
      <c r="C693" t="s">
        <v>639</v>
      </c>
      <c r="D693">
        <v>6.2094578742980904</v>
      </c>
      <c r="E693">
        <v>6.4050955772399902</v>
      </c>
      <c r="F693">
        <v>7.0341227054595903</v>
      </c>
      <c r="G693">
        <v>8.1330890655517507</v>
      </c>
      <c r="H693">
        <v>6.6173036098480198</v>
      </c>
      <c r="I693">
        <v>6.6068522930145201</v>
      </c>
      <c r="J693">
        <v>7.47877597808837</v>
      </c>
      <c r="K693">
        <v>6.36622858047485</v>
      </c>
      <c r="L693">
        <v>6.3430430889129603</v>
      </c>
      <c r="M693">
        <v>8.1581065654754603</v>
      </c>
      <c r="N693">
        <f t="shared" si="61"/>
        <v>10</v>
      </c>
      <c r="O693">
        <f t="shared" si="62"/>
        <v>6.9352075338363601</v>
      </c>
      <c r="P693">
        <f t="shared" si="63"/>
        <v>0.70190171487758335</v>
      </c>
      <c r="Q693">
        <f t="shared" si="64"/>
        <v>8.1581065654754603</v>
      </c>
      <c r="R693">
        <f t="shared" si="65"/>
        <v>6.2094578742980904</v>
      </c>
    </row>
    <row r="694" spans="1:18" x14ac:dyDescent="0.25">
      <c r="A694">
        <v>46</v>
      </c>
      <c r="B694" t="s">
        <v>683</v>
      </c>
      <c r="C694" t="s">
        <v>639</v>
      </c>
      <c r="D694">
        <v>4.7390677928924498</v>
      </c>
      <c r="E694">
        <v>7.5192553997039697</v>
      </c>
      <c r="F694">
        <v>8.8545391559600795</v>
      </c>
      <c r="G694">
        <v>11.6740326881408</v>
      </c>
      <c r="H694">
        <v>7.6870470046996999</v>
      </c>
      <c r="I694">
        <v>3.97604775428771</v>
      </c>
      <c r="J694">
        <v>3.62489581108093</v>
      </c>
      <c r="K694">
        <v>3.43757128715515</v>
      </c>
      <c r="L694">
        <v>6.3212082386016801</v>
      </c>
      <c r="M694">
        <v>8.1350710391998202</v>
      </c>
      <c r="N694">
        <f t="shared" si="61"/>
        <v>10</v>
      </c>
      <c r="O694">
        <f t="shared" si="62"/>
        <v>6.5968736171722284</v>
      </c>
      <c r="P694">
        <f t="shared" si="63"/>
        <v>2.539486577465726</v>
      </c>
      <c r="Q694">
        <f t="shared" si="64"/>
        <v>11.6740326881408</v>
      </c>
      <c r="R694">
        <f t="shared" si="65"/>
        <v>3.43757128715515</v>
      </c>
    </row>
    <row r="695" spans="1:18" x14ac:dyDescent="0.25">
      <c r="A695">
        <v>47</v>
      </c>
      <c r="B695" t="s">
        <v>684</v>
      </c>
      <c r="C695" t="s">
        <v>639</v>
      </c>
      <c r="D695">
        <v>6.9806122779846103</v>
      </c>
      <c r="E695">
        <v>6.4236261844635001</v>
      </c>
      <c r="F695">
        <v>7.4803779125213596</v>
      </c>
      <c r="G695">
        <v>7.0115256309509197</v>
      </c>
      <c r="H695">
        <v>6.1107215881347603</v>
      </c>
      <c r="I695">
        <v>6.6648876667022696</v>
      </c>
      <c r="J695">
        <v>6.2334923744201598</v>
      </c>
      <c r="K695">
        <v>8.0431687831878609</v>
      </c>
      <c r="L695">
        <v>6.62333059310913</v>
      </c>
      <c r="M695">
        <v>4.9045989513397199</v>
      </c>
      <c r="N695">
        <f t="shared" si="61"/>
        <v>10</v>
      </c>
      <c r="O695">
        <f t="shared" si="62"/>
        <v>6.6476341962814285</v>
      </c>
      <c r="P695">
        <f t="shared" si="63"/>
        <v>0.8020784661457796</v>
      </c>
      <c r="Q695">
        <f t="shared" si="64"/>
        <v>8.0431687831878609</v>
      </c>
      <c r="R695">
        <f t="shared" si="65"/>
        <v>4.9045989513397199</v>
      </c>
    </row>
    <row r="696" spans="1:18" x14ac:dyDescent="0.25">
      <c r="A696">
        <v>48</v>
      </c>
      <c r="B696" t="s">
        <v>685</v>
      </c>
      <c r="C696" t="s">
        <v>639</v>
      </c>
      <c r="D696">
        <v>5.2942328453063903</v>
      </c>
      <c r="E696">
        <v>4.37994384765625</v>
      </c>
      <c r="F696">
        <v>7.2886419296264604</v>
      </c>
      <c r="G696">
        <v>3.25050449371337</v>
      </c>
      <c r="H696">
        <v>3.9856722354888898</v>
      </c>
      <c r="I696">
        <v>3.8863837718963601</v>
      </c>
      <c r="J696">
        <v>4.0302994251251203</v>
      </c>
      <c r="K696">
        <v>3.6455521583557098</v>
      </c>
      <c r="L696">
        <v>4.1105713844299299</v>
      </c>
      <c r="M696">
        <v>7.2426292896270699</v>
      </c>
      <c r="N696">
        <f t="shared" si="61"/>
        <v>10</v>
      </c>
      <c r="O696">
        <f t="shared" si="62"/>
        <v>4.7114431381225552</v>
      </c>
      <c r="P696">
        <f t="shared" si="63"/>
        <v>1.3711793410565152</v>
      </c>
      <c r="Q696">
        <f t="shared" si="64"/>
        <v>7.2886419296264604</v>
      </c>
      <c r="R696">
        <f t="shared" si="65"/>
        <v>3.25050449371337</v>
      </c>
    </row>
    <row r="697" spans="1:18" x14ac:dyDescent="0.25">
      <c r="A697">
        <v>49</v>
      </c>
      <c r="B697" t="s">
        <v>686</v>
      </c>
      <c r="C697" t="s">
        <v>639</v>
      </c>
      <c r="D697">
        <v>1.8370287418365401</v>
      </c>
      <c r="E697">
        <v>1.7374141216278001</v>
      </c>
      <c r="F697">
        <v>1.5039160251617401</v>
      </c>
      <c r="G697">
        <v>1.6306638717651301</v>
      </c>
      <c r="H697">
        <v>1.51460313796997</v>
      </c>
      <c r="I697">
        <v>1.9431238174438401</v>
      </c>
      <c r="J697">
        <v>1.7549643516540501</v>
      </c>
      <c r="K697">
        <v>2.7336065769195499</v>
      </c>
      <c r="L697">
        <v>1.4181773662567101</v>
      </c>
      <c r="M697">
        <v>1.60628414154052</v>
      </c>
      <c r="N697">
        <f t="shared" si="61"/>
        <v>10</v>
      </c>
      <c r="O697">
        <f t="shared" si="62"/>
        <v>1.7679782152175849</v>
      </c>
      <c r="P697">
        <f t="shared" si="63"/>
        <v>0.3564090656663666</v>
      </c>
      <c r="Q697">
        <f t="shared" si="64"/>
        <v>2.7336065769195499</v>
      </c>
      <c r="R697">
        <f t="shared" si="65"/>
        <v>1.4181773662567101</v>
      </c>
    </row>
    <row r="698" spans="1:18" x14ac:dyDescent="0.25">
      <c r="A698">
        <v>50</v>
      </c>
      <c r="B698" t="s">
        <v>687</v>
      </c>
      <c r="C698" t="s">
        <v>639</v>
      </c>
      <c r="D698">
        <v>9.9634919166564906</v>
      </c>
      <c r="E698">
        <v>7.76682353019714</v>
      </c>
      <c r="F698">
        <v>7.3821463584899902</v>
      </c>
      <c r="G698">
        <v>8.2678637504577601</v>
      </c>
      <c r="H698">
        <v>8.7001476287841797</v>
      </c>
      <c r="I698">
        <v>7.9839091300964302</v>
      </c>
      <c r="J698">
        <v>9.0105361938476491</v>
      </c>
      <c r="K698">
        <v>7.1462297439575098</v>
      </c>
      <c r="L698">
        <v>8.8799498081207204</v>
      </c>
      <c r="M698">
        <v>8.6973888874053902</v>
      </c>
      <c r="N698">
        <f t="shared" si="61"/>
        <v>10</v>
      </c>
      <c r="O698">
        <f t="shared" si="62"/>
        <v>8.3798486948013249</v>
      </c>
      <c r="P698">
        <f t="shared" si="63"/>
        <v>0.80134581592545973</v>
      </c>
      <c r="Q698">
        <f t="shared" si="64"/>
        <v>9.9634919166564906</v>
      </c>
      <c r="R698">
        <f t="shared" si="65"/>
        <v>7.1462297439575098</v>
      </c>
    </row>
    <row r="699" spans="1:18" x14ac:dyDescent="0.25">
      <c r="A699">
        <v>51</v>
      </c>
      <c r="B699" t="s">
        <v>688</v>
      </c>
      <c r="C699" t="s">
        <v>639</v>
      </c>
      <c r="D699">
        <v>16.306639194488501</v>
      </c>
      <c r="E699">
        <v>13.8332910537719</v>
      </c>
      <c r="F699">
        <v>17.021633386611899</v>
      </c>
      <c r="G699">
        <v>16.324523210525498</v>
      </c>
      <c r="H699">
        <v>14.5106377601623</v>
      </c>
      <c r="I699">
        <v>15.8234446048736</v>
      </c>
      <c r="J699">
        <v>16.510280132293701</v>
      </c>
      <c r="K699">
        <v>18.605399608612</v>
      </c>
      <c r="L699">
        <v>13.524677038192699</v>
      </c>
      <c r="M699">
        <v>13.7940473556518</v>
      </c>
      <c r="N699">
        <f t="shared" si="61"/>
        <v>10</v>
      </c>
      <c r="O699">
        <f t="shared" si="62"/>
        <v>15.625457334518387</v>
      </c>
      <c r="P699">
        <f t="shared" si="63"/>
        <v>1.5756331653890916</v>
      </c>
      <c r="Q699">
        <f t="shared" si="64"/>
        <v>18.605399608612</v>
      </c>
      <c r="R699">
        <f t="shared" si="65"/>
        <v>13.524677038192699</v>
      </c>
    </row>
    <row r="700" spans="1:18" x14ac:dyDescent="0.25">
      <c r="A700">
        <v>52</v>
      </c>
      <c r="B700" t="s">
        <v>689</v>
      </c>
      <c r="C700" t="s">
        <v>639</v>
      </c>
      <c r="D700">
        <v>9.7725803852081299</v>
      </c>
      <c r="E700">
        <v>8.7507781982421804</v>
      </c>
      <c r="F700">
        <v>9.7536501884460396</v>
      </c>
      <c r="G700">
        <v>8.9107906818389893</v>
      </c>
      <c r="H700">
        <v>8.4491553306579501</v>
      </c>
      <c r="I700">
        <v>11.2232310771942</v>
      </c>
      <c r="J700">
        <v>9.6255061626434308</v>
      </c>
      <c r="K700">
        <v>9.8474609851837105</v>
      </c>
      <c r="L700">
        <v>9.3362910747528005</v>
      </c>
      <c r="M700">
        <v>9.3891026973724294</v>
      </c>
      <c r="N700">
        <f t="shared" si="61"/>
        <v>10</v>
      </c>
      <c r="O700">
        <f t="shared" si="62"/>
        <v>9.5058546781539857</v>
      </c>
      <c r="P700">
        <f t="shared" si="63"/>
        <v>0.72774832616004792</v>
      </c>
      <c r="Q700">
        <f t="shared" si="64"/>
        <v>11.2232310771942</v>
      </c>
      <c r="R700">
        <f t="shared" si="65"/>
        <v>8.4491553306579501</v>
      </c>
    </row>
    <row r="701" spans="1:18" x14ac:dyDescent="0.25">
      <c r="A701">
        <v>53</v>
      </c>
      <c r="B701" t="s">
        <v>690</v>
      </c>
      <c r="C701" t="s">
        <v>639</v>
      </c>
      <c r="D701">
        <v>6.3723621368408203</v>
      </c>
      <c r="E701">
        <v>5.99488997459411</v>
      </c>
      <c r="F701">
        <v>6.1992444992065403</v>
      </c>
      <c r="G701">
        <v>7.6777467727661097</v>
      </c>
      <c r="H701">
        <v>6.1117742061614901</v>
      </c>
      <c r="I701">
        <v>6.3073136806488002</v>
      </c>
      <c r="J701">
        <v>5.8751258850097603</v>
      </c>
      <c r="K701">
        <v>6.66660404205322</v>
      </c>
      <c r="L701">
        <v>6.3709089756011901</v>
      </c>
      <c r="M701">
        <v>8.7879157066345197</v>
      </c>
      <c r="N701">
        <f t="shared" si="61"/>
        <v>10</v>
      </c>
      <c r="O701">
        <f t="shared" si="62"/>
        <v>6.6363885879516555</v>
      </c>
      <c r="P701">
        <f t="shared" si="63"/>
        <v>0.86140844255130422</v>
      </c>
      <c r="Q701">
        <f t="shared" si="64"/>
        <v>8.7879157066345197</v>
      </c>
      <c r="R701">
        <f t="shared" si="65"/>
        <v>5.8751258850097603</v>
      </c>
    </row>
    <row r="702" spans="1:18" x14ac:dyDescent="0.25">
      <c r="A702">
        <v>54</v>
      </c>
      <c r="B702" t="s">
        <v>691</v>
      </c>
      <c r="C702" t="s">
        <v>639</v>
      </c>
      <c r="D702">
        <v>10.8309662342071</v>
      </c>
      <c r="E702">
        <v>9.08265924453735</v>
      </c>
      <c r="F702">
        <v>12.463615655899</v>
      </c>
      <c r="G702">
        <v>13.887701272964399</v>
      </c>
      <c r="H702">
        <v>13.8357508182525</v>
      </c>
      <c r="I702">
        <v>10.667078256607001</v>
      </c>
      <c r="J702">
        <v>11.492872953414899</v>
      </c>
      <c r="K702">
        <v>9.582763671875</v>
      </c>
      <c r="L702">
        <v>9.9765863418579102</v>
      </c>
      <c r="M702">
        <v>11.0433678627014</v>
      </c>
      <c r="N702">
        <f t="shared" si="61"/>
        <v>10</v>
      </c>
      <c r="O702">
        <f t="shared" si="62"/>
        <v>11.286336231231656</v>
      </c>
      <c r="P702">
        <f t="shared" si="63"/>
        <v>1.5754025351968051</v>
      </c>
      <c r="Q702">
        <f t="shared" si="64"/>
        <v>13.887701272964399</v>
      </c>
      <c r="R702">
        <f t="shared" si="65"/>
        <v>9.08265924453735</v>
      </c>
    </row>
    <row r="703" spans="1:18" x14ac:dyDescent="0.25">
      <c r="A703">
        <v>55</v>
      </c>
      <c r="B703" t="s">
        <v>692</v>
      </c>
      <c r="C703" t="s">
        <v>639</v>
      </c>
      <c r="D703">
        <v>5.7289011478424001</v>
      </c>
      <c r="E703">
        <v>5.6764855384826598</v>
      </c>
      <c r="F703">
        <v>5.7139568328857404</v>
      </c>
      <c r="G703">
        <v>5.8643443584442103</v>
      </c>
      <c r="H703">
        <v>5.7241554260253897</v>
      </c>
      <c r="I703">
        <v>5.70601153373718</v>
      </c>
      <c r="J703">
        <v>5.7823355197906396</v>
      </c>
      <c r="K703">
        <v>5.72833156585693</v>
      </c>
      <c r="L703">
        <v>4.9492862224578804</v>
      </c>
      <c r="M703">
        <v>5.7853493690490696</v>
      </c>
      <c r="N703">
        <f t="shared" si="61"/>
        <v>10</v>
      </c>
      <c r="O703">
        <f t="shared" si="62"/>
        <v>5.6659157514572112</v>
      </c>
      <c r="P703">
        <f t="shared" si="63"/>
        <v>0.24413763265267124</v>
      </c>
      <c r="Q703">
        <f t="shared" si="64"/>
        <v>5.8643443584442103</v>
      </c>
      <c r="R703">
        <f t="shared" si="65"/>
        <v>4.9492862224578804</v>
      </c>
    </row>
    <row r="704" spans="1:18" x14ac:dyDescent="0.25">
      <c r="A704">
        <v>56</v>
      </c>
      <c r="B704" t="s">
        <v>693</v>
      </c>
      <c r="C704" t="s">
        <v>639</v>
      </c>
      <c r="D704">
        <v>6.0783514976501403</v>
      </c>
      <c r="E704">
        <v>3.3931820392608598</v>
      </c>
      <c r="F704">
        <v>3.5161988735198899</v>
      </c>
      <c r="G704">
        <v>3.93522953987121</v>
      </c>
      <c r="H704">
        <v>3.9972357749938898</v>
      </c>
      <c r="I704">
        <v>3.51920437812805</v>
      </c>
      <c r="J704">
        <v>4.5102603435516304</v>
      </c>
      <c r="K704">
        <v>3.6352105140686</v>
      </c>
      <c r="L704">
        <v>6.19936180114746</v>
      </c>
      <c r="M704">
        <v>4.5412628650665203</v>
      </c>
      <c r="N704">
        <f t="shared" si="61"/>
        <v>10</v>
      </c>
      <c r="O704">
        <f t="shared" si="62"/>
        <v>4.3325497627258249</v>
      </c>
      <c r="P704">
        <f t="shared" si="63"/>
        <v>0.9785144434551889</v>
      </c>
      <c r="Q704">
        <f t="shared" si="64"/>
        <v>6.19936180114746</v>
      </c>
      <c r="R704">
        <f t="shared" si="65"/>
        <v>3.3931820392608598</v>
      </c>
    </row>
    <row r="705" spans="1:18" x14ac:dyDescent="0.25">
      <c r="A705">
        <v>57</v>
      </c>
      <c r="B705" t="s">
        <v>694</v>
      </c>
      <c r="C705" t="s">
        <v>639</v>
      </c>
      <c r="D705">
        <v>3.3761951923370299</v>
      </c>
      <c r="E705">
        <v>3.0851793289184499</v>
      </c>
      <c r="F705">
        <v>3.5502071380615199</v>
      </c>
      <c r="G705">
        <v>2.5381493568420401</v>
      </c>
      <c r="H705">
        <v>1.78310298919677</v>
      </c>
      <c r="I705">
        <v>1.2230691909789999</v>
      </c>
      <c r="J705">
        <v>1.19306969642639</v>
      </c>
      <c r="K705">
        <v>1.1880676746368399</v>
      </c>
      <c r="L705">
        <v>1.3360776901245099</v>
      </c>
      <c r="M705">
        <v>3.2961876392364502</v>
      </c>
      <c r="N705">
        <f t="shared" si="61"/>
        <v>10</v>
      </c>
      <c r="O705">
        <f t="shared" si="62"/>
        <v>2.2569305896759007</v>
      </c>
      <c r="P705">
        <f t="shared" si="63"/>
        <v>0.95844001617910102</v>
      </c>
      <c r="Q705">
        <f t="shared" si="64"/>
        <v>3.5502071380615199</v>
      </c>
      <c r="R705">
        <f t="shared" si="65"/>
        <v>1.1880676746368399</v>
      </c>
    </row>
    <row r="706" spans="1:18" x14ac:dyDescent="0.25">
      <c r="A706">
        <v>58</v>
      </c>
      <c r="B706" t="s">
        <v>654</v>
      </c>
      <c r="C706" t="s">
        <v>639</v>
      </c>
      <c r="D706">
        <v>9.8765733242034894</v>
      </c>
      <c r="E706">
        <v>11.8106889724731</v>
      </c>
      <c r="F706">
        <v>9.4585471153259206</v>
      </c>
      <c r="G706">
        <v>7.3080284595489502</v>
      </c>
      <c r="H706">
        <v>7.91845655441284</v>
      </c>
      <c r="I706">
        <v>7.9324586391448904</v>
      </c>
      <c r="J706">
        <v>8.0844640731811506</v>
      </c>
      <c r="K706">
        <v>9.0275225639343208</v>
      </c>
      <c r="L706">
        <v>6.1363542079925502</v>
      </c>
      <c r="M706">
        <v>6.2933607101440403</v>
      </c>
      <c r="N706">
        <f t="shared" si="61"/>
        <v>10</v>
      </c>
      <c r="O706">
        <f t="shared" si="62"/>
        <v>8.3846454620361257</v>
      </c>
      <c r="P706">
        <f t="shared" si="63"/>
        <v>1.63185422582883</v>
      </c>
      <c r="Q706">
        <f t="shared" si="64"/>
        <v>11.8106889724731</v>
      </c>
      <c r="R706">
        <f t="shared" si="65"/>
        <v>6.1363542079925502</v>
      </c>
    </row>
    <row r="707" spans="1:18" x14ac:dyDescent="0.25">
      <c r="A707">
        <v>59</v>
      </c>
      <c r="B707" t="s">
        <v>695</v>
      </c>
      <c r="C707" t="s">
        <v>639</v>
      </c>
      <c r="D707">
        <v>2.95716977119445</v>
      </c>
      <c r="E707">
        <v>2.9831731319427401</v>
      </c>
      <c r="F707">
        <v>3.0721776485443102</v>
      </c>
      <c r="G707">
        <v>3.8482236862182599</v>
      </c>
      <c r="H707">
        <v>6.38537168502807</v>
      </c>
      <c r="I707">
        <v>4.0972368717193604</v>
      </c>
      <c r="J707">
        <v>3.4051969051361</v>
      </c>
      <c r="K707">
        <v>4.0282344818115199</v>
      </c>
      <c r="L707">
        <v>2.7491600513458199</v>
      </c>
      <c r="M707">
        <v>3.0991797447204501</v>
      </c>
      <c r="N707">
        <f t="shared" si="61"/>
        <v>10</v>
      </c>
      <c r="O707">
        <f t="shared" si="62"/>
        <v>3.6625123977661085</v>
      </c>
      <c r="P707">
        <f t="shared" si="63"/>
        <v>1.0147148375988817</v>
      </c>
      <c r="Q707">
        <f t="shared" si="64"/>
        <v>6.38537168502807</v>
      </c>
      <c r="R707">
        <f t="shared" si="65"/>
        <v>2.7491600513458199</v>
      </c>
    </row>
    <row r="708" spans="1:18" x14ac:dyDescent="0.25">
      <c r="A708">
        <v>60</v>
      </c>
      <c r="B708" t="s">
        <v>696</v>
      </c>
      <c r="C708" t="s">
        <v>639</v>
      </c>
      <c r="D708">
        <v>2.9211671352386399</v>
      </c>
      <c r="E708">
        <v>3.5672066211700399</v>
      </c>
      <c r="F708">
        <v>3.8532242774963299</v>
      </c>
      <c r="G708">
        <v>4.0182330608367902</v>
      </c>
      <c r="H708">
        <v>7.1354043483734104</v>
      </c>
      <c r="I708">
        <v>2.5481491088867099</v>
      </c>
      <c r="J708">
        <v>2.4831416606903001</v>
      </c>
      <c r="K708">
        <v>4.1132354736328098</v>
      </c>
      <c r="L708">
        <v>2.9711599349975502</v>
      </c>
      <c r="M708">
        <v>4.2362425327300999</v>
      </c>
      <c r="N708">
        <f t="shared" si="61"/>
        <v>10</v>
      </c>
      <c r="O708">
        <f t="shared" si="62"/>
        <v>3.7847164154052679</v>
      </c>
      <c r="P708">
        <f t="shared" si="63"/>
        <v>1.2757833336262552</v>
      </c>
      <c r="Q708">
        <f t="shared" si="64"/>
        <v>7.1354043483734104</v>
      </c>
      <c r="R708">
        <f t="shared" si="65"/>
        <v>2.4831416606903001</v>
      </c>
    </row>
    <row r="709" spans="1:18" x14ac:dyDescent="0.25">
      <c r="A709">
        <v>61</v>
      </c>
      <c r="B709" t="s">
        <v>697</v>
      </c>
      <c r="C709" t="s">
        <v>639</v>
      </c>
      <c r="D709">
        <v>4.0862371921539298</v>
      </c>
      <c r="E709">
        <v>4.0032320022582999</v>
      </c>
      <c r="F709">
        <v>3.9642312526702801</v>
      </c>
      <c r="G709">
        <v>3.62921142578125</v>
      </c>
      <c r="H709">
        <v>3.9492299556732098</v>
      </c>
      <c r="I709">
        <v>4.3892521858215297</v>
      </c>
      <c r="J709">
        <v>3.5012011528015101</v>
      </c>
      <c r="K709">
        <v>4.1472399234771702</v>
      </c>
      <c r="L709">
        <v>3.38919997215271</v>
      </c>
      <c r="M709">
        <v>3.5272035598754798</v>
      </c>
      <c r="N709">
        <f t="shared" si="61"/>
        <v>10</v>
      </c>
      <c r="O709">
        <f t="shared" si="62"/>
        <v>3.858623862266537</v>
      </c>
      <c r="P709">
        <f t="shared" si="63"/>
        <v>0.31105090265327134</v>
      </c>
      <c r="Q709">
        <f t="shared" si="64"/>
        <v>4.3892521858215297</v>
      </c>
      <c r="R709">
        <f t="shared" si="65"/>
        <v>3.38919997215271</v>
      </c>
    </row>
    <row r="710" spans="1:18" x14ac:dyDescent="0.25">
      <c r="A710">
        <v>62</v>
      </c>
      <c r="B710" t="s">
        <v>698</v>
      </c>
      <c r="C710" t="s">
        <v>639</v>
      </c>
      <c r="D710">
        <v>10.325592994689901</v>
      </c>
      <c r="E710">
        <v>8.6235008239746094</v>
      </c>
      <c r="F710">
        <v>11.0876417160034</v>
      </c>
      <c r="G710">
        <v>10.0155775547027</v>
      </c>
      <c r="H710">
        <v>9.2145352363586408</v>
      </c>
      <c r="I710">
        <v>10.0655806064605</v>
      </c>
      <c r="J710">
        <v>8.7655098438262904</v>
      </c>
      <c r="K710">
        <v>11.6696753501892</v>
      </c>
      <c r="L710">
        <v>7.5004329681396396</v>
      </c>
      <c r="M710">
        <v>8.2164764404296804</v>
      </c>
      <c r="N710">
        <f t="shared" si="61"/>
        <v>10</v>
      </c>
      <c r="O710">
        <f t="shared" si="62"/>
        <v>9.5484523534774546</v>
      </c>
      <c r="P710">
        <f t="shared" si="63"/>
        <v>1.2452648006541229</v>
      </c>
      <c r="Q710">
        <f t="shared" si="64"/>
        <v>11.6696753501892</v>
      </c>
      <c r="R710">
        <f t="shared" si="65"/>
        <v>7.5004329681396396</v>
      </c>
    </row>
    <row r="711" spans="1:18" x14ac:dyDescent="0.25">
      <c r="A711">
        <v>63</v>
      </c>
      <c r="B711" t="s">
        <v>699</v>
      </c>
      <c r="C711" t="s">
        <v>639</v>
      </c>
      <c r="D711">
        <v>6.7903935909271196</v>
      </c>
      <c r="E711">
        <v>10.1095855236053</v>
      </c>
      <c r="F711">
        <v>13.1387603282928</v>
      </c>
      <c r="G711">
        <v>12.4147014617919</v>
      </c>
      <c r="H711">
        <v>15.9729259014129</v>
      </c>
      <c r="I711">
        <v>13.9528131484985</v>
      </c>
      <c r="J711">
        <v>10.9356334209442</v>
      </c>
      <c r="K711">
        <v>11.214650392532301</v>
      </c>
      <c r="L711">
        <v>12.128702402114801</v>
      </c>
      <c r="M711">
        <v>16.056927680969199</v>
      </c>
      <c r="N711">
        <f t="shared" si="61"/>
        <v>10</v>
      </c>
      <c r="O711">
        <f t="shared" si="62"/>
        <v>12.271509385108903</v>
      </c>
      <c r="P711">
        <f t="shared" si="63"/>
        <v>2.6318765340389851</v>
      </c>
      <c r="Q711">
        <f t="shared" si="64"/>
        <v>16.056927680969199</v>
      </c>
      <c r="R711">
        <f t="shared" si="65"/>
        <v>6.7903935909271196</v>
      </c>
    </row>
    <row r="712" spans="1:18" x14ac:dyDescent="0.25">
      <c r="A712">
        <v>64</v>
      </c>
      <c r="B712" t="s">
        <v>700</v>
      </c>
      <c r="C712" t="s">
        <v>639</v>
      </c>
      <c r="D712">
        <v>8.1814749240875209</v>
      </c>
      <c r="E712">
        <v>4.2882485389709402</v>
      </c>
      <c r="F712">
        <v>2.9411530494689901</v>
      </c>
      <c r="G712">
        <v>3.1981835365295401</v>
      </c>
      <c r="H712">
        <v>3.0101723670959402</v>
      </c>
      <c r="I712">
        <v>2.9361660480499201</v>
      </c>
      <c r="J712">
        <v>2.9071686267852699</v>
      </c>
      <c r="K712">
        <v>3.89022564888</v>
      </c>
      <c r="L712">
        <v>4.2082414627075098</v>
      </c>
      <c r="M712">
        <v>3.8622243404388401</v>
      </c>
      <c r="N712">
        <f t="shared" ref="N712:N775" si="66">COUNT(D712:M712)</f>
        <v>10</v>
      </c>
      <c r="O712">
        <f t="shared" ref="O712:O775" si="67">AVERAGE(D712:M712)</f>
        <v>3.9423258543014477</v>
      </c>
      <c r="P712">
        <f t="shared" ref="P712:P775" si="68">_xlfn.STDEV.P(D712:M712)</f>
        <v>1.5059482751309408</v>
      </c>
      <c r="Q712">
        <f t="shared" ref="Q712:Q775" si="69">MAX(D712:M712)</f>
        <v>8.1814749240875209</v>
      </c>
      <c r="R712">
        <f t="shared" ref="R712:R775" si="70">MIN(D712:M712)</f>
        <v>2.9071686267852699</v>
      </c>
    </row>
    <row r="713" spans="1:18" x14ac:dyDescent="0.25">
      <c r="A713">
        <v>65</v>
      </c>
      <c r="B713" t="s">
        <v>701</v>
      </c>
      <c r="C713" t="s">
        <v>639</v>
      </c>
      <c r="D713">
        <v>4.3802552223205504</v>
      </c>
      <c r="E713">
        <v>5.8153359889984104</v>
      </c>
      <c r="F713">
        <v>4.0962228775024396</v>
      </c>
      <c r="G713">
        <v>4.3172469139099103</v>
      </c>
      <c r="H713">
        <v>3.6608653068542401</v>
      </c>
      <c r="I713">
        <v>3.1383967399597101</v>
      </c>
      <c r="J713">
        <v>3.5688166618347101</v>
      </c>
      <c r="K713">
        <v>7.2052495479583696</v>
      </c>
      <c r="L713">
        <v>4.3853571414947501</v>
      </c>
      <c r="M713">
        <v>5.9271183013915998</v>
      </c>
      <c r="N713">
        <f t="shared" si="66"/>
        <v>10</v>
      </c>
      <c r="O713">
        <f t="shared" si="67"/>
        <v>4.6494864702224685</v>
      </c>
      <c r="P713">
        <f t="shared" si="68"/>
        <v>1.2046085592938474</v>
      </c>
      <c r="Q713">
        <f t="shared" si="69"/>
        <v>7.2052495479583696</v>
      </c>
      <c r="R713">
        <f t="shared" si="70"/>
        <v>3.1383967399597101</v>
      </c>
    </row>
    <row r="714" spans="1:18" x14ac:dyDescent="0.25">
      <c r="A714">
        <v>66</v>
      </c>
      <c r="B714" t="s">
        <v>702</v>
      </c>
      <c r="C714" t="s">
        <v>639</v>
      </c>
      <c r="D714">
        <v>11.4861440658569</v>
      </c>
      <c r="E714">
        <v>10.7338466644287</v>
      </c>
      <c r="F714">
        <v>12.106800556182799</v>
      </c>
      <c r="G714">
        <v>11.731398105621301</v>
      </c>
      <c r="H714">
        <v>11.919976234436</v>
      </c>
      <c r="I714">
        <v>11.303835868835399</v>
      </c>
      <c r="J714">
        <v>11.068736314773499</v>
      </c>
      <c r="K714">
        <v>13.1820452213287</v>
      </c>
      <c r="L714">
        <v>12.4301972389221</v>
      </c>
      <c r="M714">
        <v>11.0780158042907</v>
      </c>
      <c r="N714">
        <f t="shared" si="66"/>
        <v>10</v>
      </c>
      <c r="O714">
        <f t="shared" si="67"/>
        <v>11.704099607467612</v>
      </c>
      <c r="P714">
        <f t="shared" si="68"/>
        <v>0.69755507900564717</v>
      </c>
      <c r="Q714">
        <f t="shared" si="69"/>
        <v>13.1820452213287</v>
      </c>
      <c r="R714">
        <f t="shared" si="70"/>
        <v>10.7338466644287</v>
      </c>
    </row>
    <row r="715" spans="1:18" x14ac:dyDescent="0.25">
      <c r="A715">
        <v>67</v>
      </c>
      <c r="B715" t="s">
        <v>703</v>
      </c>
      <c r="C715" t="s">
        <v>639</v>
      </c>
      <c r="D715">
        <v>5.2160968780517498</v>
      </c>
      <c r="E715">
        <v>5.9887764453887904</v>
      </c>
      <c r="F715">
        <v>7.4168164730072004</v>
      </c>
      <c r="G715">
        <v>4.09207987785339</v>
      </c>
      <c r="H715">
        <v>5.7528526782989502</v>
      </c>
      <c r="I715">
        <v>4.2426266670226997</v>
      </c>
      <c r="J715">
        <v>3.73240041732788</v>
      </c>
      <c r="K715">
        <v>3.68307328224182</v>
      </c>
      <c r="L715">
        <v>3.4445934295654199</v>
      </c>
      <c r="M715">
        <v>7.0479574203491202</v>
      </c>
      <c r="N715">
        <f t="shared" si="66"/>
        <v>10</v>
      </c>
      <c r="O715">
        <f t="shared" si="67"/>
        <v>5.0617273569107031</v>
      </c>
      <c r="P715">
        <f t="shared" si="68"/>
        <v>1.3691793258635712</v>
      </c>
      <c r="Q715">
        <f t="shared" si="69"/>
        <v>7.4168164730072004</v>
      </c>
      <c r="R715">
        <f t="shared" si="70"/>
        <v>3.4445934295654199</v>
      </c>
    </row>
    <row r="716" spans="1:18" x14ac:dyDescent="0.25">
      <c r="A716">
        <v>68</v>
      </c>
      <c r="B716" t="s">
        <v>704</v>
      </c>
      <c r="C716" t="s">
        <v>639</v>
      </c>
      <c r="D716">
        <v>7.1368474960327104</v>
      </c>
      <c r="E716">
        <v>7.1083192825317303</v>
      </c>
      <c r="F716">
        <v>7.58776354789733</v>
      </c>
      <c r="G716">
        <v>6.3384900093078604</v>
      </c>
      <c r="H716">
        <v>6.3339812755584699</v>
      </c>
      <c r="I716">
        <v>8.9530184268951398</v>
      </c>
      <c r="J716">
        <v>8.3601577281951904</v>
      </c>
      <c r="K716">
        <v>6.2642002105712802</v>
      </c>
      <c r="L716">
        <v>7.0349154472351003</v>
      </c>
      <c r="M716">
        <v>7.3879966735839799</v>
      </c>
      <c r="N716">
        <f t="shared" si="66"/>
        <v>10</v>
      </c>
      <c r="O716">
        <f t="shared" si="67"/>
        <v>7.2505690097808806</v>
      </c>
      <c r="P716">
        <f t="shared" si="68"/>
        <v>0.8358663932408078</v>
      </c>
      <c r="Q716">
        <f t="shared" si="69"/>
        <v>8.9530184268951398</v>
      </c>
      <c r="R716">
        <f t="shared" si="70"/>
        <v>6.2642002105712802</v>
      </c>
    </row>
    <row r="717" spans="1:18" x14ac:dyDescent="0.25">
      <c r="A717">
        <v>69</v>
      </c>
      <c r="B717" t="s">
        <v>705</v>
      </c>
      <c r="C717" t="s">
        <v>639</v>
      </c>
      <c r="D717">
        <v>8.3855776786804199</v>
      </c>
      <c r="E717">
        <v>7.9521691799163801</v>
      </c>
      <c r="F717">
        <v>8.2194011211395193</v>
      </c>
      <c r="G717">
        <v>2.7256486415863002</v>
      </c>
      <c r="H717">
        <v>5.9258575439453098</v>
      </c>
      <c r="I717">
        <v>3.0884926319122301</v>
      </c>
      <c r="J717">
        <v>10.1133470535278</v>
      </c>
      <c r="K717">
        <v>5.9175536632537797</v>
      </c>
      <c r="L717">
        <v>9.0902264118194491</v>
      </c>
      <c r="M717">
        <v>3.7319588661193799</v>
      </c>
      <c r="N717">
        <f t="shared" si="66"/>
        <v>10</v>
      </c>
      <c r="O717">
        <f t="shared" si="67"/>
        <v>6.515023279190058</v>
      </c>
      <c r="P717">
        <f t="shared" si="68"/>
        <v>2.5019767633318777</v>
      </c>
      <c r="Q717">
        <f t="shared" si="69"/>
        <v>10.1133470535278</v>
      </c>
      <c r="R717">
        <f t="shared" si="70"/>
        <v>2.7256486415863002</v>
      </c>
    </row>
    <row r="718" spans="1:18" x14ac:dyDescent="0.25">
      <c r="A718">
        <v>70</v>
      </c>
      <c r="B718" t="s">
        <v>706</v>
      </c>
      <c r="C718" t="s">
        <v>639</v>
      </c>
      <c r="D718">
        <v>17.669529438018799</v>
      </c>
      <c r="E718">
        <v>17.877688407897899</v>
      </c>
      <c r="F718">
        <v>27.080634117126401</v>
      </c>
      <c r="G718">
        <v>19.104562044143599</v>
      </c>
      <c r="H718">
        <v>19.8871619701385</v>
      </c>
      <c r="I718">
        <v>4.5472218990325901</v>
      </c>
      <c r="J718">
        <v>51.746416807174597</v>
      </c>
      <c r="K718">
        <v>18.8694519996643</v>
      </c>
      <c r="L718">
        <v>23.957633972167901</v>
      </c>
      <c r="M718">
        <v>51.948137760162297</v>
      </c>
      <c r="N718">
        <f t="shared" si="66"/>
        <v>10</v>
      </c>
      <c r="O718">
        <f t="shared" si="67"/>
        <v>25.268843841552687</v>
      </c>
      <c r="P718">
        <f t="shared" si="68"/>
        <v>14.378893939505797</v>
      </c>
      <c r="Q718">
        <f t="shared" si="69"/>
        <v>51.948137760162297</v>
      </c>
      <c r="R718">
        <f t="shared" si="70"/>
        <v>4.5472218990325901</v>
      </c>
    </row>
    <row r="719" spans="1:18" x14ac:dyDescent="0.25">
      <c r="A719">
        <v>71</v>
      </c>
      <c r="B719" t="s">
        <v>707</v>
      </c>
      <c r="C719" t="s">
        <v>639</v>
      </c>
      <c r="D719">
        <v>2.4402260780334402</v>
      </c>
      <c r="E719">
        <v>11.9102799892425</v>
      </c>
      <c r="F719">
        <v>1.5890483856201101</v>
      </c>
      <c r="G719">
        <v>1.72750616073608</v>
      </c>
      <c r="H719">
        <v>1.67250657081604</v>
      </c>
      <c r="I719">
        <v>2.1568472385406401</v>
      </c>
      <c r="J719">
        <v>2.2683005332946702</v>
      </c>
      <c r="K719">
        <v>1.6440954208373999</v>
      </c>
      <c r="L719">
        <v>1.52294278144836</v>
      </c>
      <c r="M719">
        <v>1.42493796348571</v>
      </c>
      <c r="N719">
        <f t="shared" si="66"/>
        <v>10</v>
      </c>
      <c r="O719">
        <f t="shared" si="67"/>
        <v>2.8356691122054949</v>
      </c>
      <c r="P719">
        <f t="shared" si="68"/>
        <v>3.0423007760486125</v>
      </c>
      <c r="Q719">
        <f t="shared" si="69"/>
        <v>11.9102799892425</v>
      </c>
      <c r="R719">
        <f t="shared" si="70"/>
        <v>1.42493796348571</v>
      </c>
    </row>
    <row r="720" spans="1:18" x14ac:dyDescent="0.25">
      <c r="A720">
        <v>72</v>
      </c>
      <c r="B720" t="s">
        <v>708</v>
      </c>
      <c r="C720" t="s">
        <v>639</v>
      </c>
      <c r="D720">
        <v>46.423817873001099</v>
      </c>
      <c r="E720">
        <v>14.1025598049163</v>
      </c>
      <c r="F720">
        <v>28.883105993270799</v>
      </c>
      <c r="G720">
        <v>14.7925491333007</v>
      </c>
      <c r="H720">
        <v>16.295917272567699</v>
      </c>
      <c r="I720">
        <v>10.402461528778</v>
      </c>
      <c r="J720">
        <v>29.7407803535461</v>
      </c>
      <c r="K720">
        <v>9.6259725093841499</v>
      </c>
      <c r="L720">
        <v>10.9559783935546</v>
      </c>
      <c r="M720">
        <v>47.5539772510528</v>
      </c>
      <c r="N720">
        <f t="shared" si="66"/>
        <v>10</v>
      </c>
      <c r="O720">
        <f t="shared" si="67"/>
        <v>22.877712011337227</v>
      </c>
      <c r="P720">
        <f t="shared" si="68"/>
        <v>13.804220424401606</v>
      </c>
      <c r="Q720">
        <f t="shared" si="69"/>
        <v>47.5539772510528</v>
      </c>
      <c r="R720">
        <f t="shared" si="70"/>
        <v>9.6259725093841499</v>
      </c>
    </row>
    <row r="721" spans="1:18" x14ac:dyDescent="0.25">
      <c r="A721">
        <v>73</v>
      </c>
      <c r="B721" t="s">
        <v>709</v>
      </c>
      <c r="C721" t="s">
        <v>639</v>
      </c>
      <c r="D721">
        <v>6.52541160583496</v>
      </c>
      <c r="E721">
        <v>3.7786519527435298</v>
      </c>
      <c r="F721">
        <v>8.1451122760772705</v>
      </c>
      <c r="G721">
        <v>7.87152099609375</v>
      </c>
      <c r="H721">
        <v>4.09814381599426</v>
      </c>
      <c r="I721">
        <v>6.5539469718933097</v>
      </c>
      <c r="J721">
        <v>7.37037897109985</v>
      </c>
      <c r="K721">
        <v>7.1666703224182102</v>
      </c>
      <c r="L721">
        <v>6.4339852333068803</v>
      </c>
      <c r="M721">
        <v>7.2341942787170401</v>
      </c>
      <c r="N721">
        <f t="shared" si="66"/>
        <v>10</v>
      </c>
      <c r="O721">
        <f t="shared" si="67"/>
        <v>6.5178016424179051</v>
      </c>
      <c r="P721">
        <f t="shared" si="68"/>
        <v>1.3967071156039741</v>
      </c>
      <c r="Q721">
        <f t="shared" si="69"/>
        <v>8.1451122760772705</v>
      </c>
      <c r="R721">
        <f t="shared" si="70"/>
        <v>3.7786519527435298</v>
      </c>
    </row>
    <row r="722" spans="1:18" x14ac:dyDescent="0.25">
      <c r="A722">
        <v>74</v>
      </c>
      <c r="B722" t="s">
        <v>710</v>
      </c>
      <c r="C722" t="s">
        <v>639</v>
      </c>
      <c r="D722">
        <v>1.25871157646179</v>
      </c>
      <c r="E722">
        <v>1.14085245132446</v>
      </c>
      <c r="F722">
        <v>2.5937550067901598</v>
      </c>
      <c r="G722">
        <v>1.37743163108825</v>
      </c>
      <c r="H722">
        <v>1.24788522720336</v>
      </c>
      <c r="I722">
        <v>1.2648835182189899</v>
      </c>
      <c r="J722">
        <v>1.07953977584838</v>
      </c>
      <c r="K722">
        <v>2.0496520996093701</v>
      </c>
      <c r="L722">
        <v>1.12614297866821</v>
      </c>
      <c r="M722">
        <v>1.24195003509521</v>
      </c>
      <c r="N722">
        <f t="shared" si="66"/>
        <v>10</v>
      </c>
      <c r="O722">
        <f t="shared" si="67"/>
        <v>1.4380804300308179</v>
      </c>
      <c r="P722">
        <f t="shared" si="68"/>
        <v>0.46521978243516227</v>
      </c>
      <c r="Q722">
        <f t="shared" si="69"/>
        <v>2.5937550067901598</v>
      </c>
      <c r="R722">
        <f t="shared" si="70"/>
        <v>1.07953977584838</v>
      </c>
    </row>
    <row r="723" spans="1:18" x14ac:dyDescent="0.25">
      <c r="A723">
        <v>75</v>
      </c>
      <c r="B723" t="s">
        <v>711</v>
      </c>
      <c r="C723" t="s">
        <v>639</v>
      </c>
      <c r="D723">
        <v>21.924156904220499</v>
      </c>
      <c r="E723">
        <v>19.579206466674801</v>
      </c>
      <c r="F723">
        <v>19.648862838745099</v>
      </c>
      <c r="G723">
        <v>21.4531471729278</v>
      </c>
      <c r="H723">
        <v>22.721451759338301</v>
      </c>
      <c r="I723">
        <v>17.112646102905199</v>
      </c>
      <c r="J723">
        <v>13.840388059616</v>
      </c>
      <c r="K723">
        <v>16.024489879608101</v>
      </c>
      <c r="L723">
        <v>13.226324319839399</v>
      </c>
      <c r="M723">
        <v>19.771385908126799</v>
      </c>
      <c r="N723">
        <f t="shared" si="66"/>
        <v>10</v>
      </c>
      <c r="O723">
        <f t="shared" si="67"/>
        <v>18.530205941200201</v>
      </c>
      <c r="P723">
        <f t="shared" si="68"/>
        <v>3.1612496587750538</v>
      </c>
      <c r="Q723">
        <f t="shared" si="69"/>
        <v>22.721451759338301</v>
      </c>
      <c r="R723">
        <f t="shared" si="70"/>
        <v>13.226324319839399</v>
      </c>
    </row>
    <row r="724" spans="1:18" x14ac:dyDescent="0.25">
      <c r="A724">
        <v>76</v>
      </c>
      <c r="B724" t="s">
        <v>712</v>
      </c>
      <c r="C724" t="s">
        <v>639</v>
      </c>
      <c r="D724">
        <v>2.4911925792693999</v>
      </c>
      <c r="E724">
        <v>3.3887667655944802</v>
      </c>
      <c r="F724">
        <v>1.3428044319152801</v>
      </c>
      <c r="G724">
        <v>1.4026417732238701</v>
      </c>
      <c r="H724">
        <v>1.2994351387023899</v>
      </c>
      <c r="I724">
        <v>2.0021073818206698</v>
      </c>
      <c r="J724">
        <v>1.5070564746856601</v>
      </c>
      <c r="K724">
        <v>1.54983329772949</v>
      </c>
      <c r="L724">
        <v>1.3097939491271899</v>
      </c>
      <c r="M724">
        <v>1.34051632881164</v>
      </c>
      <c r="N724">
        <f t="shared" si="66"/>
        <v>10</v>
      </c>
      <c r="O724">
        <f t="shared" si="67"/>
        <v>1.7634148120880067</v>
      </c>
      <c r="P724">
        <f t="shared" si="68"/>
        <v>0.65166729883537267</v>
      </c>
      <c r="Q724">
        <f t="shared" si="69"/>
        <v>3.3887667655944802</v>
      </c>
      <c r="R724">
        <f t="shared" si="70"/>
        <v>1.2994351387023899</v>
      </c>
    </row>
    <row r="725" spans="1:18" x14ac:dyDescent="0.25">
      <c r="A725">
        <v>77</v>
      </c>
      <c r="B725" t="s">
        <v>713</v>
      </c>
      <c r="C725" t="s">
        <v>639</v>
      </c>
      <c r="D725">
        <v>15.9650127887725</v>
      </c>
      <c r="E725">
        <v>6.8263697624206499</v>
      </c>
      <c r="F725">
        <v>5.7873344421386701</v>
      </c>
      <c r="G725">
        <v>5.6933391094207701</v>
      </c>
      <c r="H725">
        <v>6.8362481594085596</v>
      </c>
      <c r="I725">
        <v>5.9297204017639098</v>
      </c>
      <c r="J725">
        <v>5.90187168121337</v>
      </c>
      <c r="K725">
        <v>5.9863483905792201</v>
      </c>
      <c r="L725">
        <v>7.5576050281524596</v>
      </c>
      <c r="M725">
        <v>7.1522250175476003</v>
      </c>
      <c r="N725">
        <f t="shared" si="66"/>
        <v>10</v>
      </c>
      <c r="O725">
        <f t="shared" si="67"/>
        <v>7.3636074781417706</v>
      </c>
      <c r="P725">
        <f t="shared" si="68"/>
        <v>2.9325279626242438</v>
      </c>
      <c r="Q725">
        <f t="shared" si="69"/>
        <v>15.9650127887725</v>
      </c>
      <c r="R725">
        <f t="shared" si="70"/>
        <v>5.6933391094207701</v>
      </c>
    </row>
    <row r="726" spans="1:18" x14ac:dyDescent="0.25">
      <c r="A726">
        <v>78</v>
      </c>
      <c r="B726" t="s">
        <v>714</v>
      </c>
      <c r="C726" t="s">
        <v>639</v>
      </c>
      <c r="D726">
        <v>11.6155641078948</v>
      </c>
      <c r="E726">
        <v>11.279296875</v>
      </c>
      <c r="F726">
        <v>18.118816375732401</v>
      </c>
      <c r="G726">
        <v>11.846520185470499</v>
      </c>
      <c r="H726">
        <v>12.6632189750671</v>
      </c>
      <c r="I726">
        <v>9.5845446586608798</v>
      </c>
      <c r="J726">
        <v>8.7628700733184797</v>
      </c>
      <c r="K726">
        <v>8.8223023414611799</v>
      </c>
      <c r="L726">
        <v>9.2469685077667201</v>
      </c>
      <c r="M726">
        <v>12.359462022781299</v>
      </c>
      <c r="N726">
        <f t="shared" si="66"/>
        <v>10</v>
      </c>
      <c r="O726">
        <f t="shared" si="67"/>
        <v>11.429956412315336</v>
      </c>
      <c r="P726">
        <f t="shared" si="68"/>
        <v>2.6351589848349111</v>
      </c>
      <c r="Q726">
        <f t="shared" si="69"/>
        <v>18.118816375732401</v>
      </c>
      <c r="R726">
        <f t="shared" si="70"/>
        <v>8.7628700733184797</v>
      </c>
    </row>
    <row r="727" spans="1:18" x14ac:dyDescent="0.25">
      <c r="A727">
        <v>79</v>
      </c>
      <c r="B727" t="s">
        <v>715</v>
      </c>
      <c r="C727" t="s">
        <v>639</v>
      </c>
      <c r="D727">
        <v>4.53220438957214</v>
      </c>
      <c r="E727">
        <v>4.4285955429077104</v>
      </c>
      <c r="F727">
        <v>4.4626655578613201</v>
      </c>
      <c r="G727">
        <v>3.7311232089996298</v>
      </c>
      <c r="H727">
        <v>6.0745954513549796</v>
      </c>
      <c r="I727">
        <v>3.3073654174804599</v>
      </c>
      <c r="J727">
        <v>2.8957548141479399</v>
      </c>
      <c r="K727">
        <v>4.05021047592163</v>
      </c>
      <c r="L727">
        <v>3.7700901031494101</v>
      </c>
      <c r="M727">
        <v>2.8980526924133301</v>
      </c>
      <c r="N727">
        <f t="shared" si="66"/>
        <v>10</v>
      </c>
      <c r="O727">
        <f t="shared" si="67"/>
        <v>4.0150657653808546</v>
      </c>
      <c r="P727">
        <f t="shared" si="68"/>
        <v>0.89575297540152388</v>
      </c>
      <c r="Q727">
        <f t="shared" si="69"/>
        <v>6.0745954513549796</v>
      </c>
      <c r="R727">
        <f t="shared" si="70"/>
        <v>2.8957548141479399</v>
      </c>
    </row>
    <row r="728" spans="1:18" x14ac:dyDescent="0.25">
      <c r="A728">
        <v>80</v>
      </c>
      <c r="B728" t="s">
        <v>716</v>
      </c>
      <c r="C728" t="s">
        <v>639</v>
      </c>
      <c r="D728">
        <v>8.8545136451721191</v>
      </c>
      <c r="E728">
        <v>8.4026410579681396</v>
      </c>
      <c r="F728">
        <v>8.9321928024291992</v>
      </c>
      <c r="G728">
        <v>8.7682957649230904</v>
      </c>
      <c r="H728">
        <v>8.0189349651336599</v>
      </c>
      <c r="I728">
        <v>9.8582170009613002</v>
      </c>
      <c r="J728">
        <v>6.9324240684509197</v>
      </c>
      <c r="K728">
        <v>7.8581953048706001</v>
      </c>
      <c r="L728">
        <v>8.6459641456604004</v>
      </c>
      <c r="M728">
        <v>7.9957199096679599</v>
      </c>
      <c r="N728">
        <f t="shared" si="66"/>
        <v>10</v>
      </c>
      <c r="O728">
        <f t="shared" si="67"/>
        <v>8.4267098665237388</v>
      </c>
      <c r="P728">
        <f t="shared" si="68"/>
        <v>0.74573493857813899</v>
      </c>
      <c r="Q728">
        <f t="shared" si="69"/>
        <v>9.8582170009613002</v>
      </c>
      <c r="R728">
        <f t="shared" si="70"/>
        <v>6.9324240684509197</v>
      </c>
    </row>
    <row r="729" spans="1:18" x14ac:dyDescent="0.25">
      <c r="A729">
        <v>81</v>
      </c>
      <c r="B729" t="s">
        <v>717</v>
      </c>
      <c r="C729" t="s">
        <v>639</v>
      </c>
      <c r="D729">
        <v>8.1377747058868408</v>
      </c>
      <c r="E729">
        <v>17.905389308929401</v>
      </c>
      <c r="F729">
        <v>6.1947367191314697</v>
      </c>
      <c r="G729">
        <v>3.25518727302551</v>
      </c>
      <c r="H729">
        <v>10.505587577819799</v>
      </c>
      <c r="I729">
        <v>7.4311940670013401</v>
      </c>
      <c r="J729">
        <v>6.1944098472595197</v>
      </c>
      <c r="K729">
        <v>4.3532185554504297</v>
      </c>
      <c r="L729">
        <v>8.73647141456604</v>
      </c>
      <c r="M729">
        <v>20.018749713897702</v>
      </c>
      <c r="N729">
        <f t="shared" si="66"/>
        <v>10</v>
      </c>
      <c r="O729">
        <f t="shared" si="67"/>
        <v>9.2732719182968051</v>
      </c>
      <c r="P729">
        <f t="shared" si="68"/>
        <v>5.2521342672519982</v>
      </c>
      <c r="Q729">
        <f t="shared" si="69"/>
        <v>20.018749713897702</v>
      </c>
      <c r="R729">
        <f t="shared" si="70"/>
        <v>3.25518727302551</v>
      </c>
    </row>
    <row r="730" spans="1:18" x14ac:dyDescent="0.25">
      <c r="A730">
        <v>82</v>
      </c>
      <c r="B730" t="s">
        <v>718</v>
      </c>
      <c r="C730" t="s">
        <v>639</v>
      </c>
      <c r="D730">
        <v>2.1528961658477699</v>
      </c>
      <c r="E730">
        <v>0.92516016960143999</v>
      </c>
      <c r="F730">
        <v>1.10023212432861</v>
      </c>
      <c r="G730">
        <v>0.93391156196594205</v>
      </c>
      <c r="H730">
        <v>0.96435141563415505</v>
      </c>
      <c r="I730">
        <v>0.92175674438476496</v>
      </c>
      <c r="J730">
        <v>0.91767787933349598</v>
      </c>
      <c r="K730">
        <v>1.84873223304748</v>
      </c>
      <c r="L730">
        <v>1.0294890403747501</v>
      </c>
      <c r="M730">
        <v>0.94817590713500899</v>
      </c>
      <c r="N730">
        <f t="shared" si="66"/>
        <v>10</v>
      </c>
      <c r="O730">
        <f t="shared" si="67"/>
        <v>1.174238324165342</v>
      </c>
      <c r="P730">
        <f t="shared" si="68"/>
        <v>0.42233473660535681</v>
      </c>
      <c r="Q730">
        <f t="shared" si="69"/>
        <v>2.1528961658477699</v>
      </c>
      <c r="R730">
        <f t="shared" si="70"/>
        <v>0.91767787933349598</v>
      </c>
    </row>
    <row r="731" spans="1:18" x14ac:dyDescent="0.25">
      <c r="A731">
        <v>83</v>
      </c>
      <c r="B731" t="s">
        <v>719</v>
      </c>
      <c r="C731" t="s">
        <v>639</v>
      </c>
      <c r="D731">
        <v>2.9041726589202801</v>
      </c>
      <c r="E731">
        <v>2.1930923461914</v>
      </c>
      <c r="F731">
        <v>3.3170244693756099</v>
      </c>
      <c r="G731">
        <v>2.99876403808593</v>
      </c>
      <c r="H731">
        <v>3.2696056365966699</v>
      </c>
      <c r="I731">
        <v>1.7391211986541699</v>
      </c>
      <c r="J731">
        <v>1.8803641796112001</v>
      </c>
      <c r="K731">
        <v>2.3421225547790501</v>
      </c>
      <c r="L731">
        <v>2.1338467597961399</v>
      </c>
      <c r="M731">
        <v>3.1182107925414999</v>
      </c>
      <c r="N731">
        <f t="shared" si="66"/>
        <v>10</v>
      </c>
      <c r="O731">
        <f t="shared" si="67"/>
        <v>2.589632463455195</v>
      </c>
      <c r="P731">
        <f t="shared" si="68"/>
        <v>0.56478833323153965</v>
      </c>
      <c r="Q731">
        <f t="shared" si="69"/>
        <v>3.3170244693756099</v>
      </c>
      <c r="R731">
        <f t="shared" si="70"/>
        <v>1.7391211986541699</v>
      </c>
    </row>
    <row r="732" spans="1:18" x14ac:dyDescent="0.25">
      <c r="A732">
        <v>84</v>
      </c>
      <c r="B732" t="s">
        <v>720</v>
      </c>
      <c r="C732" t="s">
        <v>639</v>
      </c>
      <c r="D732">
        <v>3.7544672489166202</v>
      </c>
      <c r="E732">
        <v>3.1608543395996</v>
      </c>
      <c r="F732">
        <v>3.6442637443542401</v>
      </c>
      <c r="G732">
        <v>4.6494104862213099</v>
      </c>
      <c r="H732">
        <v>3.7818195819854701</v>
      </c>
      <c r="I732">
        <v>3.24547219276428</v>
      </c>
      <c r="J732">
        <v>6.1479475498199401</v>
      </c>
      <c r="K732">
        <v>3.25993752479553</v>
      </c>
      <c r="L732">
        <v>4.1575064659118599</v>
      </c>
      <c r="M732">
        <v>4.0138080120086599</v>
      </c>
      <c r="N732">
        <f t="shared" si="66"/>
        <v>10</v>
      </c>
      <c r="O732">
        <f t="shared" si="67"/>
        <v>3.9815487146377508</v>
      </c>
      <c r="P732">
        <f t="shared" si="68"/>
        <v>0.84336317999917165</v>
      </c>
      <c r="Q732">
        <f t="shared" si="69"/>
        <v>6.1479475498199401</v>
      </c>
      <c r="R732">
        <f t="shared" si="70"/>
        <v>3.1608543395996</v>
      </c>
    </row>
    <row r="733" spans="1:18" x14ac:dyDescent="0.25">
      <c r="A733">
        <v>85</v>
      </c>
      <c r="B733" t="s">
        <v>721</v>
      </c>
      <c r="C733" t="s">
        <v>639</v>
      </c>
      <c r="D733">
        <v>1.39810585975646</v>
      </c>
      <c r="E733">
        <v>0.65345191955566395</v>
      </c>
      <c r="F733">
        <v>0.53259730339050204</v>
      </c>
      <c r="G733">
        <v>0.58089709281921298</v>
      </c>
      <c r="H733">
        <v>1.2310481071472099</v>
      </c>
      <c r="I733">
        <v>0.59333300590515103</v>
      </c>
      <c r="J733">
        <v>0.58004546165466297</v>
      </c>
      <c r="K733">
        <v>1.5909061431884699</v>
      </c>
      <c r="L733">
        <v>1.6993556022644001</v>
      </c>
      <c r="M733">
        <v>0.65443444252014105</v>
      </c>
      <c r="N733">
        <f t="shared" si="66"/>
        <v>10</v>
      </c>
      <c r="O733">
        <f t="shared" si="67"/>
        <v>0.95141749382018759</v>
      </c>
      <c r="P733">
        <f t="shared" si="68"/>
        <v>0.44742605482272901</v>
      </c>
      <c r="Q733">
        <f t="shared" si="69"/>
        <v>1.6993556022644001</v>
      </c>
      <c r="R733">
        <f t="shared" si="70"/>
        <v>0.53259730339050204</v>
      </c>
    </row>
    <row r="734" spans="1:18" x14ac:dyDescent="0.25">
      <c r="A734">
        <v>86</v>
      </c>
      <c r="B734" t="s">
        <v>722</v>
      </c>
      <c r="C734" t="s">
        <v>639</v>
      </c>
      <c r="D734">
        <v>5.8447682857513401</v>
      </c>
      <c r="E734">
        <v>5.7878007888793901</v>
      </c>
      <c r="F734">
        <v>5.9038276672363201</v>
      </c>
      <c r="G734">
        <v>6.9010930061340297</v>
      </c>
      <c r="H734">
        <v>7.0242402553558296</v>
      </c>
      <c r="I734">
        <v>5.9865207672119096</v>
      </c>
      <c r="J734">
        <v>11.3316228389739</v>
      </c>
      <c r="K734">
        <v>5.8551816940307599</v>
      </c>
      <c r="L734">
        <v>5.8134644031524596</v>
      </c>
      <c r="M734">
        <v>6.2347078323364196</v>
      </c>
      <c r="N734">
        <f t="shared" si="66"/>
        <v>10</v>
      </c>
      <c r="O734">
        <f t="shared" si="67"/>
        <v>6.668322753906236</v>
      </c>
      <c r="P734">
        <f t="shared" si="68"/>
        <v>1.6127646326846561</v>
      </c>
      <c r="Q734">
        <f t="shared" si="69"/>
        <v>11.3316228389739</v>
      </c>
      <c r="R734">
        <f t="shared" si="70"/>
        <v>5.7878007888793901</v>
      </c>
    </row>
    <row r="735" spans="1:18" x14ac:dyDescent="0.25">
      <c r="A735">
        <v>87</v>
      </c>
      <c r="B735" t="s">
        <v>723</v>
      </c>
      <c r="C735" t="s">
        <v>639</v>
      </c>
      <c r="D735">
        <v>8.5821673870086599</v>
      </c>
      <c r="E735">
        <v>9.2169976234436</v>
      </c>
      <c r="F735">
        <v>6.9329919815063397</v>
      </c>
      <c r="G735">
        <v>5.9230797290802002</v>
      </c>
      <c r="H735">
        <v>8.7626643180847097</v>
      </c>
      <c r="I735">
        <v>6.3216161727905202</v>
      </c>
      <c r="J735">
        <v>7.0327768325805602</v>
      </c>
      <c r="K735">
        <v>6.8989081382751403</v>
      </c>
      <c r="L735">
        <v>8.7528114318847603</v>
      </c>
      <c r="M735">
        <v>6.1784818172454798</v>
      </c>
      <c r="N735">
        <f t="shared" si="66"/>
        <v>10</v>
      </c>
      <c r="O735">
        <f t="shared" si="67"/>
        <v>7.4602495431899971</v>
      </c>
      <c r="P735">
        <f t="shared" si="68"/>
        <v>1.1743086079959693</v>
      </c>
      <c r="Q735">
        <f t="shared" si="69"/>
        <v>9.2169976234436</v>
      </c>
      <c r="R735">
        <f t="shared" si="70"/>
        <v>5.9230797290802002</v>
      </c>
    </row>
    <row r="736" spans="1:18" x14ac:dyDescent="0.25">
      <c r="A736">
        <v>88</v>
      </c>
      <c r="B736" t="s">
        <v>724</v>
      </c>
      <c r="C736" t="s">
        <v>639</v>
      </c>
      <c r="D736">
        <v>8.8630235195159894</v>
      </c>
      <c r="E736">
        <v>3.2816274166107098</v>
      </c>
      <c r="F736">
        <v>3.57368683815002</v>
      </c>
      <c r="G736">
        <v>3.5568969249725302</v>
      </c>
      <c r="H736">
        <v>1.53208804130554</v>
      </c>
      <c r="I736">
        <v>3.0264701843261701</v>
      </c>
      <c r="J736">
        <v>2.7427620887756299</v>
      </c>
      <c r="K736">
        <v>2.75389456748962</v>
      </c>
      <c r="L736">
        <v>3.0730509757995601</v>
      </c>
      <c r="M736">
        <v>2.6131536960601802</v>
      </c>
      <c r="N736">
        <f t="shared" si="66"/>
        <v>10</v>
      </c>
      <c r="O736">
        <f t="shared" si="67"/>
        <v>3.5016654253005952</v>
      </c>
      <c r="P736">
        <f t="shared" si="68"/>
        <v>1.8712060148479237</v>
      </c>
      <c r="Q736">
        <f t="shared" si="69"/>
        <v>8.8630235195159894</v>
      </c>
      <c r="R736">
        <f t="shared" si="70"/>
        <v>1.53208804130554</v>
      </c>
    </row>
    <row r="737" spans="1:18" x14ac:dyDescent="0.25">
      <c r="A737">
        <v>89</v>
      </c>
      <c r="B737" t="s">
        <v>725</v>
      </c>
      <c r="C737" t="s">
        <v>639</v>
      </c>
      <c r="D737">
        <v>11.9293708801269</v>
      </c>
      <c r="E737">
        <v>6.3683118820190403</v>
      </c>
      <c r="F737">
        <v>8.8660104274749703</v>
      </c>
      <c r="G737">
        <v>5.6870534420013401</v>
      </c>
      <c r="H737">
        <v>9.4491150379180908</v>
      </c>
      <c r="I737">
        <v>6.3101072311401296</v>
      </c>
      <c r="J737">
        <v>6.6966915130615199</v>
      </c>
      <c r="K737">
        <v>7.0278987884521396</v>
      </c>
      <c r="L737">
        <v>6.7295825481414697</v>
      </c>
      <c r="M737">
        <v>8.9116415977477992</v>
      </c>
      <c r="N737">
        <f t="shared" si="66"/>
        <v>10</v>
      </c>
      <c r="O737">
        <f t="shared" si="67"/>
        <v>7.7975783348083407</v>
      </c>
      <c r="P737">
        <f t="shared" si="68"/>
        <v>1.8394735336211698</v>
      </c>
      <c r="Q737">
        <f t="shared" si="69"/>
        <v>11.9293708801269</v>
      </c>
      <c r="R737">
        <f t="shared" si="70"/>
        <v>5.6870534420013401</v>
      </c>
    </row>
    <row r="738" spans="1:18" x14ac:dyDescent="0.25">
      <c r="A738">
        <v>90</v>
      </c>
      <c r="B738" t="s">
        <v>726</v>
      </c>
      <c r="C738" t="s">
        <v>639</v>
      </c>
      <c r="D738">
        <v>5.8387715816497803</v>
      </c>
      <c r="E738">
        <v>4.5764415264129603</v>
      </c>
      <c r="F738">
        <v>4.08406209945678</v>
      </c>
      <c r="G738">
        <v>3.3120303153991699</v>
      </c>
      <c r="H738">
        <v>3.1821439266204798</v>
      </c>
      <c r="I738">
        <v>6.5447690486907897</v>
      </c>
      <c r="J738">
        <v>4.0331573486328098</v>
      </c>
      <c r="K738">
        <v>3.61683893203735</v>
      </c>
      <c r="L738">
        <v>3.3734877109527499</v>
      </c>
      <c r="M738">
        <v>5.8405809402465803</v>
      </c>
      <c r="N738">
        <f t="shared" si="66"/>
        <v>10</v>
      </c>
      <c r="O738">
        <f t="shared" si="67"/>
        <v>4.4402283430099452</v>
      </c>
      <c r="P738">
        <f t="shared" si="68"/>
        <v>1.154496871979019</v>
      </c>
      <c r="Q738">
        <f t="shared" si="69"/>
        <v>6.5447690486907897</v>
      </c>
      <c r="R738">
        <f t="shared" si="70"/>
        <v>3.1821439266204798</v>
      </c>
    </row>
    <row r="739" spans="1:18" x14ac:dyDescent="0.25">
      <c r="A739">
        <v>91</v>
      </c>
      <c r="B739" t="s">
        <v>727</v>
      </c>
      <c r="C739" t="s">
        <v>639</v>
      </c>
      <c r="D739">
        <v>5.9781625270843497</v>
      </c>
      <c r="E739">
        <v>6.5603139400482098</v>
      </c>
      <c r="F739">
        <v>6.4081237316131503</v>
      </c>
      <c r="G739">
        <v>5.9207968711853001</v>
      </c>
      <c r="H739">
        <v>6.0895531177520699</v>
      </c>
      <c r="I739">
        <v>6.3085339069366402</v>
      </c>
      <c r="J739">
        <v>9.0856344699859601</v>
      </c>
      <c r="K739">
        <v>6.3394958972930899</v>
      </c>
      <c r="L739">
        <v>6.2883856296539298</v>
      </c>
      <c r="M739">
        <v>6.4602882862091002</v>
      </c>
      <c r="N739">
        <f t="shared" si="66"/>
        <v>10</v>
      </c>
      <c r="O739">
        <f t="shared" si="67"/>
        <v>6.5439288377761802</v>
      </c>
      <c r="P739">
        <f t="shared" si="68"/>
        <v>0.86967367178703991</v>
      </c>
      <c r="Q739">
        <f t="shared" si="69"/>
        <v>9.0856344699859601</v>
      </c>
      <c r="R739">
        <f t="shared" si="70"/>
        <v>5.9207968711853001</v>
      </c>
    </row>
    <row r="740" spans="1:18" x14ac:dyDescent="0.25">
      <c r="A740">
        <v>92</v>
      </c>
      <c r="B740" t="s">
        <v>728</v>
      </c>
      <c r="C740" t="s">
        <v>639</v>
      </c>
      <c r="D740">
        <v>59.929512739181497</v>
      </c>
      <c r="E740">
        <v>12.3256931304931</v>
      </c>
      <c r="F740">
        <v>85.930340528488102</v>
      </c>
      <c r="G740">
        <v>53.419419527053797</v>
      </c>
      <c r="H740">
        <v>33.878849744796703</v>
      </c>
      <c r="I740">
        <v>39.100137472152703</v>
      </c>
      <c r="J740">
        <v>36.432053804397498</v>
      </c>
      <c r="K740">
        <v>31.647575616836502</v>
      </c>
      <c r="L740">
        <v>22.059156656265198</v>
      </c>
      <c r="M740">
        <v>13.1163625717163</v>
      </c>
      <c r="N740">
        <f t="shared" si="66"/>
        <v>10</v>
      </c>
      <c r="O740">
        <f t="shared" si="67"/>
        <v>38.78391017913814</v>
      </c>
      <c r="P740">
        <f t="shared" si="68"/>
        <v>21.455340321508711</v>
      </c>
      <c r="Q740">
        <f t="shared" si="69"/>
        <v>85.930340528488102</v>
      </c>
      <c r="R740">
        <f t="shared" si="70"/>
        <v>12.3256931304931</v>
      </c>
    </row>
    <row r="741" spans="1:18" x14ac:dyDescent="0.25">
      <c r="A741">
        <v>93</v>
      </c>
      <c r="B741" t="s">
        <v>729</v>
      </c>
      <c r="C741" t="s">
        <v>639</v>
      </c>
      <c r="D741">
        <v>2.9254677295684801</v>
      </c>
      <c r="E741">
        <v>3.18620729446411</v>
      </c>
      <c r="F741">
        <v>3.0828161239624001</v>
      </c>
      <c r="G741">
        <v>1.9411585330963099</v>
      </c>
      <c r="H741">
        <v>2.2835071086883501</v>
      </c>
      <c r="I741">
        <v>2.0748593807220401</v>
      </c>
      <c r="J741">
        <v>2.0055372714996298</v>
      </c>
      <c r="K741">
        <v>2.6138331890106201</v>
      </c>
      <c r="L741">
        <v>5.7481696605682302</v>
      </c>
      <c r="M741">
        <v>2.13424324989318</v>
      </c>
      <c r="N741">
        <f t="shared" si="66"/>
        <v>10</v>
      </c>
      <c r="O741">
        <f t="shared" si="67"/>
        <v>2.799579954147335</v>
      </c>
      <c r="P741">
        <f t="shared" si="68"/>
        <v>1.0759112146047121</v>
      </c>
      <c r="Q741">
        <f t="shared" si="69"/>
        <v>5.7481696605682302</v>
      </c>
      <c r="R741">
        <f t="shared" si="70"/>
        <v>1.9411585330963099</v>
      </c>
    </row>
    <row r="742" spans="1:18" x14ac:dyDescent="0.25">
      <c r="A742">
        <v>94</v>
      </c>
      <c r="B742" t="s">
        <v>730</v>
      </c>
      <c r="C742" t="s">
        <v>639</v>
      </c>
      <c r="D742">
        <v>12.302873134613</v>
      </c>
      <c r="E742">
        <v>8.8634238243102992</v>
      </c>
      <c r="F742">
        <v>4.5709924697875897</v>
      </c>
      <c r="G742">
        <v>24.384565353393501</v>
      </c>
      <c r="H742">
        <v>4.5570166110992396</v>
      </c>
      <c r="I742">
        <v>5.9987206459045401</v>
      </c>
      <c r="J742">
        <v>7.8151526451110804</v>
      </c>
      <c r="K742">
        <v>9.0189859867095894</v>
      </c>
      <c r="L742">
        <v>10.224555015563899</v>
      </c>
      <c r="M742">
        <v>6.2896695137023899</v>
      </c>
      <c r="N742">
        <f t="shared" si="66"/>
        <v>10</v>
      </c>
      <c r="O742">
        <f t="shared" si="67"/>
        <v>9.4025955200195135</v>
      </c>
      <c r="P742">
        <f t="shared" si="68"/>
        <v>5.5191048231735342</v>
      </c>
      <c r="Q742">
        <f t="shared" si="69"/>
        <v>24.384565353393501</v>
      </c>
      <c r="R742">
        <f t="shared" si="70"/>
        <v>4.5570166110992396</v>
      </c>
    </row>
    <row r="743" spans="1:18" x14ac:dyDescent="0.25">
      <c r="A743">
        <v>95</v>
      </c>
      <c r="B743" t="s">
        <v>731</v>
      </c>
      <c r="C743" t="s">
        <v>639</v>
      </c>
      <c r="D743">
        <v>6.8780255317687899</v>
      </c>
      <c r="E743">
        <v>3.73291683197021</v>
      </c>
      <c r="F743">
        <v>3.7186224460601802</v>
      </c>
      <c r="G743">
        <v>20.488990783691399</v>
      </c>
      <c r="H743">
        <v>9.5863428115844709</v>
      </c>
      <c r="I743">
        <v>3.93222832679748</v>
      </c>
      <c r="J743">
        <v>4.2042424678802401</v>
      </c>
      <c r="K743">
        <v>4.3582558631896902</v>
      </c>
      <c r="L743">
        <v>3.9942240715026802</v>
      </c>
      <c r="M743">
        <v>21.569298505782999</v>
      </c>
      <c r="N743">
        <f t="shared" si="66"/>
        <v>10</v>
      </c>
      <c r="O743">
        <f t="shared" si="67"/>
        <v>8.2463147640228147</v>
      </c>
      <c r="P743">
        <f t="shared" si="68"/>
        <v>6.6337819426416331</v>
      </c>
      <c r="Q743">
        <f t="shared" si="69"/>
        <v>21.569298505782999</v>
      </c>
      <c r="R743">
        <f t="shared" si="70"/>
        <v>3.7186224460601802</v>
      </c>
    </row>
    <row r="744" spans="1:18" x14ac:dyDescent="0.25">
      <c r="A744">
        <v>96</v>
      </c>
      <c r="B744" t="s">
        <v>732</v>
      </c>
      <c r="C744" t="s">
        <v>639</v>
      </c>
      <c r="D744">
        <v>9.8398699760436994</v>
      </c>
      <c r="E744">
        <v>8.4533371925354004</v>
      </c>
      <c r="F744">
        <v>7.4801707267761204</v>
      </c>
      <c r="G744">
        <v>10.367483139038001</v>
      </c>
      <c r="H744">
        <v>7.3062036037444997</v>
      </c>
      <c r="I744">
        <v>6.7817735671996999</v>
      </c>
      <c r="J744">
        <v>7.2756147384643501</v>
      </c>
      <c r="K744">
        <v>4.3978736400604204</v>
      </c>
      <c r="L744">
        <v>7.13502621650695</v>
      </c>
      <c r="M744">
        <v>6.9467704296111998</v>
      </c>
      <c r="N744">
        <f t="shared" si="66"/>
        <v>10</v>
      </c>
      <c r="O744">
        <f t="shared" si="67"/>
        <v>7.5984123229980343</v>
      </c>
      <c r="P744">
        <f t="shared" si="68"/>
        <v>1.5866965046226726</v>
      </c>
      <c r="Q744">
        <f t="shared" si="69"/>
        <v>10.367483139038001</v>
      </c>
      <c r="R744">
        <f t="shared" si="70"/>
        <v>4.3978736400604204</v>
      </c>
    </row>
    <row r="745" spans="1:18" x14ac:dyDescent="0.25">
      <c r="A745">
        <v>97</v>
      </c>
      <c r="B745" t="s">
        <v>1332</v>
      </c>
      <c r="C745" t="s">
        <v>639</v>
      </c>
      <c r="D745">
        <v>0.80704474449157704</v>
      </c>
      <c r="E745">
        <v>0.77208161354064897</v>
      </c>
      <c r="F745">
        <v>0.76989197731018</v>
      </c>
      <c r="G745">
        <v>0.76353073120117099</v>
      </c>
      <c r="H745">
        <v>0.79287505149841297</v>
      </c>
      <c r="I745">
        <v>1.64732766151428</v>
      </c>
      <c r="J745">
        <v>0.74826669692993097</v>
      </c>
      <c r="K745">
        <v>0.76269721984863204</v>
      </c>
      <c r="L745">
        <v>0.76710677146911599</v>
      </c>
      <c r="M745">
        <v>0.74184608459472601</v>
      </c>
      <c r="N745">
        <f t="shared" si="66"/>
        <v>10</v>
      </c>
      <c r="O745">
        <f t="shared" si="67"/>
        <v>0.85726685523986768</v>
      </c>
      <c r="P745">
        <f t="shared" si="68"/>
        <v>0.26397296140058257</v>
      </c>
      <c r="Q745">
        <f t="shared" si="69"/>
        <v>1.64732766151428</v>
      </c>
      <c r="R745">
        <f t="shared" si="70"/>
        <v>0.74184608459472601</v>
      </c>
    </row>
    <row r="746" spans="1:18" x14ac:dyDescent="0.25">
      <c r="A746">
        <v>98</v>
      </c>
      <c r="B746" t="s">
        <v>733</v>
      </c>
      <c r="C746" t="s">
        <v>639</v>
      </c>
      <c r="D746">
        <v>1.3234322071075399</v>
      </c>
      <c r="E746">
        <v>1.22359347343444</v>
      </c>
      <c r="F746">
        <v>2.3547174930572501</v>
      </c>
      <c r="G746">
        <v>1.2387719154357899</v>
      </c>
      <c r="H746">
        <v>1.09494304656982</v>
      </c>
      <c r="I746">
        <v>0.74876642227172796</v>
      </c>
      <c r="J746">
        <v>2.2469100952148402</v>
      </c>
      <c r="K746">
        <v>1.2850713729858301</v>
      </c>
      <c r="L746">
        <v>1.2438676357269201</v>
      </c>
      <c r="M746">
        <v>1.15562868118286</v>
      </c>
      <c r="N746">
        <f t="shared" si="66"/>
        <v>10</v>
      </c>
      <c r="O746">
        <f t="shared" si="67"/>
        <v>1.3915702342987017</v>
      </c>
      <c r="P746">
        <f t="shared" si="68"/>
        <v>0.48015373993568938</v>
      </c>
      <c r="Q746">
        <f t="shared" si="69"/>
        <v>2.3547174930572501</v>
      </c>
      <c r="R746">
        <f t="shared" si="70"/>
        <v>0.74876642227172796</v>
      </c>
    </row>
    <row r="747" spans="1:18" x14ac:dyDescent="0.25">
      <c r="A747">
        <v>99</v>
      </c>
      <c r="B747" t="s">
        <v>734</v>
      </c>
      <c r="C747" t="s">
        <v>639</v>
      </c>
      <c r="D747">
        <v>6.47426438331604</v>
      </c>
      <c r="E747">
        <v>3.4481287002563401</v>
      </c>
      <c r="F747">
        <v>3.3344125747680602</v>
      </c>
      <c r="G747">
        <v>2.9761745929718</v>
      </c>
      <c r="H747">
        <v>3.1091792583465501</v>
      </c>
      <c r="I747">
        <v>5.9978933334350497</v>
      </c>
      <c r="J747">
        <v>2.9906966686248699</v>
      </c>
      <c r="K747">
        <v>3.01036047935485</v>
      </c>
      <c r="L747">
        <v>3.9990324974060001</v>
      </c>
      <c r="M747">
        <v>3.1696534156799299</v>
      </c>
      <c r="N747">
        <f t="shared" si="66"/>
        <v>10</v>
      </c>
      <c r="O747">
        <f t="shared" si="67"/>
        <v>3.8509795904159496</v>
      </c>
      <c r="P747">
        <f t="shared" si="68"/>
        <v>1.2316004131718032</v>
      </c>
      <c r="Q747">
        <f t="shared" si="69"/>
        <v>6.47426438331604</v>
      </c>
      <c r="R747">
        <f t="shared" si="70"/>
        <v>2.9761745929718</v>
      </c>
    </row>
    <row r="748" spans="1:18" x14ac:dyDescent="0.25">
      <c r="A748">
        <v>100</v>
      </c>
      <c r="B748" t="s">
        <v>735</v>
      </c>
      <c r="C748" t="s">
        <v>639</v>
      </c>
      <c r="D748">
        <v>2.47667288780212</v>
      </c>
      <c r="E748">
        <v>2.2458229064941402</v>
      </c>
      <c r="F748">
        <v>3.2212936878204301</v>
      </c>
      <c r="G748">
        <v>4.1416287422180096</v>
      </c>
      <c r="H748">
        <v>3.3438458442687899</v>
      </c>
      <c r="I748">
        <v>3.56340432167053</v>
      </c>
      <c r="J748">
        <v>3.5446650981903001</v>
      </c>
      <c r="K748">
        <v>2.3433976173400799</v>
      </c>
      <c r="L748">
        <v>2.5912063121795601</v>
      </c>
      <c r="M748">
        <v>2.2564892768859801</v>
      </c>
      <c r="N748">
        <f t="shared" si="66"/>
        <v>10</v>
      </c>
      <c r="O748">
        <f t="shared" si="67"/>
        <v>2.9728426694869938</v>
      </c>
      <c r="P748">
        <f t="shared" si="68"/>
        <v>0.63803823216469457</v>
      </c>
      <c r="Q748">
        <f t="shared" si="69"/>
        <v>4.1416287422180096</v>
      </c>
      <c r="R748">
        <f t="shared" si="70"/>
        <v>2.2458229064941402</v>
      </c>
    </row>
    <row r="749" spans="1:18" x14ac:dyDescent="0.25">
      <c r="A749">
        <v>101</v>
      </c>
      <c r="B749" t="s">
        <v>736</v>
      </c>
      <c r="C749" t="s">
        <v>639</v>
      </c>
      <c r="D749">
        <v>7.2806088924407897</v>
      </c>
      <c r="E749">
        <v>6.6027474403381303</v>
      </c>
      <c r="F749">
        <v>6.6326625347137398</v>
      </c>
      <c r="G749">
        <v>6.9228711128234801</v>
      </c>
      <c r="H749">
        <v>6.7361307144165004</v>
      </c>
      <c r="I749">
        <v>7.1368112564086896</v>
      </c>
      <c r="J749">
        <v>6.7013156414031902</v>
      </c>
      <c r="K749">
        <v>6.2627170085906902</v>
      </c>
      <c r="L749">
        <v>7.2321271896362296</v>
      </c>
      <c r="M749">
        <v>7.26576423645019</v>
      </c>
      <c r="N749">
        <f t="shared" si="66"/>
        <v>10</v>
      </c>
      <c r="O749">
        <f t="shared" si="67"/>
        <v>6.8773756027221635</v>
      </c>
      <c r="P749">
        <f t="shared" si="68"/>
        <v>0.32752492027751628</v>
      </c>
      <c r="Q749">
        <f t="shared" si="69"/>
        <v>7.2806088924407897</v>
      </c>
      <c r="R749">
        <f t="shared" si="70"/>
        <v>6.2627170085906902</v>
      </c>
    </row>
    <row r="750" spans="1:18" x14ac:dyDescent="0.25">
      <c r="A750">
        <v>102</v>
      </c>
      <c r="B750" t="s">
        <v>737</v>
      </c>
      <c r="C750" t="s">
        <v>639</v>
      </c>
      <c r="D750">
        <v>9.4242036342620796</v>
      </c>
      <c r="E750">
        <v>14.632268667221</v>
      </c>
      <c r="F750">
        <v>19.892821073532101</v>
      </c>
      <c r="G750">
        <v>20.081758975982599</v>
      </c>
      <c r="H750">
        <v>11.445431709289499</v>
      </c>
      <c r="I750">
        <v>13.996639251708901</v>
      </c>
      <c r="J750">
        <v>13.6848599910736</v>
      </c>
      <c r="K750">
        <v>18.9525578022003</v>
      </c>
      <c r="L750">
        <v>11.207855463027901</v>
      </c>
      <c r="M750">
        <v>12.2103583812713</v>
      </c>
      <c r="N750">
        <f t="shared" si="66"/>
        <v>10</v>
      </c>
      <c r="O750">
        <f t="shared" si="67"/>
        <v>14.552875494956927</v>
      </c>
      <c r="P750">
        <f t="shared" si="68"/>
        <v>3.635188524139334</v>
      </c>
      <c r="Q750">
        <f t="shared" si="69"/>
        <v>20.081758975982599</v>
      </c>
      <c r="R750">
        <f t="shared" si="70"/>
        <v>9.4242036342620796</v>
      </c>
    </row>
    <row r="751" spans="1:18" x14ac:dyDescent="0.25">
      <c r="A751">
        <v>103</v>
      </c>
      <c r="B751" t="s">
        <v>738</v>
      </c>
      <c r="C751" t="s">
        <v>639</v>
      </c>
      <c r="D751">
        <v>8.1223120689392001</v>
      </c>
      <c r="E751">
        <v>11.379751443862901</v>
      </c>
      <c r="F751">
        <v>11.2527577877044</v>
      </c>
      <c r="G751">
        <v>13.8931393623352</v>
      </c>
      <c r="H751">
        <v>8.2366416454315097</v>
      </c>
      <c r="I751">
        <v>12.0534737110137</v>
      </c>
      <c r="J751">
        <v>6.9596035480499197</v>
      </c>
      <c r="K751">
        <v>6.9078521728515598</v>
      </c>
      <c r="L751">
        <v>13.579572677612299</v>
      </c>
      <c r="M751">
        <v>11.724845886230399</v>
      </c>
      <c r="N751">
        <f t="shared" si="66"/>
        <v>10</v>
      </c>
      <c r="O751">
        <f t="shared" si="67"/>
        <v>10.410995030403111</v>
      </c>
      <c r="P751">
        <f t="shared" si="68"/>
        <v>2.4977230161954487</v>
      </c>
      <c r="Q751">
        <f t="shared" si="69"/>
        <v>13.8931393623352</v>
      </c>
      <c r="R751">
        <f t="shared" si="70"/>
        <v>6.9078521728515598</v>
      </c>
    </row>
    <row r="752" spans="1:18" x14ac:dyDescent="0.25">
      <c r="A752">
        <v>104</v>
      </c>
      <c r="B752" t="s">
        <v>739</v>
      </c>
      <c r="C752" t="s">
        <v>639</v>
      </c>
      <c r="D752">
        <v>10.877101421356199</v>
      </c>
      <c r="E752">
        <v>11.8464901447296</v>
      </c>
      <c r="F752">
        <v>12.816626548766999</v>
      </c>
      <c r="G752">
        <v>13.073174238204899</v>
      </c>
      <c r="H752">
        <v>10.9115133285522</v>
      </c>
      <c r="I752">
        <v>11.596826314926099</v>
      </c>
      <c r="J752">
        <v>10.5194177627563</v>
      </c>
      <c r="K752">
        <v>12.6098759174346</v>
      </c>
      <c r="L752">
        <v>11.174184083938499</v>
      </c>
      <c r="M752">
        <v>9.3954946994781494</v>
      </c>
      <c r="N752">
        <f t="shared" si="66"/>
        <v>10</v>
      </c>
      <c r="O752">
        <f t="shared" si="67"/>
        <v>11.482070446014355</v>
      </c>
      <c r="P752">
        <f t="shared" si="68"/>
        <v>1.0861575653742059</v>
      </c>
      <c r="Q752">
        <f t="shared" si="69"/>
        <v>13.073174238204899</v>
      </c>
      <c r="R752">
        <f t="shared" si="70"/>
        <v>9.3954946994781494</v>
      </c>
    </row>
    <row r="753" spans="1:18" x14ac:dyDescent="0.25">
      <c r="A753">
        <v>105</v>
      </c>
      <c r="B753" t="s">
        <v>740</v>
      </c>
      <c r="C753" t="s">
        <v>639</v>
      </c>
      <c r="D753">
        <v>2.4484591484069802</v>
      </c>
      <c r="E753">
        <v>3.14637231826782</v>
      </c>
      <c r="F753">
        <v>3.14245128631591</v>
      </c>
      <c r="G753">
        <v>2.0626027584075901</v>
      </c>
      <c r="H753">
        <v>2.21422219276428</v>
      </c>
      <c r="I753">
        <v>2.0611391067504798</v>
      </c>
      <c r="J753">
        <v>2.3472533226013099</v>
      </c>
      <c r="K753">
        <v>3.0785417556762602</v>
      </c>
      <c r="L753">
        <v>3.4629120826721098</v>
      </c>
      <c r="M753">
        <v>3.3494114875793399</v>
      </c>
      <c r="N753">
        <f t="shared" si="66"/>
        <v>10</v>
      </c>
      <c r="O753">
        <f t="shared" si="67"/>
        <v>2.7313365459442078</v>
      </c>
      <c r="P753">
        <f t="shared" si="68"/>
        <v>0.5263418246720214</v>
      </c>
      <c r="Q753">
        <f t="shared" si="69"/>
        <v>3.4629120826721098</v>
      </c>
      <c r="R753">
        <f t="shared" si="70"/>
        <v>2.0611391067504798</v>
      </c>
    </row>
    <row r="754" spans="1:18" x14ac:dyDescent="0.25">
      <c r="A754">
        <v>106</v>
      </c>
      <c r="B754" t="s">
        <v>741</v>
      </c>
      <c r="C754" t="s">
        <v>639</v>
      </c>
      <c r="D754">
        <v>6.4199166297912598</v>
      </c>
      <c r="E754">
        <v>13.4108135700225</v>
      </c>
      <c r="F754">
        <v>4.4041011333465496</v>
      </c>
      <c r="G754">
        <v>3.4643745422363201</v>
      </c>
      <c r="H754">
        <v>3.8926615715026802</v>
      </c>
      <c r="I754">
        <v>3.7248120307922301</v>
      </c>
      <c r="J754">
        <v>3.9949581623077299</v>
      </c>
      <c r="K754">
        <v>3.8775107860565101</v>
      </c>
      <c r="L754">
        <v>3.5484976768493599</v>
      </c>
      <c r="M754">
        <v>6.2097077369689897</v>
      </c>
      <c r="N754">
        <f t="shared" si="66"/>
        <v>10</v>
      </c>
      <c r="O754">
        <f t="shared" si="67"/>
        <v>5.2947353839874127</v>
      </c>
      <c r="P754">
        <f t="shared" si="68"/>
        <v>2.8860898352488253</v>
      </c>
      <c r="Q754">
        <f t="shared" si="69"/>
        <v>13.4108135700225</v>
      </c>
      <c r="R754">
        <f t="shared" si="70"/>
        <v>3.4643745422363201</v>
      </c>
    </row>
    <row r="755" spans="1:18" x14ac:dyDescent="0.25">
      <c r="A755">
        <v>107</v>
      </c>
      <c r="B755" t="s">
        <v>742</v>
      </c>
      <c r="C755" t="s">
        <v>639</v>
      </c>
      <c r="D755">
        <v>8.6072182655334402</v>
      </c>
      <c r="E755">
        <v>5.0154168605804399</v>
      </c>
      <c r="F755">
        <v>4.8829395771026602</v>
      </c>
      <c r="G755">
        <v>6.5562145709991402</v>
      </c>
      <c r="H755">
        <v>4.7825243473052899</v>
      </c>
      <c r="I755">
        <v>4.5596513748168901</v>
      </c>
      <c r="J755">
        <v>4.7696385383605904</v>
      </c>
      <c r="K755">
        <v>4.8078987598419101</v>
      </c>
      <c r="L755">
        <v>7.6376488208770699</v>
      </c>
      <c r="M755">
        <v>6.67602467536926</v>
      </c>
      <c r="N755">
        <f t="shared" si="66"/>
        <v>10</v>
      </c>
      <c r="O755">
        <f t="shared" si="67"/>
        <v>5.8295175790786695</v>
      </c>
      <c r="P755">
        <f t="shared" si="68"/>
        <v>1.3661696806691763</v>
      </c>
      <c r="Q755">
        <f t="shared" si="69"/>
        <v>8.6072182655334402</v>
      </c>
      <c r="R755">
        <f t="shared" si="70"/>
        <v>4.5596513748168901</v>
      </c>
    </row>
    <row r="756" spans="1:18" x14ac:dyDescent="0.25">
      <c r="A756">
        <v>108</v>
      </c>
      <c r="B756" t="s">
        <v>743</v>
      </c>
      <c r="C756" t="s">
        <v>639</v>
      </c>
      <c r="D756">
        <v>7.6844460964202801</v>
      </c>
      <c r="E756">
        <v>8.6843273639678902</v>
      </c>
      <c r="F756">
        <v>7.5191941261291504</v>
      </c>
      <c r="G756">
        <v>7.74615478515625</v>
      </c>
      <c r="H756">
        <v>11.356049537658601</v>
      </c>
      <c r="I756">
        <v>8.3223307132720894</v>
      </c>
      <c r="J756">
        <v>7.9402050971984801</v>
      </c>
      <c r="K756">
        <v>9.6930451393127406</v>
      </c>
      <c r="L756">
        <v>8.5366618633270193</v>
      </c>
      <c r="M756">
        <v>8.1464211940765292</v>
      </c>
      <c r="N756">
        <f t="shared" si="66"/>
        <v>10</v>
      </c>
      <c r="O756">
        <f t="shared" si="67"/>
        <v>8.5628835916519002</v>
      </c>
      <c r="P756">
        <f t="shared" si="68"/>
        <v>1.1064130555444101</v>
      </c>
      <c r="Q756">
        <f t="shared" si="69"/>
        <v>11.356049537658601</v>
      </c>
      <c r="R756">
        <f t="shared" si="70"/>
        <v>7.5191941261291504</v>
      </c>
    </row>
    <row r="757" spans="1:18" x14ac:dyDescent="0.25">
      <c r="A757">
        <v>109</v>
      </c>
      <c r="B757" t="s">
        <v>744</v>
      </c>
      <c r="C757" t="s">
        <v>639</v>
      </c>
      <c r="E757">
        <v>42.219433784484799</v>
      </c>
      <c r="F757">
        <v>42.301300048828097</v>
      </c>
      <c r="G757">
        <v>42.279796600341797</v>
      </c>
      <c r="H757">
        <v>42.169901847839299</v>
      </c>
      <c r="I757">
        <v>42.177068233489898</v>
      </c>
      <c r="J757">
        <v>42.826623201370197</v>
      </c>
      <c r="K757">
        <v>42.089633703231797</v>
      </c>
      <c r="L757">
        <v>42.170722246170001</v>
      </c>
      <c r="M757">
        <v>42.1382863521575</v>
      </c>
      <c r="N757">
        <f t="shared" si="66"/>
        <v>9</v>
      </c>
      <c r="O757">
        <f t="shared" si="67"/>
        <v>42.26364066865704</v>
      </c>
      <c r="P757">
        <f t="shared" si="68"/>
        <v>0.20856401595724536</v>
      </c>
      <c r="Q757">
        <f t="shared" si="69"/>
        <v>42.826623201370197</v>
      </c>
      <c r="R757">
        <f t="shared" si="70"/>
        <v>42.089633703231797</v>
      </c>
    </row>
    <row r="758" spans="1:18" x14ac:dyDescent="0.25">
      <c r="A758">
        <v>110</v>
      </c>
      <c r="B758" t="s">
        <v>745</v>
      </c>
      <c r="C758" t="s">
        <v>639</v>
      </c>
      <c r="D758">
        <v>42.166933298110898</v>
      </c>
      <c r="E758">
        <v>42.1227962970733</v>
      </c>
      <c r="F758">
        <v>43.0835378170013</v>
      </c>
      <c r="G758">
        <v>42.084277153015101</v>
      </c>
      <c r="H758">
        <v>42.166803598403902</v>
      </c>
      <c r="I758">
        <v>42.171139717102001</v>
      </c>
      <c r="J758">
        <v>42.118958473205502</v>
      </c>
      <c r="K758">
        <v>42.110799551010103</v>
      </c>
      <c r="L758">
        <v>43.040238857269202</v>
      </c>
      <c r="M758">
        <v>42.071547031402503</v>
      </c>
      <c r="N758">
        <f t="shared" si="66"/>
        <v>10</v>
      </c>
      <c r="O758">
        <f t="shared" si="67"/>
        <v>42.313703179359379</v>
      </c>
      <c r="P758">
        <f t="shared" si="68"/>
        <v>0.37560103947146389</v>
      </c>
      <c r="Q758">
        <f t="shared" si="69"/>
        <v>43.0835378170013</v>
      </c>
      <c r="R758">
        <f t="shared" si="70"/>
        <v>42.071547031402503</v>
      </c>
    </row>
    <row r="759" spans="1:18" x14ac:dyDescent="0.25">
      <c r="A759">
        <v>111</v>
      </c>
      <c r="B759" t="s">
        <v>746</v>
      </c>
      <c r="C759" t="s">
        <v>639</v>
      </c>
      <c r="D759">
        <v>84.231273651123004</v>
      </c>
      <c r="E759">
        <v>84.175761938094993</v>
      </c>
      <c r="F759">
        <v>84.216603517532306</v>
      </c>
      <c r="G759">
        <v>84.118515014648395</v>
      </c>
      <c r="H759">
        <v>84.196244478225694</v>
      </c>
      <c r="I759">
        <v>84.329365015029893</v>
      </c>
      <c r="J759">
        <v>84.087227106094304</v>
      </c>
      <c r="K759">
        <v>63.265626430511396</v>
      </c>
      <c r="L759">
        <v>26.110097169876099</v>
      </c>
      <c r="M759">
        <v>19.797600269317599</v>
      </c>
      <c r="N759">
        <f t="shared" si="66"/>
        <v>10</v>
      </c>
      <c r="O759">
        <f t="shared" si="67"/>
        <v>69.852831459045376</v>
      </c>
      <c r="P759">
        <f t="shared" si="68"/>
        <v>24.293989782138159</v>
      </c>
      <c r="Q759">
        <f t="shared" si="69"/>
        <v>84.329365015029893</v>
      </c>
      <c r="R759">
        <f t="shared" si="70"/>
        <v>19.797600269317599</v>
      </c>
    </row>
    <row r="760" spans="1:18" x14ac:dyDescent="0.25">
      <c r="A760">
        <v>112</v>
      </c>
      <c r="B760" t="s">
        <v>747</v>
      </c>
      <c r="C760" t="s">
        <v>639</v>
      </c>
      <c r="D760">
        <v>13.121080160140901</v>
      </c>
      <c r="E760">
        <v>14.820939064025801</v>
      </c>
      <c r="F760">
        <v>68.296895980834904</v>
      </c>
      <c r="G760">
        <v>16.055352687835601</v>
      </c>
      <c r="H760">
        <v>91.214663743972693</v>
      </c>
      <c r="I760">
        <v>87.150712251663194</v>
      </c>
      <c r="J760">
        <v>11.907263994216899</v>
      </c>
      <c r="K760">
        <v>11.5133666992187</v>
      </c>
      <c r="L760">
        <v>88.019175529479895</v>
      </c>
      <c r="M760">
        <v>164.12869358062699</v>
      </c>
      <c r="N760">
        <f t="shared" si="66"/>
        <v>10</v>
      </c>
      <c r="O760">
        <f t="shared" si="67"/>
        <v>56.622814369201556</v>
      </c>
      <c r="P760">
        <f t="shared" si="68"/>
        <v>49.120197121769763</v>
      </c>
      <c r="Q760">
        <f t="shared" si="69"/>
        <v>164.12869358062699</v>
      </c>
      <c r="R760">
        <f t="shared" si="70"/>
        <v>11.5133666992187</v>
      </c>
    </row>
    <row r="761" spans="1:18" x14ac:dyDescent="0.25">
      <c r="A761">
        <v>113</v>
      </c>
      <c r="B761" t="s">
        <v>1336</v>
      </c>
      <c r="C761" t="s">
        <v>639</v>
      </c>
      <c r="D761">
        <v>6.8328070640563903</v>
      </c>
      <c r="E761">
        <v>6.5839931964874197</v>
      </c>
      <c r="F761">
        <v>6.7443683147430402</v>
      </c>
      <c r="G761">
        <v>6.8425850868225098</v>
      </c>
      <c r="H761">
        <v>6.3530807495117099</v>
      </c>
      <c r="I761">
        <v>6.1467361450195304</v>
      </c>
      <c r="J761">
        <v>6.9148952960968</v>
      </c>
      <c r="K761">
        <v>6.6965024471282897</v>
      </c>
      <c r="L761">
        <v>6.04803395271301</v>
      </c>
      <c r="M761">
        <v>6.2279198169708199</v>
      </c>
      <c r="N761">
        <f t="shared" si="66"/>
        <v>10</v>
      </c>
      <c r="O761">
        <f t="shared" si="67"/>
        <v>6.5390922069549529</v>
      </c>
      <c r="P761">
        <f t="shared" si="68"/>
        <v>0.30249738465104775</v>
      </c>
      <c r="Q761">
        <f t="shared" si="69"/>
        <v>6.9148952960968</v>
      </c>
      <c r="R761">
        <f t="shared" si="70"/>
        <v>6.04803395271301</v>
      </c>
    </row>
    <row r="762" spans="1:18" x14ac:dyDescent="0.25">
      <c r="A762">
        <v>114</v>
      </c>
      <c r="B762" t="s">
        <v>748</v>
      </c>
      <c r="C762" t="s">
        <v>639</v>
      </c>
      <c r="D762">
        <v>3.6927189826965301</v>
      </c>
      <c r="E762">
        <v>3.3883807659149099</v>
      </c>
      <c r="F762">
        <v>3.8942000865936199</v>
      </c>
      <c r="G762">
        <v>7.6994698047637904</v>
      </c>
      <c r="H762">
        <v>3.0872743129730198</v>
      </c>
      <c r="I762">
        <v>2.9002232551574698</v>
      </c>
      <c r="J762">
        <v>3.3601050376892001</v>
      </c>
      <c r="K762">
        <v>3.2931694984436</v>
      </c>
      <c r="L762">
        <v>3.4314067363739</v>
      </c>
      <c r="M762">
        <v>3.9862928390502899</v>
      </c>
      <c r="N762">
        <f t="shared" si="66"/>
        <v>10</v>
      </c>
      <c r="O762">
        <f t="shared" si="67"/>
        <v>3.8733241319656329</v>
      </c>
      <c r="P762">
        <f t="shared" si="68"/>
        <v>1.3145508962527814</v>
      </c>
      <c r="Q762">
        <f t="shared" si="69"/>
        <v>7.6994698047637904</v>
      </c>
      <c r="R762">
        <f t="shared" si="70"/>
        <v>2.9002232551574698</v>
      </c>
    </row>
    <row r="763" spans="1:18" x14ac:dyDescent="0.25">
      <c r="A763">
        <v>115</v>
      </c>
      <c r="B763" t="s">
        <v>749</v>
      </c>
      <c r="C763" t="s">
        <v>639</v>
      </c>
      <c r="D763">
        <v>4.0685496330261204</v>
      </c>
      <c r="E763">
        <v>3.4756577014922998</v>
      </c>
      <c r="F763">
        <v>3.6176261901855402</v>
      </c>
      <c r="G763">
        <v>4.0400938987731898</v>
      </c>
      <c r="H763">
        <v>3.8314628601074201</v>
      </c>
      <c r="I763">
        <v>3.5249335765838601</v>
      </c>
      <c r="J763">
        <v>6.1108200550079301</v>
      </c>
      <c r="K763">
        <v>3.6329579353332502</v>
      </c>
      <c r="L763">
        <v>2.8121366500854399</v>
      </c>
      <c r="M763">
        <v>3.51904869079589</v>
      </c>
      <c r="N763">
        <f t="shared" si="66"/>
        <v>10</v>
      </c>
      <c r="O763">
        <f t="shared" si="67"/>
        <v>3.8633287191390941</v>
      </c>
      <c r="P763">
        <f t="shared" si="68"/>
        <v>0.82020535935557515</v>
      </c>
      <c r="Q763">
        <f t="shared" si="69"/>
        <v>6.1108200550079301</v>
      </c>
      <c r="R763">
        <f t="shared" si="70"/>
        <v>2.8121366500854399</v>
      </c>
    </row>
    <row r="764" spans="1:18" x14ac:dyDescent="0.25">
      <c r="A764">
        <v>116</v>
      </c>
      <c r="B764" t="s">
        <v>750</v>
      </c>
      <c r="C764" t="s">
        <v>639</v>
      </c>
      <c r="D764">
        <v>9.51175856590271</v>
      </c>
      <c r="E764">
        <v>3.9591634273528999</v>
      </c>
      <c r="F764">
        <v>3.9125604629516602</v>
      </c>
      <c r="G764">
        <v>3.4932565689086901</v>
      </c>
      <c r="H764">
        <v>3.3339192867278999</v>
      </c>
      <c r="I764">
        <v>4.0531730651855398</v>
      </c>
      <c r="J764">
        <v>3.2391109466552699</v>
      </c>
      <c r="K764">
        <v>3.3784656524658199</v>
      </c>
      <c r="L764">
        <v>3.8355226516723602</v>
      </c>
      <c r="M764">
        <v>3.7534224987029998</v>
      </c>
      <c r="N764">
        <f t="shared" si="66"/>
        <v>10</v>
      </c>
      <c r="O764">
        <f t="shared" si="67"/>
        <v>4.247035312652585</v>
      </c>
      <c r="P764">
        <f t="shared" si="68"/>
        <v>1.7758074638165284</v>
      </c>
      <c r="Q764">
        <f t="shared" si="69"/>
        <v>9.51175856590271</v>
      </c>
      <c r="R764">
        <f t="shared" si="70"/>
        <v>3.2391109466552699</v>
      </c>
    </row>
    <row r="765" spans="1:18" x14ac:dyDescent="0.25">
      <c r="A765">
        <v>117</v>
      </c>
      <c r="B765" t="s">
        <v>751</v>
      </c>
      <c r="C765" t="s">
        <v>639</v>
      </c>
      <c r="D765">
        <v>12.0965414047241</v>
      </c>
      <c r="E765">
        <v>11.9348905086517</v>
      </c>
      <c r="F765">
        <v>8.4159817695617605</v>
      </c>
      <c r="G765">
        <v>8.0593919754028303</v>
      </c>
      <c r="H765">
        <v>10.134570121765099</v>
      </c>
      <c r="I765">
        <v>11.3696973323822</v>
      </c>
      <c r="J765">
        <v>8.5335099697113002</v>
      </c>
      <c r="K765">
        <v>8.3314094543456996</v>
      </c>
      <c r="L765">
        <v>12.5702865123748</v>
      </c>
      <c r="M765">
        <v>7.8274514675140301</v>
      </c>
      <c r="N765">
        <f t="shared" si="66"/>
        <v>10</v>
      </c>
      <c r="O765">
        <f t="shared" si="67"/>
        <v>9.9273730516433538</v>
      </c>
      <c r="P765">
        <f t="shared" si="68"/>
        <v>1.803244877023108</v>
      </c>
      <c r="Q765">
        <f t="shared" si="69"/>
        <v>12.5702865123748</v>
      </c>
      <c r="R765">
        <f t="shared" si="70"/>
        <v>7.8274514675140301</v>
      </c>
    </row>
    <row r="766" spans="1:18" x14ac:dyDescent="0.25">
      <c r="A766">
        <v>118</v>
      </c>
      <c r="B766" t="s">
        <v>752</v>
      </c>
      <c r="C766" t="s">
        <v>639</v>
      </c>
      <c r="D766">
        <v>10.5465631484985</v>
      </c>
      <c r="E766">
        <v>10.764859676361</v>
      </c>
      <c r="F766">
        <v>8.5667555332183802</v>
      </c>
      <c r="G766">
        <v>9.6009621620178205</v>
      </c>
      <c r="H766">
        <v>9.1094779968261701</v>
      </c>
      <c r="I766">
        <v>9.3995301723480207</v>
      </c>
      <c r="J766">
        <v>7.7554371356964102</v>
      </c>
      <c r="K766">
        <v>9.3321495056152308</v>
      </c>
      <c r="L766">
        <v>8.3786880970001203</v>
      </c>
      <c r="M766">
        <v>13.943702459335301</v>
      </c>
      <c r="N766">
        <f t="shared" si="66"/>
        <v>10</v>
      </c>
      <c r="O766">
        <f t="shared" si="67"/>
        <v>9.7398125886916951</v>
      </c>
      <c r="P766">
        <f t="shared" si="68"/>
        <v>1.6504335542148363</v>
      </c>
      <c r="Q766">
        <f t="shared" si="69"/>
        <v>13.943702459335301</v>
      </c>
      <c r="R766">
        <f t="shared" si="70"/>
        <v>7.7554371356964102</v>
      </c>
    </row>
    <row r="767" spans="1:18" x14ac:dyDescent="0.25">
      <c r="A767">
        <v>119</v>
      </c>
      <c r="B767" t="s">
        <v>753</v>
      </c>
      <c r="C767" t="s">
        <v>639</v>
      </c>
      <c r="D767">
        <v>9.54412341117858</v>
      </c>
      <c r="E767">
        <v>8.0821213722229004</v>
      </c>
      <c r="F767">
        <v>9.3552091121673495</v>
      </c>
      <c r="G767">
        <v>7.8132395744323704</v>
      </c>
      <c r="H767">
        <v>10.147366523742599</v>
      </c>
      <c r="I767">
        <v>8.2653670310974103</v>
      </c>
      <c r="J767">
        <v>9.0582966804504395</v>
      </c>
      <c r="K767">
        <v>8.6932382583618093</v>
      </c>
      <c r="L767">
        <v>8.9496488571166992</v>
      </c>
      <c r="M767">
        <v>3.72747802734375</v>
      </c>
      <c r="N767">
        <f t="shared" si="66"/>
        <v>10</v>
      </c>
      <c r="O767">
        <f t="shared" si="67"/>
        <v>8.3636088848113914</v>
      </c>
      <c r="P767">
        <f t="shared" si="68"/>
        <v>1.6846028839371476</v>
      </c>
      <c r="Q767">
        <f t="shared" si="69"/>
        <v>10.147366523742599</v>
      </c>
      <c r="R767">
        <f t="shared" si="70"/>
        <v>3.72747802734375</v>
      </c>
    </row>
    <row r="768" spans="1:18" x14ac:dyDescent="0.25">
      <c r="A768">
        <v>120</v>
      </c>
      <c r="B768" t="s">
        <v>754</v>
      </c>
      <c r="C768" t="s">
        <v>639</v>
      </c>
      <c r="D768">
        <v>9.9554264545440603</v>
      </c>
      <c r="E768">
        <v>10.894828557968101</v>
      </c>
      <c r="F768">
        <v>10.5095815658569</v>
      </c>
      <c r="G768">
        <v>9.7834010124206507</v>
      </c>
      <c r="H768">
        <v>11.249202013015701</v>
      </c>
      <c r="I768">
        <v>9.5598289966583199</v>
      </c>
      <c r="J768">
        <v>10.9271199703216</v>
      </c>
      <c r="K768">
        <v>12.3321042060852</v>
      </c>
      <c r="L768">
        <v>9.5360355377197195</v>
      </c>
      <c r="M768">
        <v>10.2643544673919</v>
      </c>
      <c r="N768">
        <f t="shared" si="66"/>
        <v>10</v>
      </c>
      <c r="O768">
        <f t="shared" si="67"/>
        <v>10.501188278198216</v>
      </c>
      <c r="P768">
        <f t="shared" si="68"/>
        <v>0.83277010611345959</v>
      </c>
      <c r="Q768">
        <f t="shared" si="69"/>
        <v>12.3321042060852</v>
      </c>
      <c r="R768">
        <f t="shared" si="70"/>
        <v>9.5360355377197195</v>
      </c>
    </row>
    <row r="769" spans="1:18" x14ac:dyDescent="0.25">
      <c r="A769">
        <v>121</v>
      </c>
      <c r="B769" t="s">
        <v>755</v>
      </c>
      <c r="C769" t="s">
        <v>639</v>
      </c>
      <c r="D769">
        <v>8.9774546623229892</v>
      </c>
      <c r="E769">
        <v>8.2100224494933993</v>
      </c>
      <c r="F769">
        <v>9.1046383380889893</v>
      </c>
      <c r="G769">
        <v>8.6224122047424299</v>
      </c>
      <c r="H769">
        <v>9.1462512016296298</v>
      </c>
      <c r="I769">
        <v>8.3733615875244105</v>
      </c>
      <c r="J769">
        <v>9.4559962749481201</v>
      </c>
      <c r="K769">
        <v>8.1841759681701607</v>
      </c>
      <c r="L769">
        <v>9.6292982101440394</v>
      </c>
      <c r="M769">
        <v>6.13732433319091</v>
      </c>
      <c r="N769">
        <f t="shared" si="66"/>
        <v>10</v>
      </c>
      <c r="O769">
        <f t="shared" si="67"/>
        <v>8.5840935230255084</v>
      </c>
      <c r="P769">
        <f t="shared" si="68"/>
        <v>0.94481783164081046</v>
      </c>
      <c r="Q769">
        <f t="shared" si="69"/>
        <v>9.6292982101440394</v>
      </c>
      <c r="R769">
        <f t="shared" si="70"/>
        <v>6.13732433319091</v>
      </c>
    </row>
    <row r="770" spans="1:18" x14ac:dyDescent="0.25">
      <c r="A770">
        <v>122</v>
      </c>
      <c r="B770" t="s">
        <v>756</v>
      </c>
      <c r="C770" t="s">
        <v>639</v>
      </c>
      <c r="D770">
        <v>7.5831668376922599</v>
      </c>
      <c r="E770">
        <v>6.7968294620513898</v>
      </c>
      <c r="F770">
        <v>8.0811433792114205</v>
      </c>
      <c r="G770">
        <v>7.1850571632385201</v>
      </c>
      <c r="H770">
        <v>6.7193706035613996</v>
      </c>
      <c r="I770">
        <v>7.8334987163543701</v>
      </c>
      <c r="J770">
        <v>7.02762699127197</v>
      </c>
      <c r="K770">
        <v>6.80802202224731</v>
      </c>
      <c r="L770">
        <v>7.7602629661559996</v>
      </c>
      <c r="M770">
        <v>7.0168149471282897</v>
      </c>
      <c r="N770">
        <f t="shared" si="66"/>
        <v>10</v>
      </c>
      <c r="O770">
        <f t="shared" si="67"/>
        <v>7.2811793088912937</v>
      </c>
      <c r="P770">
        <f t="shared" si="68"/>
        <v>0.46725102821940584</v>
      </c>
      <c r="Q770">
        <f t="shared" si="69"/>
        <v>8.0811433792114205</v>
      </c>
      <c r="R770">
        <f t="shared" si="70"/>
        <v>6.7193706035613996</v>
      </c>
    </row>
    <row r="771" spans="1:18" x14ac:dyDescent="0.25">
      <c r="A771">
        <v>123</v>
      </c>
      <c r="B771" t="s">
        <v>757</v>
      </c>
      <c r="C771" t="s">
        <v>639</v>
      </c>
      <c r="D771">
        <v>10.774696350097599</v>
      </c>
      <c r="E771">
        <v>9.1751961708068794</v>
      </c>
      <c r="F771">
        <v>12.2694990634918</v>
      </c>
      <c r="G771">
        <v>12.6671421527862</v>
      </c>
      <c r="H771">
        <v>11.7470142841339</v>
      </c>
      <c r="I771">
        <v>9.6268086433410591</v>
      </c>
      <c r="J771">
        <v>12.2413039207458</v>
      </c>
      <c r="K771">
        <v>12.1508483886718</v>
      </c>
      <c r="L771">
        <v>9.5839958190917898</v>
      </c>
      <c r="M771">
        <v>8.9992165565490705</v>
      </c>
      <c r="N771">
        <f t="shared" si="66"/>
        <v>10</v>
      </c>
      <c r="O771">
        <f t="shared" si="67"/>
        <v>10.92357213497159</v>
      </c>
      <c r="P771">
        <f t="shared" si="68"/>
        <v>1.379508024695012</v>
      </c>
      <c r="Q771">
        <f t="shared" si="69"/>
        <v>12.6671421527862</v>
      </c>
      <c r="R771">
        <f t="shared" si="70"/>
        <v>8.9992165565490705</v>
      </c>
    </row>
    <row r="772" spans="1:18" x14ac:dyDescent="0.25">
      <c r="A772">
        <v>124</v>
      </c>
      <c r="B772" t="s">
        <v>758</v>
      </c>
      <c r="C772" t="s">
        <v>639</v>
      </c>
      <c r="D772">
        <v>6.0482089519500697</v>
      </c>
      <c r="E772">
        <v>3.4654700756072998</v>
      </c>
      <c r="F772">
        <v>3.6505382061004599</v>
      </c>
      <c r="G772">
        <v>3.7682964801788299</v>
      </c>
      <c r="H772">
        <v>3.4619579315185498</v>
      </c>
      <c r="I772">
        <v>3.5262560844421298</v>
      </c>
      <c r="J772">
        <v>3.7063632011413499</v>
      </c>
      <c r="K772">
        <v>3.6544060707092201</v>
      </c>
      <c r="L772">
        <v>3.5821108818054199</v>
      </c>
      <c r="M772">
        <v>3.8562719821929901</v>
      </c>
      <c r="N772">
        <f t="shared" si="66"/>
        <v>10</v>
      </c>
      <c r="O772">
        <f t="shared" si="67"/>
        <v>3.8719879865646325</v>
      </c>
      <c r="P772">
        <f t="shared" si="68"/>
        <v>0.7353700305542471</v>
      </c>
      <c r="Q772">
        <f t="shared" si="69"/>
        <v>6.0482089519500697</v>
      </c>
      <c r="R772">
        <f t="shared" si="70"/>
        <v>3.4619579315185498</v>
      </c>
    </row>
    <row r="773" spans="1:18" x14ac:dyDescent="0.25">
      <c r="A773">
        <v>125</v>
      </c>
      <c r="B773" t="s">
        <v>1339</v>
      </c>
      <c r="C773" t="s">
        <v>639</v>
      </c>
      <c r="D773">
        <v>1.61823511123657</v>
      </c>
      <c r="E773">
        <v>2.4330234527587802</v>
      </c>
      <c r="F773">
        <v>1.4923577308654701</v>
      </c>
      <c r="G773">
        <v>1.4367082118987999</v>
      </c>
      <c r="H773">
        <v>2.7917509078979399</v>
      </c>
      <c r="I773">
        <v>1.4585809707641599</v>
      </c>
      <c r="J773">
        <v>2.76588630676269</v>
      </c>
      <c r="K773">
        <v>1.5049750804901101</v>
      </c>
      <c r="L773">
        <v>1.93492007255554</v>
      </c>
      <c r="M773">
        <v>3.4327323436736998</v>
      </c>
      <c r="N773">
        <f t="shared" si="66"/>
        <v>10</v>
      </c>
      <c r="O773">
        <f t="shared" si="67"/>
        <v>2.0869170188903761</v>
      </c>
      <c r="P773">
        <f t="shared" si="68"/>
        <v>0.68127082044670528</v>
      </c>
      <c r="Q773">
        <f t="shared" si="69"/>
        <v>3.4327323436736998</v>
      </c>
      <c r="R773">
        <f t="shared" si="70"/>
        <v>1.4367082118987999</v>
      </c>
    </row>
    <row r="774" spans="1:18" x14ac:dyDescent="0.25">
      <c r="A774">
        <v>126</v>
      </c>
      <c r="B774" t="s">
        <v>759</v>
      </c>
      <c r="C774" t="s">
        <v>639</v>
      </c>
      <c r="D774">
        <v>9.7247214317321706</v>
      </c>
      <c r="E774">
        <v>8.2380042076110804</v>
      </c>
      <c r="F774">
        <v>9.1147847175598091</v>
      </c>
      <c r="G774">
        <v>7.55767321586608</v>
      </c>
      <c r="H774">
        <v>7.5130374431610099</v>
      </c>
      <c r="I774">
        <v>9.0449893474578804</v>
      </c>
      <c r="J774">
        <v>7.7624223232269198</v>
      </c>
      <c r="K774">
        <v>9.5424506664276105</v>
      </c>
      <c r="L774">
        <v>8.3377642631530708</v>
      </c>
      <c r="M774">
        <v>9.9925334453582693</v>
      </c>
      <c r="N774">
        <f t="shared" si="66"/>
        <v>10</v>
      </c>
      <c r="O774">
        <f t="shared" si="67"/>
        <v>8.6828381061553905</v>
      </c>
      <c r="P774">
        <f t="shared" si="68"/>
        <v>0.87498776479831208</v>
      </c>
      <c r="Q774">
        <f t="shared" si="69"/>
        <v>9.9925334453582693</v>
      </c>
      <c r="R774">
        <f t="shared" si="70"/>
        <v>7.5130374431610099</v>
      </c>
    </row>
    <row r="775" spans="1:18" x14ac:dyDescent="0.25">
      <c r="A775">
        <v>127</v>
      </c>
      <c r="B775" t="s">
        <v>760</v>
      </c>
      <c r="C775" t="s">
        <v>639</v>
      </c>
      <c r="D775">
        <v>10.3352196216583</v>
      </c>
      <c r="E775">
        <v>11.5198669433593</v>
      </c>
      <c r="F775">
        <v>12.4343848228454</v>
      </c>
      <c r="G775">
        <v>13.7997546195983</v>
      </c>
      <c r="H775">
        <v>9.5474987030029297</v>
      </c>
      <c r="I775">
        <v>10.629641532897899</v>
      </c>
      <c r="J775">
        <v>11.793863058090199</v>
      </c>
      <c r="K775">
        <v>13.388566255569399</v>
      </c>
      <c r="L775">
        <v>28.437910318374598</v>
      </c>
      <c r="M775">
        <v>10.8613214492797</v>
      </c>
      <c r="N775">
        <f t="shared" si="66"/>
        <v>10</v>
      </c>
      <c r="O775">
        <f t="shared" si="67"/>
        <v>13.274802732467602</v>
      </c>
      <c r="P775">
        <f t="shared" si="68"/>
        <v>5.2109821181813585</v>
      </c>
      <c r="Q775">
        <f t="shared" si="69"/>
        <v>28.437910318374598</v>
      </c>
      <c r="R775">
        <f t="shared" si="70"/>
        <v>9.5474987030029297</v>
      </c>
    </row>
    <row r="776" spans="1:18" x14ac:dyDescent="0.25">
      <c r="A776">
        <v>128</v>
      </c>
      <c r="B776" t="s">
        <v>761</v>
      </c>
      <c r="C776" t="s">
        <v>639</v>
      </c>
      <c r="D776">
        <v>8.5346901416778493</v>
      </c>
      <c r="E776">
        <v>9.6594479084014893</v>
      </c>
      <c r="F776">
        <v>9.6297690868377597</v>
      </c>
      <c r="G776">
        <v>8.6236412525177002</v>
      </c>
      <c r="H776">
        <v>9.5195319652557302</v>
      </c>
      <c r="I776">
        <v>7.1981697082519496</v>
      </c>
      <c r="J776">
        <v>10.6102173328399</v>
      </c>
      <c r="K776">
        <v>9.1016790866851807</v>
      </c>
      <c r="L776">
        <v>8.25821805000305</v>
      </c>
      <c r="M776">
        <v>9.5512027740478498</v>
      </c>
      <c r="N776">
        <f t="shared" ref="N776:N839" si="71">COUNT(D776:M776)</f>
        <v>10</v>
      </c>
      <c r="O776">
        <f t="shared" ref="O776:O839" si="72">AVERAGE(D776:M776)</f>
        <v>9.0686567306518473</v>
      </c>
      <c r="P776">
        <f t="shared" ref="P776:P839" si="73">_xlfn.STDEV.P(D776:M776)</f>
        <v>0.90090019809863686</v>
      </c>
      <c r="Q776">
        <f t="shared" ref="Q776:Q839" si="74">MAX(D776:M776)</f>
        <v>10.6102173328399</v>
      </c>
      <c r="R776">
        <f t="shared" ref="R776:R839" si="75">MIN(D776:M776)</f>
        <v>7.1981697082519496</v>
      </c>
    </row>
    <row r="777" spans="1:18" x14ac:dyDescent="0.25">
      <c r="A777">
        <v>129</v>
      </c>
      <c r="B777" t="s">
        <v>762</v>
      </c>
      <c r="C777" t="s">
        <v>639</v>
      </c>
      <c r="D777">
        <v>9.4084579944610596</v>
      </c>
      <c r="E777">
        <v>16.538872003555198</v>
      </c>
      <c r="F777">
        <v>12.980649948120099</v>
      </c>
      <c r="G777">
        <v>9.1023569107055593</v>
      </c>
      <c r="H777">
        <v>11.3714270591735</v>
      </c>
      <c r="I777">
        <v>8.9377260208129794</v>
      </c>
      <c r="J777">
        <v>8.2087283134460396</v>
      </c>
      <c r="K777">
        <v>9.3835964202880806</v>
      </c>
      <c r="L777">
        <v>8.1866977214813197</v>
      </c>
      <c r="M777">
        <v>11.4025883674621</v>
      </c>
      <c r="N777">
        <f t="shared" si="71"/>
        <v>10</v>
      </c>
      <c r="O777">
        <f t="shared" si="72"/>
        <v>10.552110075950596</v>
      </c>
      <c r="P777">
        <f t="shared" si="73"/>
        <v>2.4819692985200912</v>
      </c>
      <c r="Q777">
        <f t="shared" si="74"/>
        <v>16.538872003555198</v>
      </c>
      <c r="R777">
        <f t="shared" si="75"/>
        <v>8.1866977214813197</v>
      </c>
    </row>
    <row r="778" spans="1:18" x14ac:dyDescent="0.25">
      <c r="A778">
        <v>130</v>
      </c>
      <c r="B778" t="s">
        <v>763</v>
      </c>
      <c r="C778" t="s">
        <v>639</v>
      </c>
      <c r="D778">
        <v>8.1637439727783203</v>
      </c>
      <c r="E778">
        <v>7.3899011611938397</v>
      </c>
      <c r="F778">
        <v>7.8665268421173096</v>
      </c>
      <c r="G778">
        <v>4.8517510890960596</v>
      </c>
      <c r="H778">
        <v>5.9362936019897399</v>
      </c>
      <c r="I778">
        <v>8.82983303070068</v>
      </c>
      <c r="J778">
        <v>6.7522888183593697</v>
      </c>
      <c r="K778">
        <v>5.4940662384033203</v>
      </c>
      <c r="L778">
        <v>8.9313278198242099</v>
      </c>
      <c r="M778">
        <v>5.4955534934997496</v>
      </c>
      <c r="N778">
        <f t="shared" si="71"/>
        <v>10</v>
      </c>
      <c r="O778">
        <f t="shared" si="72"/>
        <v>6.9711286067962606</v>
      </c>
      <c r="P778">
        <f t="shared" si="73"/>
        <v>1.402361348273621</v>
      </c>
      <c r="Q778">
        <f t="shared" si="74"/>
        <v>8.9313278198242099</v>
      </c>
      <c r="R778">
        <f t="shared" si="75"/>
        <v>4.8517510890960596</v>
      </c>
    </row>
    <row r="779" spans="1:18" x14ac:dyDescent="0.25">
      <c r="A779">
        <v>131</v>
      </c>
      <c r="B779" t="s">
        <v>764</v>
      </c>
      <c r="C779" t="s">
        <v>639</v>
      </c>
      <c r="D779">
        <v>9.6907498836517298</v>
      </c>
      <c r="E779">
        <v>9.3464221954345703</v>
      </c>
      <c r="F779">
        <v>10.002026319503701</v>
      </c>
      <c r="G779">
        <v>15.0829417705535</v>
      </c>
      <c r="H779">
        <v>6.1206152439117396</v>
      </c>
      <c r="I779">
        <v>8.2182493209838796</v>
      </c>
      <c r="J779">
        <v>10.096423864364599</v>
      </c>
      <c r="K779">
        <v>8.7345802783965993</v>
      </c>
      <c r="L779">
        <v>9.7724854946136404</v>
      </c>
      <c r="M779">
        <v>8.0714511871337802</v>
      </c>
      <c r="N779">
        <f t="shared" si="71"/>
        <v>10</v>
      </c>
      <c r="O779">
        <f t="shared" si="72"/>
        <v>9.5135945558547768</v>
      </c>
      <c r="P779">
        <f t="shared" si="73"/>
        <v>2.1817219745903422</v>
      </c>
      <c r="Q779">
        <f t="shared" si="74"/>
        <v>15.0829417705535</v>
      </c>
      <c r="R779">
        <f t="shared" si="75"/>
        <v>6.1206152439117396</v>
      </c>
    </row>
    <row r="780" spans="1:18" x14ac:dyDescent="0.25">
      <c r="A780">
        <v>132</v>
      </c>
      <c r="B780" t="s">
        <v>765</v>
      </c>
      <c r="C780" t="s">
        <v>639</v>
      </c>
      <c r="D780">
        <v>32.9821488857269</v>
      </c>
      <c r="E780">
        <v>13.7154259681701</v>
      </c>
      <c r="F780">
        <v>4.3484218120574898</v>
      </c>
      <c r="G780">
        <v>13.2049052715301</v>
      </c>
      <c r="H780">
        <v>10.2298266887664</v>
      </c>
      <c r="I780">
        <v>3.4058809280395499</v>
      </c>
      <c r="J780">
        <v>52.724592447280799</v>
      </c>
      <c r="K780">
        <v>55.992885828018103</v>
      </c>
      <c r="L780">
        <v>3.5100219249725302</v>
      </c>
      <c r="M780">
        <v>3.2809348106384202</v>
      </c>
      <c r="N780">
        <f t="shared" si="71"/>
        <v>10</v>
      </c>
      <c r="O780">
        <f t="shared" si="72"/>
        <v>19.339504456520039</v>
      </c>
      <c r="P780">
        <f t="shared" si="73"/>
        <v>19.451141617040491</v>
      </c>
      <c r="Q780">
        <f t="shared" si="74"/>
        <v>55.992885828018103</v>
      </c>
      <c r="R780">
        <f t="shared" si="75"/>
        <v>3.2809348106384202</v>
      </c>
    </row>
    <row r="781" spans="1:18" x14ac:dyDescent="0.25">
      <c r="A781">
        <v>133</v>
      </c>
      <c r="B781" t="s">
        <v>766</v>
      </c>
      <c r="C781" t="s">
        <v>639</v>
      </c>
      <c r="D781">
        <v>8.6170473098754794</v>
      </c>
      <c r="E781">
        <v>7.5892040729522696</v>
      </c>
      <c r="F781">
        <v>7.9546191692352197</v>
      </c>
      <c r="G781">
        <v>8.8926868438720703</v>
      </c>
      <c r="H781">
        <v>7.4490888118743896</v>
      </c>
      <c r="I781">
        <v>8.2436764240264893</v>
      </c>
      <c r="J781">
        <v>6.7724263668060303</v>
      </c>
      <c r="K781">
        <v>7.77127981185913</v>
      </c>
      <c r="L781">
        <v>7.0604093074798504</v>
      </c>
      <c r="M781">
        <v>7.2176086902618399</v>
      </c>
      <c r="N781">
        <f t="shared" si="71"/>
        <v>10</v>
      </c>
      <c r="O781">
        <f t="shared" si="72"/>
        <v>7.7568046808242768</v>
      </c>
      <c r="P781">
        <f t="shared" si="73"/>
        <v>0.64607339999923896</v>
      </c>
      <c r="Q781">
        <f t="shared" si="74"/>
        <v>8.8926868438720703</v>
      </c>
      <c r="R781">
        <f t="shared" si="75"/>
        <v>6.7724263668060303</v>
      </c>
    </row>
    <row r="782" spans="1:18" x14ac:dyDescent="0.25">
      <c r="A782">
        <v>134</v>
      </c>
      <c r="B782" t="s">
        <v>767</v>
      </c>
      <c r="C782" t="s">
        <v>639</v>
      </c>
      <c r="D782">
        <v>7.0397856235504097</v>
      </c>
      <c r="E782">
        <v>3.7829124927520699</v>
      </c>
      <c r="F782">
        <v>3.8366289138793901</v>
      </c>
      <c r="G782">
        <v>7.8075714111328098</v>
      </c>
      <c r="H782">
        <v>6.4803915023803702</v>
      </c>
      <c r="I782">
        <v>8.0410044193267805</v>
      </c>
      <c r="J782">
        <v>6.0449445247650102</v>
      </c>
      <c r="K782">
        <v>6.3462660312652499</v>
      </c>
      <c r="L782">
        <v>7.8817322254180899</v>
      </c>
      <c r="M782">
        <v>3.8362755775451598</v>
      </c>
      <c r="N782">
        <f t="shared" si="71"/>
        <v>10</v>
      </c>
      <c r="O782">
        <f t="shared" si="72"/>
        <v>6.1097512722015335</v>
      </c>
      <c r="P782">
        <f t="shared" si="73"/>
        <v>1.6298675209149789</v>
      </c>
      <c r="Q782">
        <f t="shared" si="74"/>
        <v>8.0410044193267805</v>
      </c>
      <c r="R782">
        <f t="shared" si="75"/>
        <v>3.7829124927520699</v>
      </c>
    </row>
    <row r="783" spans="1:18" x14ac:dyDescent="0.25">
      <c r="A783">
        <v>135</v>
      </c>
      <c r="B783" t="s">
        <v>768</v>
      </c>
      <c r="C783" t="s">
        <v>639</v>
      </c>
      <c r="D783">
        <v>23.989231109619102</v>
      </c>
      <c r="E783">
        <v>23.135601520538302</v>
      </c>
      <c r="F783">
        <v>26.057477235794</v>
      </c>
      <c r="G783">
        <v>21.386821746826101</v>
      </c>
      <c r="H783">
        <v>21.946080923080402</v>
      </c>
      <c r="I783">
        <v>23.6381275653839</v>
      </c>
      <c r="J783">
        <v>23.985707521438599</v>
      </c>
      <c r="K783">
        <v>22.032495260238601</v>
      </c>
      <c r="L783">
        <v>23.382869243621801</v>
      </c>
      <c r="M783">
        <v>21.454012155532801</v>
      </c>
      <c r="N783">
        <f t="shared" si="71"/>
        <v>10</v>
      </c>
      <c r="O783">
        <f t="shared" si="72"/>
        <v>23.100842428207361</v>
      </c>
      <c r="P783">
        <f t="shared" si="73"/>
        <v>1.3714258767387244</v>
      </c>
      <c r="Q783">
        <f t="shared" si="74"/>
        <v>26.057477235794</v>
      </c>
      <c r="R783">
        <f t="shared" si="75"/>
        <v>21.386821746826101</v>
      </c>
    </row>
    <row r="784" spans="1:18" x14ac:dyDescent="0.25">
      <c r="A784">
        <v>136</v>
      </c>
      <c r="B784" t="s">
        <v>769</v>
      </c>
      <c r="C784" t="s">
        <v>639</v>
      </c>
      <c r="D784">
        <v>13.213572025298999</v>
      </c>
      <c r="E784">
        <v>12.630535364150999</v>
      </c>
      <c r="F784">
        <v>14.3162269592285</v>
      </c>
      <c r="G784">
        <v>7.71382355690002</v>
      </c>
      <c r="H784">
        <v>14.4716556072235</v>
      </c>
      <c r="I784">
        <v>14.0948498249053</v>
      </c>
      <c r="J784">
        <v>6.4949851036071697</v>
      </c>
      <c r="K784">
        <v>14.0219635963439</v>
      </c>
      <c r="L784">
        <v>16.087754487991301</v>
      </c>
      <c r="M784">
        <v>15.754470348358099</v>
      </c>
      <c r="N784">
        <f t="shared" si="71"/>
        <v>10</v>
      </c>
      <c r="O784">
        <f t="shared" si="72"/>
        <v>12.879983687400777</v>
      </c>
      <c r="P784">
        <f t="shared" si="73"/>
        <v>3.0587517422639277</v>
      </c>
      <c r="Q784">
        <f t="shared" si="74"/>
        <v>16.087754487991301</v>
      </c>
      <c r="R784">
        <f t="shared" si="75"/>
        <v>6.4949851036071697</v>
      </c>
    </row>
    <row r="785" spans="1:18" x14ac:dyDescent="0.25">
      <c r="A785">
        <v>137</v>
      </c>
      <c r="B785" t="s">
        <v>770</v>
      </c>
      <c r="C785" t="s">
        <v>639</v>
      </c>
      <c r="F785">
        <v>87.590518951416001</v>
      </c>
      <c r="G785">
        <v>84.454721689224201</v>
      </c>
      <c r="H785">
        <v>84.397049665450993</v>
      </c>
      <c r="I785">
        <v>84.4803240299224</v>
      </c>
      <c r="J785">
        <v>84.453062534332204</v>
      </c>
      <c r="K785">
        <v>84.412494182586599</v>
      </c>
      <c r="L785">
        <v>129.20848989486601</v>
      </c>
      <c r="M785">
        <v>131.80624675750701</v>
      </c>
      <c r="N785">
        <f t="shared" si="71"/>
        <v>8</v>
      </c>
      <c r="O785">
        <f t="shared" si="72"/>
        <v>96.350363463163177</v>
      </c>
      <c r="P785">
        <f t="shared" si="73"/>
        <v>19.757452205156486</v>
      </c>
      <c r="Q785">
        <f t="shared" si="74"/>
        <v>131.80624675750701</v>
      </c>
      <c r="R785">
        <f t="shared" si="75"/>
        <v>84.397049665450993</v>
      </c>
    </row>
    <row r="786" spans="1:18" x14ac:dyDescent="0.25">
      <c r="A786">
        <v>138</v>
      </c>
      <c r="B786" t="s">
        <v>771</v>
      </c>
      <c r="C786" t="s">
        <v>639</v>
      </c>
      <c r="D786">
        <v>42.098333120345998</v>
      </c>
      <c r="E786">
        <v>42.158718824386597</v>
      </c>
      <c r="F786">
        <v>42.159316778182898</v>
      </c>
      <c r="G786">
        <v>42.158291339874197</v>
      </c>
      <c r="H786">
        <v>42.189664363860999</v>
      </c>
      <c r="I786">
        <v>42.488871812820399</v>
      </c>
      <c r="J786">
        <v>45.188593387603703</v>
      </c>
      <c r="K786">
        <v>42.733114480972198</v>
      </c>
      <c r="L786">
        <v>42.148043870925903</v>
      </c>
      <c r="M786">
        <v>13.0024964809417</v>
      </c>
      <c r="N786">
        <f t="shared" si="71"/>
        <v>10</v>
      </c>
      <c r="O786">
        <f t="shared" si="72"/>
        <v>39.632544445991456</v>
      </c>
      <c r="P786">
        <f t="shared" si="73"/>
        <v>8.9212864612077745</v>
      </c>
      <c r="Q786">
        <f t="shared" si="74"/>
        <v>45.188593387603703</v>
      </c>
      <c r="R786">
        <f t="shared" si="75"/>
        <v>13.0024964809417</v>
      </c>
    </row>
    <row r="787" spans="1:18" x14ac:dyDescent="0.25">
      <c r="A787">
        <v>139</v>
      </c>
      <c r="B787" t="s">
        <v>772</v>
      </c>
      <c r="C787" t="s">
        <v>639</v>
      </c>
      <c r="D787">
        <v>16.651062488555901</v>
      </c>
      <c r="E787">
        <v>16.0528852939605</v>
      </c>
      <c r="F787">
        <v>17.976961374282801</v>
      </c>
      <c r="G787">
        <v>14.607040643692001</v>
      </c>
      <c r="H787">
        <v>16.6364421844482</v>
      </c>
      <c r="I787">
        <v>19.210299491882299</v>
      </c>
      <c r="J787">
        <v>13.8467807769775</v>
      </c>
      <c r="K787">
        <v>17.8357849121093</v>
      </c>
      <c r="L787">
        <v>18.140846014022799</v>
      </c>
      <c r="M787">
        <v>12.604020118713301</v>
      </c>
      <c r="N787">
        <f t="shared" si="71"/>
        <v>10</v>
      </c>
      <c r="O787">
        <f t="shared" si="72"/>
        <v>16.356212329864459</v>
      </c>
      <c r="P787">
        <f t="shared" si="73"/>
        <v>1.9959950095150003</v>
      </c>
      <c r="Q787">
        <f t="shared" si="74"/>
        <v>19.210299491882299</v>
      </c>
      <c r="R787">
        <f t="shared" si="75"/>
        <v>12.604020118713301</v>
      </c>
    </row>
    <row r="788" spans="1:18" x14ac:dyDescent="0.25">
      <c r="A788">
        <v>140</v>
      </c>
      <c r="B788" t="s">
        <v>773</v>
      </c>
      <c r="C788" t="s">
        <v>639</v>
      </c>
      <c r="D788">
        <v>5.8941979408264098</v>
      </c>
      <c r="E788">
        <v>5.7422089576721103</v>
      </c>
      <c r="F788">
        <v>7.36673879623413</v>
      </c>
      <c r="G788">
        <v>6.7168884277343697</v>
      </c>
      <c r="H788">
        <v>4.6417744159698398</v>
      </c>
      <c r="I788">
        <v>6.3514940738677899</v>
      </c>
      <c r="J788">
        <v>7.8448243141174299</v>
      </c>
      <c r="K788">
        <v>7.6064798831939697</v>
      </c>
      <c r="L788">
        <v>4.7303993701934797</v>
      </c>
      <c r="M788">
        <v>6.0875184535980198</v>
      </c>
      <c r="N788">
        <f t="shared" si="71"/>
        <v>10</v>
      </c>
      <c r="O788">
        <f t="shared" si="72"/>
        <v>6.2982524633407557</v>
      </c>
      <c r="P788">
        <f t="shared" si="73"/>
        <v>1.0555583052755437</v>
      </c>
      <c r="Q788">
        <f t="shared" si="74"/>
        <v>7.8448243141174299</v>
      </c>
      <c r="R788">
        <f t="shared" si="75"/>
        <v>4.6417744159698398</v>
      </c>
    </row>
    <row r="789" spans="1:18" x14ac:dyDescent="0.25">
      <c r="A789">
        <v>141</v>
      </c>
      <c r="B789" t="s">
        <v>774</v>
      </c>
      <c r="C789" t="s">
        <v>639</v>
      </c>
      <c r="D789">
        <v>7.1885020732879603</v>
      </c>
      <c r="E789">
        <v>6.9328844547271702</v>
      </c>
      <c r="F789">
        <v>6.0140922069549498</v>
      </c>
      <c r="G789">
        <v>6.3153665065765301</v>
      </c>
      <c r="H789">
        <v>6.6746668815612704</v>
      </c>
      <c r="I789">
        <v>7.3540329933166504</v>
      </c>
      <c r="J789">
        <v>3.5453896522521902</v>
      </c>
      <c r="K789">
        <v>9.9234044551849294</v>
      </c>
      <c r="L789">
        <v>7.0605885982513401</v>
      </c>
      <c r="M789">
        <v>4.7125663757324201</v>
      </c>
      <c r="N789">
        <f t="shared" si="71"/>
        <v>10</v>
      </c>
      <c r="O789">
        <f t="shared" si="72"/>
        <v>6.5721494197845418</v>
      </c>
      <c r="P789">
        <f t="shared" si="73"/>
        <v>1.5999388850886558</v>
      </c>
      <c r="Q789">
        <f t="shared" si="74"/>
        <v>9.9234044551849294</v>
      </c>
      <c r="R789">
        <f t="shared" si="75"/>
        <v>3.5453896522521902</v>
      </c>
    </row>
    <row r="790" spans="1:18" x14ac:dyDescent="0.25">
      <c r="A790">
        <v>142</v>
      </c>
      <c r="B790" t="s">
        <v>775</v>
      </c>
      <c r="C790" t="s">
        <v>639</v>
      </c>
      <c r="E790">
        <v>13.4005463123321</v>
      </c>
      <c r="F790">
        <v>10.688161611557</v>
      </c>
      <c r="G790">
        <v>12.079446315765299</v>
      </c>
      <c r="H790">
        <v>9.2529656887054408</v>
      </c>
      <c r="I790">
        <v>12.199776411056501</v>
      </c>
      <c r="K790">
        <v>94.664702653884802</v>
      </c>
      <c r="N790">
        <f t="shared" si="71"/>
        <v>6</v>
      </c>
      <c r="O790">
        <f t="shared" si="72"/>
        <v>25.380933165550193</v>
      </c>
      <c r="P790">
        <f t="shared" si="73"/>
        <v>31.011910884741724</v>
      </c>
      <c r="Q790">
        <f t="shared" si="74"/>
        <v>94.664702653884802</v>
      </c>
      <c r="R790">
        <f t="shared" si="75"/>
        <v>9.2529656887054408</v>
      </c>
    </row>
    <row r="791" spans="1:18" x14ac:dyDescent="0.25">
      <c r="A791">
        <v>143</v>
      </c>
      <c r="B791" t="s">
        <v>776</v>
      </c>
      <c r="C791" t="s">
        <v>639</v>
      </c>
      <c r="D791">
        <v>126.12205576896601</v>
      </c>
      <c r="E791">
        <v>126.323004484176</v>
      </c>
      <c r="F791">
        <v>126.266768693923</v>
      </c>
      <c r="G791">
        <v>126.168221235275</v>
      </c>
      <c r="H791">
        <v>126.27049374580299</v>
      </c>
      <c r="I791">
        <v>126.165763378143</v>
      </c>
      <c r="J791">
        <v>126.204050540924</v>
      </c>
      <c r="K791">
        <v>126.181321144104</v>
      </c>
      <c r="L791">
        <v>126.130138397216</v>
      </c>
      <c r="M791">
        <v>126.17277717590299</v>
      </c>
      <c r="N791">
        <f t="shared" si="71"/>
        <v>10</v>
      </c>
      <c r="O791">
        <f t="shared" si="72"/>
        <v>126.20045945644331</v>
      </c>
      <c r="P791">
        <f t="shared" si="73"/>
        <v>6.2289477731414057E-2</v>
      </c>
      <c r="Q791">
        <f t="shared" si="74"/>
        <v>126.323004484176</v>
      </c>
      <c r="R791">
        <f t="shared" si="75"/>
        <v>126.12205576896601</v>
      </c>
    </row>
    <row r="792" spans="1:18" x14ac:dyDescent="0.25">
      <c r="A792">
        <v>144</v>
      </c>
      <c r="B792" t="s">
        <v>777</v>
      </c>
      <c r="C792" t="s">
        <v>639</v>
      </c>
      <c r="F792">
        <v>37.053162336349402</v>
      </c>
      <c r="G792">
        <v>24.0982565879821</v>
      </c>
      <c r="H792">
        <v>19.972065687179501</v>
      </c>
      <c r="I792">
        <v>21.7323977947235</v>
      </c>
      <c r="J792">
        <v>57.425766706466597</v>
      </c>
      <c r="K792">
        <v>25.587226629257199</v>
      </c>
      <c r="L792">
        <v>22.3081424236297</v>
      </c>
      <c r="M792">
        <v>20.0685007572174</v>
      </c>
      <c r="N792">
        <f t="shared" si="71"/>
        <v>8</v>
      </c>
      <c r="O792">
        <f t="shared" si="72"/>
        <v>28.530689865350677</v>
      </c>
      <c r="P792">
        <f t="shared" si="73"/>
        <v>12.070956917952321</v>
      </c>
      <c r="Q792">
        <f t="shared" si="74"/>
        <v>57.425766706466597</v>
      </c>
      <c r="R792">
        <f t="shared" si="75"/>
        <v>19.972065687179501</v>
      </c>
    </row>
    <row r="793" spans="1:18" x14ac:dyDescent="0.25">
      <c r="A793">
        <v>145</v>
      </c>
      <c r="B793" t="s">
        <v>778</v>
      </c>
      <c r="C793" t="s">
        <v>639</v>
      </c>
      <c r="D793">
        <v>1.62001681327819</v>
      </c>
      <c r="E793">
        <v>3.4325253963470401</v>
      </c>
      <c r="F793">
        <v>4.7179009914398096</v>
      </c>
      <c r="G793">
        <v>3.3355290889739901</v>
      </c>
      <c r="H793">
        <v>4.3072125911712602</v>
      </c>
      <c r="I793">
        <v>4.50797295570373</v>
      </c>
      <c r="J793">
        <v>2.82557821273803</v>
      </c>
      <c r="K793">
        <v>3.8914864063262899</v>
      </c>
      <c r="L793">
        <v>4.1691348552703804</v>
      </c>
      <c r="M793">
        <v>3.64111256599426</v>
      </c>
      <c r="N793">
        <f t="shared" si="71"/>
        <v>10</v>
      </c>
      <c r="O793">
        <f t="shared" si="72"/>
        <v>3.6448469877242986</v>
      </c>
      <c r="P793">
        <f t="shared" si="73"/>
        <v>0.87079152628841983</v>
      </c>
      <c r="Q793">
        <f t="shared" si="74"/>
        <v>4.7179009914398096</v>
      </c>
      <c r="R793">
        <f t="shared" si="75"/>
        <v>1.62001681327819</v>
      </c>
    </row>
    <row r="794" spans="1:18" x14ac:dyDescent="0.25">
      <c r="A794">
        <v>146</v>
      </c>
      <c r="B794" t="s">
        <v>779</v>
      </c>
      <c r="C794" t="s">
        <v>639</v>
      </c>
      <c r="D794">
        <v>7.0556840896606401</v>
      </c>
      <c r="E794">
        <v>7.4306786060333199</v>
      </c>
      <c r="F794">
        <v>6.6363170146942103</v>
      </c>
      <c r="G794">
        <v>7.8566327095031703</v>
      </c>
      <c r="H794">
        <v>5.7971735000610298</v>
      </c>
      <c r="I794">
        <v>7.4706401824951101</v>
      </c>
      <c r="J794">
        <v>6.3908874988555899</v>
      </c>
      <c r="K794">
        <v>5.8834655284881503</v>
      </c>
      <c r="L794">
        <v>4.2492003440856898</v>
      </c>
      <c r="M794">
        <v>8.4272298812866193</v>
      </c>
      <c r="N794">
        <f t="shared" si="71"/>
        <v>10</v>
      </c>
      <c r="O794">
        <f t="shared" si="72"/>
        <v>6.719790935516353</v>
      </c>
      <c r="P794">
        <f t="shared" si="73"/>
        <v>1.1471418138405802</v>
      </c>
      <c r="Q794">
        <f t="shared" si="74"/>
        <v>8.4272298812866193</v>
      </c>
      <c r="R794">
        <f t="shared" si="75"/>
        <v>4.2492003440856898</v>
      </c>
    </row>
    <row r="795" spans="1:18" x14ac:dyDescent="0.25">
      <c r="A795">
        <v>147</v>
      </c>
      <c r="B795" t="s">
        <v>780</v>
      </c>
      <c r="C795" t="s">
        <v>639</v>
      </c>
      <c r="D795">
        <v>3.35794854164123</v>
      </c>
      <c r="E795">
        <v>4.0143706798553396</v>
      </c>
      <c r="F795">
        <v>4.3289055824279696</v>
      </c>
      <c r="G795">
        <v>3.7744300365447998</v>
      </c>
      <c r="H795">
        <v>3.5840311050414999</v>
      </c>
      <c r="I795">
        <v>5.8309679031371999</v>
      </c>
      <c r="J795">
        <v>3.7042417526245099</v>
      </c>
      <c r="K795">
        <v>2.8861515522003098</v>
      </c>
      <c r="L795">
        <v>3.7415676116943302</v>
      </c>
      <c r="M795">
        <v>3.8181078433990399</v>
      </c>
      <c r="N795">
        <f t="shared" si="71"/>
        <v>10</v>
      </c>
      <c r="O795">
        <f t="shared" si="72"/>
        <v>3.9040722608566227</v>
      </c>
      <c r="P795">
        <f t="shared" si="73"/>
        <v>0.73708567454674656</v>
      </c>
      <c r="Q795">
        <f t="shared" si="74"/>
        <v>5.8309679031371999</v>
      </c>
      <c r="R795">
        <f t="shared" si="75"/>
        <v>2.8861515522003098</v>
      </c>
    </row>
    <row r="796" spans="1:18" x14ac:dyDescent="0.25">
      <c r="A796">
        <v>148</v>
      </c>
      <c r="B796" t="s">
        <v>781</v>
      </c>
      <c r="C796" t="s">
        <v>639</v>
      </c>
      <c r="D796">
        <v>3.5725123882293701</v>
      </c>
      <c r="E796">
        <v>3.14560341835021</v>
      </c>
      <c r="F796">
        <v>4.0963664054870597</v>
      </c>
      <c r="G796">
        <v>3.5978326797485298</v>
      </c>
      <c r="H796">
        <v>3.4857008457183798</v>
      </c>
      <c r="I796">
        <v>7.6334273815155003</v>
      </c>
      <c r="J796">
        <v>2.5337941646575901</v>
      </c>
      <c r="K796">
        <v>2.4508154392242401</v>
      </c>
      <c r="L796">
        <v>4.1549952030181796</v>
      </c>
      <c r="M796">
        <v>3.5083763599395699</v>
      </c>
      <c r="N796">
        <f t="shared" si="71"/>
        <v>10</v>
      </c>
      <c r="O796">
        <f t="shared" si="72"/>
        <v>3.8179424285888621</v>
      </c>
      <c r="P796">
        <f t="shared" si="73"/>
        <v>1.3796398968448318</v>
      </c>
      <c r="Q796">
        <f t="shared" si="74"/>
        <v>7.6334273815155003</v>
      </c>
      <c r="R796">
        <f t="shared" si="75"/>
        <v>2.4508154392242401</v>
      </c>
    </row>
    <row r="797" spans="1:18" x14ac:dyDescent="0.25">
      <c r="A797">
        <v>149</v>
      </c>
      <c r="B797" t="s">
        <v>782</v>
      </c>
      <c r="C797" t="s">
        <v>639</v>
      </c>
      <c r="D797">
        <v>17.681702852249099</v>
      </c>
      <c r="E797">
        <v>14.805494785308801</v>
      </c>
      <c r="F797">
        <v>15.942635297775199</v>
      </c>
      <c r="G797">
        <v>11.279604911804199</v>
      </c>
      <c r="H797">
        <v>13.0339498519897</v>
      </c>
      <c r="I797">
        <v>9.7839055061340297</v>
      </c>
      <c r="J797">
        <v>14.8087880611419</v>
      </c>
      <c r="K797">
        <v>14.563916683197</v>
      </c>
      <c r="L797">
        <v>6.9990816116332999</v>
      </c>
      <c r="M797">
        <v>14.8412723541259</v>
      </c>
      <c r="N797">
        <f t="shared" si="71"/>
        <v>10</v>
      </c>
      <c r="O797">
        <f t="shared" si="72"/>
        <v>13.374035191535913</v>
      </c>
      <c r="P797">
        <f t="shared" si="73"/>
        <v>3.0143202043015416</v>
      </c>
      <c r="Q797">
        <f t="shared" si="74"/>
        <v>17.681702852249099</v>
      </c>
      <c r="R797">
        <f t="shared" si="75"/>
        <v>6.9990816116332999</v>
      </c>
    </row>
    <row r="798" spans="1:18" x14ac:dyDescent="0.25">
      <c r="A798">
        <v>150</v>
      </c>
      <c r="B798" t="s">
        <v>783</v>
      </c>
      <c r="C798" t="s">
        <v>639</v>
      </c>
      <c r="D798">
        <v>12.2743935585021</v>
      </c>
      <c r="E798">
        <v>32.352302312850902</v>
      </c>
      <c r="F798">
        <v>26.426800012588501</v>
      </c>
      <c r="G798">
        <v>10.216656684875399</v>
      </c>
      <c r="H798">
        <v>27.678162813186599</v>
      </c>
      <c r="I798">
        <v>10.691177606582601</v>
      </c>
      <c r="J798">
        <v>11.051873922347999</v>
      </c>
      <c r="K798">
        <v>10.8840918540954</v>
      </c>
      <c r="L798">
        <v>10.951645374298</v>
      </c>
      <c r="M798">
        <v>11.1991052627563</v>
      </c>
      <c r="N798">
        <f t="shared" si="71"/>
        <v>10</v>
      </c>
      <c r="O798">
        <f t="shared" si="72"/>
        <v>16.372620940208382</v>
      </c>
      <c r="P798">
        <f t="shared" si="73"/>
        <v>8.2813568542772753</v>
      </c>
      <c r="Q798">
        <f t="shared" si="74"/>
        <v>32.352302312850902</v>
      </c>
      <c r="R798">
        <f t="shared" si="75"/>
        <v>10.216656684875399</v>
      </c>
    </row>
    <row r="799" spans="1:18" x14ac:dyDescent="0.25">
      <c r="A799">
        <v>151</v>
      </c>
      <c r="B799" t="s">
        <v>784</v>
      </c>
      <c r="C799" t="s">
        <v>639</v>
      </c>
      <c r="D799">
        <v>14.102868556976301</v>
      </c>
      <c r="E799">
        <v>13.989850282669</v>
      </c>
      <c r="F799">
        <v>14.375838756561199</v>
      </c>
      <c r="G799">
        <v>13.327209949493399</v>
      </c>
      <c r="H799">
        <v>14.113390684127801</v>
      </c>
      <c r="I799">
        <v>13.763305187225299</v>
      </c>
      <c r="J799">
        <v>13.8544280529022</v>
      </c>
      <c r="K799">
        <v>14.1454877853393</v>
      </c>
      <c r="L799">
        <v>14.198374271392799</v>
      </c>
      <c r="M799">
        <v>13.7238681316375</v>
      </c>
      <c r="N799">
        <f t="shared" si="71"/>
        <v>10</v>
      </c>
      <c r="O799">
        <f t="shared" si="72"/>
        <v>13.95946216583248</v>
      </c>
      <c r="P799">
        <f t="shared" si="73"/>
        <v>0.28548098871250316</v>
      </c>
      <c r="Q799">
        <f t="shared" si="74"/>
        <v>14.375838756561199</v>
      </c>
      <c r="R799">
        <f t="shared" si="75"/>
        <v>13.327209949493399</v>
      </c>
    </row>
    <row r="800" spans="1:18" x14ac:dyDescent="0.25">
      <c r="A800">
        <v>152</v>
      </c>
      <c r="B800" t="s">
        <v>785</v>
      </c>
      <c r="C800" t="s">
        <v>639</v>
      </c>
      <c r="D800">
        <v>13.7458581924438</v>
      </c>
      <c r="E800">
        <v>7.3412153720855704</v>
      </c>
      <c r="F800">
        <v>8.9433193206787092</v>
      </c>
      <c r="G800">
        <v>6.5174782276153502</v>
      </c>
      <c r="H800">
        <v>7.0580079555511404</v>
      </c>
      <c r="I800">
        <v>9.1375172138214094</v>
      </c>
      <c r="J800">
        <v>8.0892636775970406</v>
      </c>
      <c r="K800">
        <v>6.5637397766113201</v>
      </c>
      <c r="L800">
        <v>6.9640052318572998</v>
      </c>
      <c r="M800">
        <v>7.4557459354400599</v>
      </c>
      <c r="N800">
        <f t="shared" si="71"/>
        <v>10</v>
      </c>
      <c r="O800">
        <f t="shared" si="72"/>
        <v>8.181615090370169</v>
      </c>
      <c r="P800">
        <f t="shared" si="73"/>
        <v>2.0451984938604189</v>
      </c>
      <c r="Q800">
        <f t="shared" si="74"/>
        <v>13.7458581924438</v>
      </c>
      <c r="R800">
        <f t="shared" si="75"/>
        <v>6.5174782276153502</v>
      </c>
    </row>
    <row r="801" spans="1:18" x14ac:dyDescent="0.25">
      <c r="A801">
        <v>153</v>
      </c>
      <c r="B801" t="s">
        <v>1340</v>
      </c>
      <c r="C801" t="s">
        <v>639</v>
      </c>
      <c r="D801">
        <v>3.3425235748290998</v>
      </c>
      <c r="E801">
        <v>3.6315956115722599</v>
      </c>
      <c r="F801">
        <v>2.7354152202606201</v>
      </c>
      <c r="G801">
        <v>6.11193799972534</v>
      </c>
      <c r="H801">
        <v>4.2299740314483598</v>
      </c>
      <c r="I801">
        <v>2.7423202991485498</v>
      </c>
      <c r="J801">
        <v>2.90023565292358</v>
      </c>
      <c r="K801">
        <v>3.6014878749847399</v>
      </c>
      <c r="L801">
        <v>4.4194426536559996</v>
      </c>
      <c r="M801">
        <v>3.66466832160949</v>
      </c>
      <c r="N801">
        <f t="shared" si="71"/>
        <v>10</v>
      </c>
      <c r="O801">
        <f t="shared" si="72"/>
        <v>3.737960124015804</v>
      </c>
      <c r="P801">
        <f t="shared" si="73"/>
        <v>0.96083943242561276</v>
      </c>
      <c r="Q801">
        <f t="shared" si="74"/>
        <v>6.11193799972534</v>
      </c>
      <c r="R801">
        <f t="shared" si="75"/>
        <v>2.7354152202606201</v>
      </c>
    </row>
    <row r="802" spans="1:18" x14ac:dyDescent="0.25">
      <c r="A802">
        <v>154</v>
      </c>
      <c r="B802" t="s">
        <v>786</v>
      </c>
      <c r="C802" t="s">
        <v>639</v>
      </c>
      <c r="D802">
        <v>48.830805301666203</v>
      </c>
      <c r="E802">
        <v>9.1526696681976301</v>
      </c>
      <c r="F802">
        <v>49.179739475250202</v>
      </c>
      <c r="G802">
        <v>9.0441036224365199</v>
      </c>
      <c r="H802">
        <v>28.7158105373382</v>
      </c>
      <c r="I802">
        <v>7.8392648696899396</v>
      </c>
      <c r="J802">
        <v>9.4894921779632497</v>
      </c>
      <c r="K802">
        <v>49.445307970046997</v>
      </c>
      <c r="L802">
        <v>12.361855983734101</v>
      </c>
      <c r="M802">
        <v>29.875082492828302</v>
      </c>
      <c r="N802">
        <f t="shared" si="71"/>
        <v>10</v>
      </c>
      <c r="O802">
        <f t="shared" si="72"/>
        <v>25.393413209915135</v>
      </c>
      <c r="P802">
        <f t="shared" si="73"/>
        <v>17.282025277825689</v>
      </c>
      <c r="Q802">
        <f t="shared" si="74"/>
        <v>49.445307970046997</v>
      </c>
      <c r="R802">
        <f t="shared" si="75"/>
        <v>7.8392648696899396</v>
      </c>
    </row>
    <row r="803" spans="1:18" x14ac:dyDescent="0.25">
      <c r="A803">
        <v>155</v>
      </c>
      <c r="B803" t="s">
        <v>787</v>
      </c>
      <c r="C803" t="s">
        <v>639</v>
      </c>
      <c r="D803">
        <v>8.7317557334899902</v>
      </c>
      <c r="E803">
        <v>9.9680933952331507</v>
      </c>
      <c r="F803">
        <v>7.8846991062164298</v>
      </c>
      <c r="G803">
        <v>8.8284778594970703</v>
      </c>
      <c r="H803">
        <v>4.4965910911559996</v>
      </c>
      <c r="I803">
        <v>8.8732273578643799</v>
      </c>
      <c r="J803">
        <v>8.8806881904601997</v>
      </c>
      <c r="K803">
        <v>8.7087883949279696</v>
      </c>
      <c r="L803">
        <v>9.4997985363006592</v>
      </c>
      <c r="M803">
        <v>7.8161044120788503</v>
      </c>
      <c r="N803">
        <f t="shared" si="71"/>
        <v>10</v>
      </c>
      <c r="O803">
        <f t="shared" si="72"/>
        <v>8.3688224077224707</v>
      </c>
      <c r="P803">
        <f t="shared" si="73"/>
        <v>1.4263882415631204</v>
      </c>
      <c r="Q803">
        <f t="shared" si="74"/>
        <v>9.9680933952331507</v>
      </c>
      <c r="R803">
        <f t="shared" si="75"/>
        <v>4.4965910911559996</v>
      </c>
    </row>
    <row r="804" spans="1:18" x14ac:dyDescent="0.25">
      <c r="A804">
        <v>156</v>
      </c>
      <c r="B804" t="s">
        <v>788</v>
      </c>
      <c r="C804" t="s">
        <v>639</v>
      </c>
      <c r="D804">
        <v>4.6377246379852197</v>
      </c>
      <c r="E804">
        <v>6.3333811759948704</v>
      </c>
      <c r="F804">
        <v>3.2538816928863499</v>
      </c>
      <c r="G804">
        <v>4.5808076858520499</v>
      </c>
      <c r="H804">
        <v>8.8590390682220406</v>
      </c>
      <c r="I804">
        <v>3.8831615447997998</v>
      </c>
      <c r="J804">
        <v>6.8063037395477197</v>
      </c>
      <c r="K804">
        <v>3.2083115577697701</v>
      </c>
      <c r="L804">
        <v>3.9929811954498202</v>
      </c>
      <c r="M804">
        <v>6.2709968090057302</v>
      </c>
      <c r="N804">
        <f t="shared" si="71"/>
        <v>10</v>
      </c>
      <c r="O804">
        <f t="shared" si="72"/>
        <v>5.1826589107513374</v>
      </c>
      <c r="P804">
        <f t="shared" si="73"/>
        <v>1.7332647939698587</v>
      </c>
      <c r="Q804">
        <f t="shared" si="74"/>
        <v>8.8590390682220406</v>
      </c>
      <c r="R804">
        <f t="shared" si="75"/>
        <v>3.2083115577697701</v>
      </c>
    </row>
    <row r="805" spans="1:18" x14ac:dyDescent="0.25">
      <c r="A805">
        <v>157</v>
      </c>
      <c r="B805" t="s">
        <v>789</v>
      </c>
      <c r="C805" t="s">
        <v>639</v>
      </c>
      <c r="D805">
        <v>2.61618828773498</v>
      </c>
      <c r="E805">
        <v>2.0448334217071502</v>
      </c>
      <c r="F805">
        <v>2.8841276168823198</v>
      </c>
      <c r="G805">
        <v>3.1152548789978001</v>
      </c>
      <c r="H805">
        <v>2.39359402656555</v>
      </c>
      <c r="I805">
        <v>2.3287284374236998</v>
      </c>
      <c r="J805">
        <v>1.7028548717498699</v>
      </c>
      <c r="K805">
        <v>1.92990469932556</v>
      </c>
      <c r="L805">
        <v>2.6164770126342698</v>
      </c>
      <c r="M805">
        <v>3.4595913887023899</v>
      </c>
      <c r="N805">
        <f t="shared" si="71"/>
        <v>10</v>
      </c>
      <c r="O805">
        <f t="shared" si="72"/>
        <v>2.509155464172359</v>
      </c>
      <c r="P805">
        <f t="shared" si="73"/>
        <v>0.51782414134140453</v>
      </c>
      <c r="Q805">
        <f t="shared" si="74"/>
        <v>3.4595913887023899</v>
      </c>
      <c r="R805">
        <f t="shared" si="75"/>
        <v>1.7028548717498699</v>
      </c>
    </row>
    <row r="806" spans="1:18" x14ac:dyDescent="0.25">
      <c r="A806">
        <v>158</v>
      </c>
      <c r="B806" t="s">
        <v>790</v>
      </c>
      <c r="C806" t="s">
        <v>639</v>
      </c>
      <c r="D806">
        <v>4.1990730762481601</v>
      </c>
      <c r="E806">
        <v>4.2903702259063703</v>
      </c>
      <c r="F806">
        <v>4.2998008728027299</v>
      </c>
      <c r="G806">
        <v>5.9197943210601798</v>
      </c>
      <c r="H806">
        <v>3.8646535873413002</v>
      </c>
      <c r="I806">
        <v>2.9818160533904998</v>
      </c>
      <c r="J806">
        <v>3.6535506248474099</v>
      </c>
      <c r="K806">
        <v>4.2047586441040004</v>
      </c>
      <c r="L806">
        <v>3.7407259941100999</v>
      </c>
      <c r="M806">
        <v>3.88008379936218</v>
      </c>
      <c r="N806">
        <f t="shared" si="71"/>
        <v>10</v>
      </c>
      <c r="O806">
        <f t="shared" si="72"/>
        <v>4.1034627199172942</v>
      </c>
      <c r="P806">
        <f t="shared" si="73"/>
        <v>0.71350990111549972</v>
      </c>
      <c r="Q806">
        <f t="shared" si="74"/>
        <v>5.9197943210601798</v>
      </c>
      <c r="R806">
        <f t="shared" si="75"/>
        <v>2.9818160533904998</v>
      </c>
    </row>
    <row r="807" spans="1:18" x14ac:dyDescent="0.25">
      <c r="A807">
        <v>159</v>
      </c>
      <c r="B807" t="s">
        <v>791</v>
      </c>
      <c r="C807" t="s">
        <v>639</v>
      </c>
      <c r="D807">
        <v>11.412137031555099</v>
      </c>
      <c r="E807">
        <v>11.663438558578401</v>
      </c>
      <c r="F807">
        <v>11.5177819728851</v>
      </c>
      <c r="G807">
        <v>11.7705078125</v>
      </c>
      <c r="H807">
        <v>10.908865213394099</v>
      </c>
      <c r="I807">
        <v>12.810645103454499</v>
      </c>
      <c r="J807">
        <v>11.7459659576416</v>
      </c>
      <c r="K807">
        <v>12.223861217498699</v>
      </c>
      <c r="L807">
        <v>12.8690519332885</v>
      </c>
      <c r="M807">
        <v>11.0944163799285</v>
      </c>
      <c r="N807">
        <f t="shared" si="71"/>
        <v>10</v>
      </c>
      <c r="O807">
        <f t="shared" si="72"/>
        <v>11.80166711807245</v>
      </c>
      <c r="P807">
        <f t="shared" si="73"/>
        <v>0.62357026421642114</v>
      </c>
      <c r="Q807">
        <f t="shared" si="74"/>
        <v>12.8690519332885</v>
      </c>
      <c r="R807">
        <f t="shared" si="75"/>
        <v>10.908865213394099</v>
      </c>
    </row>
    <row r="808" spans="1:18" x14ac:dyDescent="0.25">
      <c r="A808">
        <v>160</v>
      </c>
      <c r="B808" t="s">
        <v>792</v>
      </c>
      <c r="C808" t="s">
        <v>639</v>
      </c>
      <c r="D808">
        <v>11.998903274536101</v>
      </c>
      <c r="E808">
        <v>19.8843224048614</v>
      </c>
      <c r="F808">
        <v>19.507805585861199</v>
      </c>
      <c r="G808">
        <v>9.0071005821227992</v>
      </c>
      <c r="H808">
        <v>20.9703896045684</v>
      </c>
      <c r="I808">
        <v>59.667392015457096</v>
      </c>
      <c r="J808">
        <v>10.4648284912109</v>
      </c>
      <c r="K808">
        <v>11.643945217132501</v>
      </c>
      <c r="L808">
        <v>32.224120378494199</v>
      </c>
      <c r="M808">
        <v>32.435941219329798</v>
      </c>
      <c r="N808">
        <f t="shared" si="71"/>
        <v>10</v>
      </c>
      <c r="O808">
        <f t="shared" si="72"/>
        <v>22.780474877357442</v>
      </c>
      <c r="P808">
        <f t="shared" si="73"/>
        <v>14.652901293601939</v>
      </c>
      <c r="Q808">
        <f t="shared" si="74"/>
        <v>59.667392015457096</v>
      </c>
      <c r="R808">
        <f t="shared" si="75"/>
        <v>9.0071005821227992</v>
      </c>
    </row>
    <row r="809" spans="1:18" x14ac:dyDescent="0.25">
      <c r="A809">
        <v>161</v>
      </c>
      <c r="B809" t="s">
        <v>793</v>
      </c>
      <c r="C809" t="s">
        <v>639</v>
      </c>
      <c r="D809">
        <v>8.49354696273803</v>
      </c>
      <c r="E809">
        <v>8.8419411182403493</v>
      </c>
      <c r="F809">
        <v>8.2010424137115407</v>
      </c>
      <c r="G809">
        <v>7.2411363124847403</v>
      </c>
      <c r="H809">
        <v>7.0089316368103001</v>
      </c>
      <c r="I809">
        <v>4.7130396366119296</v>
      </c>
      <c r="J809">
        <v>8.2405745983123708</v>
      </c>
      <c r="K809">
        <v>7.7628617286682102</v>
      </c>
      <c r="L809">
        <v>7.9853124618530202</v>
      </c>
      <c r="M809">
        <v>6.8623347282409597</v>
      </c>
      <c r="N809">
        <f t="shared" si="71"/>
        <v>10</v>
      </c>
      <c r="O809">
        <f t="shared" si="72"/>
        <v>7.5350721597671448</v>
      </c>
      <c r="P809">
        <f t="shared" si="73"/>
        <v>1.1225907649514408</v>
      </c>
      <c r="Q809">
        <f t="shared" si="74"/>
        <v>8.8419411182403493</v>
      </c>
      <c r="R809">
        <f t="shared" si="75"/>
        <v>4.7130396366119296</v>
      </c>
    </row>
    <row r="810" spans="1:18" x14ac:dyDescent="0.25">
      <c r="A810">
        <v>162</v>
      </c>
      <c r="B810" t="s">
        <v>794</v>
      </c>
      <c r="C810" t="s">
        <v>639</v>
      </c>
      <c r="D810">
        <v>0.47776222229003901</v>
      </c>
      <c r="E810">
        <v>0.56883573532104403</v>
      </c>
      <c r="F810">
        <v>0.45614600181579501</v>
      </c>
      <c r="G810">
        <v>0.56592321395874001</v>
      </c>
      <c r="H810">
        <v>0.59657621383666903</v>
      </c>
      <c r="I810">
        <v>0.57415223121643</v>
      </c>
      <c r="J810">
        <v>0.83818912506103505</v>
      </c>
      <c r="K810">
        <v>0.60392713546752896</v>
      </c>
      <c r="L810">
        <v>0.55475807189941395</v>
      </c>
      <c r="M810">
        <v>0.74493765830993597</v>
      </c>
      <c r="N810">
        <f t="shared" si="71"/>
        <v>10</v>
      </c>
      <c r="O810">
        <f t="shared" si="72"/>
        <v>0.59812076091766309</v>
      </c>
      <c r="P810">
        <f t="shared" si="73"/>
        <v>0.10872729116711011</v>
      </c>
      <c r="Q810">
        <f t="shared" si="74"/>
        <v>0.83818912506103505</v>
      </c>
      <c r="R810">
        <f t="shared" si="75"/>
        <v>0.45614600181579501</v>
      </c>
    </row>
    <row r="811" spans="1:18" x14ac:dyDescent="0.25">
      <c r="A811">
        <v>163</v>
      </c>
      <c r="B811" t="s">
        <v>795</v>
      </c>
      <c r="C811" t="s">
        <v>639</v>
      </c>
      <c r="D811">
        <v>3.1284298896789502</v>
      </c>
      <c r="E811">
        <v>7.4634683132171604</v>
      </c>
      <c r="F811">
        <v>3.9987621307372998</v>
      </c>
      <c r="G811">
        <v>3.8943502902984601</v>
      </c>
      <c r="H811">
        <v>3.8063836097717201</v>
      </c>
      <c r="I811">
        <v>3.8594307899475</v>
      </c>
      <c r="J811">
        <v>4.4455847740173304</v>
      </c>
      <c r="K811">
        <v>3.47328782081604</v>
      </c>
      <c r="L811">
        <v>3.8546605110168399</v>
      </c>
      <c r="M811">
        <v>4.2289805412292401</v>
      </c>
      <c r="N811">
        <f t="shared" si="71"/>
        <v>10</v>
      </c>
      <c r="O811">
        <f t="shared" si="72"/>
        <v>4.2153338670730545</v>
      </c>
      <c r="P811">
        <f t="shared" si="73"/>
        <v>1.1361997200974154</v>
      </c>
      <c r="Q811">
        <f t="shared" si="74"/>
        <v>7.4634683132171604</v>
      </c>
      <c r="R811">
        <f t="shared" si="75"/>
        <v>3.1284298896789502</v>
      </c>
    </row>
    <row r="812" spans="1:18" x14ac:dyDescent="0.25">
      <c r="A812">
        <v>164</v>
      </c>
      <c r="B812" t="s">
        <v>796</v>
      </c>
      <c r="C812" t="s">
        <v>639</v>
      </c>
      <c r="D812">
        <v>6.2651414871215803</v>
      </c>
      <c r="E812">
        <v>6.9860923290252597</v>
      </c>
      <c r="F812">
        <v>9.6496539115905708</v>
      </c>
      <c r="G812">
        <v>5.3657989501953098</v>
      </c>
      <c r="H812">
        <v>6.3533070087432799</v>
      </c>
      <c r="I812">
        <v>7.2870566844940097</v>
      </c>
      <c r="J812">
        <v>6.2642431259155202</v>
      </c>
      <c r="K812">
        <v>6.0635178089141801</v>
      </c>
      <c r="L812">
        <v>13.2844502925872</v>
      </c>
      <c r="M812">
        <v>9.9093365669250399</v>
      </c>
      <c r="N812">
        <f t="shared" si="71"/>
        <v>10</v>
      </c>
      <c r="O812">
        <f t="shared" si="72"/>
        <v>7.7428598165511939</v>
      </c>
      <c r="P812">
        <f t="shared" si="73"/>
        <v>2.3364628712194491</v>
      </c>
      <c r="Q812">
        <f t="shared" si="74"/>
        <v>13.2844502925872</v>
      </c>
      <c r="R812">
        <f t="shared" si="75"/>
        <v>5.3657989501953098</v>
      </c>
    </row>
    <row r="813" spans="1:18" x14ac:dyDescent="0.25">
      <c r="A813">
        <v>165</v>
      </c>
      <c r="B813" t="s">
        <v>797</v>
      </c>
      <c r="C813" t="s">
        <v>639</v>
      </c>
      <c r="D813">
        <v>4.2512936592101997</v>
      </c>
      <c r="E813">
        <v>3.9958078861236501</v>
      </c>
      <c r="F813">
        <v>4.3759212493896396</v>
      </c>
      <c r="G813">
        <v>3.8750598430633501</v>
      </c>
      <c r="H813">
        <v>4.26983547210693</v>
      </c>
      <c r="I813">
        <v>4.5180032253265301</v>
      </c>
      <c r="J813">
        <v>3.9030456542968701</v>
      </c>
      <c r="K813">
        <v>4.4846377372741699</v>
      </c>
      <c r="L813">
        <v>4.3093044757843</v>
      </c>
      <c r="M813">
        <v>5.44825863838195</v>
      </c>
      <c r="N813">
        <f t="shared" si="71"/>
        <v>10</v>
      </c>
      <c r="O813">
        <f t="shared" si="72"/>
        <v>4.3431167840957592</v>
      </c>
      <c r="P813">
        <f t="shared" si="73"/>
        <v>0.42677117728811276</v>
      </c>
      <c r="Q813">
        <f t="shared" si="74"/>
        <v>5.44825863838195</v>
      </c>
      <c r="R813">
        <f t="shared" si="75"/>
        <v>3.8750598430633501</v>
      </c>
    </row>
    <row r="814" spans="1:18" x14ac:dyDescent="0.25">
      <c r="A814">
        <v>166</v>
      </c>
      <c r="B814" t="s">
        <v>798</v>
      </c>
      <c r="C814" t="s">
        <v>639</v>
      </c>
      <c r="D814">
        <v>16.954640626907299</v>
      </c>
      <c r="E814">
        <v>16.703271389007501</v>
      </c>
      <c r="F814">
        <v>17.757859706878602</v>
      </c>
      <c r="G814">
        <v>16.6721832752227</v>
      </c>
      <c r="H814">
        <v>17.867028713226301</v>
      </c>
      <c r="I814">
        <v>17.8601267337799</v>
      </c>
      <c r="J814">
        <v>16.611057281494102</v>
      </c>
      <c r="K814">
        <v>16.977838754653899</v>
      </c>
      <c r="L814">
        <v>18.102687597274699</v>
      </c>
      <c r="M814">
        <v>16.701148271560601</v>
      </c>
      <c r="N814">
        <f t="shared" si="71"/>
        <v>10</v>
      </c>
      <c r="O814">
        <f t="shared" si="72"/>
        <v>17.220784235000558</v>
      </c>
      <c r="P814">
        <f t="shared" si="73"/>
        <v>0.56859654738534571</v>
      </c>
      <c r="Q814">
        <f t="shared" si="74"/>
        <v>18.102687597274699</v>
      </c>
      <c r="R814">
        <f t="shared" si="75"/>
        <v>16.611057281494102</v>
      </c>
    </row>
    <row r="815" spans="1:18" x14ac:dyDescent="0.25">
      <c r="A815">
        <v>167</v>
      </c>
      <c r="B815" t="s">
        <v>799</v>
      </c>
      <c r="C815" t="s">
        <v>639</v>
      </c>
      <c r="D815">
        <v>11.5807502269744</v>
      </c>
      <c r="E815">
        <v>10.7425823211669</v>
      </c>
      <c r="F815">
        <v>9.8891308307647705</v>
      </c>
      <c r="G815">
        <v>10.422376871109</v>
      </c>
      <c r="H815">
        <v>9.4305372238159109</v>
      </c>
      <c r="I815">
        <v>9.4868891239166206</v>
      </c>
      <c r="J815">
        <v>10.485361337661701</v>
      </c>
      <c r="K815">
        <v>12.108454942703201</v>
      </c>
      <c r="L815">
        <v>8.5752339363098091</v>
      </c>
      <c r="M815">
        <v>9.9557552337646396</v>
      </c>
      <c r="N815">
        <f t="shared" si="71"/>
        <v>10</v>
      </c>
      <c r="O815">
        <f t="shared" si="72"/>
        <v>10.267707204818695</v>
      </c>
      <c r="P815">
        <f t="shared" si="73"/>
        <v>0.99120466788190154</v>
      </c>
      <c r="Q815">
        <f t="shared" si="74"/>
        <v>12.108454942703201</v>
      </c>
      <c r="R815">
        <f t="shared" si="75"/>
        <v>8.5752339363098091</v>
      </c>
    </row>
    <row r="816" spans="1:18" x14ac:dyDescent="0.25">
      <c r="A816">
        <v>168</v>
      </c>
      <c r="B816" t="s">
        <v>800</v>
      </c>
      <c r="C816" t="s">
        <v>639</v>
      </c>
      <c r="D816">
        <v>4.4974148273468</v>
      </c>
      <c r="E816">
        <v>4.2004079818725497</v>
      </c>
      <c r="F816">
        <v>3.96902227401733</v>
      </c>
      <c r="G816">
        <v>4.5498318672180096</v>
      </c>
      <c r="H816">
        <v>5.3270943164825404</v>
      </c>
      <c r="I816">
        <v>7.2432827949523899</v>
      </c>
      <c r="J816">
        <v>7.5474393367767298</v>
      </c>
      <c r="K816">
        <v>4.3705539703369096</v>
      </c>
      <c r="L816">
        <v>4.4488883018493599</v>
      </c>
      <c r="M816">
        <v>6.44327521324157</v>
      </c>
      <c r="N816">
        <f t="shared" si="71"/>
        <v>10</v>
      </c>
      <c r="O816">
        <f t="shared" si="72"/>
        <v>5.2597210884094192</v>
      </c>
      <c r="P816">
        <f t="shared" si="73"/>
        <v>1.2607410736007516</v>
      </c>
      <c r="Q816">
        <f t="shared" si="74"/>
        <v>7.5474393367767298</v>
      </c>
      <c r="R816">
        <f t="shared" si="75"/>
        <v>3.96902227401733</v>
      </c>
    </row>
    <row r="817" spans="1:18" x14ac:dyDescent="0.25">
      <c r="A817">
        <v>169</v>
      </c>
      <c r="B817" t="s">
        <v>801</v>
      </c>
      <c r="C817" t="s">
        <v>639</v>
      </c>
      <c r="D817">
        <v>14.567623853683401</v>
      </c>
      <c r="E817">
        <v>16.484245061874301</v>
      </c>
      <c r="F817">
        <v>12.8218007087707</v>
      </c>
      <c r="G817">
        <v>14.3934381008148</v>
      </c>
      <c r="H817">
        <v>13.706538438796899</v>
      </c>
      <c r="I817">
        <v>14.673710823059</v>
      </c>
      <c r="J817">
        <v>13.450709581375101</v>
      </c>
      <c r="K817">
        <v>14.1359410285949</v>
      </c>
      <c r="L817">
        <v>16.8068990707397</v>
      </c>
      <c r="M817">
        <v>12.066460132598801</v>
      </c>
      <c r="N817">
        <f t="shared" si="71"/>
        <v>10</v>
      </c>
      <c r="O817">
        <f t="shared" si="72"/>
        <v>14.310736680030761</v>
      </c>
      <c r="P817">
        <f t="shared" si="73"/>
        <v>1.3981598382512002</v>
      </c>
      <c r="Q817">
        <f t="shared" si="74"/>
        <v>16.8068990707397</v>
      </c>
      <c r="R817">
        <f t="shared" si="75"/>
        <v>12.066460132598801</v>
      </c>
    </row>
    <row r="818" spans="1:18" x14ac:dyDescent="0.25">
      <c r="A818">
        <v>170</v>
      </c>
      <c r="B818" t="s">
        <v>802</v>
      </c>
      <c r="C818" t="s">
        <v>639</v>
      </c>
      <c r="D818">
        <v>13.1397247314453</v>
      </c>
      <c r="E818">
        <v>11.6426572799682</v>
      </c>
      <c r="F818">
        <v>14.0675289630889</v>
      </c>
      <c r="G818">
        <v>24.044352531433098</v>
      </c>
      <c r="H818">
        <v>19.754598855972201</v>
      </c>
      <c r="I818">
        <v>52.125983476638702</v>
      </c>
      <c r="J818">
        <v>11.6767954826354</v>
      </c>
      <c r="K818">
        <v>12.482154846191399</v>
      </c>
      <c r="L818">
        <v>17.767709016799898</v>
      </c>
      <c r="M818">
        <v>12.9347250461578</v>
      </c>
      <c r="N818">
        <f t="shared" si="71"/>
        <v>10</v>
      </c>
      <c r="O818">
        <f t="shared" si="72"/>
        <v>18.963623023033094</v>
      </c>
      <c r="P818">
        <f t="shared" si="73"/>
        <v>11.707061032484539</v>
      </c>
      <c r="Q818">
        <f t="shared" si="74"/>
        <v>52.125983476638702</v>
      </c>
      <c r="R818">
        <f t="shared" si="75"/>
        <v>11.6426572799682</v>
      </c>
    </row>
    <row r="819" spans="1:18" x14ac:dyDescent="0.25">
      <c r="A819">
        <v>171</v>
      </c>
      <c r="B819" t="s">
        <v>803</v>
      </c>
      <c r="C819" t="s">
        <v>639</v>
      </c>
      <c r="D819">
        <v>6.26470470428466</v>
      </c>
      <c r="E819">
        <v>4.0247604846954301</v>
      </c>
      <c r="F819">
        <v>4.4119105339050204</v>
      </c>
      <c r="G819">
        <v>4.2592382431030202</v>
      </c>
      <c r="H819">
        <v>4.1615545749664298</v>
      </c>
      <c r="I819">
        <v>4.1912970542907697</v>
      </c>
      <c r="J819">
        <v>4.0708594322204501</v>
      </c>
      <c r="K819">
        <v>3.7281455993652299</v>
      </c>
      <c r="L819">
        <v>5.4076881408691397</v>
      </c>
      <c r="M819">
        <v>6.1697590351104701</v>
      </c>
      <c r="N819">
        <f t="shared" si="71"/>
        <v>10</v>
      </c>
      <c r="O819">
        <f t="shared" si="72"/>
        <v>4.668991780281063</v>
      </c>
      <c r="P819">
        <f t="shared" si="73"/>
        <v>0.87874545252555036</v>
      </c>
      <c r="Q819">
        <f t="shared" si="74"/>
        <v>6.26470470428466</v>
      </c>
      <c r="R819">
        <f t="shared" si="75"/>
        <v>3.7281455993652299</v>
      </c>
    </row>
    <row r="820" spans="1:18" x14ac:dyDescent="0.25">
      <c r="A820">
        <v>172</v>
      </c>
      <c r="B820" t="s">
        <v>804</v>
      </c>
      <c r="C820" t="s">
        <v>639</v>
      </c>
      <c r="D820">
        <v>3.2261378765106201</v>
      </c>
      <c r="E820">
        <v>4.2484424114227197</v>
      </c>
      <c r="F820">
        <v>2.7199409008026101</v>
      </c>
      <c r="G820">
        <v>2.9741969108581499</v>
      </c>
      <c r="H820">
        <v>1.6640713214874201</v>
      </c>
      <c r="I820">
        <v>4.5526881217956499</v>
      </c>
      <c r="J820">
        <v>2.32495093345642</v>
      </c>
      <c r="K820">
        <v>2.33379673957824</v>
      </c>
      <c r="L820">
        <v>25.750174999237</v>
      </c>
      <c r="M820">
        <v>2.2074024677276598</v>
      </c>
      <c r="N820">
        <f t="shared" si="71"/>
        <v>10</v>
      </c>
      <c r="O820">
        <f t="shared" si="72"/>
        <v>5.2001802682876486</v>
      </c>
      <c r="P820">
        <f t="shared" si="73"/>
        <v>6.9034386415090934</v>
      </c>
      <c r="Q820">
        <f t="shared" si="74"/>
        <v>25.750174999237</v>
      </c>
      <c r="R820">
        <f t="shared" si="75"/>
        <v>1.6640713214874201</v>
      </c>
    </row>
    <row r="821" spans="1:18" x14ac:dyDescent="0.25">
      <c r="A821">
        <v>173</v>
      </c>
      <c r="B821" t="s">
        <v>805</v>
      </c>
      <c r="C821" t="s">
        <v>639</v>
      </c>
      <c r="D821">
        <v>9.8299179077148402</v>
      </c>
      <c r="E821">
        <v>12.4692959785461</v>
      </c>
      <c r="F821">
        <v>10.9152925014495</v>
      </c>
      <c r="G821">
        <v>12.106571674346901</v>
      </c>
      <c r="H821">
        <v>8.8557462692260707</v>
      </c>
      <c r="I821">
        <v>9.0974228382110596</v>
      </c>
      <c r="J821">
        <v>9.4099273681640607</v>
      </c>
      <c r="K821">
        <v>10.3823771476745</v>
      </c>
      <c r="L821">
        <v>13.4314630031585</v>
      </c>
      <c r="M821">
        <v>12.948640584945601</v>
      </c>
      <c r="N821">
        <f t="shared" si="71"/>
        <v>10</v>
      </c>
      <c r="O821">
        <f t="shared" si="72"/>
        <v>10.944665527343712</v>
      </c>
      <c r="P821">
        <f t="shared" si="73"/>
        <v>1.5989248047718501</v>
      </c>
      <c r="Q821">
        <f t="shared" si="74"/>
        <v>13.4314630031585</v>
      </c>
      <c r="R821">
        <f t="shared" si="75"/>
        <v>8.8557462692260707</v>
      </c>
    </row>
    <row r="822" spans="1:18" x14ac:dyDescent="0.25">
      <c r="A822">
        <v>174</v>
      </c>
      <c r="B822" t="s">
        <v>806</v>
      </c>
      <c r="C822" t="s">
        <v>639</v>
      </c>
      <c r="D822">
        <v>9.8864431381225497</v>
      </c>
      <c r="E822">
        <v>9.0208225250244105</v>
      </c>
      <c r="F822">
        <v>10.2662808895111</v>
      </c>
      <c r="G822">
        <v>8.2251095771789497</v>
      </c>
      <c r="H822">
        <v>11.9790608882904</v>
      </c>
      <c r="I822">
        <v>9.9730129241943306</v>
      </c>
      <c r="J822">
        <v>11.309059858322099</v>
      </c>
      <c r="K822">
        <v>11.593059539794901</v>
      </c>
      <c r="L822">
        <v>8.7899911403656006</v>
      </c>
      <c r="M822">
        <v>8.1556067466735804</v>
      </c>
      <c r="N822">
        <f t="shared" si="71"/>
        <v>10</v>
      </c>
      <c r="O822">
        <f t="shared" si="72"/>
        <v>9.9198447227477917</v>
      </c>
      <c r="P822">
        <f t="shared" si="73"/>
        <v>1.3100904989327744</v>
      </c>
      <c r="Q822">
        <f t="shared" si="74"/>
        <v>11.9790608882904</v>
      </c>
      <c r="R822">
        <f t="shared" si="75"/>
        <v>8.1556067466735804</v>
      </c>
    </row>
    <row r="823" spans="1:18" x14ac:dyDescent="0.25">
      <c r="A823">
        <v>175</v>
      </c>
      <c r="B823" t="s">
        <v>807</v>
      </c>
      <c r="C823" t="s">
        <v>639</v>
      </c>
      <c r="D823">
        <v>4.6602687835693297</v>
      </c>
      <c r="E823">
        <v>7.0964121818542401</v>
      </c>
      <c r="F823">
        <v>6.0483500957488996</v>
      </c>
      <c r="G823">
        <v>9.90757012367248</v>
      </c>
      <c r="H823">
        <v>4.28724765777587</v>
      </c>
      <c r="I823">
        <v>5.2693068981170601</v>
      </c>
      <c r="J823">
        <v>4.2282435894012398</v>
      </c>
      <c r="K823">
        <v>4.0282344818115199</v>
      </c>
      <c r="L823">
        <v>4.3812513351440403</v>
      </c>
      <c r="M823">
        <v>5.4063162803649902</v>
      </c>
      <c r="N823">
        <f t="shared" si="71"/>
        <v>10</v>
      </c>
      <c r="O823">
        <f t="shared" si="72"/>
        <v>5.5313201427459671</v>
      </c>
      <c r="P823">
        <f t="shared" si="73"/>
        <v>1.7186929322336304</v>
      </c>
      <c r="Q823">
        <f t="shared" si="74"/>
        <v>9.90757012367248</v>
      </c>
      <c r="R823">
        <f t="shared" si="75"/>
        <v>4.0282344818115199</v>
      </c>
    </row>
    <row r="824" spans="1:18" x14ac:dyDescent="0.25">
      <c r="A824">
        <v>176</v>
      </c>
      <c r="B824" t="s">
        <v>808</v>
      </c>
      <c r="C824" t="s">
        <v>639</v>
      </c>
      <c r="D824">
        <v>7.4934329986572203</v>
      </c>
      <c r="E824">
        <v>6.1183536052703804</v>
      </c>
      <c r="F824">
        <v>7.9794597625732404</v>
      </c>
      <c r="G824">
        <v>9.0735237598419101</v>
      </c>
      <c r="H824">
        <v>6.4603774547576904</v>
      </c>
      <c r="I824">
        <v>6.3453693389892498</v>
      </c>
      <c r="J824">
        <v>7.95546078681945</v>
      </c>
      <c r="K824">
        <v>7.8484516143798801</v>
      </c>
      <c r="L824">
        <v>9.2885363101959193</v>
      </c>
      <c r="M824">
        <v>6.3833677768707204</v>
      </c>
      <c r="N824">
        <f t="shared" si="71"/>
        <v>10</v>
      </c>
      <c r="O824">
        <f t="shared" si="72"/>
        <v>7.4946333408355654</v>
      </c>
      <c r="P824">
        <f t="shared" si="73"/>
        <v>1.0864225822588651</v>
      </c>
      <c r="Q824">
        <f t="shared" si="74"/>
        <v>9.2885363101959193</v>
      </c>
      <c r="R824">
        <f t="shared" si="75"/>
        <v>6.1183536052703804</v>
      </c>
    </row>
    <row r="825" spans="1:18" x14ac:dyDescent="0.25">
      <c r="A825">
        <v>177</v>
      </c>
      <c r="B825" t="s">
        <v>809</v>
      </c>
      <c r="C825" t="s">
        <v>639</v>
      </c>
      <c r="D825">
        <v>2.5791497230529701</v>
      </c>
      <c r="E825">
        <v>3.3741915225982599</v>
      </c>
      <c r="F825">
        <v>2.7941632270812899</v>
      </c>
      <c r="G825">
        <v>2.5321421623229901</v>
      </c>
      <c r="H825">
        <v>2.8271622657775799</v>
      </c>
      <c r="I825">
        <v>3.2911913394927899</v>
      </c>
      <c r="J825">
        <v>3.7332165241241402</v>
      </c>
      <c r="K825">
        <v>3.9372270107269198</v>
      </c>
      <c r="L825">
        <v>3.9912290573120099</v>
      </c>
      <c r="M825">
        <v>4.0452337265014604</v>
      </c>
      <c r="N825">
        <f t="shared" si="71"/>
        <v>10</v>
      </c>
      <c r="O825">
        <f t="shared" si="72"/>
        <v>3.3104906558990415</v>
      </c>
      <c r="P825">
        <f t="shared" si="73"/>
        <v>0.56745610553357717</v>
      </c>
      <c r="Q825">
        <f t="shared" si="74"/>
        <v>4.0452337265014604</v>
      </c>
      <c r="R825">
        <f t="shared" si="75"/>
        <v>2.5321421623229901</v>
      </c>
    </row>
    <row r="826" spans="1:18" x14ac:dyDescent="0.25">
      <c r="A826">
        <v>178</v>
      </c>
      <c r="B826" t="s">
        <v>810</v>
      </c>
      <c r="C826" t="s">
        <v>639</v>
      </c>
      <c r="D826">
        <v>9.5805554389953596</v>
      </c>
      <c r="E826">
        <v>11.812686443328801</v>
      </c>
      <c r="F826">
        <v>3.6792113780975302</v>
      </c>
      <c r="G826">
        <v>4.2262442111968896</v>
      </c>
      <c r="H826">
        <v>4.1262404918670601</v>
      </c>
      <c r="I826">
        <v>3.7572171688079798</v>
      </c>
      <c r="J826">
        <v>4.0232338905334402</v>
      </c>
      <c r="K826">
        <v>5.8313388824462802</v>
      </c>
      <c r="L826">
        <v>5.7043333053588796</v>
      </c>
      <c r="M826">
        <v>4.60326695442199</v>
      </c>
      <c r="N826">
        <f t="shared" si="71"/>
        <v>10</v>
      </c>
      <c r="O826">
        <f t="shared" si="72"/>
        <v>5.7344328165054206</v>
      </c>
      <c r="P826">
        <f t="shared" si="73"/>
        <v>2.6258349799215823</v>
      </c>
      <c r="Q826">
        <f t="shared" si="74"/>
        <v>11.812686443328801</v>
      </c>
      <c r="R826">
        <f t="shared" si="75"/>
        <v>3.6792113780975302</v>
      </c>
    </row>
    <row r="827" spans="1:18" x14ac:dyDescent="0.25">
      <c r="A827">
        <v>179</v>
      </c>
      <c r="B827" t="s">
        <v>811</v>
      </c>
      <c r="C827" t="s">
        <v>639</v>
      </c>
      <c r="D827">
        <v>1.2460696697235101</v>
      </c>
      <c r="E827">
        <v>2.5061459541320801</v>
      </c>
      <c r="F827">
        <v>0.84504675865173295</v>
      </c>
      <c r="G827">
        <v>0.89405274391174305</v>
      </c>
      <c r="H827">
        <v>0.89705181121826105</v>
      </c>
      <c r="I827">
        <v>1.9381122589111299</v>
      </c>
      <c r="J827">
        <v>1.00305771827697</v>
      </c>
      <c r="K827">
        <v>1.9241132736205999</v>
      </c>
      <c r="L827">
        <v>0.94205021858215299</v>
      </c>
      <c r="M827">
        <v>1.85910773277282</v>
      </c>
      <c r="N827">
        <f t="shared" si="71"/>
        <v>10</v>
      </c>
      <c r="O827">
        <f t="shared" si="72"/>
        <v>1.4054808139801001</v>
      </c>
      <c r="P827">
        <f t="shared" si="73"/>
        <v>0.56623195302063745</v>
      </c>
      <c r="Q827">
        <f t="shared" si="74"/>
        <v>2.5061459541320801</v>
      </c>
      <c r="R827">
        <f t="shared" si="75"/>
        <v>0.84504675865173295</v>
      </c>
    </row>
    <row r="828" spans="1:18" x14ac:dyDescent="0.25">
      <c r="A828">
        <v>180</v>
      </c>
      <c r="B828" t="s">
        <v>812</v>
      </c>
      <c r="C828" t="s">
        <v>639</v>
      </c>
      <c r="D828">
        <v>13.5387866497039</v>
      </c>
      <c r="E828">
        <v>16.547961235046301</v>
      </c>
      <c r="F828">
        <v>14.2258250713348</v>
      </c>
      <c r="G828">
        <v>21.561248064041099</v>
      </c>
      <c r="H828">
        <v>13.802799463272001</v>
      </c>
      <c r="I828">
        <v>10.8826310634613</v>
      </c>
      <c r="J828">
        <v>13.838804006576501</v>
      </c>
      <c r="K828">
        <v>11.8062164783477</v>
      </c>
      <c r="L828">
        <v>10.9596378803253</v>
      </c>
      <c r="M828">
        <v>15.98792719841</v>
      </c>
      <c r="N828">
        <f t="shared" si="71"/>
        <v>10</v>
      </c>
      <c r="O828">
        <f t="shared" si="72"/>
        <v>14.31518371105189</v>
      </c>
      <c r="P828">
        <f t="shared" si="73"/>
        <v>3.0120771824898016</v>
      </c>
      <c r="Q828">
        <f t="shared" si="74"/>
        <v>21.561248064041099</v>
      </c>
      <c r="R828">
        <f t="shared" si="75"/>
        <v>10.8826310634613</v>
      </c>
    </row>
    <row r="829" spans="1:18" x14ac:dyDescent="0.25">
      <c r="A829">
        <v>181</v>
      </c>
      <c r="B829" t="s">
        <v>813</v>
      </c>
      <c r="C829" t="s">
        <v>639</v>
      </c>
      <c r="D829">
        <v>3.54120516777038</v>
      </c>
      <c r="E829">
        <v>2.5906951427459699</v>
      </c>
      <c r="F829">
        <v>3.5021991729736301</v>
      </c>
      <c r="G829">
        <v>2.74715828895568</v>
      </c>
      <c r="H829">
        <v>3.4392023086547798</v>
      </c>
      <c r="I829">
        <v>3.5222094058990399</v>
      </c>
      <c r="J829">
        <v>3.7532148361206001</v>
      </c>
      <c r="K829">
        <v>3.8922243118286102</v>
      </c>
      <c r="L829">
        <v>2.6061544418334899</v>
      </c>
      <c r="M829">
        <v>2.83215904235839</v>
      </c>
      <c r="N829">
        <f t="shared" si="71"/>
        <v>10</v>
      </c>
      <c r="O829">
        <f t="shared" si="72"/>
        <v>3.242642211914057</v>
      </c>
      <c r="P829">
        <f t="shared" si="73"/>
        <v>0.46905192294710402</v>
      </c>
      <c r="Q829">
        <f t="shared" si="74"/>
        <v>3.8922243118286102</v>
      </c>
      <c r="R829">
        <f t="shared" si="75"/>
        <v>2.5906951427459699</v>
      </c>
    </row>
    <row r="830" spans="1:18" x14ac:dyDescent="0.25">
      <c r="A830">
        <v>182</v>
      </c>
      <c r="B830" t="s">
        <v>814</v>
      </c>
      <c r="C830" t="s">
        <v>639</v>
      </c>
      <c r="D830">
        <v>7.7514457702636701</v>
      </c>
      <c r="E830">
        <v>7.50343537330627</v>
      </c>
      <c r="F830">
        <v>5.9893484115600497</v>
      </c>
      <c r="G830">
        <v>31.6048309803009</v>
      </c>
      <c r="H830">
        <v>6.3053643703460596</v>
      </c>
      <c r="I830">
        <v>7.6894443035125697</v>
      </c>
      <c r="J830">
        <v>4.2292444705963099</v>
      </c>
      <c r="K830">
        <v>4.4092571735382</v>
      </c>
      <c r="L830">
        <v>4.4652566909790004</v>
      </c>
      <c r="M830">
        <v>4.6962742805480904</v>
      </c>
      <c r="N830">
        <f t="shared" si="71"/>
        <v>10</v>
      </c>
      <c r="O830">
        <f t="shared" si="72"/>
        <v>8.4643901824951122</v>
      </c>
      <c r="P830">
        <f t="shared" si="73"/>
        <v>7.8286130227043396</v>
      </c>
      <c r="Q830">
        <f t="shared" si="74"/>
        <v>31.6048309803009</v>
      </c>
      <c r="R830">
        <f t="shared" si="75"/>
        <v>4.2292444705963099</v>
      </c>
    </row>
    <row r="831" spans="1:18" x14ac:dyDescent="0.25">
      <c r="A831">
        <v>183</v>
      </c>
      <c r="B831" t="s">
        <v>815</v>
      </c>
      <c r="C831" t="s">
        <v>639</v>
      </c>
      <c r="D831">
        <v>8.0844697952270508</v>
      </c>
      <c r="E831">
        <v>7.7454471588134703</v>
      </c>
      <c r="F831">
        <v>9.4785497188568097</v>
      </c>
      <c r="G831">
        <v>8.6115026473999006</v>
      </c>
      <c r="H831">
        <v>9.2335374355316109</v>
      </c>
      <c r="I831">
        <v>8.4154880046844394</v>
      </c>
      <c r="J831">
        <v>7.7924523353576598</v>
      </c>
      <c r="K831">
        <v>6.4653751850128103</v>
      </c>
      <c r="L831">
        <v>7.8574545383453298</v>
      </c>
      <c r="M831">
        <v>10.0685856342315</v>
      </c>
      <c r="N831">
        <f t="shared" si="71"/>
        <v>10</v>
      </c>
      <c r="O831">
        <f t="shared" si="72"/>
        <v>8.375286245346059</v>
      </c>
      <c r="P831">
        <f t="shared" si="73"/>
        <v>0.98057836873273874</v>
      </c>
      <c r="Q831">
        <f t="shared" si="74"/>
        <v>10.0685856342315</v>
      </c>
      <c r="R831">
        <f t="shared" si="75"/>
        <v>6.4653751850128103</v>
      </c>
    </row>
    <row r="832" spans="1:18" x14ac:dyDescent="0.25">
      <c r="A832">
        <v>184</v>
      </c>
      <c r="B832" t="s">
        <v>816</v>
      </c>
      <c r="C832" t="s">
        <v>639</v>
      </c>
      <c r="D832">
        <v>24.410416126251199</v>
      </c>
      <c r="E832">
        <v>20.697198629379201</v>
      </c>
      <c r="F832">
        <v>17.431707143783498</v>
      </c>
      <c r="G832">
        <v>30.910788059234601</v>
      </c>
      <c r="H832">
        <v>30.2707517147064</v>
      </c>
      <c r="I832">
        <v>32.5058846473693</v>
      </c>
      <c r="J832">
        <v>31.752837181091301</v>
      </c>
      <c r="K832">
        <v>18.578077077865601</v>
      </c>
      <c r="L832">
        <v>33.442936182022002</v>
      </c>
      <c r="M832">
        <v>19.2001132965087</v>
      </c>
      <c r="N832">
        <f t="shared" si="71"/>
        <v>10</v>
      </c>
      <c r="O832">
        <f t="shared" si="72"/>
        <v>25.920071005821182</v>
      </c>
      <c r="P832">
        <f t="shared" si="73"/>
        <v>6.1522009362276977</v>
      </c>
      <c r="Q832">
        <f t="shared" si="74"/>
        <v>33.442936182022002</v>
      </c>
      <c r="R832">
        <f t="shared" si="75"/>
        <v>17.431707143783498</v>
      </c>
    </row>
    <row r="833" spans="1:18" x14ac:dyDescent="0.25">
      <c r="A833">
        <v>185</v>
      </c>
      <c r="B833" t="s">
        <v>817</v>
      </c>
      <c r="C833" t="s">
        <v>639</v>
      </c>
      <c r="D833">
        <v>13.710792303085301</v>
      </c>
      <c r="E833">
        <v>18.658079624176001</v>
      </c>
      <c r="F833">
        <v>16.809976339340199</v>
      </c>
      <c r="G833">
        <v>17.263997316360399</v>
      </c>
      <c r="H833">
        <v>16.894981145858701</v>
      </c>
      <c r="I833">
        <v>21.401246070861799</v>
      </c>
      <c r="J833">
        <v>15.892921209335301</v>
      </c>
      <c r="K833">
        <v>18.3400604724884</v>
      </c>
      <c r="L833">
        <v>16.706965923309301</v>
      </c>
      <c r="M833">
        <v>28.2846372127532</v>
      </c>
      <c r="N833">
        <f t="shared" si="71"/>
        <v>10</v>
      </c>
      <c r="O833">
        <f t="shared" si="72"/>
        <v>18.396365761756861</v>
      </c>
      <c r="P833">
        <f t="shared" si="73"/>
        <v>3.794836398718151</v>
      </c>
      <c r="Q833">
        <f t="shared" si="74"/>
        <v>28.2846372127532</v>
      </c>
      <c r="R833">
        <f t="shared" si="75"/>
        <v>13.710792303085301</v>
      </c>
    </row>
    <row r="834" spans="1:18" x14ac:dyDescent="0.25">
      <c r="A834">
        <v>186</v>
      </c>
      <c r="B834" t="s">
        <v>818</v>
      </c>
      <c r="C834" t="s">
        <v>639</v>
      </c>
      <c r="D834">
        <v>12.8857469558715</v>
      </c>
      <c r="E834">
        <v>11.480663299560501</v>
      </c>
      <c r="F834">
        <v>12.404718875885001</v>
      </c>
      <c r="G834">
        <v>13.945806980133</v>
      </c>
      <c r="H834">
        <v>11.9586944580078</v>
      </c>
      <c r="I834">
        <v>15.795914173126199</v>
      </c>
      <c r="J834">
        <v>12.3607144355773</v>
      </c>
      <c r="K834">
        <v>18.815090894699001</v>
      </c>
      <c r="L834">
        <v>11.1036438941955</v>
      </c>
      <c r="M834">
        <v>16.4459517002105</v>
      </c>
      <c r="N834">
        <f t="shared" si="71"/>
        <v>10</v>
      </c>
      <c r="O834">
        <f t="shared" si="72"/>
        <v>13.719694566726631</v>
      </c>
      <c r="P834">
        <f t="shared" si="73"/>
        <v>2.3871932593738676</v>
      </c>
      <c r="Q834">
        <f t="shared" si="74"/>
        <v>18.815090894699001</v>
      </c>
      <c r="R834">
        <f t="shared" si="75"/>
        <v>11.1036438941955</v>
      </c>
    </row>
    <row r="835" spans="1:18" x14ac:dyDescent="0.25">
      <c r="A835">
        <v>187</v>
      </c>
      <c r="B835" t="s">
        <v>819</v>
      </c>
      <c r="C835" t="s">
        <v>639</v>
      </c>
      <c r="D835">
        <v>16.420947551727199</v>
      </c>
      <c r="E835">
        <v>11.5766656398773</v>
      </c>
      <c r="F835">
        <v>11.9006903171539</v>
      </c>
      <c r="G835">
        <v>13.145758152008</v>
      </c>
      <c r="H835">
        <v>26.617542743682801</v>
      </c>
      <c r="I835">
        <v>12.3287143707275</v>
      </c>
      <c r="J835">
        <v>16.572959899902301</v>
      </c>
      <c r="K835">
        <v>24.1133968830108</v>
      </c>
      <c r="L835">
        <v>10.328596591949401</v>
      </c>
      <c r="M835">
        <v>10.679855585098201</v>
      </c>
      <c r="N835">
        <f t="shared" si="71"/>
        <v>10</v>
      </c>
      <c r="O835">
        <f t="shared" si="72"/>
        <v>15.368512773513743</v>
      </c>
      <c r="P835">
        <f t="shared" si="73"/>
        <v>5.4179438559229851</v>
      </c>
      <c r="Q835">
        <f t="shared" si="74"/>
        <v>26.617542743682801</v>
      </c>
      <c r="R835">
        <f t="shared" si="75"/>
        <v>10.328596591949401</v>
      </c>
    </row>
    <row r="836" spans="1:18" x14ac:dyDescent="0.25">
      <c r="A836">
        <v>188</v>
      </c>
      <c r="B836" t="s">
        <v>820</v>
      </c>
      <c r="C836" t="s">
        <v>639</v>
      </c>
      <c r="D836">
        <v>2.6841540336608798</v>
      </c>
      <c r="E836">
        <v>29.368699789047199</v>
      </c>
      <c r="F836">
        <v>5.5323221683502197</v>
      </c>
      <c r="G836">
        <v>8.5404956340789795</v>
      </c>
      <c r="H836">
        <v>56.8882961273193</v>
      </c>
      <c r="I836">
        <v>3.7752225399017298</v>
      </c>
      <c r="J836">
        <v>4.3272337913513104</v>
      </c>
      <c r="K836">
        <v>23.8103780746459</v>
      </c>
      <c r="L836">
        <v>3.49320268630981</v>
      </c>
      <c r="M836">
        <v>31.377819061279201</v>
      </c>
      <c r="N836">
        <f t="shared" si="71"/>
        <v>10</v>
      </c>
      <c r="O836">
        <f t="shared" si="72"/>
        <v>16.979782390594455</v>
      </c>
      <c r="P836">
        <f t="shared" si="73"/>
        <v>17.097079738932869</v>
      </c>
      <c r="Q836">
        <f t="shared" si="74"/>
        <v>56.8882961273193</v>
      </c>
      <c r="R836">
        <f t="shared" si="75"/>
        <v>2.6841540336608798</v>
      </c>
    </row>
    <row r="837" spans="1:18" x14ac:dyDescent="0.25">
      <c r="A837">
        <v>189</v>
      </c>
      <c r="B837" t="s">
        <v>821</v>
      </c>
      <c r="C837" t="s">
        <v>639</v>
      </c>
      <c r="D837">
        <v>2.0831196308135902</v>
      </c>
      <c r="E837">
        <v>1.86711072921752</v>
      </c>
      <c r="F837">
        <v>4.2522442340850803</v>
      </c>
      <c r="G837">
        <v>4.4472558498382497</v>
      </c>
      <c r="H837">
        <v>3.4882037639617902</v>
      </c>
      <c r="I837">
        <v>4.3742535114288303</v>
      </c>
      <c r="J837">
        <v>3.2371857166290199</v>
      </c>
      <c r="K837">
        <v>5.9783470630645699</v>
      </c>
      <c r="L837">
        <v>2.0811200141906698</v>
      </c>
      <c r="M837">
        <v>4.04923272132873</v>
      </c>
      <c r="N837">
        <f t="shared" si="71"/>
        <v>10</v>
      </c>
      <c r="O837">
        <f t="shared" si="72"/>
        <v>3.5858073234558057</v>
      </c>
      <c r="P837">
        <f t="shared" si="73"/>
        <v>1.2391135653638132</v>
      </c>
      <c r="Q837">
        <f t="shared" si="74"/>
        <v>5.9783470630645699</v>
      </c>
      <c r="R837">
        <f t="shared" si="75"/>
        <v>1.86711072921752</v>
      </c>
    </row>
    <row r="838" spans="1:18" x14ac:dyDescent="0.25">
      <c r="A838">
        <v>190</v>
      </c>
      <c r="B838" t="s">
        <v>822</v>
      </c>
      <c r="C838" t="s">
        <v>639</v>
      </c>
      <c r="D838">
        <v>11.6036703586578</v>
      </c>
      <c r="E838">
        <v>12.1797082424163</v>
      </c>
      <c r="F838">
        <v>11.645671844482401</v>
      </c>
      <c r="G838">
        <v>14.349828243255599</v>
      </c>
      <c r="H838">
        <v>11.928689956665</v>
      </c>
      <c r="I838">
        <v>9.2905366420745796</v>
      </c>
      <c r="J838">
        <v>12.5387241840362</v>
      </c>
      <c r="K838">
        <v>56.282022714614797</v>
      </c>
      <c r="L838">
        <v>10.226593971252401</v>
      </c>
      <c r="M838">
        <v>9.4825484752654994</v>
      </c>
      <c r="N838">
        <f t="shared" si="71"/>
        <v>10</v>
      </c>
      <c r="O838">
        <f t="shared" si="72"/>
        <v>15.952799463272058</v>
      </c>
      <c r="P838">
        <f t="shared" si="73"/>
        <v>13.518901378661242</v>
      </c>
      <c r="Q838">
        <f t="shared" si="74"/>
        <v>56.282022714614797</v>
      </c>
      <c r="R838">
        <f t="shared" si="75"/>
        <v>9.2905366420745796</v>
      </c>
    </row>
    <row r="839" spans="1:18" x14ac:dyDescent="0.25">
      <c r="A839">
        <v>191</v>
      </c>
      <c r="B839" t="s">
        <v>823</v>
      </c>
      <c r="C839" t="s">
        <v>639</v>
      </c>
      <c r="D839">
        <v>13.5897858142852</v>
      </c>
      <c r="E839">
        <v>16.1039314270019</v>
      </c>
      <c r="F839">
        <v>14.7028503417968</v>
      </c>
      <c r="G839">
        <v>13.462773323059</v>
      </c>
      <c r="H839">
        <v>31.3358442783355</v>
      </c>
      <c r="I839">
        <v>26.596084594726499</v>
      </c>
      <c r="J839">
        <v>19.188520669937098</v>
      </c>
      <c r="K839">
        <v>13.1577620506286</v>
      </c>
      <c r="L839">
        <v>17.566019535064601</v>
      </c>
      <c r="M839">
        <v>19.909855365753099</v>
      </c>
      <c r="N839">
        <f t="shared" si="71"/>
        <v>10</v>
      </c>
      <c r="O839">
        <f t="shared" si="72"/>
        <v>18.56134274005883</v>
      </c>
      <c r="P839">
        <f t="shared" si="73"/>
        <v>5.7600762108214099</v>
      </c>
      <c r="Q839">
        <f t="shared" si="74"/>
        <v>31.3358442783355</v>
      </c>
      <c r="R839">
        <f t="shared" si="75"/>
        <v>13.1577620506286</v>
      </c>
    </row>
    <row r="840" spans="1:18" x14ac:dyDescent="0.25">
      <c r="A840">
        <v>192</v>
      </c>
      <c r="B840" t="s">
        <v>824</v>
      </c>
      <c r="C840" t="s">
        <v>639</v>
      </c>
      <c r="D840">
        <v>4.8672833442687899</v>
      </c>
      <c r="E840">
        <v>4.1052370071411097</v>
      </c>
      <c r="F840">
        <v>3.5262043476104701</v>
      </c>
      <c r="G840">
        <v>4.3322520256042401</v>
      </c>
      <c r="H840">
        <v>5.8283371925354004</v>
      </c>
      <c r="I840">
        <v>4.3202521800994802</v>
      </c>
      <c r="J840">
        <v>4.3732526302337602</v>
      </c>
      <c r="K840">
        <v>4.1542403697967503</v>
      </c>
      <c r="L840">
        <v>5.5765223503112704</v>
      </c>
      <c r="M840">
        <v>6.5003745555877597</v>
      </c>
      <c r="N840">
        <f t="shared" ref="N840:N903" si="76">COUNT(D840:M840)</f>
        <v>10</v>
      </c>
      <c r="O840">
        <f t="shared" ref="O840:O903" si="77">AVERAGE(D840:M840)</f>
        <v>4.7583956003189041</v>
      </c>
      <c r="P840">
        <f t="shared" ref="P840:P903" si="78">_xlfn.STDEV.P(D840:M840)</f>
        <v>0.87705596715423217</v>
      </c>
      <c r="Q840">
        <f t="shared" ref="Q840:Q903" si="79">MAX(D840:M840)</f>
        <v>6.5003745555877597</v>
      </c>
      <c r="R840">
        <f t="shared" ref="R840:R903" si="80">MIN(D840:M840)</f>
        <v>3.5262043476104701</v>
      </c>
    </row>
    <row r="841" spans="1:18" x14ac:dyDescent="0.25">
      <c r="A841">
        <v>193</v>
      </c>
      <c r="B841" t="s">
        <v>825</v>
      </c>
      <c r="C841" t="s">
        <v>639</v>
      </c>
      <c r="D841">
        <v>16.725967168807902</v>
      </c>
      <c r="E841">
        <v>14.248828649520799</v>
      </c>
      <c r="F841">
        <v>35.350047588348303</v>
      </c>
      <c r="G841">
        <v>14.587844371795599</v>
      </c>
      <c r="H841">
        <v>11.4846649169921</v>
      </c>
      <c r="I841">
        <v>18.245059490203801</v>
      </c>
      <c r="J841">
        <v>23.991391181945801</v>
      </c>
      <c r="K841">
        <v>14.945865392684899</v>
      </c>
      <c r="L841">
        <v>40.376542806625302</v>
      </c>
      <c r="M841">
        <v>10.471608638763399</v>
      </c>
      <c r="N841">
        <f t="shared" si="76"/>
        <v>10</v>
      </c>
      <c r="O841">
        <f t="shared" si="77"/>
        <v>20.04278202056879</v>
      </c>
      <c r="P841">
        <f t="shared" si="78"/>
        <v>9.65273182071296</v>
      </c>
      <c r="Q841">
        <f t="shared" si="79"/>
        <v>40.376542806625302</v>
      </c>
      <c r="R841">
        <f t="shared" si="80"/>
        <v>10.471608638763399</v>
      </c>
    </row>
    <row r="842" spans="1:18" x14ac:dyDescent="0.25">
      <c r="A842">
        <v>194</v>
      </c>
      <c r="B842" t="s">
        <v>826</v>
      </c>
      <c r="C842" t="s">
        <v>639</v>
      </c>
      <c r="D842">
        <v>3.1791858673095699</v>
      </c>
      <c r="E842">
        <v>1.53108978271484</v>
      </c>
      <c r="F842">
        <v>1.17907762527465</v>
      </c>
      <c r="G842">
        <v>1.0980646610260001</v>
      </c>
      <c r="H842">
        <v>1.6800954341888401</v>
      </c>
      <c r="I842">
        <v>2.9301717281341499</v>
      </c>
      <c r="J842">
        <v>1.9841136932373</v>
      </c>
      <c r="K842">
        <v>13.5317854881286</v>
      </c>
      <c r="L842">
        <v>2.3121318817138601</v>
      </c>
      <c r="M842">
        <v>1.36107945442199</v>
      </c>
      <c r="N842">
        <f t="shared" si="76"/>
        <v>10</v>
      </c>
      <c r="O842">
        <f t="shared" si="77"/>
        <v>3.07867956161498</v>
      </c>
      <c r="P842">
        <f t="shared" si="78"/>
        <v>3.5484897365673724</v>
      </c>
      <c r="Q842">
        <f t="shared" si="79"/>
        <v>13.5317854881286</v>
      </c>
      <c r="R842">
        <f t="shared" si="80"/>
        <v>1.0980646610260001</v>
      </c>
    </row>
    <row r="843" spans="1:18" x14ac:dyDescent="0.25">
      <c r="A843">
        <v>195</v>
      </c>
      <c r="B843" t="s">
        <v>827</v>
      </c>
      <c r="C843" t="s">
        <v>639</v>
      </c>
      <c r="D843">
        <v>53.969125509262</v>
      </c>
      <c r="E843">
        <v>28.995677947998001</v>
      </c>
      <c r="F843">
        <v>58.385380029678302</v>
      </c>
      <c r="G843">
        <v>11.1956470012664</v>
      </c>
      <c r="H843">
        <v>23.984385490417399</v>
      </c>
      <c r="I843">
        <v>46.444688320159898</v>
      </c>
      <c r="J843">
        <v>56.596276760101297</v>
      </c>
      <c r="L843">
        <v>56.040246725082397</v>
      </c>
      <c r="M843">
        <v>77.3974800109863</v>
      </c>
      <c r="N843">
        <f t="shared" si="76"/>
        <v>9</v>
      </c>
      <c r="O843">
        <f t="shared" si="77"/>
        <v>45.889878643883563</v>
      </c>
      <c r="P843">
        <f t="shared" si="78"/>
        <v>19.439535408277369</v>
      </c>
      <c r="Q843">
        <f t="shared" si="79"/>
        <v>77.3974800109863</v>
      </c>
      <c r="R843">
        <f t="shared" si="80"/>
        <v>11.1956470012664</v>
      </c>
    </row>
    <row r="844" spans="1:18" x14ac:dyDescent="0.25">
      <c r="A844">
        <v>196</v>
      </c>
      <c r="B844" t="s">
        <v>828</v>
      </c>
      <c r="C844" t="s">
        <v>639</v>
      </c>
      <c r="D844">
        <v>44.572579860687199</v>
      </c>
      <c r="E844">
        <v>76.891221046447697</v>
      </c>
      <c r="F844">
        <v>46.021666049957197</v>
      </c>
      <c r="G844">
        <v>64.366727590560899</v>
      </c>
      <c r="H844">
        <v>58.959413528442298</v>
      </c>
      <c r="I844">
        <v>94.813490152358995</v>
      </c>
      <c r="K844">
        <v>71.88454413414</v>
      </c>
      <c r="L844">
        <v>85.147063493728595</v>
      </c>
      <c r="M844">
        <v>42.516462326049798</v>
      </c>
      <c r="N844">
        <f t="shared" si="76"/>
        <v>9</v>
      </c>
      <c r="O844">
        <f t="shared" si="77"/>
        <v>65.019240909152529</v>
      </c>
      <c r="P844">
        <f t="shared" si="78"/>
        <v>17.64904452796392</v>
      </c>
      <c r="Q844">
        <f t="shared" si="79"/>
        <v>94.813490152358995</v>
      </c>
      <c r="R844">
        <f t="shared" si="80"/>
        <v>42.516462326049798</v>
      </c>
    </row>
    <row r="845" spans="1:18" x14ac:dyDescent="0.25">
      <c r="A845">
        <v>197</v>
      </c>
      <c r="B845" t="s">
        <v>829</v>
      </c>
      <c r="C845" t="s">
        <v>639</v>
      </c>
      <c r="D845">
        <v>10.708621740341099</v>
      </c>
      <c r="E845">
        <v>6.9264042377471897</v>
      </c>
      <c r="F845">
        <v>8.1934714317321706</v>
      </c>
      <c r="G845">
        <v>6.5193777084350497</v>
      </c>
      <c r="H845">
        <v>4.3412501811981201</v>
      </c>
      <c r="I845">
        <v>4.1872448921203604</v>
      </c>
      <c r="J845">
        <v>6.17435574531555</v>
      </c>
      <c r="K845">
        <v>6.5293779373168901</v>
      </c>
      <c r="L845">
        <v>7.9814608097076398</v>
      </c>
      <c r="M845">
        <v>4.9592881202697701</v>
      </c>
      <c r="N845">
        <f t="shared" si="76"/>
        <v>10</v>
      </c>
      <c r="O845">
        <f t="shared" si="77"/>
        <v>6.652085280418385</v>
      </c>
      <c r="P845">
        <f t="shared" si="78"/>
        <v>1.8765847337056303</v>
      </c>
      <c r="Q845">
        <f t="shared" si="79"/>
        <v>10.708621740341099</v>
      </c>
      <c r="R845">
        <f t="shared" si="80"/>
        <v>4.1872448921203604</v>
      </c>
    </row>
    <row r="846" spans="1:18" x14ac:dyDescent="0.25">
      <c r="A846">
        <v>198</v>
      </c>
      <c r="B846" t="s">
        <v>830</v>
      </c>
      <c r="C846" t="s">
        <v>639</v>
      </c>
      <c r="D846">
        <v>24.408411502838099</v>
      </c>
      <c r="E846">
        <v>28.646658182144101</v>
      </c>
      <c r="F846">
        <v>92.552362918853703</v>
      </c>
      <c r="G846">
        <v>88.880143642425494</v>
      </c>
      <c r="H846">
        <v>32.2258651256561</v>
      </c>
      <c r="I846">
        <v>21.8482632637023</v>
      </c>
      <c r="J846">
        <v>21.905267953872599</v>
      </c>
      <c r="K846">
        <v>9.8755731582641602</v>
      </c>
      <c r="L846">
        <v>24.717432260513299</v>
      </c>
      <c r="M846">
        <v>21.565247535705499</v>
      </c>
      <c r="N846">
        <f t="shared" si="76"/>
        <v>10</v>
      </c>
      <c r="O846">
        <f t="shared" si="77"/>
        <v>36.66252255439754</v>
      </c>
      <c r="P846">
        <f t="shared" si="78"/>
        <v>27.585952677481192</v>
      </c>
      <c r="Q846">
        <f t="shared" si="79"/>
        <v>92.552362918853703</v>
      </c>
      <c r="R846">
        <f t="shared" si="80"/>
        <v>9.8755731582641602</v>
      </c>
    </row>
    <row r="847" spans="1:18" x14ac:dyDescent="0.25">
      <c r="A847">
        <v>199</v>
      </c>
      <c r="B847" t="s">
        <v>831</v>
      </c>
      <c r="C847" t="s">
        <v>639</v>
      </c>
      <c r="D847">
        <v>16.6549649238586</v>
      </c>
      <c r="E847">
        <v>18.324057579040499</v>
      </c>
      <c r="F847">
        <v>16.237938642501799</v>
      </c>
      <c r="G847">
        <v>16.525955438613799</v>
      </c>
      <c r="H847">
        <v>17.115885257720901</v>
      </c>
      <c r="I847">
        <v>17.442009449005099</v>
      </c>
      <c r="J847">
        <v>17.113993644714299</v>
      </c>
      <c r="K847">
        <v>13.8898024559021</v>
      </c>
      <c r="L847">
        <v>13.220764636993399</v>
      </c>
      <c r="M847">
        <v>43.137493371963501</v>
      </c>
      <c r="N847">
        <f t="shared" si="76"/>
        <v>10</v>
      </c>
      <c r="O847">
        <f t="shared" si="77"/>
        <v>18.966286540031398</v>
      </c>
      <c r="P847">
        <f t="shared" si="78"/>
        <v>8.1936628599108161</v>
      </c>
      <c r="Q847">
        <f t="shared" si="79"/>
        <v>43.137493371963501</v>
      </c>
      <c r="R847">
        <f t="shared" si="80"/>
        <v>13.220764636993399</v>
      </c>
    </row>
    <row r="848" spans="1:18" x14ac:dyDescent="0.25">
      <c r="A848">
        <v>200</v>
      </c>
      <c r="B848" t="s">
        <v>832</v>
      </c>
      <c r="C848" t="s">
        <v>639</v>
      </c>
      <c r="D848">
        <v>7.5614364147186199</v>
      </c>
      <c r="E848">
        <v>7.1664178371429399</v>
      </c>
      <c r="F848">
        <v>14.2938241958618</v>
      </c>
      <c r="G848">
        <v>6.5413794517517001</v>
      </c>
      <c r="H848">
        <v>14.007809400558401</v>
      </c>
      <c r="I848">
        <v>6.7203912734985298</v>
      </c>
      <c r="J848">
        <v>7.9344604015350297</v>
      </c>
      <c r="K848">
        <v>13.602788209915101</v>
      </c>
      <c r="L848">
        <v>7.6144392490386901</v>
      </c>
      <c r="M848">
        <v>4.9432868957519496</v>
      </c>
      <c r="N848">
        <f t="shared" si="76"/>
        <v>10</v>
      </c>
      <c r="O848">
        <f t="shared" si="77"/>
        <v>9.0386233329772772</v>
      </c>
      <c r="P848">
        <f t="shared" si="78"/>
        <v>3.323529229893702</v>
      </c>
      <c r="Q848">
        <f t="shared" si="79"/>
        <v>14.2938241958618</v>
      </c>
      <c r="R848">
        <f t="shared" si="80"/>
        <v>4.9432868957519496</v>
      </c>
    </row>
    <row r="849" spans="1:18" x14ac:dyDescent="0.25">
      <c r="A849">
        <v>201</v>
      </c>
      <c r="B849" t="s">
        <v>833</v>
      </c>
      <c r="C849" t="s">
        <v>639</v>
      </c>
      <c r="D849">
        <v>4.7542767524719203</v>
      </c>
      <c r="E849">
        <v>4.68627452850341</v>
      </c>
      <c r="F849">
        <v>6.3303661346435502</v>
      </c>
      <c r="G849">
        <v>10.0695807933807</v>
      </c>
      <c r="H849">
        <v>6.3473701477050701</v>
      </c>
      <c r="I849">
        <v>4.3392534255981401</v>
      </c>
      <c r="J849">
        <v>6.0013461112976003</v>
      </c>
      <c r="K849">
        <v>4.5562591552734304</v>
      </c>
      <c r="L849">
        <v>4.4582593441009504</v>
      </c>
      <c r="M849">
        <v>7.0004062652587802</v>
      </c>
      <c r="N849">
        <f t="shared" si="76"/>
        <v>10</v>
      </c>
      <c r="O849">
        <f t="shared" si="77"/>
        <v>5.8543392658233557</v>
      </c>
      <c r="P849">
        <f t="shared" si="78"/>
        <v>1.6756214290264686</v>
      </c>
      <c r="Q849">
        <f t="shared" si="79"/>
        <v>10.0695807933807</v>
      </c>
      <c r="R849">
        <f t="shared" si="80"/>
        <v>4.3392534255981401</v>
      </c>
    </row>
    <row r="850" spans="1:18" x14ac:dyDescent="0.25">
      <c r="A850">
        <v>202</v>
      </c>
      <c r="B850" t="s">
        <v>834</v>
      </c>
      <c r="C850" t="s">
        <v>639</v>
      </c>
      <c r="D850">
        <v>10.7756242752075</v>
      </c>
      <c r="E850">
        <v>11.5416705608367</v>
      </c>
      <c r="F850">
        <v>12.3637137413024</v>
      </c>
      <c r="G850">
        <v>10.064580440521199</v>
      </c>
      <c r="H850">
        <v>10.711618661880401</v>
      </c>
      <c r="I850">
        <v>9.8005671501159597</v>
      </c>
      <c r="J850">
        <v>9.7875580787658691</v>
      </c>
      <c r="K850">
        <v>10.8756310939788</v>
      </c>
      <c r="L850">
        <v>12.208704471588099</v>
      </c>
      <c r="M850">
        <v>9.8935711383819491</v>
      </c>
      <c r="N850">
        <f t="shared" si="76"/>
        <v>10</v>
      </c>
      <c r="O850">
        <f t="shared" si="77"/>
        <v>10.802323961257887</v>
      </c>
      <c r="P850">
        <f t="shared" si="78"/>
        <v>0.91543189479414455</v>
      </c>
      <c r="Q850">
        <f t="shared" si="79"/>
        <v>12.3637137413024</v>
      </c>
      <c r="R850">
        <f t="shared" si="80"/>
        <v>9.7875580787658691</v>
      </c>
    </row>
    <row r="851" spans="1:18" x14ac:dyDescent="0.25">
      <c r="A851">
        <v>203</v>
      </c>
      <c r="B851" t="s">
        <v>835</v>
      </c>
      <c r="C851" t="s">
        <v>639</v>
      </c>
      <c r="E851">
        <v>16.267379760742099</v>
      </c>
      <c r="F851">
        <v>11.800065994262599</v>
      </c>
      <c r="G851">
        <v>17.1081526279449</v>
      </c>
      <c r="H851">
        <v>16.110791921615601</v>
      </c>
      <c r="I851">
        <v>14.202886581420801</v>
      </c>
      <c r="J851">
        <v>14.480894088745099</v>
      </c>
      <c r="K851">
        <v>13.709214210510201</v>
      </c>
      <c r="L851">
        <v>13.703375339508</v>
      </c>
      <c r="M851">
        <v>14.401257514953601</v>
      </c>
      <c r="N851">
        <f t="shared" si="76"/>
        <v>9</v>
      </c>
      <c r="O851">
        <f t="shared" si="77"/>
        <v>14.642668671078102</v>
      </c>
      <c r="P851">
        <f t="shared" si="78"/>
        <v>1.5269992710582427</v>
      </c>
      <c r="Q851">
        <f t="shared" si="79"/>
        <v>17.1081526279449</v>
      </c>
      <c r="R851">
        <f t="shared" si="80"/>
        <v>11.800065994262599</v>
      </c>
    </row>
    <row r="852" spans="1:18" x14ac:dyDescent="0.25">
      <c r="A852">
        <v>204</v>
      </c>
      <c r="B852" t="s">
        <v>836</v>
      </c>
      <c r="C852" t="s">
        <v>639</v>
      </c>
      <c r="D852">
        <v>8.5224323272705007</v>
      </c>
      <c r="E852">
        <v>7.8795936107635498</v>
      </c>
      <c r="F852">
        <v>10.6093924045562</v>
      </c>
      <c r="G852">
        <v>8.2742528915405202</v>
      </c>
      <c r="H852">
        <v>4.6040122509002597</v>
      </c>
      <c r="I852">
        <v>8.14918756484985</v>
      </c>
      <c r="J852">
        <v>7.31208944320678</v>
      </c>
      <c r="L852">
        <v>42.148241758346501</v>
      </c>
      <c r="M852">
        <v>42.174247026443403</v>
      </c>
      <c r="N852">
        <f t="shared" si="76"/>
        <v>9</v>
      </c>
      <c r="O852">
        <f t="shared" si="77"/>
        <v>15.519272141986395</v>
      </c>
      <c r="P852">
        <f t="shared" si="78"/>
        <v>14.315206679005881</v>
      </c>
      <c r="Q852">
        <f t="shared" si="79"/>
        <v>42.174247026443403</v>
      </c>
      <c r="R852">
        <f t="shared" si="80"/>
        <v>4.6040122509002597</v>
      </c>
    </row>
    <row r="853" spans="1:18" x14ac:dyDescent="0.25">
      <c r="A853">
        <v>205</v>
      </c>
      <c r="B853" t="s">
        <v>837</v>
      </c>
      <c r="C853" t="s">
        <v>639</v>
      </c>
      <c r="D853">
        <v>84.413903474807697</v>
      </c>
      <c r="E853">
        <v>87.373101234436007</v>
      </c>
      <c r="F853">
        <v>84.167359590530396</v>
      </c>
      <c r="G853">
        <v>84.184366226196204</v>
      </c>
      <c r="H853">
        <v>84.181694030761705</v>
      </c>
      <c r="I853">
        <v>84.184813261032104</v>
      </c>
      <c r="J853">
        <v>84.332541465759206</v>
      </c>
      <c r="K853">
        <v>84.158962249755803</v>
      </c>
      <c r="L853">
        <v>84.391397714614797</v>
      </c>
      <c r="M853">
        <v>84.161438941955495</v>
      </c>
      <c r="N853">
        <f t="shared" si="76"/>
        <v>10</v>
      </c>
      <c r="O853">
        <f t="shared" si="77"/>
        <v>84.554957818984946</v>
      </c>
      <c r="P853">
        <f t="shared" si="78"/>
        <v>0.94411983043152736</v>
      </c>
      <c r="Q853">
        <f t="shared" si="79"/>
        <v>87.373101234436007</v>
      </c>
      <c r="R853">
        <f t="shared" si="80"/>
        <v>84.158962249755803</v>
      </c>
    </row>
    <row r="854" spans="1:18" x14ac:dyDescent="0.25">
      <c r="A854">
        <v>206</v>
      </c>
      <c r="B854" t="s">
        <v>838</v>
      </c>
      <c r="C854" t="s">
        <v>639</v>
      </c>
      <c r="D854">
        <v>126.471257925033</v>
      </c>
      <c r="E854">
        <v>131.908472776412</v>
      </c>
      <c r="F854">
        <v>51.985071420669499</v>
      </c>
      <c r="G854">
        <v>14.812858581542899</v>
      </c>
      <c r="H854">
        <v>13.613788127899101</v>
      </c>
      <c r="I854">
        <v>13.670838356018001</v>
      </c>
      <c r="J854">
        <v>13.0673916339874</v>
      </c>
      <c r="K854">
        <v>14.057817459106399</v>
      </c>
      <c r="L854">
        <v>9.5465538501739502</v>
      </c>
      <c r="M854">
        <v>13.7277948856353</v>
      </c>
      <c r="N854">
        <f t="shared" si="76"/>
        <v>10</v>
      </c>
      <c r="O854">
        <f t="shared" si="77"/>
        <v>40.28618450164776</v>
      </c>
      <c r="P854">
        <f t="shared" si="78"/>
        <v>45.942487015310903</v>
      </c>
      <c r="Q854">
        <f t="shared" si="79"/>
        <v>131.908472776412</v>
      </c>
      <c r="R854">
        <f t="shared" si="80"/>
        <v>9.5465538501739502</v>
      </c>
    </row>
    <row r="855" spans="1:18" x14ac:dyDescent="0.25">
      <c r="A855">
        <v>207</v>
      </c>
      <c r="B855" t="s">
        <v>839</v>
      </c>
      <c r="C855" t="s">
        <v>639</v>
      </c>
      <c r="D855">
        <v>14.5698435306549</v>
      </c>
      <c r="E855">
        <v>23.408356428146298</v>
      </c>
      <c r="F855">
        <v>14.615846633911101</v>
      </c>
      <c r="G855">
        <v>11.7166819572448</v>
      </c>
      <c r="H855">
        <v>9.3596105575561506</v>
      </c>
      <c r="I855">
        <v>11.6906769275665</v>
      </c>
      <c r="J855">
        <v>8.2264761924743599</v>
      </c>
      <c r="K855">
        <v>10.326594591140701</v>
      </c>
      <c r="L855">
        <v>10.9316334724426</v>
      </c>
      <c r="M855">
        <v>10.520611047744699</v>
      </c>
      <c r="N855">
        <f t="shared" si="76"/>
        <v>10</v>
      </c>
      <c r="O855">
        <f t="shared" si="77"/>
        <v>12.536633133888213</v>
      </c>
      <c r="P855">
        <f t="shared" si="78"/>
        <v>4.1016456106523247</v>
      </c>
      <c r="Q855">
        <f t="shared" si="79"/>
        <v>23.408356428146298</v>
      </c>
      <c r="R855">
        <f t="shared" si="80"/>
        <v>8.2264761924743599</v>
      </c>
    </row>
    <row r="856" spans="1:18" x14ac:dyDescent="0.25">
      <c r="A856">
        <v>208</v>
      </c>
      <c r="B856" t="s">
        <v>840</v>
      </c>
      <c r="C856" t="s">
        <v>639</v>
      </c>
      <c r="D856">
        <v>7.7294447422027499</v>
      </c>
      <c r="E856">
        <v>8.4104835987090993</v>
      </c>
      <c r="F856">
        <v>7.6054403781890798</v>
      </c>
      <c r="G856">
        <v>8.1834733486175502</v>
      </c>
      <c r="H856">
        <v>7.7814507484436</v>
      </c>
      <c r="I856">
        <v>7.4824314117431596</v>
      </c>
      <c r="J856">
        <v>8.4204876422881991</v>
      </c>
      <c r="K856">
        <v>8.4544901847839302</v>
      </c>
      <c r="L856">
        <v>8.4014878273010201</v>
      </c>
      <c r="M856">
        <v>8.3654806613922101</v>
      </c>
      <c r="N856">
        <f t="shared" si="76"/>
        <v>10</v>
      </c>
      <c r="O856">
        <f t="shared" si="77"/>
        <v>8.0834670543670608</v>
      </c>
      <c r="P856">
        <f t="shared" si="78"/>
        <v>0.36812362041995178</v>
      </c>
      <c r="Q856">
        <f t="shared" si="79"/>
        <v>8.4544901847839302</v>
      </c>
      <c r="R856">
        <f t="shared" si="80"/>
        <v>7.4824314117431596</v>
      </c>
    </row>
    <row r="857" spans="1:18" x14ac:dyDescent="0.25">
      <c r="A857">
        <v>209</v>
      </c>
      <c r="B857" t="s">
        <v>841</v>
      </c>
      <c r="C857" t="s">
        <v>639</v>
      </c>
      <c r="D857">
        <v>8.6905040740966797</v>
      </c>
      <c r="E857">
        <v>10.887632131576501</v>
      </c>
      <c r="F857">
        <v>8.6004986763000399</v>
      </c>
      <c r="G857">
        <v>14.843860149383501</v>
      </c>
      <c r="H857">
        <v>10.4506063461303</v>
      </c>
      <c r="I857">
        <v>12.6327314376831</v>
      </c>
      <c r="J857">
        <v>8.3264839649200404</v>
      </c>
      <c r="K857">
        <v>8.4074738025665194</v>
      </c>
      <c r="L857">
        <v>9.3905432224273593</v>
      </c>
      <c r="M857">
        <v>9.9785768985748202</v>
      </c>
      <c r="N857">
        <f t="shared" si="76"/>
        <v>10</v>
      </c>
      <c r="O857">
        <f t="shared" si="77"/>
        <v>10.220891070365886</v>
      </c>
      <c r="P857">
        <f t="shared" si="78"/>
        <v>2.0069713465178736</v>
      </c>
      <c r="Q857">
        <f t="shared" si="79"/>
        <v>14.843860149383501</v>
      </c>
      <c r="R857">
        <f t="shared" si="80"/>
        <v>8.3264839649200404</v>
      </c>
    </row>
    <row r="858" spans="1:18" x14ac:dyDescent="0.25">
      <c r="A858">
        <v>210</v>
      </c>
      <c r="B858" t="s">
        <v>842</v>
      </c>
      <c r="C858" t="s">
        <v>639</v>
      </c>
      <c r="D858">
        <v>6.47936916351318</v>
      </c>
      <c r="E858">
        <v>5.2523019313812203</v>
      </c>
      <c r="F858">
        <v>7.5164327621459899</v>
      </c>
      <c r="G858">
        <v>7.1694149971008301</v>
      </c>
      <c r="H858">
        <v>4.9122815132141104</v>
      </c>
      <c r="I858">
        <v>7.3794274330139098</v>
      </c>
      <c r="J858">
        <v>9.7385618686676008</v>
      </c>
      <c r="K858">
        <v>6.7813942432403502</v>
      </c>
      <c r="L858">
        <v>4.6772682666778502</v>
      </c>
      <c r="M858">
        <v>6.0733556747436497</v>
      </c>
      <c r="N858">
        <f t="shared" si="76"/>
        <v>10</v>
      </c>
      <c r="O858">
        <f t="shared" si="77"/>
        <v>6.5979807853698684</v>
      </c>
      <c r="P858">
        <f t="shared" si="78"/>
        <v>1.4250793104107629</v>
      </c>
      <c r="Q858">
        <f t="shared" si="79"/>
        <v>9.7385618686676008</v>
      </c>
      <c r="R858">
        <f t="shared" si="80"/>
        <v>4.6772682666778502</v>
      </c>
    </row>
    <row r="859" spans="1:18" x14ac:dyDescent="0.25">
      <c r="A859">
        <v>211</v>
      </c>
      <c r="B859" t="s">
        <v>843</v>
      </c>
      <c r="C859" t="s">
        <v>639</v>
      </c>
      <c r="D859">
        <v>9.5185506343841499</v>
      </c>
      <c r="E859">
        <v>3.8592231273651101</v>
      </c>
      <c r="F859">
        <v>1.5940904617309499</v>
      </c>
      <c r="G859">
        <v>4.2382481098175004</v>
      </c>
      <c r="H859">
        <v>4.03023338317871</v>
      </c>
      <c r="I859">
        <v>1.62309265136718</v>
      </c>
      <c r="J859">
        <v>4.0502333641052202</v>
      </c>
      <c r="K859">
        <v>4.1462409496307302</v>
      </c>
      <c r="L859">
        <v>4.2332427501678396</v>
      </c>
      <c r="M859">
        <v>4.3892536163329998</v>
      </c>
      <c r="N859">
        <f t="shared" si="76"/>
        <v>10</v>
      </c>
      <c r="O859">
        <f t="shared" si="77"/>
        <v>4.1682409048080391</v>
      </c>
      <c r="P859">
        <f t="shared" si="78"/>
        <v>2.047358421131614</v>
      </c>
      <c r="Q859">
        <f t="shared" si="79"/>
        <v>9.5185506343841499</v>
      </c>
      <c r="R859">
        <f t="shared" si="80"/>
        <v>1.5940904617309499</v>
      </c>
    </row>
    <row r="860" spans="1:18" x14ac:dyDescent="0.25">
      <c r="A860">
        <v>212</v>
      </c>
      <c r="B860" t="s">
        <v>844</v>
      </c>
      <c r="C860" t="s">
        <v>639</v>
      </c>
      <c r="D860">
        <v>3.4191973209381099</v>
      </c>
      <c r="E860">
        <v>3.4061968326568599</v>
      </c>
      <c r="F860">
        <v>3.1840939521789502</v>
      </c>
      <c r="G860">
        <v>3.3361890316009499</v>
      </c>
      <c r="H860">
        <v>3.4252007007598801</v>
      </c>
      <c r="I860">
        <v>3.5792067050933798</v>
      </c>
      <c r="J860">
        <v>2.3801248073577801</v>
      </c>
      <c r="K860">
        <v>2.4901432991027801</v>
      </c>
      <c r="L860">
        <v>2.22712850570678</v>
      </c>
      <c r="M860">
        <v>2.0631184577941801</v>
      </c>
      <c r="N860">
        <f t="shared" si="76"/>
        <v>10</v>
      </c>
      <c r="O860">
        <f t="shared" si="77"/>
        <v>2.9510599613189652</v>
      </c>
      <c r="P860">
        <f t="shared" si="78"/>
        <v>0.55670792691954807</v>
      </c>
      <c r="Q860">
        <f t="shared" si="79"/>
        <v>3.5792067050933798</v>
      </c>
      <c r="R860">
        <f t="shared" si="80"/>
        <v>2.0631184577941801</v>
      </c>
    </row>
    <row r="861" spans="1:18" x14ac:dyDescent="0.25">
      <c r="A861">
        <v>213</v>
      </c>
      <c r="B861" t="s">
        <v>845</v>
      </c>
      <c r="C861" t="s">
        <v>639</v>
      </c>
      <c r="D861">
        <v>6.6153812408447203</v>
      </c>
      <c r="E861">
        <v>6.2393646240234304</v>
      </c>
      <c r="F861">
        <v>5.6223235130309996</v>
      </c>
      <c r="G861">
        <v>6.5703771114349303</v>
      </c>
      <c r="H861">
        <v>6.2083485126495299</v>
      </c>
      <c r="I861">
        <v>4.8622782230377197</v>
      </c>
      <c r="J861">
        <v>7.7974500656127903</v>
      </c>
      <c r="K861">
        <v>7.0044045448303196</v>
      </c>
      <c r="L861">
        <v>6.4433734416961599</v>
      </c>
      <c r="M861">
        <v>4.9072842597961399</v>
      </c>
      <c r="N861">
        <f t="shared" si="76"/>
        <v>10</v>
      </c>
      <c r="O861">
        <f t="shared" si="77"/>
        <v>6.2270585536956746</v>
      </c>
      <c r="P861">
        <f t="shared" si="78"/>
        <v>0.85769960213627383</v>
      </c>
      <c r="Q861">
        <f t="shared" si="79"/>
        <v>7.7974500656127903</v>
      </c>
      <c r="R861">
        <f t="shared" si="80"/>
        <v>4.8622782230377197</v>
      </c>
    </row>
    <row r="862" spans="1:18" x14ac:dyDescent="0.25">
      <c r="A862">
        <v>214</v>
      </c>
      <c r="B862" t="s">
        <v>846</v>
      </c>
      <c r="C862" t="s">
        <v>639</v>
      </c>
      <c r="D862">
        <v>9.7035586833953804</v>
      </c>
      <c r="E862">
        <v>11.749683141708299</v>
      </c>
      <c r="F862">
        <v>10.6786170005798</v>
      </c>
      <c r="G862">
        <v>9.1555309295654297</v>
      </c>
      <c r="H862">
        <v>9.4735469818115199</v>
      </c>
      <c r="I862">
        <v>8.8585150241851807</v>
      </c>
      <c r="J862">
        <v>11.1876509189605</v>
      </c>
      <c r="K862">
        <v>9.5825560092926008</v>
      </c>
      <c r="L862">
        <v>11.267653942108099</v>
      </c>
      <c r="M862">
        <v>9.23453688621521</v>
      </c>
      <c r="N862">
        <f t="shared" si="76"/>
        <v>10</v>
      </c>
      <c r="O862">
        <f t="shared" si="77"/>
        <v>10.089184951782203</v>
      </c>
      <c r="P862">
        <f t="shared" si="78"/>
        <v>0.9798557677170957</v>
      </c>
      <c r="Q862">
        <f t="shared" si="79"/>
        <v>11.749683141708299</v>
      </c>
      <c r="R862">
        <f t="shared" si="80"/>
        <v>8.8585150241851807</v>
      </c>
    </row>
    <row r="863" spans="1:18" x14ac:dyDescent="0.25">
      <c r="A863">
        <v>215</v>
      </c>
      <c r="B863" t="s">
        <v>847</v>
      </c>
      <c r="C863" t="s">
        <v>639</v>
      </c>
      <c r="D863">
        <v>0.462025165557861</v>
      </c>
      <c r="E863">
        <v>0.58403325080871504</v>
      </c>
      <c r="F863">
        <v>0.37502312660217202</v>
      </c>
      <c r="G863">
        <v>0.57703208923339799</v>
      </c>
      <c r="H863">
        <v>0.58003473281860296</v>
      </c>
      <c r="I863">
        <v>1.5490906238555899</v>
      </c>
      <c r="J863">
        <v>1.4270813465118399</v>
      </c>
      <c r="K863">
        <v>0.48502802848815901</v>
      </c>
      <c r="L863">
        <v>0.37001943588256803</v>
      </c>
      <c r="M863">
        <v>0.79504513740539495</v>
      </c>
      <c r="N863">
        <f t="shared" si="76"/>
        <v>10</v>
      </c>
      <c r="O863">
        <f t="shared" si="77"/>
        <v>0.72044129371643018</v>
      </c>
      <c r="P863">
        <f t="shared" si="78"/>
        <v>0.40184082120283404</v>
      </c>
      <c r="Q863">
        <f t="shared" si="79"/>
        <v>1.5490906238555899</v>
      </c>
      <c r="R863">
        <f t="shared" si="80"/>
        <v>0.37001943588256803</v>
      </c>
    </row>
    <row r="864" spans="1:18" x14ac:dyDescent="0.25">
      <c r="A864">
        <v>216</v>
      </c>
      <c r="B864" t="s">
        <v>848</v>
      </c>
      <c r="C864" t="s">
        <v>639</v>
      </c>
      <c r="D864">
        <v>8.6725046634674001</v>
      </c>
      <c r="E864">
        <v>10.6286129951477</v>
      </c>
      <c r="F864">
        <v>9.0335199832916206</v>
      </c>
      <c r="G864">
        <v>8.2524785995483398</v>
      </c>
      <c r="H864">
        <v>8.3414857387542707</v>
      </c>
      <c r="I864">
        <v>9.6325600147247297</v>
      </c>
      <c r="J864">
        <v>8.9915184974670392</v>
      </c>
      <c r="K864">
        <v>8.0854682922363192</v>
      </c>
      <c r="L864">
        <v>7.8604567050933802</v>
      </c>
      <c r="M864">
        <v>9.12552809715271</v>
      </c>
      <c r="N864">
        <f t="shared" si="76"/>
        <v>10</v>
      </c>
      <c r="O864">
        <f t="shared" si="77"/>
        <v>8.862413358688352</v>
      </c>
      <c r="P864">
        <f t="shared" si="78"/>
        <v>0.78197020961017338</v>
      </c>
      <c r="Q864">
        <f t="shared" si="79"/>
        <v>10.6286129951477</v>
      </c>
      <c r="R864">
        <f t="shared" si="80"/>
        <v>7.8604567050933802</v>
      </c>
    </row>
    <row r="865" spans="1:18" x14ac:dyDescent="0.25">
      <c r="A865">
        <v>217</v>
      </c>
      <c r="B865" t="s">
        <v>849</v>
      </c>
      <c r="C865" t="s">
        <v>639</v>
      </c>
      <c r="D865">
        <v>2.8841645717620801</v>
      </c>
      <c r="E865">
        <v>3.1801836490631099</v>
      </c>
      <c r="F865">
        <v>2.9281687736511199</v>
      </c>
      <c r="G865">
        <v>2.8691656589507999</v>
      </c>
      <c r="H865">
        <v>3.59120774269104</v>
      </c>
      <c r="I865">
        <v>3.3951990604400599</v>
      </c>
      <c r="J865">
        <v>3.5762090682983398</v>
      </c>
      <c r="K865">
        <v>3.1481804847717201</v>
      </c>
      <c r="L865">
        <v>3.3721964359283398</v>
      </c>
      <c r="M865">
        <v>3.9182269573211599</v>
      </c>
      <c r="N865">
        <f t="shared" si="76"/>
        <v>10</v>
      </c>
      <c r="O865">
        <f t="shared" si="77"/>
        <v>3.2862902402877774</v>
      </c>
      <c r="P865">
        <f t="shared" si="78"/>
        <v>0.33013550214676851</v>
      </c>
      <c r="Q865">
        <f t="shared" si="79"/>
        <v>3.9182269573211599</v>
      </c>
      <c r="R865">
        <f t="shared" si="80"/>
        <v>2.8691656589507999</v>
      </c>
    </row>
    <row r="866" spans="1:18" x14ac:dyDescent="0.25">
      <c r="A866">
        <v>218</v>
      </c>
      <c r="B866" t="s">
        <v>850</v>
      </c>
      <c r="C866" t="s">
        <v>639</v>
      </c>
      <c r="D866">
        <v>49.300856113433802</v>
      </c>
      <c r="E866">
        <v>12.644727468490601</v>
      </c>
      <c r="F866">
        <v>14.4024338722229</v>
      </c>
      <c r="G866">
        <v>47.297737836837698</v>
      </c>
      <c r="H866">
        <v>16.789970874786299</v>
      </c>
      <c r="I866">
        <v>46.726708889007497</v>
      </c>
      <c r="J866">
        <v>36.6153693199157</v>
      </c>
      <c r="K866">
        <v>16.207937717437702</v>
      </c>
      <c r="L866">
        <v>17.853034734725899</v>
      </c>
      <c r="M866">
        <v>36.256100654602001</v>
      </c>
      <c r="N866">
        <f t="shared" si="76"/>
        <v>10</v>
      </c>
      <c r="O866">
        <f t="shared" si="77"/>
        <v>29.409487748146013</v>
      </c>
      <c r="P866">
        <f t="shared" si="78"/>
        <v>14.448863626904126</v>
      </c>
      <c r="Q866">
        <f t="shared" si="79"/>
        <v>49.300856113433802</v>
      </c>
      <c r="R866">
        <f t="shared" si="80"/>
        <v>12.644727468490601</v>
      </c>
    </row>
    <row r="867" spans="1:18" x14ac:dyDescent="0.25">
      <c r="A867">
        <v>219</v>
      </c>
      <c r="B867" t="s">
        <v>851</v>
      </c>
      <c r="C867" t="s">
        <v>639</v>
      </c>
      <c r="D867">
        <v>6.2033619880676198</v>
      </c>
      <c r="E867">
        <v>7.7964537143707204</v>
      </c>
      <c r="F867">
        <v>7.5674369335174498</v>
      </c>
      <c r="G867">
        <v>5.84333896636962</v>
      </c>
      <c r="H867">
        <v>4.3262479305267298</v>
      </c>
      <c r="I867">
        <v>4.4832587242126403</v>
      </c>
      <c r="J867">
        <v>7.6164417266845703</v>
      </c>
      <c r="K867">
        <v>7.3184235095977703</v>
      </c>
      <c r="L867">
        <v>6.01735043525695</v>
      </c>
      <c r="M867">
        <v>6.0083487033843896</v>
      </c>
      <c r="N867">
        <f t="shared" si="76"/>
        <v>10</v>
      </c>
      <c r="O867">
        <f t="shared" si="77"/>
        <v>6.3180662631988467</v>
      </c>
      <c r="P867">
        <f t="shared" si="78"/>
        <v>1.191292869988273</v>
      </c>
      <c r="Q867">
        <f t="shared" si="79"/>
        <v>7.7964537143707204</v>
      </c>
      <c r="R867">
        <f t="shared" si="80"/>
        <v>4.3262479305267298</v>
      </c>
    </row>
    <row r="868" spans="1:18" x14ac:dyDescent="0.25">
      <c r="A868">
        <v>220</v>
      </c>
      <c r="B868" t="s">
        <v>852</v>
      </c>
      <c r="C868" t="s">
        <v>639</v>
      </c>
      <c r="D868">
        <v>11.1186480522155</v>
      </c>
      <c r="E868">
        <v>3.7402172088622998</v>
      </c>
      <c r="F868">
        <v>10.9376308917999</v>
      </c>
      <c r="G868">
        <v>8.3974847793579102</v>
      </c>
      <c r="H868">
        <v>3.8202204704284601</v>
      </c>
      <c r="I868">
        <v>3.5552072525024401</v>
      </c>
      <c r="J868">
        <v>3.8532230854034402</v>
      </c>
      <c r="K868">
        <v>4.6862754821777299</v>
      </c>
      <c r="L868">
        <v>7.4884335994720397</v>
      </c>
      <c r="M868">
        <v>10.606616497039701</v>
      </c>
      <c r="N868">
        <f t="shared" si="76"/>
        <v>10</v>
      </c>
      <c r="O868">
        <f t="shared" si="77"/>
        <v>6.8203957319259416</v>
      </c>
      <c r="P868">
        <f t="shared" si="78"/>
        <v>3.0855168189984261</v>
      </c>
      <c r="Q868">
        <f t="shared" si="79"/>
        <v>11.1186480522155</v>
      </c>
      <c r="R868">
        <f t="shared" si="80"/>
        <v>3.5552072525024401</v>
      </c>
    </row>
    <row r="869" spans="1:18" x14ac:dyDescent="0.25">
      <c r="A869">
        <v>221</v>
      </c>
      <c r="B869" t="s">
        <v>853</v>
      </c>
      <c r="C869" t="s">
        <v>639</v>
      </c>
      <c r="D869">
        <v>13.7728011608123</v>
      </c>
      <c r="E869">
        <v>13.508782148361201</v>
      </c>
      <c r="F869">
        <v>11.230650424957201</v>
      </c>
      <c r="G869">
        <v>13.5757830142974</v>
      </c>
      <c r="H869">
        <v>14.102818727493201</v>
      </c>
      <c r="I869">
        <v>13.783795595169</v>
      </c>
      <c r="J869">
        <v>14.4938411712646</v>
      </c>
      <c r="K869">
        <v>12.3487148284912</v>
      </c>
      <c r="L869">
        <v>11.5516653060913</v>
      </c>
      <c r="M869">
        <v>14.705847024917601</v>
      </c>
      <c r="N869">
        <f t="shared" si="76"/>
        <v>10</v>
      </c>
      <c r="O869">
        <f t="shared" si="77"/>
        <v>13.307469940185499</v>
      </c>
      <c r="P869">
        <f t="shared" si="78"/>
        <v>1.1343144724472569</v>
      </c>
      <c r="Q869">
        <f t="shared" si="79"/>
        <v>14.705847024917601</v>
      </c>
      <c r="R869">
        <f t="shared" si="80"/>
        <v>11.230650424957201</v>
      </c>
    </row>
    <row r="870" spans="1:18" x14ac:dyDescent="0.25">
      <c r="A870">
        <v>222</v>
      </c>
      <c r="B870" t="s">
        <v>854</v>
      </c>
      <c r="C870" t="s">
        <v>639</v>
      </c>
      <c r="D870">
        <v>7.8624584674835196</v>
      </c>
      <c r="E870">
        <v>2.6931552886962802</v>
      </c>
      <c r="F870">
        <v>3.4021978378295898</v>
      </c>
      <c r="G870">
        <v>3.3501925468444802</v>
      </c>
      <c r="H870">
        <v>2.4601399898528999</v>
      </c>
      <c r="I870">
        <v>3.22918701171875</v>
      </c>
      <c r="J870">
        <v>2.86916899681091</v>
      </c>
      <c r="K870">
        <v>3.2341856956481898</v>
      </c>
      <c r="L870">
        <v>2.1721279621124201</v>
      </c>
      <c r="M870">
        <v>2.3331346511840798</v>
      </c>
      <c r="N870">
        <f t="shared" si="76"/>
        <v>10</v>
      </c>
      <c r="O870">
        <f t="shared" si="77"/>
        <v>3.3605948448181118</v>
      </c>
      <c r="P870">
        <f t="shared" si="78"/>
        <v>1.5578120630322938</v>
      </c>
      <c r="Q870">
        <f t="shared" si="79"/>
        <v>7.8624584674835196</v>
      </c>
      <c r="R870">
        <f t="shared" si="80"/>
        <v>2.1721279621124201</v>
      </c>
    </row>
    <row r="871" spans="1:18" x14ac:dyDescent="0.25">
      <c r="A871">
        <v>223</v>
      </c>
      <c r="B871" t="s">
        <v>855</v>
      </c>
      <c r="C871" t="s">
        <v>639</v>
      </c>
      <c r="D871">
        <v>3.14818167686462</v>
      </c>
      <c r="E871">
        <v>3.3251938819885201</v>
      </c>
      <c r="F871">
        <v>3.60720634460449</v>
      </c>
      <c r="G871">
        <v>3.1531817913055402</v>
      </c>
      <c r="H871">
        <v>3.5282056331634499</v>
      </c>
      <c r="I871">
        <v>3.1271808147430402</v>
      </c>
      <c r="J871">
        <v>2.9231686592102002</v>
      </c>
      <c r="K871">
        <v>3.8712255954742401</v>
      </c>
      <c r="L871">
        <v>3.8292219638824401</v>
      </c>
      <c r="M871">
        <v>4.20924472808837</v>
      </c>
      <c r="N871">
        <f t="shared" si="76"/>
        <v>10</v>
      </c>
      <c r="O871">
        <f t="shared" si="77"/>
        <v>3.4722011089324916</v>
      </c>
      <c r="P871">
        <f t="shared" si="78"/>
        <v>0.38731503005457835</v>
      </c>
      <c r="Q871">
        <f t="shared" si="79"/>
        <v>4.20924472808837</v>
      </c>
      <c r="R871">
        <f t="shared" si="80"/>
        <v>2.9231686592102002</v>
      </c>
    </row>
    <row r="872" spans="1:18" x14ac:dyDescent="0.25">
      <c r="A872">
        <v>224</v>
      </c>
      <c r="B872" t="s">
        <v>856</v>
      </c>
      <c r="C872" t="s">
        <v>639</v>
      </c>
      <c r="D872">
        <v>8.6154994964599592</v>
      </c>
      <c r="E872">
        <v>9.72456455230712</v>
      </c>
      <c r="F872">
        <v>4.8182792663574201</v>
      </c>
      <c r="G872">
        <v>11.9196927547454</v>
      </c>
      <c r="H872">
        <v>11.816686868667601</v>
      </c>
      <c r="I872">
        <v>10.491606235504101</v>
      </c>
      <c r="J872">
        <v>6.1933596134185702</v>
      </c>
      <c r="K872">
        <v>10.4016022682189</v>
      </c>
      <c r="L872">
        <v>6.0873548984527499</v>
      </c>
      <c r="M872">
        <v>6.2042913436889604</v>
      </c>
      <c r="N872">
        <f t="shared" si="76"/>
        <v>10</v>
      </c>
      <c r="O872">
        <f t="shared" si="77"/>
        <v>8.6272937297820782</v>
      </c>
      <c r="P872">
        <f t="shared" si="78"/>
        <v>2.4818330020309478</v>
      </c>
      <c r="Q872">
        <f t="shared" si="79"/>
        <v>11.9196927547454</v>
      </c>
      <c r="R872">
        <f t="shared" si="80"/>
        <v>4.8182792663574201</v>
      </c>
    </row>
    <row r="873" spans="1:18" x14ac:dyDescent="0.25">
      <c r="A873">
        <v>225</v>
      </c>
      <c r="B873" t="s">
        <v>857</v>
      </c>
      <c r="C873" t="s">
        <v>639</v>
      </c>
      <c r="D873">
        <v>8.5754978656768799</v>
      </c>
      <c r="E873">
        <v>6.4743616580963099</v>
      </c>
      <c r="F873">
        <v>5.88234090805053</v>
      </c>
      <c r="G873">
        <v>7.0724101066589302</v>
      </c>
      <c r="H873">
        <v>6.8614017963409397</v>
      </c>
      <c r="I873">
        <v>6.3823685646057102</v>
      </c>
      <c r="J873">
        <v>6.5063772201537997</v>
      </c>
      <c r="K873">
        <v>7.9714589118957502</v>
      </c>
      <c r="L873">
        <v>5.8613379001617396</v>
      </c>
      <c r="M873">
        <v>7.5624394416809002</v>
      </c>
      <c r="N873">
        <f t="shared" si="76"/>
        <v>10</v>
      </c>
      <c r="O873">
        <f t="shared" si="77"/>
        <v>6.9149994373321491</v>
      </c>
      <c r="P873">
        <f t="shared" si="78"/>
        <v>0.84508027580536504</v>
      </c>
      <c r="Q873">
        <f t="shared" si="79"/>
        <v>8.5754978656768799</v>
      </c>
      <c r="R873">
        <f t="shared" si="80"/>
        <v>5.8613379001617396</v>
      </c>
    </row>
    <row r="874" spans="1:18" x14ac:dyDescent="0.25">
      <c r="A874">
        <v>226</v>
      </c>
      <c r="B874" t="s">
        <v>858</v>
      </c>
      <c r="C874" t="s">
        <v>639</v>
      </c>
      <c r="D874">
        <v>57.767348527908297</v>
      </c>
      <c r="E874">
        <v>160.12027001380901</v>
      </c>
      <c r="F874">
        <v>94.291457653045597</v>
      </c>
      <c r="G874">
        <v>60.485504150390597</v>
      </c>
      <c r="H874">
        <v>59.736458778381298</v>
      </c>
      <c r="I874">
        <v>69.302760839462195</v>
      </c>
      <c r="J874">
        <v>143.30556082725499</v>
      </c>
      <c r="K874">
        <v>80.596282958984304</v>
      </c>
      <c r="L874">
        <v>142.051224946975</v>
      </c>
      <c r="M874">
        <v>108.977533340454</v>
      </c>
      <c r="N874">
        <f t="shared" si="76"/>
        <v>10</v>
      </c>
      <c r="O874">
        <f t="shared" si="77"/>
        <v>97.663440203666525</v>
      </c>
      <c r="P874">
        <f t="shared" si="78"/>
        <v>36.880458429673837</v>
      </c>
      <c r="Q874">
        <f t="shared" si="79"/>
        <v>160.12027001380901</v>
      </c>
      <c r="R874">
        <f t="shared" si="80"/>
        <v>57.767348527908297</v>
      </c>
    </row>
    <row r="875" spans="1:18" x14ac:dyDescent="0.25">
      <c r="A875">
        <v>227</v>
      </c>
      <c r="B875" t="s">
        <v>859</v>
      </c>
      <c r="C875" t="s">
        <v>639</v>
      </c>
      <c r="D875">
        <v>6.5023772716522199</v>
      </c>
      <c r="E875">
        <v>5.5163183212280202</v>
      </c>
      <c r="F875">
        <v>7.8694572448730398</v>
      </c>
      <c r="G875">
        <v>6.7163901329040501</v>
      </c>
      <c r="H875">
        <v>7.1714179515838596</v>
      </c>
      <c r="I875">
        <v>6.4053707122802699</v>
      </c>
      <c r="J875">
        <v>6.8913998603820801</v>
      </c>
      <c r="K875">
        <v>8.2704792022705007</v>
      </c>
      <c r="L875">
        <v>6.3523666858673096</v>
      </c>
      <c r="M875">
        <v>6.8943963050842196</v>
      </c>
      <c r="N875">
        <f t="shared" si="76"/>
        <v>10</v>
      </c>
      <c r="O875">
        <f t="shared" si="77"/>
        <v>6.8589973688125569</v>
      </c>
      <c r="P875">
        <f t="shared" si="78"/>
        <v>0.74336890496381725</v>
      </c>
      <c r="Q875">
        <f t="shared" si="79"/>
        <v>8.2704792022705007</v>
      </c>
      <c r="R875">
        <f t="shared" si="80"/>
        <v>5.5163183212280202</v>
      </c>
    </row>
    <row r="876" spans="1:18" x14ac:dyDescent="0.25">
      <c r="A876">
        <v>228</v>
      </c>
      <c r="B876" t="s">
        <v>860</v>
      </c>
      <c r="C876" t="s">
        <v>639</v>
      </c>
      <c r="D876">
        <v>3.6902146339416499</v>
      </c>
      <c r="E876">
        <v>3.4191973209381099</v>
      </c>
      <c r="F876">
        <v>3.2541916370391801</v>
      </c>
      <c r="G876">
        <v>3.2281825542449898</v>
      </c>
      <c r="H876">
        <v>3.4261999130249001</v>
      </c>
      <c r="I876">
        <v>4.1002216339111301</v>
      </c>
      <c r="J876">
        <v>4.1302375793456996</v>
      </c>
      <c r="K876">
        <v>3.6472139358520499</v>
      </c>
      <c r="L876">
        <v>4.23624563217163</v>
      </c>
      <c r="M876">
        <v>3.6642084121704102</v>
      </c>
      <c r="N876">
        <f t="shared" si="76"/>
        <v>10</v>
      </c>
      <c r="O876">
        <f t="shared" si="77"/>
        <v>3.6796113252639748</v>
      </c>
      <c r="P876">
        <f t="shared" si="78"/>
        <v>0.3475659245232427</v>
      </c>
      <c r="Q876">
        <f t="shared" si="79"/>
        <v>4.23624563217163</v>
      </c>
      <c r="R876">
        <f t="shared" si="80"/>
        <v>3.2281825542449898</v>
      </c>
    </row>
    <row r="877" spans="1:18" x14ac:dyDescent="0.25">
      <c r="A877">
        <v>229</v>
      </c>
      <c r="B877" t="s">
        <v>861</v>
      </c>
      <c r="C877" t="s">
        <v>639</v>
      </c>
      <c r="D877">
        <v>6.2843647003173801</v>
      </c>
      <c r="E877">
        <v>3.8382225036621</v>
      </c>
      <c r="F877">
        <v>3.3161916732788002</v>
      </c>
      <c r="G877">
        <v>6.5683810710906902</v>
      </c>
      <c r="H877">
        <v>4.0382335186004603</v>
      </c>
      <c r="I877">
        <v>4.2252452373504603</v>
      </c>
      <c r="J877">
        <v>3.41520094871521</v>
      </c>
      <c r="K877">
        <v>3.12418389320373</v>
      </c>
      <c r="L877">
        <v>4.5932657718658403</v>
      </c>
      <c r="M877">
        <v>4.2212395668029696</v>
      </c>
      <c r="N877">
        <f t="shared" si="76"/>
        <v>10</v>
      </c>
      <c r="O877">
        <f t="shared" si="77"/>
        <v>4.3624528884887637</v>
      </c>
      <c r="P877">
        <f t="shared" si="78"/>
        <v>1.1205846892072442</v>
      </c>
      <c r="Q877">
        <f t="shared" si="79"/>
        <v>6.5683810710906902</v>
      </c>
      <c r="R877">
        <f t="shared" si="80"/>
        <v>3.12418389320373</v>
      </c>
    </row>
    <row r="878" spans="1:18" x14ac:dyDescent="0.25">
      <c r="A878">
        <v>230</v>
      </c>
      <c r="B878" t="s">
        <v>862</v>
      </c>
      <c r="C878" t="s">
        <v>639</v>
      </c>
      <c r="D878">
        <v>21.6692566871643</v>
      </c>
      <c r="E878">
        <v>14.5798459053039</v>
      </c>
      <c r="F878">
        <v>14.318827867507901</v>
      </c>
      <c r="G878">
        <v>21.059175729751502</v>
      </c>
      <c r="H878">
        <v>21.371239423751799</v>
      </c>
      <c r="I878">
        <v>15.5729007720947</v>
      </c>
      <c r="J878">
        <v>13.595784664153999</v>
      </c>
      <c r="K878">
        <v>16.807781219482401</v>
      </c>
      <c r="L878">
        <v>19.012098789214999</v>
      </c>
      <c r="M878">
        <v>10.9806358814239</v>
      </c>
      <c r="N878">
        <f t="shared" si="76"/>
        <v>10</v>
      </c>
      <c r="O878">
        <f t="shared" si="77"/>
        <v>16.896754693984938</v>
      </c>
      <c r="P878">
        <f t="shared" si="78"/>
        <v>3.5251859791736022</v>
      </c>
      <c r="Q878">
        <f t="shared" si="79"/>
        <v>21.6692566871643</v>
      </c>
      <c r="R878">
        <f t="shared" si="80"/>
        <v>10.9806358814239</v>
      </c>
    </row>
    <row r="879" spans="1:18" x14ac:dyDescent="0.25">
      <c r="A879">
        <v>231</v>
      </c>
      <c r="B879" t="s">
        <v>863</v>
      </c>
      <c r="C879" t="s">
        <v>639</v>
      </c>
      <c r="D879">
        <v>6.7143919467925999</v>
      </c>
      <c r="E879">
        <v>2.2151300907135001</v>
      </c>
      <c r="F879">
        <v>2.2531313896179199</v>
      </c>
      <c r="G879">
        <v>2.53614902496337</v>
      </c>
      <c r="H879">
        <v>2.2571322917938201</v>
      </c>
      <c r="I879">
        <v>8.4364867210388095</v>
      </c>
      <c r="J879">
        <v>3.1881842613220202</v>
      </c>
      <c r="K879">
        <v>2.3411340713500901</v>
      </c>
      <c r="L879">
        <v>2.25812792778015</v>
      </c>
      <c r="M879">
        <v>3.5431993007659899</v>
      </c>
      <c r="N879">
        <f t="shared" si="76"/>
        <v>10</v>
      </c>
      <c r="O879">
        <f t="shared" si="77"/>
        <v>3.5743067026138271</v>
      </c>
      <c r="P879">
        <f t="shared" si="78"/>
        <v>2.0810962123460373</v>
      </c>
      <c r="Q879">
        <f t="shared" si="79"/>
        <v>8.4364867210388095</v>
      </c>
      <c r="R879">
        <f t="shared" si="80"/>
        <v>2.2151300907135001</v>
      </c>
    </row>
    <row r="880" spans="1:18" x14ac:dyDescent="0.25">
      <c r="A880">
        <v>232</v>
      </c>
      <c r="B880" t="s">
        <v>864</v>
      </c>
      <c r="C880" t="s">
        <v>639</v>
      </c>
      <c r="D880">
        <v>19.0601031780242</v>
      </c>
      <c r="E880">
        <v>17.795030355453399</v>
      </c>
      <c r="F880">
        <v>19.170108795166001</v>
      </c>
      <c r="G880">
        <v>18.005041122436499</v>
      </c>
      <c r="H880">
        <v>10.865627288818301</v>
      </c>
      <c r="I880">
        <v>18.788091182708701</v>
      </c>
      <c r="J880">
        <v>29.1845254898071</v>
      </c>
      <c r="K880">
        <v>33.142919540405202</v>
      </c>
      <c r="L880">
        <v>9.5655553340911794</v>
      </c>
      <c r="M880">
        <v>9.8115704059600795</v>
      </c>
      <c r="N880">
        <f t="shared" si="76"/>
        <v>10</v>
      </c>
      <c r="O880">
        <f t="shared" si="77"/>
        <v>18.538857269287071</v>
      </c>
      <c r="P880">
        <f t="shared" si="78"/>
        <v>7.3738969352339039</v>
      </c>
      <c r="Q880">
        <f t="shared" si="79"/>
        <v>33.142919540405202</v>
      </c>
      <c r="R880">
        <f t="shared" si="80"/>
        <v>9.5655553340911794</v>
      </c>
    </row>
    <row r="881" spans="1:18" x14ac:dyDescent="0.25">
      <c r="A881">
        <v>233</v>
      </c>
      <c r="B881" t="s">
        <v>865</v>
      </c>
      <c r="C881" t="s">
        <v>639</v>
      </c>
      <c r="D881">
        <v>16.219942331314002</v>
      </c>
      <c r="E881">
        <v>19.500128746032701</v>
      </c>
      <c r="F881">
        <v>12.8947455883026</v>
      </c>
      <c r="G881">
        <v>17.0409898757934</v>
      </c>
      <c r="H881">
        <v>11.634675264358499</v>
      </c>
      <c r="I881">
        <v>12.0706977844238</v>
      </c>
      <c r="J881">
        <v>12.864743947982699</v>
      </c>
      <c r="K881">
        <v>14.220820665359399</v>
      </c>
      <c r="L881">
        <v>16.957983016967699</v>
      </c>
      <c r="M881">
        <v>13.5187828540802</v>
      </c>
      <c r="N881">
        <f t="shared" si="76"/>
        <v>10</v>
      </c>
      <c r="O881">
        <f t="shared" si="77"/>
        <v>14.6923510074615</v>
      </c>
      <c r="P881">
        <f t="shared" si="78"/>
        <v>2.4594925782643258</v>
      </c>
      <c r="Q881">
        <f t="shared" si="79"/>
        <v>19.500128746032701</v>
      </c>
      <c r="R881">
        <f t="shared" si="80"/>
        <v>11.634675264358499</v>
      </c>
    </row>
    <row r="882" spans="1:18" x14ac:dyDescent="0.25">
      <c r="A882">
        <v>234</v>
      </c>
      <c r="B882" t="s">
        <v>866</v>
      </c>
      <c r="C882" t="s">
        <v>639</v>
      </c>
      <c r="D882">
        <v>11.4636640548706</v>
      </c>
      <c r="E882">
        <v>6.3483688831329301</v>
      </c>
      <c r="F882">
        <v>39.941311120986903</v>
      </c>
      <c r="G882">
        <v>10.261592864990201</v>
      </c>
      <c r="H882">
        <v>6.3083624839782697</v>
      </c>
      <c r="I882">
        <v>1.8221068382263099</v>
      </c>
      <c r="J882">
        <v>10.1608338356018</v>
      </c>
      <c r="K882">
        <v>45.896660566329899</v>
      </c>
      <c r="L882">
        <v>9.2375345230102504</v>
      </c>
      <c r="M882">
        <v>3.8081486225128098</v>
      </c>
      <c r="N882">
        <f t="shared" si="76"/>
        <v>10</v>
      </c>
      <c r="O882">
        <f t="shared" si="77"/>
        <v>14.524858379364</v>
      </c>
      <c r="P882">
        <f t="shared" si="78"/>
        <v>14.544093095664259</v>
      </c>
      <c r="Q882">
        <f t="shared" si="79"/>
        <v>45.896660566329899</v>
      </c>
      <c r="R882">
        <f t="shared" si="80"/>
        <v>1.8221068382263099</v>
      </c>
    </row>
    <row r="883" spans="1:18" x14ac:dyDescent="0.25">
      <c r="A883">
        <v>235</v>
      </c>
      <c r="B883" t="s">
        <v>867</v>
      </c>
      <c r="C883" t="s">
        <v>639</v>
      </c>
      <c r="D883">
        <v>14.350837469100901</v>
      </c>
      <c r="E883">
        <v>13.8208012580871</v>
      </c>
      <c r="F883">
        <v>14.0048112869262</v>
      </c>
      <c r="G883">
        <v>24.094396352767902</v>
      </c>
      <c r="H883">
        <v>10.1780762672424</v>
      </c>
      <c r="I883">
        <v>11.9326910972595</v>
      </c>
      <c r="J883">
        <v>13.062759637832601</v>
      </c>
      <c r="K883">
        <v>18.777638673782299</v>
      </c>
      <c r="L883">
        <v>14.006811380386299</v>
      </c>
      <c r="M883">
        <v>13.234770298004101</v>
      </c>
      <c r="N883">
        <f t="shared" si="76"/>
        <v>10</v>
      </c>
      <c r="O883">
        <f t="shared" si="77"/>
        <v>14.746359372138929</v>
      </c>
      <c r="P883">
        <f t="shared" si="78"/>
        <v>3.7370078629040879</v>
      </c>
      <c r="Q883">
        <f t="shared" si="79"/>
        <v>24.094396352767902</v>
      </c>
      <c r="R883">
        <f t="shared" si="80"/>
        <v>10.1780762672424</v>
      </c>
    </row>
    <row r="884" spans="1:18" x14ac:dyDescent="0.25">
      <c r="A884">
        <v>236</v>
      </c>
      <c r="B884" t="s">
        <v>868</v>
      </c>
      <c r="C884" t="s">
        <v>639</v>
      </c>
      <c r="D884">
        <v>4.5262637138366699</v>
      </c>
      <c r="E884">
        <v>6.4923741817474303</v>
      </c>
      <c r="F884">
        <v>4.4252574443817103</v>
      </c>
      <c r="G884">
        <v>3.72321605682373</v>
      </c>
      <c r="H884">
        <v>3.9412279129028298</v>
      </c>
      <c r="I884">
        <v>3.7612164020538299</v>
      </c>
      <c r="J884">
        <v>4.0722341537475497</v>
      </c>
      <c r="K884">
        <v>3.88122510910034</v>
      </c>
      <c r="L884">
        <v>3.4471991062164302</v>
      </c>
      <c r="M884">
        <v>4.7432727813720703</v>
      </c>
      <c r="N884">
        <f t="shared" si="76"/>
        <v>10</v>
      </c>
      <c r="O884">
        <f t="shared" si="77"/>
        <v>4.3013486862182591</v>
      </c>
      <c r="P884">
        <f t="shared" si="78"/>
        <v>0.82316861972090205</v>
      </c>
      <c r="Q884">
        <f t="shared" si="79"/>
        <v>6.4923741817474303</v>
      </c>
      <c r="R884">
        <f t="shared" si="80"/>
        <v>3.4471991062164302</v>
      </c>
    </row>
    <row r="885" spans="1:18" x14ac:dyDescent="0.25">
      <c r="A885">
        <v>237</v>
      </c>
      <c r="B885" t="s">
        <v>869</v>
      </c>
      <c r="C885" t="s">
        <v>639</v>
      </c>
      <c r="D885">
        <v>3.23118543624877</v>
      </c>
      <c r="E885">
        <v>3.4151952266693102</v>
      </c>
      <c r="F885">
        <v>4.2922463417053196</v>
      </c>
      <c r="G885">
        <v>3.9782295227050701</v>
      </c>
      <c r="H885">
        <v>3.83522272109985</v>
      </c>
      <c r="I885">
        <v>3.3241939544677699</v>
      </c>
      <c r="J885">
        <v>4.3152484893798801</v>
      </c>
      <c r="K885">
        <v>5.0692942142486501</v>
      </c>
      <c r="L885">
        <v>3.6552131175994802</v>
      </c>
      <c r="M885">
        <v>3.5682055950164702</v>
      </c>
      <c r="N885">
        <f t="shared" si="76"/>
        <v>10</v>
      </c>
      <c r="O885">
        <f t="shared" si="77"/>
        <v>3.8684234619140576</v>
      </c>
      <c r="P885">
        <f t="shared" si="78"/>
        <v>0.53645055433594602</v>
      </c>
      <c r="Q885">
        <f t="shared" si="79"/>
        <v>5.0692942142486501</v>
      </c>
      <c r="R885">
        <f t="shared" si="80"/>
        <v>3.23118543624877</v>
      </c>
    </row>
    <row r="886" spans="1:18" x14ac:dyDescent="0.25">
      <c r="A886">
        <v>238</v>
      </c>
      <c r="B886" t="s">
        <v>870</v>
      </c>
      <c r="C886" t="s">
        <v>639</v>
      </c>
      <c r="D886">
        <v>10.370602607726999</v>
      </c>
      <c r="E886">
        <v>8.9045164585113508</v>
      </c>
      <c r="F886">
        <v>10.1725897789001</v>
      </c>
      <c r="G886">
        <v>9.9715795516967702</v>
      </c>
      <c r="H886">
        <v>8.7225065231323207</v>
      </c>
      <c r="I886">
        <v>9.60355448722839</v>
      </c>
      <c r="J886">
        <v>9.3215415477752597</v>
      </c>
      <c r="K886">
        <v>10.4596049785614</v>
      </c>
      <c r="L886">
        <v>8.6655030250549299</v>
      </c>
      <c r="M886">
        <v>10.1885914802551</v>
      </c>
      <c r="N886">
        <f t="shared" si="76"/>
        <v>10</v>
      </c>
      <c r="O886">
        <f t="shared" si="77"/>
        <v>9.6380590438842617</v>
      </c>
      <c r="P886">
        <f t="shared" si="78"/>
        <v>0.65841954993465579</v>
      </c>
      <c r="Q886">
        <f t="shared" si="79"/>
        <v>10.4596049785614</v>
      </c>
      <c r="R886">
        <f t="shared" si="80"/>
        <v>8.6655030250549299</v>
      </c>
    </row>
    <row r="887" spans="1:18" x14ac:dyDescent="0.25">
      <c r="A887">
        <v>239</v>
      </c>
      <c r="B887" t="s">
        <v>871</v>
      </c>
      <c r="C887" t="s">
        <v>639</v>
      </c>
      <c r="D887">
        <v>13.318644762039099</v>
      </c>
      <c r="E887">
        <v>18.990099906921301</v>
      </c>
      <c r="F887">
        <v>8.4924907684326101</v>
      </c>
      <c r="G887">
        <v>14.1518175601959</v>
      </c>
      <c r="H887">
        <v>14.627846956253</v>
      </c>
      <c r="I887">
        <v>18.866080284118599</v>
      </c>
      <c r="J887">
        <v>10.386599779129</v>
      </c>
      <c r="K887">
        <v>14.9328660964965</v>
      </c>
      <c r="L887">
        <v>11.7536790370941</v>
      </c>
      <c r="M887">
        <v>9.9495763778686506</v>
      </c>
      <c r="N887">
        <f t="shared" si="76"/>
        <v>10</v>
      </c>
      <c r="O887">
        <f t="shared" si="77"/>
        <v>13.546970152854874</v>
      </c>
      <c r="P887">
        <f t="shared" si="78"/>
        <v>3.3633377313905233</v>
      </c>
      <c r="Q887">
        <f t="shared" si="79"/>
        <v>18.990099906921301</v>
      </c>
      <c r="R887">
        <f t="shared" si="80"/>
        <v>8.4924907684326101</v>
      </c>
    </row>
    <row r="888" spans="1:18" x14ac:dyDescent="0.25">
      <c r="A888">
        <v>240</v>
      </c>
      <c r="B888" t="s">
        <v>872</v>
      </c>
      <c r="C888" t="s">
        <v>639</v>
      </c>
      <c r="D888">
        <v>13.318959474563499</v>
      </c>
      <c r="E888">
        <v>12.432723522186199</v>
      </c>
      <c r="F888">
        <v>13.392777681350699</v>
      </c>
      <c r="G888">
        <v>13.457779169082601</v>
      </c>
      <c r="H888">
        <v>12.7427361011505</v>
      </c>
      <c r="I888">
        <v>13.2337670326232</v>
      </c>
      <c r="J888">
        <v>13.475203990936199</v>
      </c>
      <c r="K888">
        <v>17.320003271102902</v>
      </c>
      <c r="L888">
        <v>14.450834751129101</v>
      </c>
      <c r="M888">
        <v>15.1188752651214</v>
      </c>
      <c r="N888">
        <f t="shared" si="76"/>
        <v>10</v>
      </c>
      <c r="O888">
        <f t="shared" si="77"/>
        <v>13.894366025924631</v>
      </c>
      <c r="P888">
        <f t="shared" si="78"/>
        <v>1.3561747910496997</v>
      </c>
      <c r="Q888">
        <f t="shared" si="79"/>
        <v>17.320003271102902</v>
      </c>
      <c r="R888">
        <f t="shared" si="80"/>
        <v>12.432723522186199</v>
      </c>
    </row>
    <row r="889" spans="1:18" x14ac:dyDescent="0.25">
      <c r="A889">
        <v>241</v>
      </c>
      <c r="B889" t="s">
        <v>873</v>
      </c>
      <c r="C889" t="s">
        <v>639</v>
      </c>
      <c r="D889">
        <v>60.563503980636597</v>
      </c>
      <c r="E889">
        <v>56.752874374389599</v>
      </c>
      <c r="F889">
        <v>52.000012159347499</v>
      </c>
      <c r="G889">
        <v>76.218414783477698</v>
      </c>
      <c r="H889">
        <v>46.958716392516997</v>
      </c>
      <c r="I889">
        <v>143.552106618881</v>
      </c>
      <c r="J889">
        <v>42.894468069076503</v>
      </c>
      <c r="K889">
        <v>47.053138017654398</v>
      </c>
      <c r="L889">
        <v>56.383262395858701</v>
      </c>
      <c r="M889">
        <v>79.396597623825002</v>
      </c>
      <c r="N889">
        <f t="shared" si="76"/>
        <v>10</v>
      </c>
      <c r="O889">
        <f t="shared" si="77"/>
        <v>66.177309441566393</v>
      </c>
      <c r="P889">
        <f t="shared" si="78"/>
        <v>28.207916393145304</v>
      </c>
      <c r="Q889">
        <f t="shared" si="79"/>
        <v>143.552106618881</v>
      </c>
      <c r="R889">
        <f t="shared" si="80"/>
        <v>42.894468069076503</v>
      </c>
    </row>
    <row r="890" spans="1:18" x14ac:dyDescent="0.25">
      <c r="A890">
        <v>242</v>
      </c>
      <c r="B890" t="s">
        <v>874</v>
      </c>
      <c r="C890" t="s">
        <v>639</v>
      </c>
      <c r="D890">
        <v>44.6245853900909</v>
      </c>
      <c r="E890">
        <v>48.828828811645501</v>
      </c>
      <c r="F890">
        <v>42.113435029983499</v>
      </c>
      <c r="G890">
        <v>44.233561515808098</v>
      </c>
      <c r="H890">
        <v>43.806534767150801</v>
      </c>
      <c r="I890">
        <v>25.270463943481399</v>
      </c>
      <c r="J890">
        <v>38.206211328506399</v>
      </c>
      <c r="K890">
        <v>39.937312126159597</v>
      </c>
      <c r="L890">
        <v>54.056134223937903</v>
      </c>
      <c r="M890">
        <v>54.1001329421997</v>
      </c>
      <c r="N890">
        <f t="shared" si="76"/>
        <v>10</v>
      </c>
      <c r="O890">
        <f t="shared" si="77"/>
        <v>43.517720007896379</v>
      </c>
      <c r="P890">
        <f t="shared" si="78"/>
        <v>7.9312062365097651</v>
      </c>
      <c r="Q890">
        <f t="shared" si="79"/>
        <v>54.1001329421997</v>
      </c>
      <c r="R890">
        <f t="shared" si="80"/>
        <v>25.270463943481399</v>
      </c>
    </row>
    <row r="891" spans="1:18" x14ac:dyDescent="0.25">
      <c r="A891">
        <v>243</v>
      </c>
      <c r="B891" t="s">
        <v>875</v>
      </c>
      <c r="C891" t="s">
        <v>639</v>
      </c>
      <c r="D891">
        <v>12.299710035324001</v>
      </c>
      <c r="E891">
        <v>10.3686008453369</v>
      </c>
      <c r="F891">
        <v>9.6575584411621094</v>
      </c>
      <c r="G891">
        <v>11.096641302108701</v>
      </c>
      <c r="H891">
        <v>10.702620029449401</v>
      </c>
      <c r="I891">
        <v>32.698220014572101</v>
      </c>
      <c r="J891">
        <v>12.4907238483428</v>
      </c>
      <c r="K891">
        <v>11.4606614112854</v>
      </c>
      <c r="L891">
        <v>11.5246708393096</v>
      </c>
      <c r="M891">
        <v>11.104643583297699</v>
      </c>
      <c r="N891">
        <f t="shared" si="76"/>
        <v>10</v>
      </c>
      <c r="O891">
        <f t="shared" si="77"/>
        <v>13.34040503501887</v>
      </c>
      <c r="P891">
        <f t="shared" si="78"/>
        <v>6.5018945363167653</v>
      </c>
      <c r="Q891">
        <f t="shared" si="79"/>
        <v>32.698220014572101</v>
      </c>
      <c r="R891">
        <f t="shared" si="80"/>
        <v>9.6575584411621094</v>
      </c>
    </row>
    <row r="892" spans="1:18" x14ac:dyDescent="0.25">
      <c r="A892">
        <v>244</v>
      </c>
      <c r="B892" t="s">
        <v>876</v>
      </c>
      <c r="C892" t="s">
        <v>639</v>
      </c>
      <c r="D892">
        <v>6.3793687820434499</v>
      </c>
      <c r="E892">
        <v>7.0364115238189697</v>
      </c>
      <c r="F892">
        <v>7.29941725730896</v>
      </c>
      <c r="G892">
        <v>6.1813583374023402</v>
      </c>
      <c r="H892">
        <v>6.6583840847015301</v>
      </c>
      <c r="I892">
        <v>6.1073510646819997</v>
      </c>
      <c r="J892">
        <v>6.1053526401519704</v>
      </c>
      <c r="K892">
        <v>6.15535545349121</v>
      </c>
      <c r="L892">
        <v>7.4144256114959699</v>
      </c>
      <c r="M892">
        <v>4.7652771472930899</v>
      </c>
      <c r="N892">
        <f t="shared" si="76"/>
        <v>10</v>
      </c>
      <c r="O892">
        <f t="shared" si="77"/>
        <v>6.4102701902389487</v>
      </c>
      <c r="P892">
        <f t="shared" si="78"/>
        <v>0.72536873160414528</v>
      </c>
      <c r="Q892">
        <f t="shared" si="79"/>
        <v>7.4144256114959699</v>
      </c>
      <c r="R892">
        <f t="shared" si="80"/>
        <v>4.7652771472930899</v>
      </c>
    </row>
    <row r="893" spans="1:18" x14ac:dyDescent="0.25">
      <c r="A893">
        <v>245</v>
      </c>
      <c r="B893" t="s">
        <v>877</v>
      </c>
      <c r="C893" t="s">
        <v>639</v>
      </c>
      <c r="D893">
        <v>13.905804634094199</v>
      </c>
      <c r="E893">
        <v>14.650973796844401</v>
      </c>
      <c r="F893">
        <v>14.2638275623321</v>
      </c>
      <c r="G893">
        <v>11.682901859283399</v>
      </c>
      <c r="H893">
        <v>14.696849107742301</v>
      </c>
      <c r="I893">
        <v>14.044816255569399</v>
      </c>
      <c r="J893">
        <v>14.190819740295399</v>
      </c>
      <c r="K893">
        <v>13.257525205612099</v>
      </c>
      <c r="L893">
        <v>17.9090363979339</v>
      </c>
      <c r="M893">
        <v>16.393544435501099</v>
      </c>
      <c r="N893">
        <f t="shared" si="76"/>
        <v>10</v>
      </c>
      <c r="O893">
        <f t="shared" si="77"/>
        <v>14.499609899520829</v>
      </c>
      <c r="P893">
        <f t="shared" si="78"/>
        <v>1.5956188957550601</v>
      </c>
      <c r="Q893">
        <f t="shared" si="79"/>
        <v>17.9090363979339</v>
      </c>
      <c r="R893">
        <f t="shared" si="80"/>
        <v>11.682901859283399</v>
      </c>
    </row>
    <row r="894" spans="1:18" x14ac:dyDescent="0.25">
      <c r="A894">
        <v>246</v>
      </c>
      <c r="B894" t="s">
        <v>878</v>
      </c>
      <c r="C894" t="s">
        <v>639</v>
      </c>
      <c r="D894">
        <v>2.73116111755371</v>
      </c>
      <c r="E894">
        <v>3.15318274497985</v>
      </c>
      <c r="F894">
        <v>2.7951593399047798</v>
      </c>
      <c r="G894">
        <v>3.0721776485443102</v>
      </c>
      <c r="H894">
        <v>2.8861660957336399</v>
      </c>
      <c r="I894">
        <v>3.9062271118164</v>
      </c>
      <c r="J894">
        <v>8.7535083293914795</v>
      </c>
      <c r="K894">
        <v>2.9061648845672599</v>
      </c>
      <c r="L894">
        <v>3.0611813068389799</v>
      </c>
      <c r="M894">
        <v>2.9691739082336399</v>
      </c>
      <c r="N894">
        <f t="shared" si="76"/>
        <v>10</v>
      </c>
      <c r="O894">
        <f t="shared" si="77"/>
        <v>3.623410248756405</v>
      </c>
      <c r="P894">
        <f t="shared" si="78"/>
        <v>1.7380180518614885</v>
      </c>
      <c r="Q894">
        <f t="shared" si="79"/>
        <v>8.7535083293914795</v>
      </c>
      <c r="R894">
        <f t="shared" si="80"/>
        <v>2.73116111755371</v>
      </c>
    </row>
    <row r="895" spans="1:18" x14ac:dyDescent="0.25">
      <c r="A895">
        <v>247</v>
      </c>
      <c r="B895" t="s">
        <v>879</v>
      </c>
      <c r="C895" t="s">
        <v>639</v>
      </c>
      <c r="D895">
        <v>4.45625877380371</v>
      </c>
      <c r="E895">
        <v>13.508781194686801</v>
      </c>
      <c r="F895">
        <v>11.588670969009399</v>
      </c>
      <c r="G895">
        <v>6.3573675155639604</v>
      </c>
      <c r="H895">
        <v>6.9364018440246502</v>
      </c>
      <c r="I895">
        <v>8.0834655761718697</v>
      </c>
      <c r="J895">
        <v>7.5104353427886901</v>
      </c>
      <c r="K895">
        <v>8.0484678745269704</v>
      </c>
      <c r="L895">
        <v>8.4734923839569092</v>
      </c>
      <c r="M895">
        <v>3.8742101192474299</v>
      </c>
      <c r="N895">
        <f t="shared" si="76"/>
        <v>10</v>
      </c>
      <c r="O895">
        <f t="shared" si="77"/>
        <v>7.8837551593780404</v>
      </c>
      <c r="P895">
        <f t="shared" si="78"/>
        <v>2.7744010472215086</v>
      </c>
      <c r="Q895">
        <f t="shared" si="79"/>
        <v>13.508781194686801</v>
      </c>
      <c r="R895">
        <f t="shared" si="80"/>
        <v>3.8742101192474299</v>
      </c>
    </row>
    <row r="896" spans="1:18" x14ac:dyDescent="0.25">
      <c r="A896">
        <v>248</v>
      </c>
      <c r="B896" t="s">
        <v>880</v>
      </c>
      <c r="C896" t="s">
        <v>639</v>
      </c>
      <c r="D896">
        <v>7.6084415912628103</v>
      </c>
      <c r="E896">
        <v>7.0224070549011204</v>
      </c>
      <c r="F896">
        <v>8.9245140552520699</v>
      </c>
      <c r="G896">
        <v>7.29042148590087</v>
      </c>
      <c r="H896">
        <v>7.0374073982238698</v>
      </c>
      <c r="I896">
        <v>8.2594749927520699</v>
      </c>
      <c r="J896">
        <v>18.2150559425354</v>
      </c>
      <c r="K896">
        <v>9.0025222301483101</v>
      </c>
      <c r="L896">
        <v>7.2314198017120299</v>
      </c>
      <c r="M896">
        <v>6.8303947448730398</v>
      </c>
      <c r="N896">
        <f t="shared" si="76"/>
        <v>10</v>
      </c>
      <c r="O896">
        <f t="shared" si="77"/>
        <v>8.7422059297561621</v>
      </c>
      <c r="P896">
        <f t="shared" si="78"/>
        <v>3.2444346184209887</v>
      </c>
      <c r="Q896">
        <f t="shared" si="79"/>
        <v>18.2150559425354</v>
      </c>
      <c r="R896">
        <f t="shared" si="80"/>
        <v>6.8303947448730398</v>
      </c>
    </row>
    <row r="897" spans="1:18" x14ac:dyDescent="0.25">
      <c r="A897">
        <v>249</v>
      </c>
      <c r="B897" t="s">
        <v>881</v>
      </c>
      <c r="C897" t="s">
        <v>639</v>
      </c>
      <c r="D897">
        <v>18.6840853691101</v>
      </c>
      <c r="E897">
        <v>19.0480391979217</v>
      </c>
      <c r="F897">
        <v>22.834322690963699</v>
      </c>
      <c r="G897">
        <v>23.045336961746202</v>
      </c>
      <c r="H897">
        <v>33.668950319290097</v>
      </c>
      <c r="I897">
        <v>29.890730381011899</v>
      </c>
      <c r="J897">
        <v>22.074278831481902</v>
      </c>
      <c r="K897">
        <v>23.496567249298</v>
      </c>
      <c r="L897">
        <v>21.2152290344238</v>
      </c>
      <c r="M897">
        <v>27.023564577102601</v>
      </c>
      <c r="N897">
        <f t="shared" si="76"/>
        <v>10</v>
      </c>
      <c r="O897">
        <f t="shared" si="77"/>
        <v>24.098110461235002</v>
      </c>
      <c r="P897">
        <f t="shared" si="78"/>
        <v>4.5166673107752802</v>
      </c>
      <c r="Q897">
        <f t="shared" si="79"/>
        <v>33.668950319290097</v>
      </c>
      <c r="R897">
        <f t="shared" si="80"/>
        <v>18.6840853691101</v>
      </c>
    </row>
    <row r="898" spans="1:18" x14ac:dyDescent="0.25">
      <c r="A898">
        <v>250</v>
      </c>
      <c r="B898" t="s">
        <v>882</v>
      </c>
      <c r="C898" t="s">
        <v>639</v>
      </c>
      <c r="D898">
        <v>10.386008262634199</v>
      </c>
      <c r="E898">
        <v>6.5326895713806099</v>
      </c>
      <c r="F898">
        <v>6.5451214313507</v>
      </c>
      <c r="G898">
        <v>6.5732338428497297</v>
      </c>
      <c r="H898">
        <v>9.9708664417266792</v>
      </c>
      <c r="I898">
        <v>9.5544762611389107</v>
      </c>
      <c r="J898">
        <v>9.4027502536773593</v>
      </c>
      <c r="K898">
        <v>9.7168717384338308</v>
      </c>
      <c r="L898">
        <v>9.72027087211608</v>
      </c>
      <c r="M898">
        <v>9.0033485889434797</v>
      </c>
      <c r="N898">
        <f t="shared" si="76"/>
        <v>10</v>
      </c>
      <c r="O898">
        <f t="shared" si="77"/>
        <v>8.7405637264251581</v>
      </c>
      <c r="P898">
        <f t="shared" si="78"/>
        <v>1.47296063740381</v>
      </c>
      <c r="Q898">
        <f t="shared" si="79"/>
        <v>10.386008262634199</v>
      </c>
      <c r="R898">
        <f t="shared" si="80"/>
        <v>6.5326895713806099</v>
      </c>
    </row>
    <row r="899" spans="1:18" x14ac:dyDescent="0.25">
      <c r="A899">
        <v>251</v>
      </c>
      <c r="B899" t="s">
        <v>883</v>
      </c>
      <c r="C899" t="s">
        <v>639</v>
      </c>
      <c r="D899">
        <v>2.9514794349670401</v>
      </c>
      <c r="E899">
        <v>2.7432911396026598</v>
      </c>
      <c r="F899">
        <v>2.1743144989013601</v>
      </c>
      <c r="G899">
        <v>2.6368327140808101</v>
      </c>
      <c r="H899">
        <v>1.3753960132598799</v>
      </c>
      <c r="I899">
        <v>2.1506876945495601</v>
      </c>
      <c r="J899">
        <v>2.8551990985870299</v>
      </c>
      <c r="K899">
        <v>2.6310162544250399</v>
      </c>
      <c r="L899">
        <v>2.3549518585204998</v>
      </c>
      <c r="M899">
        <v>2.4016530513763401</v>
      </c>
      <c r="N899">
        <f t="shared" si="76"/>
        <v>10</v>
      </c>
      <c r="O899">
        <f t="shared" si="77"/>
        <v>2.4274821758270226</v>
      </c>
      <c r="P899">
        <f t="shared" si="78"/>
        <v>0.43543381882781923</v>
      </c>
      <c r="Q899">
        <f t="shared" si="79"/>
        <v>2.9514794349670401</v>
      </c>
      <c r="R899">
        <f t="shared" si="80"/>
        <v>1.3753960132598799</v>
      </c>
    </row>
    <row r="900" spans="1:18" x14ac:dyDescent="0.25">
      <c r="A900">
        <v>252</v>
      </c>
      <c r="B900" t="s">
        <v>884</v>
      </c>
      <c r="C900" t="s">
        <v>639</v>
      </c>
      <c r="D900">
        <v>32.983829021453801</v>
      </c>
      <c r="E900">
        <v>13.9323711395263</v>
      </c>
      <c r="F900">
        <v>17.868137598037698</v>
      </c>
      <c r="G900">
        <v>36.062963247299102</v>
      </c>
      <c r="H900">
        <v>12.532653331756499</v>
      </c>
      <c r="I900">
        <v>42.334483385086003</v>
      </c>
      <c r="J900">
        <v>23.2177124023437</v>
      </c>
      <c r="K900">
        <v>22.552545070648101</v>
      </c>
      <c r="L900">
        <v>44.567625045776303</v>
      </c>
      <c r="M900">
        <v>15.953306198120099</v>
      </c>
      <c r="N900">
        <f t="shared" si="76"/>
        <v>10</v>
      </c>
      <c r="O900">
        <f t="shared" si="77"/>
        <v>26.200562644004766</v>
      </c>
      <c r="P900">
        <f t="shared" si="78"/>
        <v>11.291117285325807</v>
      </c>
      <c r="Q900">
        <f t="shared" si="79"/>
        <v>44.567625045776303</v>
      </c>
      <c r="R900">
        <f t="shared" si="80"/>
        <v>12.532653331756499</v>
      </c>
    </row>
    <row r="901" spans="1:18" x14ac:dyDescent="0.25">
      <c r="A901">
        <v>253</v>
      </c>
      <c r="B901" t="s">
        <v>885</v>
      </c>
      <c r="C901" t="s">
        <v>639</v>
      </c>
      <c r="D901">
        <v>9.5894482135772705</v>
      </c>
      <c r="E901">
        <v>7.7622702121734601</v>
      </c>
      <c r="F901">
        <v>7.7003960609436</v>
      </c>
      <c r="G901">
        <v>8.43072009086608</v>
      </c>
      <c r="H901">
        <v>7.8877925872802699</v>
      </c>
      <c r="I901">
        <v>7.6695256233215297</v>
      </c>
      <c r="J901">
        <v>7.3305177688598597</v>
      </c>
      <c r="K901">
        <v>7.5902545452117902</v>
      </c>
      <c r="L901">
        <v>7.9901084899902299</v>
      </c>
      <c r="M901">
        <v>7.7410130500793404</v>
      </c>
      <c r="N901">
        <f t="shared" si="76"/>
        <v>10</v>
      </c>
      <c r="O901">
        <f t="shared" si="77"/>
        <v>7.9692046642303449</v>
      </c>
      <c r="P901">
        <f t="shared" si="78"/>
        <v>0.60446121136330166</v>
      </c>
      <c r="Q901">
        <f t="shared" si="79"/>
        <v>9.5894482135772705</v>
      </c>
      <c r="R901">
        <f t="shared" si="80"/>
        <v>7.3305177688598597</v>
      </c>
    </row>
    <row r="902" spans="1:18" x14ac:dyDescent="0.25">
      <c r="A902">
        <v>254</v>
      </c>
      <c r="B902" t="s">
        <v>886</v>
      </c>
      <c r="C902" t="s">
        <v>639</v>
      </c>
      <c r="D902">
        <v>9.8481569290161097</v>
      </c>
      <c r="E902">
        <v>9.7150564193725497</v>
      </c>
      <c r="F902">
        <v>9.4618847370147705</v>
      </c>
      <c r="G902">
        <v>9.5433034896850497</v>
      </c>
      <c r="H902">
        <v>10.1314775943756</v>
      </c>
      <c r="I902">
        <v>9.0710091590881294</v>
      </c>
      <c r="J902">
        <v>9.7359414100646902</v>
      </c>
      <c r="K902">
        <v>11.7810876369476</v>
      </c>
      <c r="L902">
        <v>9.0946269035339302</v>
      </c>
      <c r="M902">
        <v>9.2966635227203298</v>
      </c>
      <c r="N902">
        <f t="shared" si="76"/>
        <v>10</v>
      </c>
      <c r="O902">
        <f t="shared" si="77"/>
        <v>9.7679207801818766</v>
      </c>
      <c r="P902">
        <f t="shared" si="78"/>
        <v>0.74165182884073844</v>
      </c>
      <c r="Q902">
        <f t="shared" si="79"/>
        <v>11.7810876369476</v>
      </c>
      <c r="R902">
        <f t="shared" si="80"/>
        <v>9.0710091590881294</v>
      </c>
    </row>
    <row r="903" spans="1:18" x14ac:dyDescent="0.25">
      <c r="A903">
        <v>255</v>
      </c>
      <c r="B903" t="s">
        <v>887</v>
      </c>
      <c r="C903" t="s">
        <v>639</v>
      </c>
      <c r="D903">
        <v>1.3833045959472601</v>
      </c>
      <c r="E903">
        <v>1.0559334754943801</v>
      </c>
      <c r="F903">
        <v>0.97325348854064897</v>
      </c>
      <c r="G903">
        <v>0.95220518112182595</v>
      </c>
      <c r="H903">
        <v>1.0869553089141799</v>
      </c>
      <c r="I903">
        <v>1.0970602035522401</v>
      </c>
      <c r="J903">
        <v>1.08642053604125</v>
      </c>
      <c r="K903">
        <v>0.974875688552856</v>
      </c>
      <c r="L903">
        <v>1.1335630416870099</v>
      </c>
      <c r="M903">
        <v>0.95134210586547796</v>
      </c>
      <c r="N903">
        <f t="shared" si="76"/>
        <v>10</v>
      </c>
      <c r="O903">
        <f t="shared" si="77"/>
        <v>1.0694913625717128</v>
      </c>
      <c r="P903">
        <f t="shared" si="78"/>
        <v>0.12249429314253285</v>
      </c>
      <c r="Q903">
        <f t="shared" si="79"/>
        <v>1.3833045959472601</v>
      </c>
      <c r="R903">
        <f t="shared" si="80"/>
        <v>0.95134210586547796</v>
      </c>
    </row>
    <row r="904" spans="1:18" x14ac:dyDescent="0.25">
      <c r="A904">
        <v>256</v>
      </c>
      <c r="B904" t="s">
        <v>888</v>
      </c>
      <c r="C904" t="s">
        <v>639</v>
      </c>
      <c r="D904">
        <v>6.2530026435851997</v>
      </c>
      <c r="E904">
        <v>5.9751515388488698</v>
      </c>
      <c r="F904">
        <v>26.4732198715209</v>
      </c>
      <c r="G904">
        <v>5.9128866195678702</v>
      </c>
      <c r="H904">
        <v>4.7953495979309002</v>
      </c>
      <c r="I904">
        <v>6.1226963996887198</v>
      </c>
      <c r="J904">
        <v>5.8274624347686697</v>
      </c>
      <c r="K904">
        <v>4.1184003353118896</v>
      </c>
      <c r="L904">
        <v>4.5302996635437003</v>
      </c>
      <c r="M904">
        <v>5.7898364067077601</v>
      </c>
      <c r="N904">
        <f t="shared" ref="N904:N928" si="81">COUNT(D904:M904)</f>
        <v>10</v>
      </c>
      <c r="O904">
        <f t="shared" ref="O904:O928" si="82">AVERAGE(D904:M904)</f>
        <v>7.5798305511474497</v>
      </c>
      <c r="P904">
        <f t="shared" ref="P904:P928" si="83">_xlfn.STDEV.P(D904:M904)</f>
        <v>6.3364573229145957</v>
      </c>
      <c r="Q904">
        <f t="shared" ref="Q904:Q928" si="84">MAX(D904:M904)</f>
        <v>26.4732198715209</v>
      </c>
      <c r="R904">
        <f t="shared" ref="R904:R928" si="85">MIN(D904:M904)</f>
        <v>4.1184003353118896</v>
      </c>
    </row>
    <row r="905" spans="1:18" x14ac:dyDescent="0.25">
      <c r="A905">
        <v>257</v>
      </c>
      <c r="B905" t="s">
        <v>1361</v>
      </c>
      <c r="C905" t="s">
        <v>639</v>
      </c>
      <c r="D905">
        <v>14.059544801712001</v>
      </c>
      <c r="E905">
        <v>13.3377137184143</v>
      </c>
      <c r="F905">
        <v>13.259019613265901</v>
      </c>
      <c r="G905">
        <v>14.0955126285552</v>
      </c>
      <c r="H905">
        <v>14.324202060699401</v>
      </c>
      <c r="I905">
        <v>13.419208288192699</v>
      </c>
      <c r="J905">
        <v>13.4452190399169</v>
      </c>
      <c r="K905">
        <v>13.399064302444399</v>
      </c>
      <c r="L905">
        <v>13.7256526947021</v>
      </c>
      <c r="M905">
        <v>14.4025123119354</v>
      </c>
      <c r="N905">
        <f t="shared" si="81"/>
        <v>10</v>
      </c>
      <c r="O905">
        <f t="shared" si="82"/>
        <v>13.746764945983832</v>
      </c>
      <c r="P905">
        <f t="shared" si="83"/>
        <v>0.41324055853907948</v>
      </c>
      <c r="Q905">
        <f t="shared" si="84"/>
        <v>14.4025123119354</v>
      </c>
      <c r="R905">
        <f t="shared" si="85"/>
        <v>13.259019613265901</v>
      </c>
    </row>
    <row r="906" spans="1:18" x14ac:dyDescent="0.25">
      <c r="A906">
        <v>258</v>
      </c>
      <c r="B906" t="s">
        <v>889</v>
      </c>
      <c r="C906" t="s">
        <v>639</v>
      </c>
      <c r="D906">
        <v>2.8720779418945299</v>
      </c>
      <c r="E906">
        <v>2.5319252014160099</v>
      </c>
      <c r="F906">
        <v>3.5751824378967201</v>
      </c>
      <c r="G906">
        <v>2.54125952720642</v>
      </c>
      <c r="H906">
        <v>2.6197659969329798</v>
      </c>
      <c r="I906">
        <v>2.75529885292053</v>
      </c>
      <c r="J906">
        <v>2.51082015037536</v>
      </c>
      <c r="K906">
        <v>2.69700980186462</v>
      </c>
      <c r="L906">
        <v>2.5497229099273602</v>
      </c>
      <c r="M906">
        <v>2.5675060749053902</v>
      </c>
      <c r="N906">
        <f t="shared" si="81"/>
        <v>10</v>
      </c>
      <c r="O906">
        <f t="shared" si="82"/>
        <v>2.7220568895339916</v>
      </c>
      <c r="P906">
        <f t="shared" si="83"/>
        <v>0.30488833836524415</v>
      </c>
      <c r="Q906">
        <f t="shared" si="84"/>
        <v>3.5751824378967201</v>
      </c>
      <c r="R906">
        <f t="shared" si="85"/>
        <v>2.51082015037536</v>
      </c>
    </row>
    <row r="907" spans="1:18" x14ac:dyDescent="0.25">
      <c r="A907">
        <v>259</v>
      </c>
      <c r="B907" t="s">
        <v>1362</v>
      </c>
      <c r="C907" t="s">
        <v>639</v>
      </c>
      <c r="D907">
        <v>0.15433812141418399</v>
      </c>
      <c r="E907">
        <v>0.13780021667480399</v>
      </c>
      <c r="F907">
        <v>0.143028974533081</v>
      </c>
      <c r="G907">
        <v>0.14074730873107899</v>
      </c>
      <c r="H907">
        <v>0.14654731750488201</v>
      </c>
      <c r="I907">
        <v>0.141270160675048</v>
      </c>
      <c r="J907">
        <v>0.145104885101318</v>
      </c>
      <c r="K907">
        <v>0.15007281303405701</v>
      </c>
      <c r="L907">
        <v>0.14539384841918901</v>
      </c>
      <c r="M907">
        <v>0.14535021781921301</v>
      </c>
      <c r="N907">
        <f t="shared" si="81"/>
        <v>10</v>
      </c>
      <c r="O907">
        <f t="shared" si="82"/>
        <v>0.14496538639068549</v>
      </c>
      <c r="P907">
        <f t="shared" si="83"/>
        <v>4.5091443732526056E-3</v>
      </c>
      <c r="Q907">
        <f t="shared" si="84"/>
        <v>0.15433812141418399</v>
      </c>
      <c r="R907">
        <f t="shared" si="85"/>
        <v>0.13780021667480399</v>
      </c>
    </row>
    <row r="908" spans="1:18" x14ac:dyDescent="0.25">
      <c r="A908">
        <v>260</v>
      </c>
      <c r="B908" t="s">
        <v>890</v>
      </c>
      <c r="C908" t="s">
        <v>639</v>
      </c>
      <c r="D908">
        <v>6.6232831478118896</v>
      </c>
      <c r="E908">
        <v>6.8006353378295898</v>
      </c>
      <c r="F908">
        <v>9.1483268737792898</v>
      </c>
      <c r="G908">
        <v>9.0159270763397199</v>
      </c>
      <c r="H908">
        <v>6.4875283241271902</v>
      </c>
      <c r="I908">
        <v>9.1166017055511404</v>
      </c>
      <c r="J908">
        <v>6.2213637828826904</v>
      </c>
      <c r="K908">
        <v>9.6449606418609601</v>
      </c>
      <c r="L908">
        <v>8.6684529781341499</v>
      </c>
      <c r="M908">
        <v>6.4902424812316797</v>
      </c>
      <c r="N908">
        <f t="shared" si="81"/>
        <v>10</v>
      </c>
      <c r="O908">
        <f t="shared" si="82"/>
        <v>7.8217322349548297</v>
      </c>
      <c r="P908">
        <f t="shared" si="83"/>
        <v>1.3227548053826117</v>
      </c>
      <c r="Q908">
        <f t="shared" si="84"/>
        <v>9.6449606418609601</v>
      </c>
      <c r="R908">
        <f t="shared" si="85"/>
        <v>6.2213637828826904</v>
      </c>
    </row>
    <row r="909" spans="1:18" x14ac:dyDescent="0.25">
      <c r="A909">
        <v>261</v>
      </c>
      <c r="B909" t="s">
        <v>891</v>
      </c>
      <c r="C909" t="s">
        <v>639</v>
      </c>
      <c r="D909">
        <v>7.44695997238159</v>
      </c>
      <c r="E909">
        <v>7.8720827102661097</v>
      </c>
      <c r="F909">
        <v>8.5678544044494593</v>
      </c>
      <c r="G909">
        <v>7.84926033020019</v>
      </c>
      <c r="H909">
        <v>7.66182160377502</v>
      </c>
      <c r="I909">
        <v>7.9373157024383501</v>
      </c>
      <c r="J909">
        <v>9.4044024944305402</v>
      </c>
      <c r="K909">
        <v>9.3638057708740199</v>
      </c>
      <c r="L909">
        <v>7.8383204936981201</v>
      </c>
      <c r="M909">
        <v>7.9009859561920104</v>
      </c>
      <c r="N909">
        <f t="shared" si="81"/>
        <v>10</v>
      </c>
      <c r="O909">
        <f t="shared" si="82"/>
        <v>8.1842809438705419</v>
      </c>
      <c r="P909">
        <f t="shared" si="83"/>
        <v>0.65683735084282446</v>
      </c>
      <c r="Q909">
        <f t="shared" si="84"/>
        <v>9.4044024944305402</v>
      </c>
      <c r="R909">
        <f t="shared" si="85"/>
        <v>7.44695997238159</v>
      </c>
    </row>
    <row r="910" spans="1:18" x14ac:dyDescent="0.25">
      <c r="A910">
        <v>262</v>
      </c>
      <c r="B910" t="s">
        <v>892</v>
      </c>
      <c r="C910" t="s">
        <v>639</v>
      </c>
      <c r="D910">
        <v>6.3818492889404297</v>
      </c>
      <c r="E910">
        <v>4.4428892135620099</v>
      </c>
      <c r="F910">
        <v>6.6747348308563197</v>
      </c>
      <c r="G910">
        <v>6.5925381183624197</v>
      </c>
      <c r="H910">
        <v>4.1645960807800204</v>
      </c>
      <c r="I910">
        <v>6.2288582324981601</v>
      </c>
      <c r="J910">
        <v>5.9504220485687203</v>
      </c>
      <c r="K910">
        <v>6.3039734363555899</v>
      </c>
      <c r="L910">
        <v>4.3211915493011404</v>
      </c>
      <c r="M910">
        <v>40.622161149978602</v>
      </c>
      <c r="N910">
        <f t="shared" si="81"/>
        <v>10</v>
      </c>
      <c r="O910">
        <f t="shared" si="82"/>
        <v>9.1683213949203406</v>
      </c>
      <c r="P910">
        <f t="shared" si="83"/>
        <v>10.526265001172368</v>
      </c>
      <c r="Q910">
        <f t="shared" si="84"/>
        <v>40.622161149978602</v>
      </c>
      <c r="R910">
        <f t="shared" si="85"/>
        <v>4.1645960807800204</v>
      </c>
    </row>
    <row r="911" spans="1:18" x14ac:dyDescent="0.25">
      <c r="A911">
        <v>263</v>
      </c>
      <c r="B911" t="s">
        <v>893</v>
      </c>
      <c r="C911" t="s">
        <v>639</v>
      </c>
      <c r="D911">
        <v>1.83456707000732</v>
      </c>
      <c r="E911">
        <v>1.6550111770629801</v>
      </c>
      <c r="F911">
        <v>1.8022830486297601</v>
      </c>
      <c r="G911">
        <v>1.7611000537872299</v>
      </c>
      <c r="H911">
        <v>1.80164718627929</v>
      </c>
      <c r="I911">
        <v>1.5897297859191799</v>
      </c>
      <c r="J911">
        <v>1.7832658290862999</v>
      </c>
      <c r="K911">
        <v>1.6395416259765601</v>
      </c>
      <c r="L911">
        <v>1.76188588142395</v>
      </c>
      <c r="M911">
        <v>1.8084304332733101</v>
      </c>
      <c r="N911">
        <f t="shared" si="81"/>
        <v>10</v>
      </c>
      <c r="O911">
        <f t="shared" si="82"/>
        <v>1.7437462091445881</v>
      </c>
      <c r="P911">
        <f t="shared" si="83"/>
        <v>7.991065388204753E-2</v>
      </c>
      <c r="Q911">
        <f t="shared" si="84"/>
        <v>1.83456707000732</v>
      </c>
      <c r="R911">
        <f t="shared" si="85"/>
        <v>1.5897297859191799</v>
      </c>
    </row>
    <row r="912" spans="1:18" x14ac:dyDescent="0.25">
      <c r="A912">
        <v>264</v>
      </c>
      <c r="B912" t="s">
        <v>894</v>
      </c>
      <c r="C912" t="s">
        <v>639</v>
      </c>
      <c r="D912">
        <v>5.7871832847595197</v>
      </c>
      <c r="E912">
        <v>4.5850343704223597</v>
      </c>
      <c r="F912">
        <v>4.6271615028381303</v>
      </c>
      <c r="G912">
        <v>5.71392798423767</v>
      </c>
      <c r="H912">
        <v>4.5496370792388898</v>
      </c>
      <c r="I912">
        <v>6.1214687824249197</v>
      </c>
      <c r="J912">
        <v>4.5766890048980704</v>
      </c>
      <c r="K912">
        <v>4.4739754199981601</v>
      </c>
      <c r="L912">
        <v>5.6778924465179399</v>
      </c>
      <c r="M912">
        <v>4.5872704982757497</v>
      </c>
      <c r="N912">
        <f t="shared" si="81"/>
        <v>10</v>
      </c>
      <c r="O912">
        <f t="shared" si="82"/>
        <v>5.0700240373611409</v>
      </c>
      <c r="P912">
        <f t="shared" si="83"/>
        <v>0.62752043069732766</v>
      </c>
      <c r="Q912">
        <f t="shared" si="84"/>
        <v>6.1214687824249197</v>
      </c>
      <c r="R912">
        <f t="shared" si="85"/>
        <v>4.4739754199981601</v>
      </c>
    </row>
    <row r="913" spans="1:18" x14ac:dyDescent="0.25">
      <c r="A913">
        <v>265</v>
      </c>
      <c r="B913" t="s">
        <v>895</v>
      </c>
      <c r="C913" t="s">
        <v>639</v>
      </c>
      <c r="D913">
        <v>3.7480378150939901</v>
      </c>
      <c r="E913">
        <v>3.42636513710021</v>
      </c>
      <c r="F913">
        <v>3.4258854389190598</v>
      </c>
      <c r="G913">
        <v>3.4208104610443102</v>
      </c>
      <c r="H913">
        <v>3.3022267818450901</v>
      </c>
      <c r="I913">
        <v>3.40087842941284</v>
      </c>
      <c r="J913">
        <v>3.7343363761901802</v>
      </c>
      <c r="K913">
        <v>3.3387570381164502</v>
      </c>
      <c r="L913">
        <v>3.4148638248443599</v>
      </c>
      <c r="M913">
        <v>3.7192208766937198</v>
      </c>
      <c r="N913">
        <f t="shared" si="81"/>
        <v>10</v>
      </c>
      <c r="O913">
        <f t="shared" si="82"/>
        <v>3.4931382179260213</v>
      </c>
      <c r="P913">
        <f t="shared" si="83"/>
        <v>0.16229481941800669</v>
      </c>
      <c r="Q913">
        <f t="shared" si="84"/>
        <v>3.7480378150939901</v>
      </c>
      <c r="R913">
        <f t="shared" si="85"/>
        <v>3.3022267818450901</v>
      </c>
    </row>
    <row r="914" spans="1:18" x14ac:dyDescent="0.25">
      <c r="A914">
        <v>266</v>
      </c>
      <c r="B914" t="s">
        <v>896</v>
      </c>
      <c r="C914" t="s">
        <v>639</v>
      </c>
      <c r="D914">
        <v>16.9039626121521</v>
      </c>
      <c r="E914">
        <v>19.864786863327001</v>
      </c>
      <c r="F914">
        <v>9.2305250167846609</v>
      </c>
      <c r="G914">
        <v>19.711397647857599</v>
      </c>
      <c r="H914">
        <v>44.333491325378397</v>
      </c>
      <c r="I914">
        <v>19.4583258628845</v>
      </c>
      <c r="J914">
        <v>76.3193678855896</v>
      </c>
      <c r="K914">
        <v>52.479538917541497</v>
      </c>
      <c r="L914">
        <v>20.5527024269104</v>
      </c>
      <c r="M914">
        <v>8.8998401165008492</v>
      </c>
      <c r="N914">
        <f t="shared" si="81"/>
        <v>10</v>
      </c>
      <c r="O914">
        <f t="shared" si="82"/>
        <v>28.77539386749266</v>
      </c>
      <c r="P914">
        <f t="shared" si="83"/>
        <v>20.732380773148755</v>
      </c>
      <c r="Q914">
        <f t="shared" si="84"/>
        <v>76.3193678855896</v>
      </c>
      <c r="R914">
        <f t="shared" si="85"/>
        <v>8.8998401165008492</v>
      </c>
    </row>
    <row r="915" spans="1:18" x14ac:dyDescent="0.25">
      <c r="A915">
        <v>267</v>
      </c>
      <c r="B915" t="s">
        <v>897</v>
      </c>
      <c r="C915" t="s">
        <v>639</v>
      </c>
      <c r="D915">
        <v>8.3937253952026296</v>
      </c>
      <c r="E915">
        <v>3.75401616096496</v>
      </c>
      <c r="F915">
        <v>8.3288807868957502</v>
      </c>
      <c r="G915">
        <v>6.7774357795715297</v>
      </c>
      <c r="H915">
        <v>8.0794153213500906</v>
      </c>
      <c r="I915">
        <v>8.7176506519317591</v>
      </c>
      <c r="J915">
        <v>9.1401491165161097</v>
      </c>
      <c r="K915">
        <v>9.39875984191894</v>
      </c>
      <c r="L915">
        <v>3.4607024192810001</v>
      </c>
      <c r="M915">
        <v>7.4240052700042698</v>
      </c>
      <c r="N915">
        <f t="shared" si="81"/>
        <v>10</v>
      </c>
      <c r="O915">
        <f t="shared" si="82"/>
        <v>7.3474740743637046</v>
      </c>
      <c r="P915">
        <f t="shared" si="83"/>
        <v>2.0060686495482938</v>
      </c>
      <c r="Q915">
        <f t="shared" si="84"/>
        <v>9.39875984191894</v>
      </c>
      <c r="R915">
        <f t="shared" si="85"/>
        <v>3.4607024192810001</v>
      </c>
    </row>
    <row r="916" spans="1:18" x14ac:dyDescent="0.25">
      <c r="A916">
        <v>268</v>
      </c>
      <c r="B916" t="s">
        <v>898</v>
      </c>
      <c r="C916" t="s">
        <v>639</v>
      </c>
      <c r="D916">
        <v>8.3880665302276594</v>
      </c>
      <c r="E916">
        <v>4.5508553981780997</v>
      </c>
      <c r="F916">
        <v>5.9990017414093</v>
      </c>
      <c r="G916">
        <v>4.81178498268127</v>
      </c>
      <c r="H916">
        <v>6.01692390441894</v>
      </c>
      <c r="I916">
        <v>6.0057196617126403</v>
      </c>
      <c r="J916">
        <v>5.9982323646545401</v>
      </c>
      <c r="K916">
        <v>6.9862601757049498</v>
      </c>
      <c r="L916">
        <v>4.4363770484924299</v>
      </c>
      <c r="M916">
        <v>5.9033787250518799</v>
      </c>
      <c r="N916">
        <f t="shared" si="81"/>
        <v>10</v>
      </c>
      <c r="O916">
        <f t="shared" si="82"/>
        <v>5.9096600532531713</v>
      </c>
      <c r="P916">
        <f t="shared" si="83"/>
        <v>1.1207322825253065</v>
      </c>
      <c r="Q916">
        <f t="shared" si="84"/>
        <v>8.3880665302276594</v>
      </c>
      <c r="R916">
        <f t="shared" si="85"/>
        <v>4.4363770484924299</v>
      </c>
    </row>
    <row r="917" spans="1:18" x14ac:dyDescent="0.25">
      <c r="A917">
        <v>269</v>
      </c>
      <c r="B917" t="s">
        <v>899</v>
      </c>
      <c r="C917" t="s">
        <v>639</v>
      </c>
      <c r="D917">
        <v>6.2235126495361301</v>
      </c>
      <c r="E917">
        <v>5.8695909976959202</v>
      </c>
      <c r="F917">
        <v>5.7445566654205296</v>
      </c>
      <c r="G917">
        <v>4.5197288990020699</v>
      </c>
      <c r="H917">
        <v>4.1982307434081996</v>
      </c>
      <c r="I917">
        <v>4.5651342868804896</v>
      </c>
      <c r="J917">
        <v>4.25091481208801</v>
      </c>
      <c r="K917">
        <v>5.70279669761657</v>
      </c>
      <c r="L917">
        <v>5.6556396484375</v>
      </c>
      <c r="M917">
        <v>5.7002637386322004</v>
      </c>
      <c r="N917">
        <f t="shared" si="81"/>
        <v>10</v>
      </c>
      <c r="O917">
        <f t="shared" si="82"/>
        <v>5.2430369138717623</v>
      </c>
      <c r="P917">
        <f t="shared" si="83"/>
        <v>0.72489680980953619</v>
      </c>
      <c r="Q917">
        <f t="shared" si="84"/>
        <v>6.2235126495361301</v>
      </c>
      <c r="R917">
        <f t="shared" si="85"/>
        <v>4.1982307434081996</v>
      </c>
    </row>
    <row r="918" spans="1:18" x14ac:dyDescent="0.25">
      <c r="A918">
        <v>270</v>
      </c>
      <c r="B918" t="s">
        <v>900</v>
      </c>
      <c r="C918" t="s">
        <v>639</v>
      </c>
      <c r="D918">
        <v>1.1642525196075399</v>
      </c>
      <c r="E918">
        <v>2.9385309219360298</v>
      </c>
      <c r="F918">
        <v>2.0296318531036301</v>
      </c>
      <c r="G918">
        <v>2.0744700431823699</v>
      </c>
      <c r="H918">
        <v>1.46132159233093</v>
      </c>
      <c r="I918">
        <v>1.3693587779998699</v>
      </c>
      <c r="J918">
        <v>1.4507076740264799</v>
      </c>
      <c r="K918">
        <v>1.02574658393859</v>
      </c>
      <c r="L918">
        <v>1.3168704509735101</v>
      </c>
      <c r="M918">
        <v>1.47190713882446</v>
      </c>
      <c r="N918">
        <f t="shared" si="81"/>
        <v>10</v>
      </c>
      <c r="O918">
        <f t="shared" si="82"/>
        <v>1.6302797555923412</v>
      </c>
      <c r="P918">
        <f t="shared" si="83"/>
        <v>0.53880701478793991</v>
      </c>
      <c r="Q918">
        <f t="shared" si="84"/>
        <v>2.9385309219360298</v>
      </c>
      <c r="R918">
        <f t="shared" si="85"/>
        <v>1.02574658393859</v>
      </c>
    </row>
    <row r="919" spans="1:18" x14ac:dyDescent="0.25">
      <c r="A919">
        <v>271</v>
      </c>
      <c r="B919" t="s">
        <v>901</v>
      </c>
      <c r="C919" t="s">
        <v>639</v>
      </c>
      <c r="D919">
        <v>2.7345418930053702</v>
      </c>
      <c r="E919">
        <v>4.0329833030700604</v>
      </c>
      <c r="F919">
        <v>2.3707275390625</v>
      </c>
      <c r="G919">
        <v>2.6616573333740199</v>
      </c>
      <c r="H919">
        <v>2.51859426498413</v>
      </c>
      <c r="I919">
        <v>2.5800616741180402</v>
      </c>
      <c r="J919">
        <v>2.4691252708435001</v>
      </c>
      <c r="K919">
        <v>2.5773787498474099</v>
      </c>
      <c r="L919">
        <v>2.4459462165832502</v>
      </c>
      <c r="M919">
        <v>2.7530064582824698</v>
      </c>
      <c r="N919">
        <f t="shared" si="81"/>
        <v>10</v>
      </c>
      <c r="O919">
        <f t="shared" si="82"/>
        <v>2.7144022703170747</v>
      </c>
      <c r="P919">
        <f t="shared" si="83"/>
        <v>0.45484494633897415</v>
      </c>
      <c r="Q919">
        <f t="shared" si="84"/>
        <v>4.0329833030700604</v>
      </c>
      <c r="R919">
        <f t="shared" si="85"/>
        <v>2.3707275390625</v>
      </c>
    </row>
    <row r="920" spans="1:18" x14ac:dyDescent="0.25">
      <c r="A920">
        <v>272</v>
      </c>
      <c r="B920" t="s">
        <v>902</v>
      </c>
      <c r="C920" t="s">
        <v>639</v>
      </c>
      <c r="D920">
        <v>7.8155786991119296</v>
      </c>
      <c r="E920">
        <v>7.4633014202117902</v>
      </c>
      <c r="F920">
        <v>7.5194137096405003</v>
      </c>
      <c r="G920">
        <v>7.5100896358489901</v>
      </c>
      <c r="H920">
        <v>7.9139521121978698</v>
      </c>
      <c r="I920">
        <v>8.2622280120849592</v>
      </c>
      <c r="J920">
        <v>8.3786756992339999</v>
      </c>
      <c r="K920">
        <v>7.9981346130370996</v>
      </c>
      <c r="L920">
        <v>7.9815618991851798</v>
      </c>
      <c r="M920">
        <v>6.9299340248107901</v>
      </c>
      <c r="N920">
        <f t="shared" si="81"/>
        <v>10</v>
      </c>
      <c r="O920">
        <f t="shared" si="82"/>
        <v>7.777286982536312</v>
      </c>
      <c r="P920">
        <f t="shared" si="83"/>
        <v>0.40767250786257403</v>
      </c>
      <c r="Q920">
        <f t="shared" si="84"/>
        <v>8.3786756992339999</v>
      </c>
      <c r="R920">
        <f t="shared" si="85"/>
        <v>6.9299340248107901</v>
      </c>
    </row>
    <row r="921" spans="1:18" x14ac:dyDescent="0.25">
      <c r="A921">
        <v>273</v>
      </c>
      <c r="B921" t="s">
        <v>903</v>
      </c>
      <c r="C921" t="s">
        <v>639</v>
      </c>
      <c r="D921">
        <v>5.8214576244354204</v>
      </c>
      <c r="E921">
        <v>2.9187960624694802</v>
      </c>
      <c r="F921">
        <v>5.85426545143127</v>
      </c>
      <c r="G921">
        <v>4.4987072944641104</v>
      </c>
      <c r="H921">
        <v>4.1812562942504803</v>
      </c>
      <c r="I921">
        <v>3.27944755554199</v>
      </c>
      <c r="J921">
        <v>4.4434843063354403</v>
      </c>
      <c r="K921">
        <v>4.31890797615051</v>
      </c>
      <c r="L921">
        <v>4.4717423915863002</v>
      </c>
      <c r="M921">
        <v>6.2653508186340297</v>
      </c>
      <c r="N921">
        <f t="shared" si="81"/>
        <v>10</v>
      </c>
      <c r="O921">
        <f t="shared" si="82"/>
        <v>4.605341577529904</v>
      </c>
      <c r="P921">
        <f t="shared" si="83"/>
        <v>1.0350903544786891</v>
      </c>
      <c r="Q921">
        <f t="shared" si="84"/>
        <v>6.2653508186340297</v>
      </c>
      <c r="R921">
        <f t="shared" si="85"/>
        <v>2.9187960624694802</v>
      </c>
    </row>
    <row r="922" spans="1:18" x14ac:dyDescent="0.25">
      <c r="A922">
        <v>274</v>
      </c>
      <c r="B922" t="s">
        <v>904</v>
      </c>
      <c r="C922" t="s">
        <v>639</v>
      </c>
      <c r="D922">
        <v>2.1065864562988201</v>
      </c>
      <c r="E922">
        <v>1.99907946586608</v>
      </c>
      <c r="F922">
        <v>1.92200779914855</v>
      </c>
      <c r="G922">
        <v>1.9265162944793699</v>
      </c>
      <c r="H922">
        <v>1.94478440284729</v>
      </c>
      <c r="I922">
        <v>1.81710529327392</v>
      </c>
      <c r="J922">
        <v>1.7943415641784599</v>
      </c>
      <c r="K922">
        <v>1.9613332748412999</v>
      </c>
      <c r="L922">
        <v>1.9890539646148599</v>
      </c>
      <c r="M922">
        <v>1.87522768974304</v>
      </c>
      <c r="N922">
        <f t="shared" si="81"/>
        <v>10</v>
      </c>
      <c r="O922">
        <f t="shared" si="82"/>
        <v>1.9336036205291687</v>
      </c>
      <c r="P922">
        <f t="shared" si="83"/>
        <v>8.6450595848555994E-2</v>
      </c>
      <c r="Q922">
        <f t="shared" si="84"/>
        <v>2.1065864562988201</v>
      </c>
      <c r="R922">
        <f t="shared" si="85"/>
        <v>1.7943415641784599</v>
      </c>
    </row>
    <row r="923" spans="1:18" x14ac:dyDescent="0.25">
      <c r="A923">
        <v>275</v>
      </c>
      <c r="B923" t="s">
        <v>905</v>
      </c>
      <c r="C923" t="s">
        <v>639</v>
      </c>
      <c r="D923">
        <v>7.1717181205749503</v>
      </c>
      <c r="E923">
        <v>5.6516735553741402</v>
      </c>
      <c r="F923">
        <v>7.0393216609954798</v>
      </c>
      <c r="G923">
        <v>4.6567041873931796</v>
      </c>
      <c r="H923">
        <v>6.1721174716949401</v>
      </c>
      <c r="I923">
        <v>6.4639313220977703</v>
      </c>
      <c r="J923">
        <v>4.2582299709319997</v>
      </c>
      <c r="K923">
        <v>7.2687866687774596</v>
      </c>
      <c r="L923">
        <v>4.71709704399108</v>
      </c>
      <c r="M923">
        <v>4.3668837547302202</v>
      </c>
      <c r="N923">
        <f t="shared" si="81"/>
        <v>10</v>
      </c>
      <c r="O923">
        <f t="shared" si="82"/>
        <v>5.7766463756561217</v>
      </c>
      <c r="P923">
        <f t="shared" si="83"/>
        <v>1.1437380474579315</v>
      </c>
      <c r="Q923">
        <f t="shared" si="84"/>
        <v>7.2687866687774596</v>
      </c>
      <c r="R923">
        <f t="shared" si="85"/>
        <v>4.2582299709319997</v>
      </c>
    </row>
    <row r="924" spans="1:18" x14ac:dyDescent="0.25">
      <c r="A924">
        <v>276</v>
      </c>
      <c r="B924" t="s">
        <v>906</v>
      </c>
      <c r="C924" t="s">
        <v>639</v>
      </c>
      <c r="D924">
        <v>7.0770583152770996</v>
      </c>
      <c r="E924">
        <v>7.2943606376647896</v>
      </c>
      <c r="F924">
        <v>7.5807735919952304</v>
      </c>
      <c r="G924">
        <v>7.3404288291931099</v>
      </c>
      <c r="H924">
        <v>6.66639852523803</v>
      </c>
      <c r="I924">
        <v>6.55140829086303</v>
      </c>
      <c r="J924">
        <v>6.9973106384277299</v>
      </c>
      <c r="K924">
        <v>6.4541561603546098</v>
      </c>
      <c r="L924">
        <v>7.3586893081665004</v>
      </c>
      <c r="M924">
        <v>6.8313617706298801</v>
      </c>
      <c r="N924">
        <f t="shared" si="81"/>
        <v>10</v>
      </c>
      <c r="O924">
        <f t="shared" si="82"/>
        <v>7.0151946067809998</v>
      </c>
      <c r="P924">
        <f t="shared" si="83"/>
        <v>0.36208303311873613</v>
      </c>
      <c r="Q924">
        <f t="shared" si="84"/>
        <v>7.5807735919952304</v>
      </c>
      <c r="R924">
        <f t="shared" si="85"/>
        <v>6.4541561603546098</v>
      </c>
    </row>
    <row r="925" spans="1:18" x14ac:dyDescent="0.25">
      <c r="A925">
        <v>277</v>
      </c>
      <c r="B925" t="s">
        <v>907</v>
      </c>
      <c r="C925" t="s">
        <v>639</v>
      </c>
      <c r="D925">
        <v>0.82753801345825195</v>
      </c>
      <c r="E925">
        <v>0.72306013107299805</v>
      </c>
      <c r="F925">
        <v>0.86956548690795898</v>
      </c>
      <c r="G925">
        <v>0.69559955596923795</v>
      </c>
      <c r="H925">
        <v>1.09423327445983</v>
      </c>
      <c r="I925">
        <v>1.11949634552001</v>
      </c>
      <c r="J925">
        <v>0.69291472434997503</v>
      </c>
      <c r="K925">
        <v>1.1301198005676201</v>
      </c>
      <c r="L925">
        <v>0.69246244430541903</v>
      </c>
      <c r="M925">
        <v>0.72675466537475497</v>
      </c>
      <c r="N925">
        <f t="shared" si="81"/>
        <v>10</v>
      </c>
      <c r="O925">
        <f t="shared" si="82"/>
        <v>0.85717444419860556</v>
      </c>
      <c r="P925">
        <f t="shared" si="83"/>
        <v>0.17769479539960417</v>
      </c>
      <c r="Q925">
        <f t="shared" si="84"/>
        <v>1.1301198005676201</v>
      </c>
      <c r="R925">
        <f t="shared" si="85"/>
        <v>0.69246244430541903</v>
      </c>
    </row>
    <row r="926" spans="1:18" x14ac:dyDescent="0.25">
      <c r="A926">
        <v>278</v>
      </c>
      <c r="B926" t="s">
        <v>908</v>
      </c>
      <c r="C926" t="s">
        <v>639</v>
      </c>
      <c r="D926">
        <v>1.60817575454711</v>
      </c>
      <c r="E926">
        <v>1.51265001296997</v>
      </c>
      <c r="F926">
        <v>1.48494172096252</v>
      </c>
      <c r="G926">
        <v>1.6143274307250901</v>
      </c>
      <c r="H926">
        <v>1.62812900543212</v>
      </c>
      <c r="I926">
        <v>1.5659260749816799</v>
      </c>
      <c r="J926">
        <v>1.51559209823608</v>
      </c>
      <c r="K926">
        <v>1.5492820739746</v>
      </c>
      <c r="L926">
        <v>1.63675212860107</v>
      </c>
      <c r="M926">
        <v>1.55113768577575</v>
      </c>
      <c r="N926">
        <f t="shared" si="81"/>
        <v>10</v>
      </c>
      <c r="O926">
        <f t="shared" si="82"/>
        <v>1.5666913986205993</v>
      </c>
      <c r="P926">
        <f t="shared" si="83"/>
        <v>5.0431574143199528E-2</v>
      </c>
      <c r="Q926">
        <f t="shared" si="84"/>
        <v>1.63675212860107</v>
      </c>
      <c r="R926">
        <f t="shared" si="85"/>
        <v>1.48494172096252</v>
      </c>
    </row>
    <row r="927" spans="1:18" x14ac:dyDescent="0.25">
      <c r="A927">
        <v>279</v>
      </c>
      <c r="B927" t="s">
        <v>909</v>
      </c>
      <c r="C927" t="s">
        <v>639</v>
      </c>
      <c r="D927">
        <v>6.5302622318267796</v>
      </c>
      <c r="E927">
        <v>6.57435870170593</v>
      </c>
      <c r="F927">
        <v>6.2719039916992099</v>
      </c>
      <c r="G927">
        <v>6.6688914299011204</v>
      </c>
      <c r="H927">
        <v>4.6394279003143302</v>
      </c>
      <c r="I927">
        <v>6.3541467189788801</v>
      </c>
      <c r="J927">
        <v>6.8140399456024099</v>
      </c>
      <c r="K927">
        <v>6.6238889694213796</v>
      </c>
      <c r="L927">
        <v>5.9406414031982404</v>
      </c>
      <c r="M927">
        <v>6.3100900650024396</v>
      </c>
      <c r="N927">
        <f t="shared" si="81"/>
        <v>10</v>
      </c>
      <c r="O927">
        <f t="shared" si="82"/>
        <v>6.2727651357650718</v>
      </c>
      <c r="P927">
        <f t="shared" si="83"/>
        <v>0.59300585099736591</v>
      </c>
      <c r="Q927">
        <f t="shared" si="84"/>
        <v>6.8140399456024099</v>
      </c>
      <c r="R927">
        <f t="shared" si="85"/>
        <v>4.6394279003143302</v>
      </c>
    </row>
    <row r="928" spans="1:18" x14ac:dyDescent="0.25">
      <c r="A928">
        <v>280</v>
      </c>
      <c r="B928" t="s">
        <v>910</v>
      </c>
      <c r="C928" t="s">
        <v>639</v>
      </c>
      <c r="D928">
        <v>6.4361667633056596</v>
      </c>
      <c r="E928">
        <v>6.5560457706451398</v>
      </c>
      <c r="F928">
        <v>4.4879255294799796</v>
      </c>
      <c r="G928">
        <v>4.4352726936340297</v>
      </c>
      <c r="H928">
        <v>6.0688123703002903</v>
      </c>
      <c r="I928">
        <v>6.1575458049774099</v>
      </c>
      <c r="J928">
        <v>5.8863422870635898</v>
      </c>
      <c r="K928">
        <v>7.4275414943694997</v>
      </c>
      <c r="L928">
        <v>6.2786285877227703</v>
      </c>
      <c r="M928">
        <v>6.2502532005309996</v>
      </c>
      <c r="N928">
        <f t="shared" si="81"/>
        <v>10</v>
      </c>
      <c r="O928">
        <f t="shared" si="82"/>
        <v>5.9984534502029367</v>
      </c>
      <c r="P928">
        <f t="shared" si="83"/>
        <v>0.86340919297220642</v>
      </c>
      <c r="Q928">
        <f t="shared" si="84"/>
        <v>7.4275414943694997</v>
      </c>
      <c r="R928">
        <f t="shared" si="85"/>
        <v>4.4352726936340297</v>
      </c>
    </row>
    <row r="929" spans="1:18" x14ac:dyDescent="0.25">
      <c r="A929">
        <v>281</v>
      </c>
      <c r="B929" t="s">
        <v>911</v>
      </c>
      <c r="C929" t="s">
        <v>639</v>
      </c>
      <c r="D929">
        <v>7.6365268230438197</v>
      </c>
      <c r="E929">
        <v>39.105366230010901</v>
      </c>
      <c r="F929">
        <v>11.5349080562591</v>
      </c>
      <c r="G929">
        <v>7.4379947185516304</v>
      </c>
      <c r="H929">
        <v>16.46360206604</v>
      </c>
      <c r="I929">
        <v>41.511132717132497</v>
      </c>
      <c r="J929">
        <v>7.9250383377075098</v>
      </c>
      <c r="K929">
        <v>24.157948017120301</v>
      </c>
      <c r="L929">
        <v>7.8282594680786097</v>
      </c>
      <c r="M929">
        <v>7.4969799518585196</v>
      </c>
      <c r="N929">
        <f t="shared" ref="N929:N937" si="86">COUNT(D929:M929)</f>
        <v>10</v>
      </c>
      <c r="O929">
        <f t="shared" ref="O929:O937" si="87">AVERAGE(D929:M929)</f>
        <v>17.109775638580292</v>
      </c>
      <c r="P929">
        <f t="shared" ref="P929:P937" si="88">_xlfn.STDEV.P(D929:M929)</f>
        <v>12.67518531373328</v>
      </c>
      <c r="Q929">
        <f t="shared" ref="Q929:Q937" si="89">MAX(D929:M929)</f>
        <v>41.511132717132497</v>
      </c>
      <c r="R929">
        <f t="shared" ref="R929:R937" si="90">MIN(D929:M929)</f>
        <v>7.4379947185516304</v>
      </c>
    </row>
    <row r="930" spans="1:18" x14ac:dyDescent="0.25">
      <c r="A930">
        <v>282</v>
      </c>
      <c r="B930" t="s">
        <v>912</v>
      </c>
      <c r="C930" t="s">
        <v>639</v>
      </c>
      <c r="D930">
        <v>6.01761794090271</v>
      </c>
      <c r="E930">
        <v>6.1908504962921098</v>
      </c>
      <c r="F930">
        <v>5.9580309391021702</v>
      </c>
      <c r="G930">
        <v>6.2999379634857098</v>
      </c>
      <c r="H930">
        <v>6.38478255271911</v>
      </c>
      <c r="I930">
        <v>6.6791851520538303</v>
      </c>
      <c r="J930">
        <v>6.9200794696807799</v>
      </c>
      <c r="K930">
        <v>7.4161920547485298</v>
      </c>
      <c r="L930">
        <v>6.1840047836303702</v>
      </c>
      <c r="M930">
        <v>6.0359811782836896</v>
      </c>
      <c r="N930">
        <f t="shared" si="86"/>
        <v>10</v>
      </c>
      <c r="O930">
        <f t="shared" si="87"/>
        <v>6.4086662530899003</v>
      </c>
      <c r="P930">
        <f t="shared" si="88"/>
        <v>0.44215676850430508</v>
      </c>
      <c r="Q930">
        <f t="shared" si="89"/>
        <v>7.4161920547485298</v>
      </c>
      <c r="R930">
        <f t="shared" si="90"/>
        <v>5.9580309391021702</v>
      </c>
    </row>
    <row r="931" spans="1:18" x14ac:dyDescent="0.25">
      <c r="A931">
        <v>283</v>
      </c>
      <c r="B931" t="s">
        <v>913</v>
      </c>
      <c r="C931" t="s">
        <v>639</v>
      </c>
      <c r="D931">
        <v>1.9585049152374201</v>
      </c>
      <c r="E931">
        <v>1.5488133430480899</v>
      </c>
      <c r="F931">
        <v>1.72708463668823</v>
      </c>
      <c r="G931">
        <v>2.0675089359283398</v>
      </c>
      <c r="H931">
        <v>1.6282701492309499</v>
      </c>
      <c r="I931">
        <v>1.9922304153442301</v>
      </c>
      <c r="J931">
        <v>1.95142602920532</v>
      </c>
      <c r="K931">
        <v>2.1543552875518799</v>
      </c>
      <c r="L931">
        <v>1.6200985908508301</v>
      </c>
      <c r="M931">
        <v>2.1983408927917401</v>
      </c>
      <c r="N931">
        <f t="shared" si="86"/>
        <v>10</v>
      </c>
      <c r="O931">
        <f t="shared" si="87"/>
        <v>1.8846633195877032</v>
      </c>
      <c r="P931">
        <f t="shared" si="88"/>
        <v>0.22347228445756007</v>
      </c>
      <c r="Q931">
        <f t="shared" si="89"/>
        <v>2.1983408927917401</v>
      </c>
      <c r="R931">
        <f t="shared" si="90"/>
        <v>1.5488133430480899</v>
      </c>
    </row>
    <row r="932" spans="1:18" x14ac:dyDescent="0.25">
      <c r="A932">
        <v>284</v>
      </c>
      <c r="B932" t="s">
        <v>914</v>
      </c>
      <c r="C932" t="s">
        <v>639</v>
      </c>
      <c r="D932">
        <v>9.8796894550323398</v>
      </c>
      <c r="E932">
        <v>8.7882740497589094</v>
      </c>
      <c r="F932">
        <v>8.8800299167633003</v>
      </c>
      <c r="G932">
        <v>7.8481011390686</v>
      </c>
      <c r="H932">
        <v>7.82842969894409</v>
      </c>
      <c r="I932">
        <v>7.8858842849731401</v>
      </c>
      <c r="J932">
        <v>8.8589181900024396</v>
      </c>
      <c r="K932">
        <v>7.5408546924591002</v>
      </c>
      <c r="L932">
        <v>7.7120199203491202</v>
      </c>
      <c r="M932">
        <v>7.3026499748229901</v>
      </c>
      <c r="N932">
        <f t="shared" si="86"/>
        <v>10</v>
      </c>
      <c r="O932">
        <f t="shared" si="87"/>
        <v>8.2524851322174033</v>
      </c>
      <c r="P932">
        <f t="shared" si="88"/>
        <v>0.76647831948398093</v>
      </c>
      <c r="Q932">
        <f t="shared" si="89"/>
        <v>9.8796894550323398</v>
      </c>
      <c r="R932">
        <f t="shared" si="90"/>
        <v>7.3026499748229901</v>
      </c>
    </row>
    <row r="933" spans="1:18" x14ac:dyDescent="0.25">
      <c r="A933">
        <v>285</v>
      </c>
      <c r="B933" t="s">
        <v>915</v>
      </c>
      <c r="C933" t="s">
        <v>639</v>
      </c>
      <c r="D933">
        <v>7.3910346031188903</v>
      </c>
      <c r="E933">
        <v>8.0079612731933594</v>
      </c>
      <c r="F933">
        <v>7.1400616168975803</v>
      </c>
      <c r="G933">
        <v>7.4272654056549001</v>
      </c>
      <c r="H933">
        <v>10.4340612888336</v>
      </c>
      <c r="I933">
        <v>7.7272357940673801</v>
      </c>
      <c r="J933">
        <v>7.0727753639221103</v>
      </c>
      <c r="K933">
        <v>7.88079810142517</v>
      </c>
      <c r="L933">
        <v>7.1196305751800502</v>
      </c>
      <c r="M933">
        <v>6.93369340896606</v>
      </c>
      <c r="N933">
        <f t="shared" si="86"/>
        <v>10</v>
      </c>
      <c r="O933">
        <f t="shared" si="87"/>
        <v>7.7134517431259111</v>
      </c>
      <c r="P933">
        <f t="shared" si="88"/>
        <v>0.96965929573412601</v>
      </c>
      <c r="Q933">
        <f t="shared" si="89"/>
        <v>10.4340612888336</v>
      </c>
      <c r="R933">
        <f t="shared" si="90"/>
        <v>6.93369340896606</v>
      </c>
    </row>
    <row r="934" spans="1:18" x14ac:dyDescent="0.25">
      <c r="A934">
        <v>286</v>
      </c>
      <c r="B934" t="s">
        <v>916</v>
      </c>
      <c r="C934" t="s">
        <v>639</v>
      </c>
      <c r="D934">
        <v>2.8343019485473602</v>
      </c>
      <c r="E934">
        <v>7.2210323810577304</v>
      </c>
      <c r="F934">
        <v>51.695562362670898</v>
      </c>
      <c r="G934">
        <v>3.88205766677856</v>
      </c>
      <c r="H934">
        <v>4.1371541023254297</v>
      </c>
      <c r="I934">
        <v>9.2325766086578298</v>
      </c>
      <c r="J934">
        <v>2.2694308757781898</v>
      </c>
      <c r="K934">
        <v>20.905093908309901</v>
      </c>
      <c r="L934">
        <v>9.2593953609466499</v>
      </c>
      <c r="M934">
        <v>2.8068091869354199</v>
      </c>
      <c r="N934">
        <f t="shared" si="86"/>
        <v>10</v>
      </c>
      <c r="O934">
        <f t="shared" si="87"/>
        <v>11.424341440200797</v>
      </c>
      <c r="P934">
        <f t="shared" si="88"/>
        <v>14.424516301978455</v>
      </c>
      <c r="Q934">
        <f t="shared" si="89"/>
        <v>51.695562362670898</v>
      </c>
      <c r="R934">
        <f t="shared" si="90"/>
        <v>2.2694308757781898</v>
      </c>
    </row>
    <row r="935" spans="1:18" x14ac:dyDescent="0.25">
      <c r="A935">
        <v>287</v>
      </c>
      <c r="B935" t="s">
        <v>917</v>
      </c>
      <c r="C935" t="s">
        <v>639</v>
      </c>
      <c r="D935">
        <v>12.8022153377532</v>
      </c>
      <c r="E935">
        <v>11.9090752601623</v>
      </c>
      <c r="F935">
        <v>9.6117849349975497</v>
      </c>
      <c r="G935">
        <v>12.655137300491299</v>
      </c>
      <c r="H935">
        <v>11.3005585670471</v>
      </c>
      <c r="I935">
        <v>9.5740275382995605</v>
      </c>
      <c r="J935">
        <v>10.6667559146881</v>
      </c>
      <c r="K935">
        <v>16.0760576725006</v>
      </c>
      <c r="L935">
        <v>9.8612740039825404</v>
      </c>
      <c r="M935">
        <v>9.6699182987213099</v>
      </c>
      <c r="N935">
        <f t="shared" si="86"/>
        <v>10</v>
      </c>
      <c r="O935">
        <f t="shared" si="87"/>
        <v>11.412680482864356</v>
      </c>
      <c r="P935">
        <f t="shared" si="88"/>
        <v>1.9520483331070813</v>
      </c>
      <c r="Q935">
        <f t="shared" si="89"/>
        <v>16.0760576725006</v>
      </c>
      <c r="R935">
        <f t="shared" si="90"/>
        <v>9.5740275382995605</v>
      </c>
    </row>
    <row r="936" spans="1:18" x14ac:dyDescent="0.25">
      <c r="A936">
        <v>288</v>
      </c>
      <c r="B936" t="s">
        <v>918</v>
      </c>
      <c r="C936" t="s">
        <v>639</v>
      </c>
      <c r="D936">
        <v>7.80710697174072</v>
      </c>
      <c r="E936">
        <v>6.4418599605560303</v>
      </c>
      <c r="F936">
        <v>6.4716124534606898</v>
      </c>
      <c r="G936">
        <v>12.9841661453247</v>
      </c>
      <c r="H936">
        <v>2.9471449851989702</v>
      </c>
      <c r="I936">
        <v>6.0229899883270201</v>
      </c>
      <c r="J936">
        <v>7.7332115173339799</v>
      </c>
      <c r="K936">
        <v>2.613525390625</v>
      </c>
      <c r="L936">
        <v>3.1304850578308101</v>
      </c>
      <c r="M936">
        <v>11.2908515930175</v>
      </c>
      <c r="N936">
        <f t="shared" si="86"/>
        <v>10</v>
      </c>
      <c r="O936">
        <f t="shared" si="87"/>
        <v>6.744295406341541</v>
      </c>
      <c r="P936">
        <f t="shared" si="88"/>
        <v>3.2701991632344378</v>
      </c>
      <c r="Q936">
        <f t="shared" si="89"/>
        <v>12.9841661453247</v>
      </c>
      <c r="R936">
        <f t="shared" si="90"/>
        <v>2.613525390625</v>
      </c>
    </row>
    <row r="937" spans="1:18" x14ac:dyDescent="0.25">
      <c r="A937">
        <v>289</v>
      </c>
      <c r="B937" t="s">
        <v>919</v>
      </c>
      <c r="C937" t="s">
        <v>639</v>
      </c>
      <c r="D937">
        <v>7.1567854881286603</v>
      </c>
      <c r="E937">
        <v>6.9243273735046298</v>
      </c>
      <c r="F937">
        <v>6.9707527160644496</v>
      </c>
      <c r="G937">
        <v>7.0036752223968497</v>
      </c>
      <c r="H937">
        <v>7.0356600284576398</v>
      </c>
      <c r="I937">
        <v>7.1492908000946001</v>
      </c>
      <c r="J937">
        <v>7.0165135860443097</v>
      </c>
      <c r="K937">
        <v>7.2603790760040203</v>
      </c>
      <c r="L937">
        <v>7.2701852321624703</v>
      </c>
      <c r="M937">
        <v>7.7905433177947998</v>
      </c>
      <c r="N937">
        <f t="shared" si="86"/>
        <v>10</v>
      </c>
      <c r="O937">
        <f t="shared" si="87"/>
        <v>7.1578112840652439</v>
      </c>
      <c r="P937">
        <f t="shared" si="88"/>
        <v>0.23910689495253973</v>
      </c>
      <c r="Q937">
        <f t="shared" si="89"/>
        <v>7.7905433177947998</v>
      </c>
      <c r="R937">
        <f t="shared" si="90"/>
        <v>6.9243273735046298</v>
      </c>
    </row>
    <row r="938" spans="1:18" ht="120" customHeight="1" x14ac:dyDescent="0.25"/>
    <row r="939" spans="1:18" x14ac:dyDescent="0.25">
      <c r="A939">
        <v>0</v>
      </c>
      <c r="B939" t="s">
        <v>920</v>
      </c>
      <c r="C939" t="s">
        <v>921</v>
      </c>
      <c r="D939">
        <v>16.0553829669952</v>
      </c>
      <c r="E939">
        <v>13.807250261306701</v>
      </c>
      <c r="F939">
        <v>14.553533792495699</v>
      </c>
      <c r="G939">
        <v>22.505876541137599</v>
      </c>
      <c r="H939">
        <v>18.712218523025498</v>
      </c>
      <c r="I939">
        <v>12.9534163475036</v>
      </c>
      <c r="J939">
        <v>12.9379703998565</v>
      </c>
      <c r="K939">
        <v>16.151952981948799</v>
      </c>
      <c r="L939">
        <v>12.818897485733</v>
      </c>
      <c r="M939">
        <v>17.923922538757299</v>
      </c>
      <c r="N939">
        <f t="shared" ref="N939:N970" si="91">COUNT(D939:M939)</f>
        <v>10</v>
      </c>
      <c r="O939">
        <f t="shared" ref="O939:O970" si="92">AVERAGE(D939:M939)</f>
        <v>15.842042183875989</v>
      </c>
      <c r="P939">
        <f t="shared" ref="P939:P970" si="93">_xlfn.STDEV.P(D939:M939)</f>
        <v>2.9805739954142325</v>
      </c>
      <c r="Q939">
        <f t="shared" ref="Q939:Q988" si="94">MAX(D939:M939)</f>
        <v>22.505876541137599</v>
      </c>
      <c r="R939">
        <f t="shared" ref="R939:R988" si="95">MIN(D939:M939)</f>
        <v>12.818897485733</v>
      </c>
    </row>
    <row r="940" spans="1:18" x14ac:dyDescent="0.25">
      <c r="A940">
        <v>1</v>
      </c>
      <c r="B940" t="s">
        <v>922</v>
      </c>
      <c r="C940" t="s">
        <v>921</v>
      </c>
      <c r="D940">
        <v>18.435165405273398</v>
      </c>
      <c r="E940">
        <v>18.415089368820102</v>
      </c>
      <c r="F940">
        <v>17.419701337814299</v>
      </c>
      <c r="G940">
        <v>20.877148151397702</v>
      </c>
      <c r="H940">
        <v>29.5877635478973</v>
      </c>
      <c r="I940">
        <v>12.428005218505801</v>
      </c>
      <c r="J940">
        <v>17.1947565078735</v>
      </c>
      <c r="K940">
        <v>17.3920562267303</v>
      </c>
      <c r="L940">
        <v>20.508410453796301</v>
      </c>
      <c r="M940">
        <v>16.896000146865799</v>
      </c>
      <c r="N940">
        <f t="shared" si="91"/>
        <v>10</v>
      </c>
      <c r="O940">
        <f t="shared" si="92"/>
        <v>18.915409636497451</v>
      </c>
      <c r="P940">
        <f t="shared" si="93"/>
        <v>4.1767091039601576</v>
      </c>
      <c r="Q940">
        <f t="shared" si="94"/>
        <v>29.5877635478973</v>
      </c>
      <c r="R940">
        <f t="shared" si="95"/>
        <v>12.428005218505801</v>
      </c>
    </row>
    <row r="941" spans="1:18" x14ac:dyDescent="0.25">
      <c r="A941">
        <v>2</v>
      </c>
      <c r="B941" t="s">
        <v>923</v>
      </c>
      <c r="C941" t="s">
        <v>921</v>
      </c>
      <c r="D941">
        <v>20.654791831970201</v>
      </c>
      <c r="E941">
        <v>5.8824255466461102</v>
      </c>
      <c r="G941">
        <v>5.7924633026123002</v>
      </c>
      <c r="I941">
        <v>80.719316005706702</v>
      </c>
      <c r="J941">
        <v>8.6570727825164795</v>
      </c>
      <c r="K941">
        <v>7.53330326080322</v>
      </c>
      <c r="L941">
        <v>51.1786561012268</v>
      </c>
      <c r="M941">
        <v>7.92527055740356</v>
      </c>
      <c r="N941">
        <f t="shared" si="91"/>
        <v>8</v>
      </c>
      <c r="O941">
        <f t="shared" si="92"/>
        <v>23.542912423610673</v>
      </c>
      <c r="P941">
        <f t="shared" si="93"/>
        <v>25.956681416605903</v>
      </c>
      <c r="Q941">
        <f t="shared" si="94"/>
        <v>80.719316005706702</v>
      </c>
      <c r="R941">
        <f t="shared" si="95"/>
        <v>5.7924633026123002</v>
      </c>
    </row>
    <row r="942" spans="1:18" x14ac:dyDescent="0.25">
      <c r="A942">
        <v>3</v>
      </c>
      <c r="B942" t="s">
        <v>924</v>
      </c>
      <c r="C942" t="s">
        <v>921</v>
      </c>
      <c r="D942">
        <v>9.0393073558807302</v>
      </c>
      <c r="E942">
        <v>7.8063695430755597</v>
      </c>
      <c r="F942">
        <v>6.6278526782989502</v>
      </c>
      <c r="G942">
        <v>7.1753296852111799</v>
      </c>
      <c r="H942">
        <v>6.9111533164978001</v>
      </c>
      <c r="I942">
        <v>8.7682614326476997</v>
      </c>
      <c r="J942">
        <v>9.6181097030639595</v>
      </c>
      <c r="K942">
        <v>6.0853796005248997</v>
      </c>
      <c r="L942">
        <v>6.6801059246063197</v>
      </c>
      <c r="M942">
        <v>12.3976485729217</v>
      </c>
      <c r="N942">
        <f t="shared" si="91"/>
        <v>10</v>
      </c>
      <c r="O942">
        <f t="shared" si="92"/>
        <v>8.1109517812728793</v>
      </c>
      <c r="P942">
        <f t="shared" si="93"/>
        <v>1.8082786099544697</v>
      </c>
      <c r="Q942">
        <f t="shared" si="94"/>
        <v>12.3976485729217</v>
      </c>
      <c r="R942">
        <f t="shared" si="95"/>
        <v>6.0853796005248997</v>
      </c>
    </row>
    <row r="943" spans="1:18" x14ac:dyDescent="0.25">
      <c r="A943">
        <v>4</v>
      </c>
      <c r="B943" t="s">
        <v>925</v>
      </c>
      <c r="C943" t="s">
        <v>921</v>
      </c>
      <c r="E943">
        <v>6.5567965507507298</v>
      </c>
      <c r="F943">
        <v>7.26261138916015</v>
      </c>
      <c r="G943">
        <v>6.9129612445831299</v>
      </c>
      <c r="H943">
        <v>6.4376735687255797</v>
      </c>
      <c r="I943">
        <v>3.2535116672515798</v>
      </c>
      <c r="J943">
        <v>7.7461488246917698</v>
      </c>
      <c r="K943">
        <v>9.4054532051086408</v>
      </c>
      <c r="L943">
        <v>6.9255495071411097</v>
      </c>
      <c r="M943">
        <v>6.5412414073944003</v>
      </c>
      <c r="N943">
        <f t="shared" si="91"/>
        <v>9</v>
      </c>
      <c r="O943">
        <f t="shared" si="92"/>
        <v>6.7824385960896771</v>
      </c>
      <c r="P943">
        <f t="shared" si="93"/>
        <v>1.5187094104062067</v>
      </c>
      <c r="Q943">
        <f t="shared" si="94"/>
        <v>9.4054532051086408</v>
      </c>
      <c r="R943">
        <f t="shared" si="95"/>
        <v>3.2535116672515798</v>
      </c>
    </row>
    <row r="944" spans="1:18" x14ac:dyDescent="0.25">
      <c r="A944">
        <v>5</v>
      </c>
      <c r="B944" t="s">
        <v>926</v>
      </c>
      <c r="C944" t="s">
        <v>921</v>
      </c>
      <c r="D944">
        <v>2.2555787563323899</v>
      </c>
      <c r="E944">
        <v>2.45121049880981</v>
      </c>
      <c r="F944">
        <v>2.7167789936065598</v>
      </c>
      <c r="G944">
        <v>2.6130313873290998</v>
      </c>
      <c r="H944">
        <v>2.3452067375183101</v>
      </c>
      <c r="I944">
        <v>2.8738911151885902</v>
      </c>
      <c r="J944">
        <v>3.1402804851531898</v>
      </c>
      <c r="K944">
        <v>3.2791075706481898</v>
      </c>
      <c r="L944">
        <v>4.13972663879394</v>
      </c>
      <c r="M944">
        <v>4.4747648239135698</v>
      </c>
      <c r="N944">
        <f t="shared" si="91"/>
        <v>10</v>
      </c>
      <c r="O944">
        <f t="shared" si="92"/>
        <v>3.0289577007293649</v>
      </c>
      <c r="P944">
        <f t="shared" si="93"/>
        <v>0.7136561974043899</v>
      </c>
      <c r="Q944">
        <f t="shared" si="94"/>
        <v>4.4747648239135698</v>
      </c>
      <c r="R944">
        <f t="shared" si="95"/>
        <v>2.2555787563323899</v>
      </c>
    </row>
    <row r="945" spans="1:18" x14ac:dyDescent="0.25">
      <c r="A945">
        <v>6</v>
      </c>
      <c r="B945" t="s">
        <v>927</v>
      </c>
      <c r="C945" t="s">
        <v>921</v>
      </c>
      <c r="G945">
        <v>13.6175405979156</v>
      </c>
      <c r="H945">
        <v>58.137575864791799</v>
      </c>
      <c r="K945">
        <v>18.976097106933501</v>
      </c>
      <c r="L945">
        <v>29.267941236495901</v>
      </c>
      <c r="M945">
        <v>38.305287122726398</v>
      </c>
      <c r="N945">
        <f t="shared" si="91"/>
        <v>5</v>
      </c>
      <c r="O945">
        <f t="shared" si="92"/>
        <v>31.660888385772644</v>
      </c>
      <c r="P945">
        <f t="shared" si="93"/>
        <v>15.731214445666886</v>
      </c>
      <c r="Q945">
        <f t="shared" si="94"/>
        <v>58.137575864791799</v>
      </c>
      <c r="R945">
        <f t="shared" si="95"/>
        <v>13.6175405979156</v>
      </c>
    </row>
    <row r="946" spans="1:18" x14ac:dyDescent="0.25">
      <c r="A946">
        <v>7</v>
      </c>
      <c r="B946" t="s">
        <v>928</v>
      </c>
      <c r="C946" t="s">
        <v>921</v>
      </c>
      <c r="D946">
        <v>157.90758919715799</v>
      </c>
      <c r="E946">
        <v>10.485350131988501</v>
      </c>
      <c r="G946">
        <v>7.8066120147704998</v>
      </c>
      <c r="H946">
        <v>0.93811273574829102</v>
      </c>
      <c r="I946">
        <v>12.8794770240783</v>
      </c>
      <c r="L946">
        <v>6.7877037525177002</v>
      </c>
      <c r="N946">
        <f t="shared" si="91"/>
        <v>6</v>
      </c>
      <c r="O946">
        <f t="shared" si="92"/>
        <v>32.800807476043552</v>
      </c>
      <c r="P946">
        <f t="shared" si="93"/>
        <v>56.070147381450951</v>
      </c>
      <c r="Q946">
        <f t="shared" si="94"/>
        <v>157.90758919715799</v>
      </c>
      <c r="R946">
        <f t="shared" si="95"/>
        <v>0.93811273574829102</v>
      </c>
    </row>
    <row r="947" spans="1:18" x14ac:dyDescent="0.25">
      <c r="A947">
        <v>8</v>
      </c>
      <c r="B947" t="s">
        <v>929</v>
      </c>
      <c r="C947" t="s">
        <v>921</v>
      </c>
      <c r="D947">
        <v>9.8663384914398193</v>
      </c>
      <c r="E947">
        <v>8.6954534053802401</v>
      </c>
      <c r="F947">
        <v>7.5294380187988201</v>
      </c>
      <c r="G947">
        <v>9.7309036254882795</v>
      </c>
      <c r="H947">
        <v>7.0944068431854204</v>
      </c>
      <c r="I947">
        <v>7.2854211330413801</v>
      </c>
      <c r="J947">
        <v>7.5758881568908603</v>
      </c>
      <c r="K947">
        <v>7.5464541912078804</v>
      </c>
      <c r="L947">
        <v>5.82041311264038</v>
      </c>
      <c r="M947">
        <v>7.4934704303741402</v>
      </c>
      <c r="N947">
        <f t="shared" si="91"/>
        <v>10</v>
      </c>
      <c r="O947">
        <f t="shared" si="92"/>
        <v>7.8638187408447235</v>
      </c>
      <c r="P947">
        <f t="shared" si="93"/>
        <v>1.1714241406288672</v>
      </c>
      <c r="Q947">
        <f t="shared" si="94"/>
        <v>9.8663384914398193</v>
      </c>
      <c r="R947">
        <f t="shared" si="95"/>
        <v>5.82041311264038</v>
      </c>
    </row>
    <row r="948" spans="1:18" x14ac:dyDescent="0.25">
      <c r="A948">
        <v>9</v>
      </c>
      <c r="B948" t="s">
        <v>930</v>
      </c>
      <c r="C948" t="s">
        <v>921</v>
      </c>
      <c r="D948">
        <v>4.1499814987182599</v>
      </c>
      <c r="E948">
        <v>2.39617919921875</v>
      </c>
      <c r="F948">
        <v>10.7910742759704</v>
      </c>
      <c r="G948">
        <v>3.5254049301147399</v>
      </c>
      <c r="H948">
        <v>6.2166099548339799</v>
      </c>
      <c r="I948">
        <v>2.4819633960723801</v>
      </c>
      <c r="J948">
        <v>2.7628540992736799</v>
      </c>
      <c r="K948">
        <v>3.5956609249114901</v>
      </c>
      <c r="L948">
        <v>3.3212723731994598</v>
      </c>
      <c r="M948">
        <v>3.81253838539123</v>
      </c>
      <c r="N948">
        <f t="shared" si="91"/>
        <v>10</v>
      </c>
      <c r="O948">
        <f t="shared" si="92"/>
        <v>4.3053539037704374</v>
      </c>
      <c r="P948">
        <f t="shared" si="93"/>
        <v>2.3961194416388927</v>
      </c>
      <c r="Q948">
        <f t="shared" si="94"/>
        <v>10.7910742759704</v>
      </c>
      <c r="R948">
        <f t="shared" si="95"/>
        <v>2.39617919921875</v>
      </c>
    </row>
    <row r="949" spans="1:18" x14ac:dyDescent="0.25">
      <c r="A949">
        <v>10</v>
      </c>
      <c r="B949" t="s">
        <v>931</v>
      </c>
      <c r="C949" t="s">
        <v>921</v>
      </c>
      <c r="D949">
        <v>24.3452515602111</v>
      </c>
      <c r="E949">
        <v>52.585520982742302</v>
      </c>
      <c r="F949">
        <v>17.147897243499699</v>
      </c>
      <c r="G949">
        <v>14.310687780380199</v>
      </c>
      <c r="H949">
        <v>16.189266204833899</v>
      </c>
      <c r="I949">
        <v>16.321949481964101</v>
      </c>
      <c r="J949">
        <v>12.2126767635345</v>
      </c>
      <c r="K949">
        <v>17.722894668579102</v>
      </c>
      <c r="L949">
        <v>16.850565910339299</v>
      </c>
      <c r="M949">
        <v>20.566151380538901</v>
      </c>
      <c r="N949">
        <f t="shared" si="91"/>
        <v>10</v>
      </c>
      <c r="O949">
        <f t="shared" si="92"/>
        <v>20.825286197662312</v>
      </c>
      <c r="P949">
        <f t="shared" si="93"/>
        <v>11.038595931751997</v>
      </c>
      <c r="Q949">
        <f t="shared" si="94"/>
        <v>52.585520982742302</v>
      </c>
      <c r="R949">
        <f t="shared" si="95"/>
        <v>12.2126767635345</v>
      </c>
    </row>
    <row r="950" spans="1:18" x14ac:dyDescent="0.25">
      <c r="A950">
        <v>11</v>
      </c>
      <c r="B950" t="s">
        <v>932</v>
      </c>
      <c r="C950" t="s">
        <v>921</v>
      </c>
      <c r="D950">
        <v>13.8136641979217</v>
      </c>
      <c r="E950">
        <v>10.6943881511688</v>
      </c>
      <c r="F950">
        <v>14.321827411651601</v>
      </c>
      <c r="G950">
        <v>16.8994827270507</v>
      </c>
      <c r="H950">
        <v>11.8538751602172</v>
      </c>
      <c r="I950">
        <v>7.0807650089263898</v>
      </c>
      <c r="J950">
        <v>10.2416100502014</v>
      </c>
      <c r="K950">
        <v>10.684415578842099</v>
      </c>
      <c r="L950">
        <v>11.7090253829956</v>
      </c>
      <c r="M950">
        <v>11.7931623458862</v>
      </c>
      <c r="N950">
        <f t="shared" si="91"/>
        <v>10</v>
      </c>
      <c r="O950">
        <f t="shared" si="92"/>
        <v>11.90922160148617</v>
      </c>
      <c r="P950">
        <f t="shared" si="93"/>
        <v>2.5194796578317451</v>
      </c>
      <c r="Q950">
        <f t="shared" si="94"/>
        <v>16.8994827270507</v>
      </c>
      <c r="R950">
        <f t="shared" si="95"/>
        <v>7.0807650089263898</v>
      </c>
    </row>
    <row r="951" spans="1:18" x14ac:dyDescent="0.25">
      <c r="A951">
        <v>12</v>
      </c>
      <c r="B951" t="s">
        <v>933</v>
      </c>
      <c r="C951" t="s">
        <v>921</v>
      </c>
      <c r="D951">
        <v>11.2258114814758</v>
      </c>
      <c r="E951">
        <v>11.100517988204899</v>
      </c>
      <c r="F951">
        <v>12.1896760463714</v>
      </c>
      <c r="G951">
        <v>11.667488813400199</v>
      </c>
      <c r="H951">
        <v>49.973520994186401</v>
      </c>
      <c r="I951">
        <v>9.8589894771575892</v>
      </c>
      <c r="J951">
        <v>16.674721479415801</v>
      </c>
      <c r="K951">
        <v>9.6500816345214808</v>
      </c>
      <c r="L951">
        <v>70.263810157775794</v>
      </c>
      <c r="M951">
        <v>9.6945636272430402</v>
      </c>
      <c r="N951">
        <f t="shared" si="91"/>
        <v>10</v>
      </c>
      <c r="O951">
        <f t="shared" si="92"/>
        <v>21.229918169975242</v>
      </c>
      <c r="P951">
        <f t="shared" si="93"/>
        <v>20.058851046754096</v>
      </c>
      <c r="Q951">
        <f t="shared" si="94"/>
        <v>70.263810157775794</v>
      </c>
      <c r="R951">
        <f t="shared" si="95"/>
        <v>9.6500816345214808</v>
      </c>
    </row>
    <row r="952" spans="1:18" x14ac:dyDescent="0.25">
      <c r="A952">
        <v>13</v>
      </c>
      <c r="B952" t="s">
        <v>934</v>
      </c>
      <c r="C952" t="s">
        <v>921</v>
      </c>
      <c r="D952">
        <v>11.7602746486663</v>
      </c>
      <c r="E952">
        <v>9.6292347908020002</v>
      </c>
      <c r="F952">
        <v>8.5582261085510201</v>
      </c>
      <c r="G952">
        <v>9.9766919612884504</v>
      </c>
      <c r="H952">
        <v>9.2437889575958199</v>
      </c>
      <c r="I952">
        <v>8.9507114887237496</v>
      </c>
      <c r="J952">
        <v>9.0616545677185005</v>
      </c>
      <c r="K952">
        <v>13.7202894687652</v>
      </c>
      <c r="L952">
        <v>11.9072499275207</v>
      </c>
      <c r="M952">
        <v>10.1947360038757</v>
      </c>
      <c r="N952">
        <f t="shared" si="91"/>
        <v>10</v>
      </c>
      <c r="O952">
        <f t="shared" si="92"/>
        <v>10.300285792350744</v>
      </c>
      <c r="P952">
        <f t="shared" si="93"/>
        <v>1.5647046087494187</v>
      </c>
      <c r="Q952">
        <f t="shared" si="94"/>
        <v>13.7202894687652</v>
      </c>
      <c r="R952">
        <f t="shared" si="95"/>
        <v>8.5582261085510201</v>
      </c>
    </row>
    <row r="953" spans="1:18" x14ac:dyDescent="0.25">
      <c r="A953">
        <v>14</v>
      </c>
      <c r="B953" t="s">
        <v>935</v>
      </c>
      <c r="C953" t="s">
        <v>921</v>
      </c>
      <c r="D953">
        <v>8.3486227989196706</v>
      </c>
      <c r="E953">
        <v>8.4998853206634504</v>
      </c>
      <c r="F953">
        <v>7.9729115962982098</v>
      </c>
      <c r="G953">
        <v>7.6841919422149596</v>
      </c>
      <c r="H953">
        <v>6.0966203212738002</v>
      </c>
      <c r="I953">
        <v>5.8879945278167698</v>
      </c>
      <c r="J953">
        <v>6.7538523674011204</v>
      </c>
      <c r="K953">
        <v>8.5361330509185702</v>
      </c>
      <c r="L953">
        <v>6.5937402248382497</v>
      </c>
      <c r="M953">
        <v>5.7295322418212802</v>
      </c>
      <c r="N953">
        <f t="shared" si="91"/>
        <v>10</v>
      </c>
      <c r="O953">
        <f t="shared" si="92"/>
        <v>7.2103484392166077</v>
      </c>
      <c r="P953">
        <f t="shared" si="93"/>
        <v>1.0626725793417142</v>
      </c>
      <c r="Q953">
        <f t="shared" si="94"/>
        <v>8.5361330509185702</v>
      </c>
      <c r="R953">
        <f t="shared" si="95"/>
        <v>5.7295322418212802</v>
      </c>
    </row>
    <row r="954" spans="1:18" x14ac:dyDescent="0.25">
      <c r="A954">
        <v>15</v>
      </c>
      <c r="B954" t="s">
        <v>936</v>
      </c>
      <c r="C954" t="s">
        <v>921</v>
      </c>
      <c r="D954">
        <v>4.6709046363830504</v>
      </c>
      <c r="E954">
        <v>4.3197689056396396</v>
      </c>
      <c r="F954">
        <v>3.9557759761810298</v>
      </c>
      <c r="G954">
        <v>6.9064867496490399</v>
      </c>
      <c r="H954">
        <v>3.5782041549682599</v>
      </c>
      <c r="I954">
        <v>3.2040660381317099</v>
      </c>
      <c r="J954">
        <v>3.9084591865539502</v>
      </c>
      <c r="K954">
        <v>3.3754513263702299</v>
      </c>
      <c r="L954">
        <v>3.9251222610473602</v>
      </c>
      <c r="M954">
        <v>4.2923355102539</v>
      </c>
      <c r="N954">
        <f t="shared" si="91"/>
        <v>10</v>
      </c>
      <c r="O954">
        <f t="shared" si="92"/>
        <v>4.2136574745178184</v>
      </c>
      <c r="P954">
        <f t="shared" si="93"/>
        <v>0.99229134377336714</v>
      </c>
      <c r="Q954">
        <f t="shared" si="94"/>
        <v>6.9064867496490399</v>
      </c>
      <c r="R954">
        <f t="shared" si="95"/>
        <v>3.2040660381317099</v>
      </c>
    </row>
    <row r="955" spans="1:18" x14ac:dyDescent="0.25">
      <c r="A955">
        <v>16</v>
      </c>
      <c r="B955" t="s">
        <v>937</v>
      </c>
      <c r="C955" t="s">
        <v>921</v>
      </c>
      <c r="D955">
        <v>11.558498382568301</v>
      </c>
      <c r="E955">
        <v>13.664611339568999</v>
      </c>
      <c r="F955">
        <v>12.0869002342224</v>
      </c>
      <c r="G955">
        <v>11.877190351486201</v>
      </c>
      <c r="H955">
        <v>13.2595717906951</v>
      </c>
      <c r="I955">
        <v>17.697308301925599</v>
      </c>
      <c r="J955">
        <v>14.4318349361419</v>
      </c>
      <c r="K955">
        <v>14.6661903858184</v>
      </c>
      <c r="L955">
        <v>16.234045982360801</v>
      </c>
      <c r="M955">
        <v>13.9169912338256</v>
      </c>
      <c r="N955">
        <f t="shared" si="91"/>
        <v>10</v>
      </c>
      <c r="O955">
        <f t="shared" si="92"/>
        <v>13.939314293861329</v>
      </c>
      <c r="P955">
        <f t="shared" si="93"/>
        <v>1.8452459248357624</v>
      </c>
      <c r="Q955">
        <f t="shared" si="94"/>
        <v>17.697308301925599</v>
      </c>
      <c r="R955">
        <f t="shared" si="95"/>
        <v>11.558498382568301</v>
      </c>
    </row>
    <row r="956" spans="1:18" x14ac:dyDescent="0.25">
      <c r="A956">
        <v>17</v>
      </c>
      <c r="B956" t="s">
        <v>938</v>
      </c>
      <c r="C956" t="s">
        <v>921</v>
      </c>
      <c r="D956">
        <v>15.953390121459901</v>
      </c>
      <c r="E956">
        <v>13.8684628009796</v>
      </c>
      <c r="F956">
        <v>9.5264325141906703</v>
      </c>
      <c r="G956">
        <v>10.1348693370819</v>
      </c>
      <c r="H956">
        <v>11.0403170585632</v>
      </c>
      <c r="I956">
        <v>10.1296610832214</v>
      </c>
      <c r="J956">
        <v>8.7666609287261892</v>
      </c>
      <c r="K956">
        <v>10.864902257919301</v>
      </c>
      <c r="L956">
        <v>21.374671697616499</v>
      </c>
      <c r="M956">
        <v>8.2752811908721906</v>
      </c>
      <c r="N956">
        <f t="shared" si="91"/>
        <v>10</v>
      </c>
      <c r="O956">
        <f t="shared" si="92"/>
        <v>11.993464899063088</v>
      </c>
      <c r="P956">
        <f t="shared" si="93"/>
        <v>3.8293257265873129</v>
      </c>
      <c r="Q956">
        <f t="shared" si="94"/>
        <v>21.374671697616499</v>
      </c>
      <c r="R956">
        <f t="shared" si="95"/>
        <v>8.2752811908721906</v>
      </c>
    </row>
    <row r="957" spans="1:18" x14ac:dyDescent="0.25">
      <c r="A957">
        <v>18</v>
      </c>
      <c r="B957" t="s">
        <v>939</v>
      </c>
      <c r="C957" t="s">
        <v>921</v>
      </c>
      <c r="D957">
        <v>5.9923722743988002</v>
      </c>
      <c r="E957">
        <v>7.1262800693511901</v>
      </c>
      <c r="F957">
        <v>6.1046969890594402</v>
      </c>
      <c r="G957">
        <v>6.3691985607147199</v>
      </c>
      <c r="H957">
        <v>4.3876242637634197</v>
      </c>
      <c r="I957">
        <v>5.9343090057373002</v>
      </c>
      <c r="J957">
        <v>6.0286145210266104</v>
      </c>
      <c r="K957">
        <v>5.9859237670898402</v>
      </c>
      <c r="L957">
        <v>6.5588908195495597</v>
      </c>
      <c r="M957">
        <v>6.1848666667938197</v>
      </c>
      <c r="N957">
        <f t="shared" si="91"/>
        <v>10</v>
      </c>
      <c r="O957">
        <f t="shared" si="92"/>
        <v>6.06727769374847</v>
      </c>
      <c r="P957">
        <f t="shared" si="93"/>
        <v>0.65743391440910548</v>
      </c>
      <c r="Q957">
        <f t="shared" si="94"/>
        <v>7.1262800693511901</v>
      </c>
      <c r="R957">
        <f t="shared" si="95"/>
        <v>4.3876242637634197</v>
      </c>
    </row>
    <row r="958" spans="1:18" x14ac:dyDescent="0.25">
      <c r="A958">
        <v>19</v>
      </c>
      <c r="B958" t="s">
        <v>940</v>
      </c>
      <c r="C958" t="s">
        <v>921</v>
      </c>
      <c r="D958">
        <v>9.8083341121673495</v>
      </c>
      <c r="E958">
        <v>7.30596494674682</v>
      </c>
      <c r="F958">
        <v>6.7113196849822998</v>
      </c>
      <c r="G958">
        <v>7.0199570655822701</v>
      </c>
      <c r="H958">
        <v>7.4877438545226997</v>
      </c>
      <c r="I958">
        <v>7.1290795803069997</v>
      </c>
      <c r="J958">
        <v>7.82309818267822</v>
      </c>
      <c r="K958">
        <v>6.6554574966430602</v>
      </c>
      <c r="L958">
        <v>6.7636551856994602</v>
      </c>
      <c r="M958">
        <v>7.3494455814361501</v>
      </c>
      <c r="N958">
        <f t="shared" si="91"/>
        <v>10</v>
      </c>
      <c r="O958">
        <f t="shared" si="92"/>
        <v>7.4054055690765326</v>
      </c>
      <c r="P958">
        <f t="shared" si="93"/>
        <v>0.87460160843780188</v>
      </c>
      <c r="Q958">
        <f t="shared" si="94"/>
        <v>9.8083341121673495</v>
      </c>
      <c r="R958">
        <f t="shared" si="95"/>
        <v>6.6554574966430602</v>
      </c>
    </row>
    <row r="959" spans="1:18" x14ac:dyDescent="0.25">
      <c r="A959">
        <v>20</v>
      </c>
      <c r="B959" t="s">
        <v>941</v>
      </c>
      <c r="C959" t="s">
        <v>921</v>
      </c>
      <c r="D959">
        <v>20.312152624130199</v>
      </c>
      <c r="E959">
        <v>4.0236122608184797</v>
      </c>
      <c r="F959">
        <v>4.5267307758331299</v>
      </c>
      <c r="G959">
        <v>4.3598477840423504</v>
      </c>
      <c r="H959">
        <v>4.29381895065307</v>
      </c>
      <c r="I959">
        <v>5.3207840919494602</v>
      </c>
      <c r="J959">
        <v>4.6688697338104204</v>
      </c>
      <c r="K959">
        <v>4.5454258918762198</v>
      </c>
      <c r="L959">
        <v>6.6252245903015101</v>
      </c>
      <c r="M959">
        <v>4.3734104633331299</v>
      </c>
      <c r="N959">
        <f t="shared" si="91"/>
        <v>10</v>
      </c>
      <c r="O959">
        <f t="shared" si="92"/>
        <v>6.3049877166747974</v>
      </c>
      <c r="P959">
        <f t="shared" si="93"/>
        <v>4.7219810314183643</v>
      </c>
      <c r="Q959">
        <f t="shared" si="94"/>
        <v>20.312152624130199</v>
      </c>
      <c r="R959">
        <f t="shared" si="95"/>
        <v>4.0236122608184797</v>
      </c>
    </row>
    <row r="960" spans="1:18" x14ac:dyDescent="0.25">
      <c r="A960">
        <v>21</v>
      </c>
      <c r="B960" t="s">
        <v>942</v>
      </c>
      <c r="C960" t="s">
        <v>921</v>
      </c>
      <c r="D960">
        <v>19.983070135116499</v>
      </c>
      <c r="E960">
        <v>66.596480607986393</v>
      </c>
      <c r="F960">
        <v>62.834909200668299</v>
      </c>
      <c r="G960">
        <v>15.362499952316201</v>
      </c>
      <c r="H960">
        <v>42.6795845031738</v>
      </c>
      <c r="I960">
        <v>21.289568662643401</v>
      </c>
      <c r="J960">
        <v>68.9015793800354</v>
      </c>
      <c r="K960">
        <v>41.083791971206601</v>
      </c>
      <c r="M960">
        <v>77.1725528240203</v>
      </c>
      <c r="N960">
        <f t="shared" si="91"/>
        <v>9</v>
      </c>
      <c r="O960">
        <f t="shared" si="92"/>
        <v>46.211559693018543</v>
      </c>
      <c r="P960">
        <f t="shared" si="93"/>
        <v>22.272986821262407</v>
      </c>
      <c r="Q960">
        <f t="shared" si="94"/>
        <v>77.1725528240203</v>
      </c>
      <c r="R960">
        <f t="shared" si="95"/>
        <v>15.362499952316201</v>
      </c>
    </row>
    <row r="961" spans="1:18" x14ac:dyDescent="0.25">
      <c r="A961">
        <v>22</v>
      </c>
      <c r="B961" t="s">
        <v>943</v>
      </c>
      <c r="C961" t="s">
        <v>921</v>
      </c>
      <c r="D961">
        <v>18.835079431533799</v>
      </c>
      <c r="E961">
        <v>11.2792870998382</v>
      </c>
      <c r="F961">
        <v>12.911389350891101</v>
      </c>
      <c r="G961">
        <v>11.5927169322967</v>
      </c>
      <c r="H961">
        <v>13.6433482170104</v>
      </c>
      <c r="I961">
        <v>12.1376693248748</v>
      </c>
      <c r="J961">
        <v>11.401370763778599</v>
      </c>
      <c r="K961">
        <v>18.070837020873999</v>
      </c>
      <c r="L961">
        <v>10.1321914196014</v>
      </c>
      <c r="M961">
        <v>12.4614779949188</v>
      </c>
      <c r="N961">
        <f t="shared" si="91"/>
        <v>10</v>
      </c>
      <c r="O961">
        <f t="shared" si="92"/>
        <v>13.246536755561781</v>
      </c>
      <c r="P961">
        <f t="shared" si="93"/>
        <v>2.7627946950681572</v>
      </c>
      <c r="Q961">
        <f t="shared" si="94"/>
        <v>18.835079431533799</v>
      </c>
      <c r="R961">
        <f t="shared" si="95"/>
        <v>10.1321914196014</v>
      </c>
    </row>
    <row r="962" spans="1:18" x14ac:dyDescent="0.25">
      <c r="A962">
        <v>23</v>
      </c>
      <c r="B962" t="s">
        <v>944</v>
      </c>
      <c r="C962" t="s">
        <v>921</v>
      </c>
      <c r="D962">
        <v>23.453445196151701</v>
      </c>
      <c r="E962">
        <v>23.390630006790101</v>
      </c>
      <c r="F962">
        <v>20.8080954551696</v>
      </c>
      <c r="G962">
        <v>12.912827491760201</v>
      </c>
      <c r="H962">
        <v>26.060066699981601</v>
      </c>
      <c r="I962">
        <v>11.495759963989199</v>
      </c>
      <c r="J962">
        <v>28.501815795898398</v>
      </c>
      <c r="K962">
        <v>19.1137869358062</v>
      </c>
      <c r="L962">
        <v>24.084348201751698</v>
      </c>
      <c r="M962">
        <v>28.7132167816162</v>
      </c>
      <c r="N962">
        <f t="shared" si="91"/>
        <v>10</v>
      </c>
      <c r="O962">
        <f t="shared" si="92"/>
        <v>21.853399252891492</v>
      </c>
      <c r="P962">
        <f t="shared" si="93"/>
        <v>5.6095240388399885</v>
      </c>
      <c r="Q962">
        <f t="shared" si="94"/>
        <v>28.7132167816162</v>
      </c>
      <c r="R962">
        <f t="shared" si="95"/>
        <v>11.495759963989199</v>
      </c>
    </row>
    <row r="963" spans="1:18" x14ac:dyDescent="0.25">
      <c r="A963">
        <v>24</v>
      </c>
      <c r="B963" t="s">
        <v>945</v>
      </c>
      <c r="C963" t="s">
        <v>921</v>
      </c>
      <c r="D963">
        <v>6.6851658821105904</v>
      </c>
      <c r="E963">
        <v>2.8543789386749201</v>
      </c>
      <c r="F963">
        <v>5.8621289730072004</v>
      </c>
      <c r="G963">
        <v>7.89243412017822</v>
      </c>
      <c r="H963">
        <v>4.6692719459533603</v>
      </c>
      <c r="I963">
        <v>6.8272817134857098</v>
      </c>
      <c r="J963">
        <v>6.8939468860626203</v>
      </c>
      <c r="K963">
        <v>6.3556535243988002</v>
      </c>
      <c r="L963">
        <v>4.6955857276916504</v>
      </c>
      <c r="M963">
        <v>4.7721214294433496</v>
      </c>
      <c r="N963">
        <f t="shared" si="91"/>
        <v>10</v>
      </c>
      <c r="O963">
        <f t="shared" si="92"/>
        <v>5.7507969141006416</v>
      </c>
      <c r="P963">
        <f t="shared" si="93"/>
        <v>1.4118683620008037</v>
      </c>
      <c r="Q963">
        <f t="shared" si="94"/>
        <v>7.89243412017822</v>
      </c>
      <c r="R963">
        <f t="shared" si="95"/>
        <v>2.8543789386749201</v>
      </c>
    </row>
    <row r="964" spans="1:18" x14ac:dyDescent="0.25">
      <c r="A964">
        <v>25</v>
      </c>
      <c r="B964" t="s">
        <v>946</v>
      </c>
      <c r="C964" t="s">
        <v>921</v>
      </c>
      <c r="D964">
        <v>3.5463440419999999</v>
      </c>
      <c r="E964">
        <v>2.1651713849999998</v>
      </c>
      <c r="F964">
        <v>1.581208229</v>
      </c>
      <c r="G964">
        <v>2.2597365379999999</v>
      </c>
      <c r="H964">
        <v>2.1753115649999999</v>
      </c>
      <c r="I964">
        <v>2.6026051039999998</v>
      </c>
      <c r="J964">
        <v>2.6292572019999998</v>
      </c>
      <c r="K964">
        <v>1.709597349</v>
      </c>
      <c r="L964">
        <v>1.613400698</v>
      </c>
      <c r="M964">
        <v>1.8962895870000001</v>
      </c>
      <c r="N964">
        <f t="shared" si="91"/>
        <v>10</v>
      </c>
      <c r="O964">
        <f t="shared" si="92"/>
        <v>2.2178921698999998</v>
      </c>
      <c r="P964">
        <f t="shared" si="93"/>
        <v>0.56753161801628027</v>
      </c>
      <c r="Q964">
        <f t="shared" si="94"/>
        <v>3.5463440419999999</v>
      </c>
      <c r="R964">
        <f t="shared" si="95"/>
        <v>1.581208229</v>
      </c>
    </row>
    <row r="965" spans="1:18" x14ac:dyDescent="0.25">
      <c r="A965">
        <v>26</v>
      </c>
      <c r="B965" t="s">
        <v>947</v>
      </c>
      <c r="C965" t="s">
        <v>921</v>
      </c>
      <c r="D965">
        <v>6.9246704579999996</v>
      </c>
      <c r="E965">
        <v>7.6061098579999999</v>
      </c>
      <c r="F965">
        <v>7.9546108249999996</v>
      </c>
      <c r="G965">
        <v>7.8959307670000003</v>
      </c>
      <c r="H965">
        <v>7.7278189660000001</v>
      </c>
      <c r="I965">
        <v>11.39945269</v>
      </c>
      <c r="J965">
        <v>6.8998143670000003</v>
      </c>
      <c r="K965">
        <v>7.9297375680000002</v>
      </c>
      <c r="L965">
        <v>10.260373120000001</v>
      </c>
      <c r="M965">
        <v>8.0904901030000005</v>
      </c>
      <c r="N965">
        <f t="shared" si="91"/>
        <v>10</v>
      </c>
      <c r="O965">
        <f t="shared" si="92"/>
        <v>8.2689008721999979</v>
      </c>
      <c r="P965">
        <f t="shared" si="93"/>
        <v>1.3625152587481475</v>
      </c>
      <c r="Q965">
        <f t="shared" si="94"/>
        <v>11.39945269</v>
      </c>
      <c r="R965">
        <f t="shared" si="95"/>
        <v>6.8998143670000003</v>
      </c>
    </row>
    <row r="966" spans="1:18" x14ac:dyDescent="0.25">
      <c r="A966">
        <v>27</v>
      </c>
      <c r="B966" t="s">
        <v>948</v>
      </c>
      <c r="C966" t="s">
        <v>921</v>
      </c>
      <c r="D966">
        <v>47.782863620000001</v>
      </c>
      <c r="E966">
        <v>11.09677458</v>
      </c>
      <c r="F966">
        <v>8.2119591239999998</v>
      </c>
      <c r="G966">
        <v>45.790567869999997</v>
      </c>
      <c r="H966">
        <v>52.358682389999998</v>
      </c>
      <c r="I966">
        <v>27.59445977</v>
      </c>
      <c r="J966">
        <v>51.119147779999999</v>
      </c>
      <c r="K966">
        <v>47.513064149999998</v>
      </c>
      <c r="L966">
        <v>8.3189003469999996</v>
      </c>
      <c r="M966">
        <v>7.9995350839999997</v>
      </c>
      <c r="N966">
        <f t="shared" si="91"/>
        <v>10</v>
      </c>
      <c r="O966">
        <f t="shared" si="92"/>
        <v>30.778595471500001</v>
      </c>
      <c r="P966">
        <f t="shared" si="93"/>
        <v>18.984400120019</v>
      </c>
      <c r="Q966">
        <f t="shared" si="94"/>
        <v>52.358682389999998</v>
      </c>
      <c r="R966">
        <f t="shared" si="95"/>
        <v>7.9995350839999997</v>
      </c>
    </row>
    <row r="967" spans="1:18" x14ac:dyDescent="0.25">
      <c r="A967">
        <v>28</v>
      </c>
      <c r="B967" t="s">
        <v>949</v>
      </c>
      <c r="C967" t="s">
        <v>921</v>
      </c>
      <c r="D967">
        <v>9.045651436</v>
      </c>
      <c r="E967">
        <v>16.80796123</v>
      </c>
      <c r="F967">
        <v>12.03785753</v>
      </c>
      <c r="G967">
        <v>13.662926669999999</v>
      </c>
      <c r="H967">
        <v>12.165287729999999</v>
      </c>
      <c r="I967">
        <v>8.5121629240000001</v>
      </c>
      <c r="J967">
        <v>11.54703355</v>
      </c>
      <c r="K967">
        <v>12.660638090000001</v>
      </c>
      <c r="L967">
        <v>14.305031059999999</v>
      </c>
      <c r="M967">
        <v>13.726468560000001</v>
      </c>
      <c r="N967">
        <f t="shared" si="91"/>
        <v>10</v>
      </c>
      <c r="O967">
        <f t="shared" si="92"/>
        <v>12.447101878</v>
      </c>
      <c r="P967">
        <f t="shared" si="93"/>
        <v>2.3181940105496386</v>
      </c>
      <c r="Q967">
        <f t="shared" si="94"/>
        <v>16.80796123</v>
      </c>
      <c r="R967">
        <f t="shared" si="95"/>
        <v>8.5121629240000001</v>
      </c>
    </row>
    <row r="968" spans="1:18" x14ac:dyDescent="0.25">
      <c r="A968">
        <v>29</v>
      </c>
      <c r="B968" t="s">
        <v>950</v>
      </c>
      <c r="C968" t="s">
        <v>921</v>
      </c>
      <c r="D968">
        <v>17.430314540000001</v>
      </c>
      <c r="E968">
        <v>20.694684030000001</v>
      </c>
      <c r="F968">
        <v>17.043371919999998</v>
      </c>
      <c r="G968">
        <v>16.070513009999999</v>
      </c>
      <c r="H968">
        <v>15.82861471</v>
      </c>
      <c r="I968">
        <v>17.589312079999999</v>
      </c>
      <c r="J968">
        <v>18.222109320000001</v>
      </c>
      <c r="K968">
        <v>18.873856780000001</v>
      </c>
      <c r="L968">
        <v>15.843236210000001</v>
      </c>
      <c r="M968">
        <v>15.657776119999999</v>
      </c>
      <c r="N968">
        <f t="shared" si="91"/>
        <v>10</v>
      </c>
      <c r="O968">
        <f t="shared" si="92"/>
        <v>17.325378871999998</v>
      </c>
      <c r="P968">
        <f t="shared" si="93"/>
        <v>1.5331980898304971</v>
      </c>
      <c r="Q968">
        <f t="shared" si="94"/>
        <v>20.694684030000001</v>
      </c>
      <c r="R968">
        <f t="shared" si="95"/>
        <v>15.657776119999999</v>
      </c>
    </row>
    <row r="969" spans="1:18" x14ac:dyDescent="0.25">
      <c r="A969">
        <v>30</v>
      </c>
      <c r="B969" t="s">
        <v>951</v>
      </c>
      <c r="C969" t="s">
        <v>921</v>
      </c>
      <c r="D969">
        <v>92.066514729999994</v>
      </c>
      <c r="E969">
        <v>4.8632295130000003</v>
      </c>
      <c r="F969">
        <v>22.868574379999998</v>
      </c>
      <c r="G969">
        <v>16.935823920000001</v>
      </c>
      <c r="H969">
        <v>4.5793809889999997</v>
      </c>
      <c r="I969">
        <v>91.667429209999995</v>
      </c>
      <c r="J969">
        <v>16.865116359999998</v>
      </c>
      <c r="K969">
        <v>17.52668834</v>
      </c>
      <c r="L969">
        <v>17.527363300000001</v>
      </c>
      <c r="M969">
        <v>4.8872101309999998</v>
      </c>
      <c r="N969">
        <f t="shared" si="91"/>
        <v>10</v>
      </c>
      <c r="O969">
        <f t="shared" si="92"/>
        <v>28.978733087299997</v>
      </c>
      <c r="P969">
        <f t="shared" si="93"/>
        <v>32.029075537283056</v>
      </c>
      <c r="Q969">
        <f t="shared" si="94"/>
        <v>92.066514729999994</v>
      </c>
      <c r="R969">
        <f t="shared" si="95"/>
        <v>4.5793809889999997</v>
      </c>
    </row>
    <row r="970" spans="1:18" x14ac:dyDescent="0.25">
      <c r="A970">
        <v>31</v>
      </c>
      <c r="B970" t="s">
        <v>952</v>
      </c>
      <c r="C970" t="s">
        <v>921</v>
      </c>
      <c r="D970">
        <v>15.905677799999999</v>
      </c>
      <c r="E970">
        <v>12.455266480000001</v>
      </c>
      <c r="F970">
        <v>20.445644619999999</v>
      </c>
      <c r="G970">
        <v>16.299528840000001</v>
      </c>
      <c r="H970">
        <v>12.59180284</v>
      </c>
      <c r="I970">
        <v>10.64111829</v>
      </c>
      <c r="J970">
        <v>13.410711770000001</v>
      </c>
      <c r="K970">
        <v>12.59475183</v>
      </c>
      <c r="L970">
        <v>9.7352430820000002</v>
      </c>
      <c r="M970">
        <v>12.058386329999999</v>
      </c>
      <c r="N970">
        <f t="shared" si="91"/>
        <v>10</v>
      </c>
      <c r="O970">
        <f t="shared" si="92"/>
        <v>13.613813188200002</v>
      </c>
      <c r="P970">
        <f t="shared" si="93"/>
        <v>2.98170552328927</v>
      </c>
      <c r="Q970">
        <f t="shared" si="94"/>
        <v>20.445644619999999</v>
      </c>
      <c r="R970">
        <f t="shared" si="95"/>
        <v>9.7352430820000002</v>
      </c>
    </row>
    <row r="971" spans="1:18" x14ac:dyDescent="0.25">
      <c r="A971">
        <v>32</v>
      </c>
      <c r="B971" t="s">
        <v>953</v>
      </c>
      <c r="C971" t="s">
        <v>921</v>
      </c>
      <c r="D971">
        <v>6.754230261</v>
      </c>
      <c r="E971">
        <v>4.7843050959999998</v>
      </c>
      <c r="F971">
        <v>4.6904492380000002</v>
      </c>
      <c r="G971">
        <v>14.722381589999999</v>
      </c>
      <c r="H971">
        <v>4.0040214059999997</v>
      </c>
      <c r="I971">
        <v>4.3310174940000001</v>
      </c>
      <c r="J971">
        <v>18.56036091</v>
      </c>
      <c r="K971">
        <v>4.8841977119999997</v>
      </c>
      <c r="L971">
        <v>16.2894702</v>
      </c>
      <c r="M971">
        <v>4.3267569540000004</v>
      </c>
      <c r="N971">
        <f t="shared" ref="N971:N1002" si="96">COUNT(D971:M971)</f>
        <v>10</v>
      </c>
      <c r="O971">
        <f t="shared" ref="O971:O1002" si="97">AVERAGE(D971:M971)</f>
        <v>8.3347190860999998</v>
      </c>
      <c r="P971">
        <f t="shared" ref="P971:P1002" si="98">_xlfn.STDEV.P(D971:M971)</f>
        <v>5.4752402910934146</v>
      </c>
      <c r="Q971">
        <f t="shared" si="94"/>
        <v>18.56036091</v>
      </c>
      <c r="R971">
        <f t="shared" si="95"/>
        <v>4.0040214059999997</v>
      </c>
    </row>
    <row r="972" spans="1:18" x14ac:dyDescent="0.25">
      <c r="A972">
        <v>33</v>
      </c>
      <c r="B972" t="s">
        <v>954</v>
      </c>
      <c r="C972" t="s">
        <v>921</v>
      </c>
      <c r="D972">
        <v>19.384325499999999</v>
      </c>
      <c r="E972">
        <v>6.6654882430000004</v>
      </c>
      <c r="F972">
        <v>4.4508516790000003</v>
      </c>
      <c r="G972">
        <v>149.95461460000001</v>
      </c>
      <c r="H972">
        <v>33.124159339999999</v>
      </c>
      <c r="I972">
        <v>20.371346240000001</v>
      </c>
      <c r="J972">
        <v>19.81484532</v>
      </c>
      <c r="K972">
        <v>5.4199764730000002</v>
      </c>
      <c r="L972">
        <v>4.6034018989999996</v>
      </c>
      <c r="M972">
        <v>19.35334778</v>
      </c>
      <c r="N972">
        <f t="shared" si="96"/>
        <v>10</v>
      </c>
      <c r="O972">
        <f t="shared" si="97"/>
        <v>28.314235707400002</v>
      </c>
      <c r="P972">
        <f t="shared" si="98"/>
        <v>41.52031694380581</v>
      </c>
      <c r="Q972">
        <f t="shared" si="94"/>
        <v>149.95461460000001</v>
      </c>
      <c r="R972">
        <f t="shared" si="95"/>
        <v>4.4508516790000003</v>
      </c>
    </row>
    <row r="973" spans="1:18" x14ac:dyDescent="0.25">
      <c r="A973">
        <v>34</v>
      </c>
      <c r="B973" t="s">
        <v>955</v>
      </c>
      <c r="C973" t="s">
        <v>921</v>
      </c>
      <c r="D973">
        <v>0.92181897199999996</v>
      </c>
      <c r="E973">
        <v>0.97715353999999999</v>
      </c>
      <c r="F973">
        <v>0.96851682699999997</v>
      </c>
      <c r="G973">
        <v>2.053578854</v>
      </c>
      <c r="H973">
        <v>0.89421343799999997</v>
      </c>
      <c r="I973">
        <v>2.3386301989999998</v>
      </c>
      <c r="J973">
        <v>1.0918810370000001</v>
      </c>
      <c r="K973">
        <v>1.752134562</v>
      </c>
      <c r="L973">
        <v>1.0654094220000001</v>
      </c>
      <c r="M973">
        <v>0.904898643</v>
      </c>
      <c r="N973">
        <f t="shared" si="96"/>
        <v>10</v>
      </c>
      <c r="O973">
        <f t="shared" si="97"/>
        <v>1.2968235493999998</v>
      </c>
      <c r="P973">
        <f t="shared" si="98"/>
        <v>0.51256262272496367</v>
      </c>
      <c r="Q973">
        <f t="shared" si="94"/>
        <v>2.3386301989999998</v>
      </c>
      <c r="R973">
        <f t="shared" si="95"/>
        <v>0.89421343799999997</v>
      </c>
    </row>
    <row r="974" spans="1:18" x14ac:dyDescent="0.25">
      <c r="A974">
        <v>35</v>
      </c>
      <c r="B974" t="s">
        <v>956</v>
      </c>
      <c r="C974" t="s">
        <v>921</v>
      </c>
      <c r="D974">
        <v>15.82548332</v>
      </c>
      <c r="E974">
        <v>12.78275084</v>
      </c>
      <c r="F974">
        <v>12.29529977</v>
      </c>
      <c r="G974">
        <v>12.675666570000001</v>
      </c>
      <c r="H974">
        <v>18.77026176</v>
      </c>
      <c r="I974">
        <v>13.02158594</v>
      </c>
      <c r="J974">
        <v>13.373648169999999</v>
      </c>
      <c r="K974">
        <v>12.33473349</v>
      </c>
      <c r="L974">
        <v>17.964923379999998</v>
      </c>
      <c r="M974">
        <v>15.19017887</v>
      </c>
      <c r="N974">
        <f t="shared" si="96"/>
        <v>10</v>
      </c>
      <c r="O974">
        <f t="shared" si="97"/>
        <v>14.423453211</v>
      </c>
      <c r="P974">
        <f t="shared" si="98"/>
        <v>2.2736772903359745</v>
      </c>
      <c r="Q974">
        <f t="shared" si="94"/>
        <v>18.77026176</v>
      </c>
      <c r="R974">
        <f t="shared" si="95"/>
        <v>12.29529977</v>
      </c>
    </row>
    <row r="975" spans="1:18" x14ac:dyDescent="0.25">
      <c r="A975">
        <v>36</v>
      </c>
      <c r="B975" t="s">
        <v>957</v>
      </c>
      <c r="C975" t="s">
        <v>921</v>
      </c>
      <c r="D975">
        <v>2.1952764990000002</v>
      </c>
      <c r="E975">
        <v>1.7090375419999999</v>
      </c>
      <c r="F975">
        <v>1.7802662849999999</v>
      </c>
      <c r="G975">
        <v>1.7530672549999999</v>
      </c>
      <c r="H975">
        <v>6.1477489470000002</v>
      </c>
      <c r="I975">
        <v>2.1504595279999998</v>
      </c>
      <c r="J975">
        <v>3.4392728809999999</v>
      </c>
      <c r="K975">
        <v>2.543757915</v>
      </c>
      <c r="L975">
        <v>1.842344046</v>
      </c>
      <c r="M975">
        <v>1.9429776670000001</v>
      </c>
      <c r="N975">
        <f t="shared" si="96"/>
        <v>10</v>
      </c>
      <c r="O975">
        <f t="shared" si="97"/>
        <v>2.5504208565000002</v>
      </c>
      <c r="P975">
        <f t="shared" si="98"/>
        <v>1.2970799896572025</v>
      </c>
      <c r="Q975">
        <f t="shared" si="94"/>
        <v>6.1477489470000002</v>
      </c>
      <c r="R975">
        <f t="shared" si="95"/>
        <v>1.7090375419999999</v>
      </c>
    </row>
    <row r="976" spans="1:18" x14ac:dyDescent="0.25">
      <c r="A976">
        <v>37</v>
      </c>
      <c r="B976" t="s">
        <v>958</v>
      </c>
      <c r="C976" t="s">
        <v>921</v>
      </c>
      <c r="D976">
        <v>4.3007488250000003</v>
      </c>
      <c r="E976">
        <v>4.1616315840000002</v>
      </c>
      <c r="F976">
        <v>4.3951456550000003</v>
      </c>
      <c r="G976">
        <v>3.9343564510000002</v>
      </c>
      <c r="H976">
        <v>3.6013476849999999</v>
      </c>
      <c r="I976">
        <v>4.1195905210000001</v>
      </c>
      <c r="J976">
        <v>5.8518588539999996</v>
      </c>
      <c r="K976">
        <v>6.0204653739999996</v>
      </c>
      <c r="L976">
        <v>4.6528975959999999</v>
      </c>
      <c r="M976">
        <v>6.2060794829999999</v>
      </c>
      <c r="N976">
        <f t="shared" si="96"/>
        <v>10</v>
      </c>
      <c r="O976">
        <f t="shared" si="97"/>
        <v>4.7244122028000008</v>
      </c>
      <c r="P976">
        <f t="shared" si="98"/>
        <v>0.89483196484231287</v>
      </c>
      <c r="Q976">
        <f t="shared" si="94"/>
        <v>6.2060794829999999</v>
      </c>
      <c r="R976">
        <f t="shared" si="95"/>
        <v>3.6013476849999999</v>
      </c>
    </row>
    <row r="977" spans="1:18" x14ac:dyDescent="0.25">
      <c r="A977">
        <v>38</v>
      </c>
      <c r="B977" t="s">
        <v>959</v>
      </c>
      <c r="C977" t="s">
        <v>921</v>
      </c>
      <c r="D977">
        <v>15.69183445</v>
      </c>
      <c r="E977">
        <v>13.404852630000001</v>
      </c>
      <c r="F977">
        <v>14.193625689999999</v>
      </c>
      <c r="G977">
        <v>13.87959051</v>
      </c>
      <c r="H977">
        <v>14.37616968</v>
      </c>
      <c r="I977">
        <v>18.049683569999999</v>
      </c>
      <c r="J977">
        <v>17.017071959999999</v>
      </c>
      <c r="K977">
        <v>13.46402907</v>
      </c>
      <c r="L977">
        <v>12.46123886</v>
      </c>
      <c r="M977">
        <v>15.77774119</v>
      </c>
      <c r="N977">
        <f t="shared" si="96"/>
        <v>10</v>
      </c>
      <c r="O977">
        <f t="shared" si="97"/>
        <v>14.831583760999999</v>
      </c>
      <c r="P977">
        <f t="shared" si="98"/>
        <v>1.6677156926540306</v>
      </c>
      <c r="Q977">
        <f t="shared" si="94"/>
        <v>18.049683569999999</v>
      </c>
      <c r="R977">
        <f t="shared" si="95"/>
        <v>12.46123886</v>
      </c>
    </row>
    <row r="978" spans="1:18" x14ac:dyDescent="0.25">
      <c r="A978">
        <v>39</v>
      </c>
      <c r="B978" t="s">
        <v>960</v>
      </c>
      <c r="C978" t="s">
        <v>921</v>
      </c>
      <c r="D978">
        <v>6.6511611940000002</v>
      </c>
      <c r="E978">
        <v>8.2827129359999994</v>
      </c>
      <c r="F978">
        <v>8.3299484249999995</v>
      </c>
      <c r="G978">
        <v>8.8268134590000003</v>
      </c>
      <c r="H978">
        <v>21.84638357</v>
      </c>
      <c r="I978">
        <v>8.1814742089999992</v>
      </c>
      <c r="J978">
        <v>22.493319029999999</v>
      </c>
      <c r="K978">
        <v>13.65880537</v>
      </c>
      <c r="L978">
        <v>19.8769989</v>
      </c>
      <c r="M978">
        <v>22.77403116</v>
      </c>
      <c r="N978">
        <f t="shared" si="96"/>
        <v>10</v>
      </c>
      <c r="O978">
        <f t="shared" si="97"/>
        <v>14.092164825299999</v>
      </c>
      <c r="P978">
        <f t="shared" si="98"/>
        <v>6.517022339734015</v>
      </c>
      <c r="Q978">
        <f t="shared" si="94"/>
        <v>22.77403116</v>
      </c>
      <c r="R978">
        <f t="shared" si="95"/>
        <v>6.6511611940000002</v>
      </c>
    </row>
    <row r="979" spans="1:18" x14ac:dyDescent="0.25">
      <c r="A979">
        <v>40</v>
      </c>
      <c r="B979" t="s">
        <v>961</v>
      </c>
      <c r="C979" t="s">
        <v>921</v>
      </c>
      <c r="D979">
        <v>0.97145366700000002</v>
      </c>
      <c r="E979">
        <v>2.003875732</v>
      </c>
      <c r="F979">
        <v>0.95040917400000002</v>
      </c>
      <c r="G979">
        <v>1.006305456</v>
      </c>
      <c r="H979">
        <v>0.87426424000000003</v>
      </c>
      <c r="I979">
        <v>2.4258069990000002</v>
      </c>
      <c r="J979">
        <v>1.007146597</v>
      </c>
      <c r="K979">
        <v>0.89056348799999996</v>
      </c>
      <c r="L979">
        <v>0.97358298300000001</v>
      </c>
      <c r="M979">
        <v>1.0243217950000001</v>
      </c>
      <c r="N979">
        <f t="shared" si="96"/>
        <v>10</v>
      </c>
      <c r="O979">
        <f t="shared" si="97"/>
        <v>1.2127730131000001</v>
      </c>
      <c r="P979">
        <f t="shared" si="98"/>
        <v>0.5118992819330036</v>
      </c>
      <c r="Q979">
        <f t="shared" si="94"/>
        <v>2.4258069990000002</v>
      </c>
      <c r="R979">
        <f t="shared" si="95"/>
        <v>0.87426424000000003</v>
      </c>
    </row>
    <row r="980" spans="1:18" x14ac:dyDescent="0.25">
      <c r="A980">
        <v>41</v>
      </c>
      <c r="B980" t="s">
        <v>962</v>
      </c>
      <c r="C980" t="s">
        <v>921</v>
      </c>
      <c r="D980">
        <v>2.8253436089999999</v>
      </c>
      <c r="E980">
        <v>2.737040758</v>
      </c>
      <c r="F980">
        <v>3.7789783479999999</v>
      </c>
      <c r="G980">
        <v>2.9212498660000001</v>
      </c>
      <c r="H980">
        <v>2.3349623679999998</v>
      </c>
      <c r="I980">
        <v>4.1817896369999996</v>
      </c>
      <c r="J980">
        <v>2.55170393</v>
      </c>
      <c r="K980">
        <v>5.6767418379999999</v>
      </c>
      <c r="L980">
        <v>2.7000772949999998</v>
      </c>
      <c r="M980">
        <v>2.8024418350000002</v>
      </c>
      <c r="N980">
        <f t="shared" si="96"/>
        <v>10</v>
      </c>
      <c r="O980">
        <f t="shared" si="97"/>
        <v>3.2510329484000002</v>
      </c>
      <c r="P980">
        <f t="shared" si="98"/>
        <v>0.9703755327506296</v>
      </c>
      <c r="Q980">
        <f t="shared" si="94"/>
        <v>5.6767418379999999</v>
      </c>
      <c r="R980">
        <f t="shared" si="95"/>
        <v>2.3349623679999998</v>
      </c>
    </row>
    <row r="981" spans="1:18" x14ac:dyDescent="0.25">
      <c r="A981">
        <v>42</v>
      </c>
      <c r="B981" t="s">
        <v>963</v>
      </c>
      <c r="C981" t="s">
        <v>921</v>
      </c>
      <c r="D981">
        <v>4.4777047630000002</v>
      </c>
      <c r="E981">
        <v>2.7147843840000001</v>
      </c>
      <c r="F981">
        <v>7.9223742489999998</v>
      </c>
      <c r="G981">
        <v>4.3719277380000001</v>
      </c>
      <c r="H981">
        <v>3.3762700560000001</v>
      </c>
      <c r="I981">
        <v>2.0733196739999999</v>
      </c>
      <c r="J981">
        <v>2.1595773700000001</v>
      </c>
      <c r="K981">
        <v>7.2475607399999999</v>
      </c>
      <c r="L981">
        <v>2.938102722</v>
      </c>
      <c r="M981">
        <v>2.3424096109999999</v>
      </c>
      <c r="N981">
        <f t="shared" si="96"/>
        <v>10</v>
      </c>
      <c r="O981">
        <f t="shared" si="97"/>
        <v>3.9624031307000003</v>
      </c>
      <c r="P981">
        <f t="shared" si="98"/>
        <v>1.9824068661926035</v>
      </c>
      <c r="Q981">
        <f t="shared" si="94"/>
        <v>7.9223742489999998</v>
      </c>
      <c r="R981">
        <f t="shared" si="95"/>
        <v>2.0733196739999999</v>
      </c>
    </row>
    <row r="982" spans="1:18" x14ac:dyDescent="0.25">
      <c r="A982">
        <v>43</v>
      </c>
      <c r="B982" t="s">
        <v>1325</v>
      </c>
      <c r="C982" t="s">
        <v>921</v>
      </c>
      <c r="D982">
        <v>41.554198030000002</v>
      </c>
      <c r="E982">
        <v>18.648321150000001</v>
      </c>
      <c r="F982">
        <v>38.566140650000001</v>
      </c>
      <c r="G982">
        <v>16.834193939999999</v>
      </c>
      <c r="H982">
        <v>16.085590839999998</v>
      </c>
      <c r="I982">
        <v>13.9519403</v>
      </c>
      <c r="J982">
        <v>33.6783061</v>
      </c>
      <c r="K982">
        <v>23.583020210000001</v>
      </c>
      <c r="L982">
        <v>21.983037710000001</v>
      </c>
      <c r="M982">
        <v>11.58269072</v>
      </c>
      <c r="N982">
        <f t="shared" si="96"/>
        <v>10</v>
      </c>
      <c r="O982">
        <f t="shared" si="97"/>
        <v>23.646743964999999</v>
      </c>
      <c r="P982">
        <f t="shared" si="98"/>
        <v>10.073560594368539</v>
      </c>
      <c r="Q982">
        <f t="shared" si="94"/>
        <v>41.554198030000002</v>
      </c>
      <c r="R982">
        <f t="shared" si="95"/>
        <v>11.58269072</v>
      </c>
    </row>
    <row r="983" spans="1:18" x14ac:dyDescent="0.25">
      <c r="A983">
        <v>44</v>
      </c>
      <c r="B983" t="s">
        <v>964</v>
      </c>
      <c r="C983" t="s">
        <v>921</v>
      </c>
      <c r="D983">
        <v>14.08940578</v>
      </c>
      <c r="E983">
        <v>13.48387265</v>
      </c>
      <c r="F983">
        <v>16.021113400000001</v>
      </c>
      <c r="G983">
        <v>16.341889380000001</v>
      </c>
      <c r="H983">
        <v>13.88732648</v>
      </c>
      <c r="I983">
        <v>13.418693299999999</v>
      </c>
      <c r="J983">
        <v>13.20019484</v>
      </c>
      <c r="K983">
        <v>16.793761010000001</v>
      </c>
      <c r="L983">
        <v>12.69996738</v>
      </c>
      <c r="M983">
        <v>13.69928193</v>
      </c>
      <c r="N983">
        <f t="shared" si="96"/>
        <v>10</v>
      </c>
      <c r="O983">
        <f t="shared" si="97"/>
        <v>14.363550614999999</v>
      </c>
      <c r="P983">
        <f t="shared" si="98"/>
        <v>1.3819534517951215</v>
      </c>
      <c r="Q983">
        <f t="shared" si="94"/>
        <v>16.793761010000001</v>
      </c>
      <c r="R983">
        <f t="shared" si="95"/>
        <v>12.69996738</v>
      </c>
    </row>
    <row r="984" spans="1:18" x14ac:dyDescent="0.25">
      <c r="A984">
        <v>45</v>
      </c>
      <c r="B984" t="s">
        <v>965</v>
      </c>
      <c r="C984" t="s">
        <v>921</v>
      </c>
      <c r="D984">
        <v>4.3246188160000001</v>
      </c>
      <c r="E984">
        <v>6.969034433</v>
      </c>
      <c r="F984">
        <v>4.5309982299999998</v>
      </c>
      <c r="G984">
        <v>5.2419085499999998</v>
      </c>
      <c r="H984">
        <v>7.0910029410000002</v>
      </c>
      <c r="I984">
        <v>4.2122421259999996</v>
      </c>
      <c r="J984">
        <v>6.6321558950000004</v>
      </c>
      <c r="K984">
        <v>3.7796545030000002</v>
      </c>
      <c r="L984">
        <v>10.295847180000001</v>
      </c>
      <c r="M984">
        <v>6.3506410119999996</v>
      </c>
      <c r="N984">
        <f t="shared" si="96"/>
        <v>10</v>
      </c>
      <c r="O984">
        <f t="shared" si="97"/>
        <v>5.9428103686000009</v>
      </c>
      <c r="P984">
        <f t="shared" si="98"/>
        <v>1.8638418682826008</v>
      </c>
      <c r="Q984">
        <f t="shared" si="94"/>
        <v>10.295847180000001</v>
      </c>
      <c r="R984">
        <f t="shared" si="95"/>
        <v>3.7796545030000002</v>
      </c>
    </row>
    <row r="985" spans="1:18" x14ac:dyDescent="0.25">
      <c r="A985">
        <v>46</v>
      </c>
      <c r="B985" t="s">
        <v>966</v>
      </c>
      <c r="C985" t="s">
        <v>921</v>
      </c>
      <c r="D985">
        <v>40.622928139999999</v>
      </c>
      <c r="E985">
        <v>18.496497869999999</v>
      </c>
      <c r="F985">
        <v>18.131526709999999</v>
      </c>
      <c r="G985">
        <v>53.628448720000002</v>
      </c>
      <c r="H985">
        <v>106.87028859999999</v>
      </c>
      <c r="I985">
        <v>59.429756159999997</v>
      </c>
      <c r="J985">
        <v>17.52442336</v>
      </c>
      <c r="K985">
        <v>38.43672729</v>
      </c>
      <c r="L985">
        <v>11.83682728</v>
      </c>
      <c r="M985">
        <v>26.21806574</v>
      </c>
      <c r="N985">
        <f t="shared" si="96"/>
        <v>10</v>
      </c>
      <c r="O985">
        <f t="shared" si="97"/>
        <v>39.119548987000009</v>
      </c>
      <c r="P985">
        <f t="shared" si="98"/>
        <v>27.310902109529273</v>
      </c>
      <c r="Q985">
        <f t="shared" si="94"/>
        <v>106.87028859999999</v>
      </c>
      <c r="R985">
        <f t="shared" si="95"/>
        <v>11.83682728</v>
      </c>
    </row>
    <row r="986" spans="1:18" x14ac:dyDescent="0.25">
      <c r="A986">
        <v>47</v>
      </c>
      <c r="B986" t="s">
        <v>967</v>
      </c>
      <c r="C986" t="s">
        <v>921</v>
      </c>
      <c r="D986">
        <v>10.7239635</v>
      </c>
      <c r="E986">
        <v>8.3121681209999991</v>
      </c>
      <c r="F986">
        <v>9.1886558530000002</v>
      </c>
      <c r="G986">
        <v>9.1042830939999995</v>
      </c>
      <c r="H986">
        <v>9.1877934929999991</v>
      </c>
      <c r="I986">
        <v>10.068063260000001</v>
      </c>
      <c r="J986">
        <v>9.5608496669999994</v>
      </c>
      <c r="K986">
        <v>9.9111371039999998</v>
      </c>
      <c r="L986">
        <v>13.27151608</v>
      </c>
      <c r="M986">
        <v>10.218042609999999</v>
      </c>
      <c r="N986">
        <f t="shared" si="96"/>
        <v>10</v>
      </c>
      <c r="O986">
        <f t="shared" si="97"/>
        <v>9.9546472781999995</v>
      </c>
      <c r="P986">
        <f t="shared" si="98"/>
        <v>1.2817308881363567</v>
      </c>
      <c r="Q986">
        <f t="shared" si="94"/>
        <v>13.27151608</v>
      </c>
      <c r="R986">
        <f t="shared" si="95"/>
        <v>8.3121681209999991</v>
      </c>
    </row>
    <row r="987" spans="1:18" x14ac:dyDescent="0.25">
      <c r="A987">
        <v>48</v>
      </c>
      <c r="B987" s="3" t="s">
        <v>968</v>
      </c>
      <c r="C987" t="s">
        <v>921</v>
      </c>
      <c r="D987">
        <v>64.354770419999994</v>
      </c>
      <c r="E987">
        <v>73.172110079999996</v>
      </c>
      <c r="F987">
        <v>69.255321980000005</v>
      </c>
      <c r="G987">
        <v>83.481988670000007</v>
      </c>
      <c r="H987">
        <v>82.408044099999998</v>
      </c>
      <c r="I987">
        <v>81.940475939999999</v>
      </c>
      <c r="J987">
        <v>70.72098398</v>
      </c>
      <c r="K987">
        <v>63.308757309999997</v>
      </c>
      <c r="L987">
        <v>80.798528189999999</v>
      </c>
      <c r="N987">
        <f t="shared" si="96"/>
        <v>9</v>
      </c>
      <c r="O987">
        <f t="shared" si="97"/>
        <v>74.382331185555557</v>
      </c>
      <c r="P987">
        <f t="shared" si="98"/>
        <v>7.5265552502115209</v>
      </c>
      <c r="Q987">
        <f t="shared" si="94"/>
        <v>83.481988670000007</v>
      </c>
      <c r="R987">
        <f t="shared" si="95"/>
        <v>63.308757309999997</v>
      </c>
    </row>
    <row r="988" spans="1:18" x14ac:dyDescent="0.25">
      <c r="A988">
        <v>49</v>
      </c>
      <c r="B988" t="s">
        <v>969</v>
      </c>
      <c r="C988" t="s">
        <v>921</v>
      </c>
      <c r="D988">
        <v>6.5419719220000001</v>
      </c>
      <c r="E988">
        <v>8.4054749009999998</v>
      </c>
      <c r="F988">
        <v>7.3748681549999997</v>
      </c>
      <c r="G988">
        <v>8.3228766919999995</v>
      </c>
      <c r="H988">
        <v>7.1952979560000001</v>
      </c>
      <c r="I988">
        <v>6.1922600269999997</v>
      </c>
      <c r="J988">
        <v>6.273122549</v>
      </c>
      <c r="K988">
        <v>7.792447567</v>
      </c>
      <c r="L988">
        <v>7.2979638580000001</v>
      </c>
      <c r="M988">
        <v>7.068894148</v>
      </c>
      <c r="N988">
        <f t="shared" si="96"/>
        <v>10</v>
      </c>
      <c r="O988">
        <f t="shared" si="97"/>
        <v>7.2465177775000003</v>
      </c>
      <c r="P988">
        <f t="shared" si="98"/>
        <v>0.73541866595369432</v>
      </c>
      <c r="Q988">
        <f t="shared" si="94"/>
        <v>8.4054749009999998</v>
      </c>
      <c r="R988">
        <f t="shared" si="95"/>
        <v>6.1922600269999997</v>
      </c>
    </row>
    <row r="989" spans="1:18" x14ac:dyDescent="0.25">
      <c r="A989">
        <v>50</v>
      </c>
      <c r="B989" t="s">
        <v>970</v>
      </c>
      <c r="C989" t="s">
        <v>921</v>
      </c>
      <c r="D989">
        <v>4.4562613960000004</v>
      </c>
      <c r="E989">
        <v>3.6272158619999999</v>
      </c>
      <c r="F989">
        <v>4.2712514400000003</v>
      </c>
      <c r="G989">
        <v>3.5592057700000002</v>
      </c>
      <c r="H989">
        <v>4.5072569849999997</v>
      </c>
      <c r="I989">
        <v>3.986239195</v>
      </c>
      <c r="J989">
        <v>4.9012806419999997</v>
      </c>
      <c r="K989">
        <v>5.1582963470000003</v>
      </c>
      <c r="L989">
        <v>6.1143643860000001</v>
      </c>
      <c r="M989">
        <v>7.0734088420000001</v>
      </c>
      <c r="N989">
        <f t="shared" si="96"/>
        <v>10</v>
      </c>
      <c r="O989">
        <f t="shared" si="97"/>
        <v>4.765478086499999</v>
      </c>
      <c r="P989">
        <f t="shared" si="98"/>
        <v>1.0527719250332741</v>
      </c>
      <c r="Q989">
        <f t="shared" ref="Q989:Q1052" si="99">MAX(D989:M989)</f>
        <v>7.0734088420000001</v>
      </c>
      <c r="R989">
        <f t="shared" ref="R989:R1052" si="100">MIN(D989:M989)</f>
        <v>3.5592057700000002</v>
      </c>
    </row>
    <row r="990" spans="1:18" x14ac:dyDescent="0.25">
      <c r="A990">
        <v>51</v>
      </c>
      <c r="B990" t="s">
        <v>971</v>
      </c>
      <c r="C990" t="s">
        <v>921</v>
      </c>
      <c r="D990">
        <v>34.59200191</v>
      </c>
      <c r="E990">
        <v>32.09949684</v>
      </c>
      <c r="F990">
        <v>33.525945190000002</v>
      </c>
      <c r="G990">
        <v>34.330985069999997</v>
      </c>
      <c r="H990">
        <v>30.531769990000001</v>
      </c>
      <c r="I990">
        <v>29.08468556</v>
      </c>
      <c r="J990">
        <v>30.571770910000001</v>
      </c>
      <c r="K990">
        <v>32.153863430000001</v>
      </c>
      <c r="L990">
        <v>28.66666365</v>
      </c>
      <c r="M990">
        <v>30.905405519999999</v>
      </c>
      <c r="N990">
        <f t="shared" si="96"/>
        <v>10</v>
      </c>
      <c r="O990">
        <f t="shared" si="97"/>
        <v>31.646258806999992</v>
      </c>
      <c r="P990">
        <f t="shared" si="98"/>
        <v>1.9561846425794915</v>
      </c>
      <c r="Q990">
        <f t="shared" si="99"/>
        <v>34.59200191</v>
      </c>
      <c r="R990">
        <f t="shared" si="100"/>
        <v>28.66666365</v>
      </c>
    </row>
    <row r="991" spans="1:18" x14ac:dyDescent="0.25">
      <c r="A991">
        <v>52</v>
      </c>
      <c r="B991" t="s">
        <v>972</v>
      </c>
      <c r="C991" t="s">
        <v>921</v>
      </c>
      <c r="D991">
        <v>8.7185888289999998</v>
      </c>
      <c r="E991">
        <v>4.5640654559999998</v>
      </c>
      <c r="F991">
        <v>4.6181313990000001</v>
      </c>
      <c r="G991">
        <v>5.9597301480000002</v>
      </c>
      <c r="H991">
        <v>6.6055564880000004</v>
      </c>
      <c r="I991">
        <v>7.410736322</v>
      </c>
      <c r="J991">
        <v>7.5168302059999998</v>
      </c>
      <c r="K991">
        <v>6.8756070139999999</v>
      </c>
      <c r="L991">
        <v>6.9336252209999998</v>
      </c>
      <c r="M991">
        <v>17.862404819999998</v>
      </c>
      <c r="N991">
        <f t="shared" si="96"/>
        <v>10</v>
      </c>
      <c r="O991">
        <f t="shared" si="97"/>
        <v>7.7065275903000003</v>
      </c>
      <c r="P991">
        <f t="shared" si="98"/>
        <v>3.5951925244232763</v>
      </c>
      <c r="Q991">
        <f t="shared" si="99"/>
        <v>17.862404819999998</v>
      </c>
      <c r="R991">
        <f t="shared" si="100"/>
        <v>4.5640654559999998</v>
      </c>
    </row>
    <row r="992" spans="1:18" x14ac:dyDescent="0.25">
      <c r="A992">
        <v>53</v>
      </c>
      <c r="B992" t="s">
        <v>973</v>
      </c>
      <c r="C992" t="s">
        <v>921</v>
      </c>
      <c r="D992">
        <v>37.50549006</v>
      </c>
      <c r="E992">
        <v>43.475875139999999</v>
      </c>
      <c r="F992">
        <v>48.169402359999999</v>
      </c>
      <c r="G992">
        <v>46.28149509</v>
      </c>
      <c r="H992">
        <v>48.758944030000002</v>
      </c>
      <c r="I992">
        <v>49.370769019999997</v>
      </c>
      <c r="J992">
        <v>43.321573020000002</v>
      </c>
      <c r="K992">
        <v>41.212850570000001</v>
      </c>
      <c r="L992">
        <v>48.198407889999999</v>
      </c>
      <c r="M992">
        <v>46.582218410000003</v>
      </c>
      <c r="N992">
        <f t="shared" si="96"/>
        <v>10</v>
      </c>
      <c r="O992">
        <f t="shared" si="97"/>
        <v>45.287702559000003</v>
      </c>
      <c r="P992">
        <f t="shared" si="98"/>
        <v>3.6397304474000247</v>
      </c>
      <c r="Q992">
        <f t="shared" si="99"/>
        <v>49.370769019999997</v>
      </c>
      <c r="R992">
        <f t="shared" si="100"/>
        <v>37.50549006</v>
      </c>
    </row>
    <row r="993" spans="1:18" x14ac:dyDescent="0.25">
      <c r="A993">
        <v>54</v>
      </c>
      <c r="B993" t="s">
        <v>974</v>
      </c>
      <c r="C993" t="s">
        <v>921</v>
      </c>
      <c r="D993">
        <v>4.5262625219999997</v>
      </c>
      <c r="E993">
        <v>4.4605598449999997</v>
      </c>
      <c r="F993">
        <v>4.769806623</v>
      </c>
      <c r="G993">
        <v>4.1372416019999996</v>
      </c>
      <c r="H993">
        <v>4.0613679889999998</v>
      </c>
      <c r="I993">
        <v>4.0362331869999997</v>
      </c>
      <c r="J993">
        <v>4.308251619</v>
      </c>
      <c r="K993">
        <v>4.3618769650000004</v>
      </c>
      <c r="L993">
        <v>4.0302321909999996</v>
      </c>
      <c r="M993">
        <v>4.0192327499999996</v>
      </c>
      <c r="N993">
        <f t="shared" si="96"/>
        <v>10</v>
      </c>
      <c r="O993">
        <f t="shared" si="97"/>
        <v>4.2711065293000008</v>
      </c>
      <c r="P993">
        <f t="shared" si="98"/>
        <v>0.24451060531284413</v>
      </c>
      <c r="Q993">
        <f t="shared" si="99"/>
        <v>4.769806623</v>
      </c>
      <c r="R993">
        <f t="shared" si="100"/>
        <v>4.0192327499999996</v>
      </c>
    </row>
    <row r="994" spans="1:18" x14ac:dyDescent="0.25">
      <c r="A994">
        <v>55</v>
      </c>
      <c r="B994" t="s">
        <v>975</v>
      </c>
      <c r="C994" t="s">
        <v>921</v>
      </c>
      <c r="D994">
        <v>19.337489600000001</v>
      </c>
      <c r="E994">
        <v>18.807162999999999</v>
      </c>
      <c r="F994">
        <v>16.21393037</v>
      </c>
      <c r="G994">
        <v>17.137506009999999</v>
      </c>
      <c r="H994">
        <v>39.128641369999997</v>
      </c>
      <c r="I994">
        <v>19.392925980000001</v>
      </c>
      <c r="J994">
        <v>17.766101599999999</v>
      </c>
      <c r="K994">
        <v>16.023670200000002</v>
      </c>
      <c r="L994">
        <v>17.06122375</v>
      </c>
      <c r="M994">
        <v>18.504408600000001</v>
      </c>
      <c r="N994">
        <f t="shared" si="96"/>
        <v>10</v>
      </c>
      <c r="O994">
        <f t="shared" si="97"/>
        <v>19.937306048</v>
      </c>
      <c r="P994">
        <f t="shared" si="98"/>
        <v>6.4984523515952697</v>
      </c>
      <c r="Q994">
        <f t="shared" si="99"/>
        <v>39.128641369999997</v>
      </c>
      <c r="R994">
        <f t="shared" si="100"/>
        <v>16.023670200000002</v>
      </c>
    </row>
    <row r="995" spans="1:18" x14ac:dyDescent="0.25">
      <c r="A995">
        <v>56</v>
      </c>
      <c r="B995" t="s">
        <v>976</v>
      </c>
      <c r="C995" t="s">
        <v>921</v>
      </c>
      <c r="D995">
        <v>26.7782321</v>
      </c>
      <c r="E995">
        <v>9.3895406720000008</v>
      </c>
      <c r="F995">
        <v>26.339418169999998</v>
      </c>
      <c r="G995">
        <v>25.997887370000001</v>
      </c>
      <c r="H995">
        <v>25.788626189999999</v>
      </c>
      <c r="I995">
        <v>26.880073549999999</v>
      </c>
      <c r="J995">
        <v>11.89545012</v>
      </c>
      <c r="K995">
        <v>9.7515199179999996</v>
      </c>
      <c r="L995">
        <v>25.553092240000002</v>
      </c>
      <c r="M995">
        <v>25.902499679999998</v>
      </c>
      <c r="N995">
        <f t="shared" si="96"/>
        <v>10</v>
      </c>
      <c r="O995">
        <f t="shared" si="97"/>
        <v>21.427634001000001</v>
      </c>
      <c r="P995">
        <f t="shared" si="98"/>
        <v>7.2906980368802916</v>
      </c>
      <c r="Q995">
        <f t="shared" si="99"/>
        <v>26.880073549999999</v>
      </c>
      <c r="R995">
        <f t="shared" si="100"/>
        <v>9.3895406720000008</v>
      </c>
    </row>
    <row r="996" spans="1:18" x14ac:dyDescent="0.25">
      <c r="A996">
        <v>57</v>
      </c>
      <c r="B996" t="s">
        <v>977</v>
      </c>
      <c r="C996" t="s">
        <v>921</v>
      </c>
      <c r="D996">
        <v>35.738261459999997</v>
      </c>
      <c r="E996">
        <v>15.222355370000001</v>
      </c>
      <c r="F996">
        <v>51.833009480000001</v>
      </c>
      <c r="G996">
        <v>54.646161319999997</v>
      </c>
      <c r="H996">
        <v>49.485868930000002</v>
      </c>
      <c r="I996">
        <v>49.50986743</v>
      </c>
      <c r="K996">
        <v>52.132016900000004</v>
      </c>
      <c r="L996">
        <v>56.979345559999999</v>
      </c>
      <c r="M996">
        <v>28.27517486</v>
      </c>
      <c r="N996">
        <f t="shared" si="96"/>
        <v>9</v>
      </c>
      <c r="O996">
        <f t="shared" si="97"/>
        <v>43.758006812222227</v>
      </c>
      <c r="P996">
        <f t="shared" si="98"/>
        <v>13.386956873171604</v>
      </c>
      <c r="Q996">
        <f t="shared" si="99"/>
        <v>56.979345559999999</v>
      </c>
      <c r="R996">
        <f t="shared" si="100"/>
        <v>15.222355370000001</v>
      </c>
    </row>
    <row r="997" spans="1:18" x14ac:dyDescent="0.25">
      <c r="A997">
        <v>58</v>
      </c>
      <c r="B997" t="s">
        <v>978</v>
      </c>
      <c r="C997" t="s">
        <v>921</v>
      </c>
      <c r="D997">
        <v>44.812674520000002</v>
      </c>
      <c r="E997">
        <v>29.286704780000001</v>
      </c>
      <c r="F997">
        <v>29.48957562</v>
      </c>
      <c r="G997">
        <v>14.671875719999999</v>
      </c>
      <c r="H997">
        <v>24.336078409999999</v>
      </c>
      <c r="I997">
        <v>23.178134679999999</v>
      </c>
      <c r="J997">
        <v>18.622163059999998</v>
      </c>
      <c r="K997">
        <v>15.07533097</v>
      </c>
      <c r="L997">
        <v>19.851335760000001</v>
      </c>
      <c r="M997">
        <v>13.84780121</v>
      </c>
      <c r="N997">
        <f t="shared" si="96"/>
        <v>10</v>
      </c>
      <c r="O997">
        <f t="shared" si="97"/>
        <v>23.317167473000005</v>
      </c>
      <c r="P997">
        <f t="shared" si="98"/>
        <v>8.9623725797132021</v>
      </c>
      <c r="Q997">
        <f t="shared" si="99"/>
        <v>44.812674520000002</v>
      </c>
      <c r="R997">
        <f t="shared" si="100"/>
        <v>13.84780121</v>
      </c>
    </row>
    <row r="998" spans="1:18" x14ac:dyDescent="0.25">
      <c r="A998">
        <v>59</v>
      </c>
      <c r="B998" t="s">
        <v>979</v>
      </c>
      <c r="C998" t="s">
        <v>921</v>
      </c>
      <c r="D998">
        <v>10.52694106</v>
      </c>
      <c r="E998">
        <v>13.27460003</v>
      </c>
      <c r="F998">
        <v>10.26762533</v>
      </c>
      <c r="G998">
        <v>10.519607779999999</v>
      </c>
      <c r="H998">
        <v>8.4344892500000004</v>
      </c>
      <c r="I998">
        <v>6.4222288130000003</v>
      </c>
      <c r="J998">
        <v>10.15949202</v>
      </c>
      <c r="K998">
        <v>8.1254682539999994</v>
      </c>
      <c r="L998">
        <v>9.5349130629999994</v>
      </c>
      <c r="M998">
        <v>6.9373455049999997</v>
      </c>
      <c r="N998">
        <f t="shared" si="96"/>
        <v>10</v>
      </c>
      <c r="O998">
        <f t="shared" si="97"/>
        <v>9.4202711104999999</v>
      </c>
      <c r="P998">
        <f t="shared" si="98"/>
        <v>1.907043992861341</v>
      </c>
      <c r="Q998">
        <f t="shared" si="99"/>
        <v>13.27460003</v>
      </c>
      <c r="R998">
        <f t="shared" si="100"/>
        <v>6.4222288130000003</v>
      </c>
    </row>
    <row r="999" spans="1:18" x14ac:dyDescent="0.25">
      <c r="A999">
        <v>60</v>
      </c>
      <c r="B999" t="s">
        <v>980</v>
      </c>
      <c r="C999" t="s">
        <v>921</v>
      </c>
      <c r="D999">
        <v>3.3129816060000001</v>
      </c>
      <c r="E999">
        <v>3.4784603120000002</v>
      </c>
      <c r="F999">
        <v>3.9550178050000002</v>
      </c>
      <c r="G999">
        <v>3.9009535309999999</v>
      </c>
      <c r="H999">
        <v>4.3676936629999998</v>
      </c>
      <c r="I999">
        <v>3.5489134789999999</v>
      </c>
      <c r="J999">
        <v>11.20004582</v>
      </c>
      <c r="K999">
        <v>3.8793735499999999</v>
      </c>
      <c r="L999">
        <v>3.8868460659999999</v>
      </c>
      <c r="M999">
        <v>11.566972489999999</v>
      </c>
      <c r="N999">
        <f t="shared" si="96"/>
        <v>10</v>
      </c>
      <c r="O999">
        <f t="shared" si="97"/>
        <v>5.3097258321999998</v>
      </c>
      <c r="P999">
        <f t="shared" si="98"/>
        <v>3.0507012091057999</v>
      </c>
      <c r="Q999">
        <f t="shared" si="99"/>
        <v>11.566972489999999</v>
      </c>
      <c r="R999">
        <f t="shared" si="100"/>
        <v>3.3129816060000001</v>
      </c>
    </row>
    <row r="1000" spans="1:18" x14ac:dyDescent="0.25">
      <c r="A1000">
        <v>61</v>
      </c>
      <c r="B1000" t="s">
        <v>981</v>
      </c>
      <c r="C1000" t="s">
        <v>921</v>
      </c>
      <c r="D1000">
        <v>7.2287318709999999</v>
      </c>
      <c r="E1000">
        <v>6.2246112819999997</v>
      </c>
      <c r="F1000">
        <v>6.1266286369999996</v>
      </c>
      <c r="G1000">
        <v>6.2375116349999997</v>
      </c>
      <c r="H1000">
        <v>6.4115269179999999</v>
      </c>
      <c r="I1000">
        <v>9.8429687020000003</v>
      </c>
      <c r="J1000">
        <v>6.3176600929999998</v>
      </c>
      <c r="K1000">
        <v>6.1603207590000002</v>
      </c>
      <c r="L1000">
        <v>7.4978654379999998</v>
      </c>
      <c r="M1000">
        <v>7.0860748290000002</v>
      </c>
      <c r="N1000">
        <f t="shared" si="96"/>
        <v>10</v>
      </c>
      <c r="O1000">
        <f t="shared" si="97"/>
        <v>6.9133900163999993</v>
      </c>
      <c r="P1000">
        <f t="shared" si="98"/>
        <v>1.0852372339941809</v>
      </c>
      <c r="Q1000">
        <f t="shared" si="99"/>
        <v>9.8429687020000003</v>
      </c>
      <c r="R1000">
        <f t="shared" si="100"/>
        <v>6.1266286369999996</v>
      </c>
    </row>
    <row r="1001" spans="1:18" x14ac:dyDescent="0.25">
      <c r="A1001">
        <v>62</v>
      </c>
      <c r="B1001" t="s">
        <v>982</v>
      </c>
      <c r="C1001" t="s">
        <v>921</v>
      </c>
      <c r="D1001">
        <v>6.5876691340000004</v>
      </c>
      <c r="E1001">
        <v>7.4270937440000004</v>
      </c>
      <c r="F1001">
        <v>6.1281168460000002</v>
      </c>
      <c r="G1001">
        <v>4.699215412</v>
      </c>
      <c r="H1001">
        <v>7.1338829989999999</v>
      </c>
      <c r="I1001">
        <v>8.1594743730000001</v>
      </c>
      <c r="J1001">
        <v>9.9682817460000006</v>
      </c>
      <c r="K1001">
        <v>6.8329260349999998</v>
      </c>
      <c r="L1001">
        <v>7.1354730130000004</v>
      </c>
      <c r="M1001">
        <v>8.4081299299999994</v>
      </c>
      <c r="N1001">
        <f t="shared" si="96"/>
        <v>10</v>
      </c>
      <c r="O1001">
        <f t="shared" si="97"/>
        <v>7.2480263231999995</v>
      </c>
      <c r="P1001">
        <f t="shared" si="98"/>
        <v>1.3413852445633303</v>
      </c>
      <c r="Q1001">
        <f t="shared" si="99"/>
        <v>9.9682817460000006</v>
      </c>
      <c r="R1001">
        <f t="shared" si="100"/>
        <v>4.699215412</v>
      </c>
    </row>
    <row r="1002" spans="1:18" x14ac:dyDescent="0.25">
      <c r="A1002">
        <v>63</v>
      </c>
      <c r="B1002" t="s">
        <v>983</v>
      </c>
      <c r="C1002" t="s">
        <v>921</v>
      </c>
      <c r="D1002">
        <v>8.3532729149999998</v>
      </c>
      <c r="E1002">
        <v>4.136373281</v>
      </c>
      <c r="F1002">
        <v>6.1203544140000004</v>
      </c>
      <c r="G1002">
        <v>4.3304295540000002</v>
      </c>
      <c r="H1002">
        <v>12.061562540000001</v>
      </c>
      <c r="I1002">
        <v>7.5077776910000003</v>
      </c>
      <c r="J1002">
        <v>8.0949602130000002</v>
      </c>
      <c r="K1002">
        <v>4.3442487720000003</v>
      </c>
      <c r="L1002">
        <v>6.1063454149999998</v>
      </c>
      <c r="M1002">
        <v>7.7704083920000002</v>
      </c>
      <c r="N1002">
        <f t="shared" si="96"/>
        <v>10</v>
      </c>
      <c r="O1002">
        <f t="shared" si="97"/>
        <v>6.8825733186999996</v>
      </c>
      <c r="P1002">
        <f t="shared" si="98"/>
        <v>2.3090160594330782</v>
      </c>
      <c r="Q1002">
        <f t="shared" si="99"/>
        <v>12.061562540000001</v>
      </c>
      <c r="R1002">
        <f t="shared" si="100"/>
        <v>4.136373281</v>
      </c>
    </row>
    <row r="1003" spans="1:18" x14ac:dyDescent="0.25">
      <c r="A1003">
        <v>64</v>
      </c>
      <c r="B1003" t="s">
        <v>984</v>
      </c>
      <c r="C1003" t="s">
        <v>921</v>
      </c>
      <c r="D1003">
        <v>20.471443409999999</v>
      </c>
      <c r="E1003">
        <v>26.285800219999999</v>
      </c>
      <c r="F1003">
        <v>22.307452919999999</v>
      </c>
      <c r="G1003">
        <v>19.580890660000001</v>
      </c>
      <c r="H1003">
        <v>17.85466194</v>
      </c>
      <c r="I1003">
        <v>15.84986687</v>
      </c>
      <c r="J1003">
        <v>19.645520210000001</v>
      </c>
      <c r="K1003">
        <v>18.891210319999999</v>
      </c>
      <c r="L1003">
        <v>16.86445951</v>
      </c>
      <c r="M1003">
        <v>23.048390869999999</v>
      </c>
      <c r="N1003">
        <f t="shared" ref="N1003:N1034" si="101">COUNT(D1003:M1003)</f>
        <v>10</v>
      </c>
      <c r="O1003">
        <f t="shared" ref="O1003:O1034" si="102">AVERAGE(D1003:M1003)</f>
        <v>20.079969692999999</v>
      </c>
      <c r="P1003">
        <f t="shared" ref="P1003:P1034" si="103">_xlfn.STDEV.P(D1003:M1003)</f>
        <v>2.9576178813129483</v>
      </c>
      <c r="Q1003">
        <f t="shared" si="99"/>
        <v>26.285800219999999</v>
      </c>
      <c r="R1003">
        <f t="shared" si="100"/>
        <v>15.84986687</v>
      </c>
    </row>
    <row r="1004" spans="1:18" x14ac:dyDescent="0.25">
      <c r="A1004">
        <v>65</v>
      </c>
      <c r="B1004" t="s">
        <v>985</v>
      </c>
      <c r="C1004" t="s">
        <v>921</v>
      </c>
      <c r="D1004">
        <v>62.45756102</v>
      </c>
      <c r="E1004">
        <v>14.55067444</v>
      </c>
      <c r="F1004">
        <v>27.071890119999999</v>
      </c>
      <c r="G1004">
        <v>10.504934309999999</v>
      </c>
      <c r="H1004">
        <v>14.217047689999999</v>
      </c>
      <c r="I1004">
        <v>23.529194360000002</v>
      </c>
      <c r="J1004">
        <v>14.303825140000001</v>
      </c>
      <c r="K1004">
        <v>18.339825390000001</v>
      </c>
      <c r="L1004">
        <v>19.916981459999999</v>
      </c>
      <c r="M1004">
        <v>15.88668418</v>
      </c>
      <c r="N1004">
        <f t="shared" si="101"/>
        <v>10</v>
      </c>
      <c r="O1004">
        <f t="shared" si="102"/>
        <v>22.077861810999995</v>
      </c>
      <c r="P1004">
        <f t="shared" si="103"/>
        <v>14.238535877088497</v>
      </c>
      <c r="Q1004">
        <f t="shared" si="99"/>
        <v>62.45756102</v>
      </c>
      <c r="R1004">
        <f t="shared" si="100"/>
        <v>10.504934309999999</v>
      </c>
    </row>
    <row r="1005" spans="1:18" x14ac:dyDescent="0.25">
      <c r="A1005">
        <v>66</v>
      </c>
      <c r="B1005" t="s">
        <v>986</v>
      </c>
      <c r="C1005" t="s">
        <v>921</v>
      </c>
      <c r="D1005">
        <v>0.471027851</v>
      </c>
      <c r="E1005">
        <v>0.35702228499999999</v>
      </c>
      <c r="F1005">
        <v>0.381022215</v>
      </c>
      <c r="G1005">
        <v>0.37502265000000001</v>
      </c>
      <c r="H1005">
        <v>0.468087435</v>
      </c>
      <c r="I1005">
        <v>0.35102295900000002</v>
      </c>
      <c r="J1005">
        <v>0.74736905099999995</v>
      </c>
      <c r="K1005">
        <v>0.35062217699999998</v>
      </c>
      <c r="L1005">
        <v>0.484222651</v>
      </c>
      <c r="M1005">
        <v>0.79745817200000002</v>
      </c>
      <c r="N1005">
        <f t="shared" si="101"/>
        <v>10</v>
      </c>
      <c r="O1005">
        <f t="shared" si="102"/>
        <v>0.47828774460000006</v>
      </c>
      <c r="P1005">
        <f t="shared" si="103"/>
        <v>0.15549626496259764</v>
      </c>
      <c r="Q1005">
        <f t="shared" si="99"/>
        <v>0.79745817200000002</v>
      </c>
      <c r="R1005">
        <f t="shared" si="100"/>
        <v>0.35062217699999998</v>
      </c>
    </row>
    <row r="1006" spans="1:18" x14ac:dyDescent="0.25">
      <c r="A1006">
        <v>67</v>
      </c>
      <c r="B1006" t="s">
        <v>987</v>
      </c>
      <c r="C1006" t="s">
        <v>921</v>
      </c>
      <c r="D1006">
        <v>4.0965628619999999</v>
      </c>
      <c r="E1006">
        <v>3.9434747699999999</v>
      </c>
      <c r="F1006">
        <v>3.7575702670000002</v>
      </c>
      <c r="G1006">
        <v>3.7976849079999999</v>
      </c>
      <c r="H1006">
        <v>3.9028205869999999</v>
      </c>
      <c r="I1006">
        <v>3.9275317190000001</v>
      </c>
      <c r="J1006">
        <v>6.3177964690000001</v>
      </c>
      <c r="K1006">
        <v>6.2729036809999998</v>
      </c>
      <c r="L1006">
        <v>2.9402248860000002</v>
      </c>
      <c r="M1006">
        <v>3.047515631</v>
      </c>
      <c r="N1006">
        <f t="shared" si="101"/>
        <v>10</v>
      </c>
      <c r="O1006">
        <f t="shared" si="102"/>
        <v>4.2004085780000011</v>
      </c>
      <c r="P1006">
        <f t="shared" si="103"/>
        <v>1.1087787853668143</v>
      </c>
      <c r="Q1006">
        <f t="shared" si="99"/>
        <v>6.3177964690000001</v>
      </c>
      <c r="R1006">
        <f t="shared" si="100"/>
        <v>2.9402248860000002</v>
      </c>
    </row>
    <row r="1007" spans="1:18" x14ac:dyDescent="0.25">
      <c r="A1007">
        <v>68</v>
      </c>
      <c r="B1007" t="s">
        <v>988</v>
      </c>
      <c r="C1007" t="s">
        <v>921</v>
      </c>
      <c r="D1007">
        <v>8.7873418329999993</v>
      </c>
      <c r="E1007">
        <v>6.5250778199999999</v>
      </c>
      <c r="F1007">
        <v>6.0569837089999998</v>
      </c>
      <c r="G1007">
        <v>7.0386672020000001</v>
      </c>
      <c r="H1007">
        <v>7.9145278929999998</v>
      </c>
      <c r="I1007">
        <v>7.5874507429999998</v>
      </c>
      <c r="J1007">
        <v>6.7303900719999996</v>
      </c>
      <c r="K1007">
        <v>8.2984788419999997</v>
      </c>
      <c r="L1007">
        <v>7.6197507379999996</v>
      </c>
      <c r="M1007">
        <v>7.0865030290000002</v>
      </c>
      <c r="N1007">
        <f t="shared" si="101"/>
        <v>10</v>
      </c>
      <c r="O1007">
        <f t="shared" si="102"/>
        <v>7.3645171880999998</v>
      </c>
      <c r="P1007">
        <f t="shared" si="103"/>
        <v>0.79460425298687376</v>
      </c>
      <c r="Q1007">
        <f t="shared" si="99"/>
        <v>8.7873418329999993</v>
      </c>
      <c r="R1007">
        <f t="shared" si="100"/>
        <v>6.0569837089999998</v>
      </c>
    </row>
    <row r="1008" spans="1:18" x14ac:dyDescent="0.25">
      <c r="A1008">
        <v>69</v>
      </c>
      <c r="B1008" t="s">
        <v>989</v>
      </c>
      <c r="C1008" t="s">
        <v>921</v>
      </c>
      <c r="D1008">
        <v>11.334833619999999</v>
      </c>
      <c r="E1008">
        <v>11.9338038</v>
      </c>
      <c r="F1008">
        <v>11.479041580000001</v>
      </c>
      <c r="G1008">
        <v>11.59011173</v>
      </c>
      <c r="H1008">
        <v>11.17673016</v>
      </c>
      <c r="I1008">
        <v>13.93180656</v>
      </c>
      <c r="J1008">
        <v>11.779687640000001</v>
      </c>
      <c r="K1008">
        <v>10.630377530000001</v>
      </c>
      <c r="L1008">
        <v>11.420455690000001</v>
      </c>
      <c r="M1008">
        <v>12.04569626</v>
      </c>
      <c r="N1008">
        <f t="shared" si="101"/>
        <v>10</v>
      </c>
      <c r="O1008">
        <f t="shared" si="102"/>
        <v>11.732254457</v>
      </c>
      <c r="P1008">
        <f t="shared" si="103"/>
        <v>0.8271257690162529</v>
      </c>
      <c r="Q1008">
        <f t="shared" si="99"/>
        <v>13.93180656</v>
      </c>
      <c r="R1008">
        <f t="shared" si="100"/>
        <v>10.630377530000001</v>
      </c>
    </row>
    <row r="1009" spans="1:18" x14ac:dyDescent="0.25">
      <c r="A1009">
        <v>70</v>
      </c>
      <c r="B1009" t="s">
        <v>990</v>
      </c>
      <c r="C1009" t="s">
        <v>921</v>
      </c>
      <c r="D1009">
        <v>22.568307399999998</v>
      </c>
      <c r="E1009">
        <v>13.4357779</v>
      </c>
      <c r="F1009">
        <v>15.36764359</v>
      </c>
      <c r="G1009">
        <v>11.90468907</v>
      </c>
      <c r="H1009">
        <v>12.34109187</v>
      </c>
      <c r="I1009">
        <v>13.797575950000001</v>
      </c>
      <c r="J1009">
        <v>13.26624107</v>
      </c>
      <c r="K1009">
        <v>14.550299880000001</v>
      </c>
      <c r="L1009">
        <v>11.820988890000001</v>
      </c>
      <c r="M1009">
        <v>9.7805643080000007</v>
      </c>
      <c r="N1009">
        <f t="shared" si="101"/>
        <v>10</v>
      </c>
      <c r="O1009">
        <f t="shared" si="102"/>
        <v>13.883317992800002</v>
      </c>
      <c r="P1009">
        <f t="shared" si="103"/>
        <v>3.2564517351733366</v>
      </c>
      <c r="Q1009">
        <f t="shared" si="99"/>
        <v>22.568307399999998</v>
      </c>
      <c r="R1009">
        <f t="shared" si="100"/>
        <v>9.7805643080000007</v>
      </c>
    </row>
    <row r="1010" spans="1:18" x14ac:dyDescent="0.25">
      <c r="A1010">
        <v>71</v>
      </c>
      <c r="B1010" t="s">
        <v>991</v>
      </c>
      <c r="C1010" t="s">
        <v>921</v>
      </c>
      <c r="D1010">
        <v>4.0199518200000002</v>
      </c>
      <c r="E1010">
        <v>3.4632840159999998</v>
      </c>
      <c r="F1010">
        <v>4.2792465689999997</v>
      </c>
      <c r="G1010">
        <v>3.5592052939999999</v>
      </c>
      <c r="H1010">
        <v>3.913226366</v>
      </c>
      <c r="I1010">
        <v>3.6590812210000001</v>
      </c>
      <c r="J1010">
        <v>3.7133529190000001</v>
      </c>
      <c r="K1010">
        <v>3.4843101500000002</v>
      </c>
      <c r="L1010">
        <v>3.6322078699999998</v>
      </c>
      <c r="M1010">
        <v>3.773217678</v>
      </c>
      <c r="N1010">
        <f t="shared" si="101"/>
        <v>10</v>
      </c>
      <c r="O1010">
        <f t="shared" si="102"/>
        <v>3.7497083903000004</v>
      </c>
      <c r="P1010">
        <f t="shared" si="103"/>
        <v>0.24348325675681187</v>
      </c>
      <c r="Q1010">
        <f t="shared" si="99"/>
        <v>4.2792465689999997</v>
      </c>
      <c r="R1010">
        <f t="shared" si="100"/>
        <v>3.4632840159999998</v>
      </c>
    </row>
    <row r="1011" spans="1:18" x14ac:dyDescent="0.25">
      <c r="A1011">
        <v>72</v>
      </c>
      <c r="B1011" t="s">
        <v>992</v>
      </c>
      <c r="C1011" t="s">
        <v>921</v>
      </c>
      <c r="D1011">
        <v>11.68148613</v>
      </c>
      <c r="E1011">
        <v>10.58934116</v>
      </c>
      <c r="F1011">
        <v>8.8679695130000002</v>
      </c>
      <c r="G1011">
        <v>10.562549349999999</v>
      </c>
      <c r="H1011">
        <v>10.59770846</v>
      </c>
      <c r="I1011">
        <v>10.3787179</v>
      </c>
      <c r="J1011">
        <v>11.79968214</v>
      </c>
      <c r="K1011">
        <v>17.997091050000002</v>
      </c>
      <c r="L1011">
        <v>10.725107189999999</v>
      </c>
      <c r="M1011">
        <v>25.83828497</v>
      </c>
      <c r="N1011">
        <f t="shared" si="101"/>
        <v>10</v>
      </c>
      <c r="O1011">
        <f t="shared" si="102"/>
        <v>12.9037937863</v>
      </c>
      <c r="P1011">
        <f t="shared" si="103"/>
        <v>4.8941040529934527</v>
      </c>
      <c r="Q1011">
        <f t="shared" si="99"/>
        <v>25.83828497</v>
      </c>
      <c r="R1011">
        <f t="shared" si="100"/>
        <v>8.8679695130000002</v>
      </c>
    </row>
    <row r="1012" spans="1:18" x14ac:dyDescent="0.25">
      <c r="A1012">
        <v>73</v>
      </c>
      <c r="B1012" t="s">
        <v>993</v>
      </c>
      <c r="C1012" t="s">
        <v>921</v>
      </c>
      <c r="D1012">
        <v>18.653290510000001</v>
      </c>
      <c r="E1012">
        <v>14.21844864</v>
      </c>
      <c r="F1012">
        <v>22.080677510000001</v>
      </c>
      <c r="G1012">
        <v>15.828044889999999</v>
      </c>
      <c r="H1012">
        <v>13.989156960000001</v>
      </c>
      <c r="I1012">
        <v>16.364913229999999</v>
      </c>
      <c r="J1012">
        <v>20.512282129999999</v>
      </c>
      <c r="K1012">
        <v>16.79251623</v>
      </c>
      <c r="L1012">
        <v>24.941913370000002</v>
      </c>
      <c r="M1012">
        <v>20.425024270000002</v>
      </c>
      <c r="N1012">
        <f t="shared" si="101"/>
        <v>10</v>
      </c>
      <c r="O1012">
        <f t="shared" si="102"/>
        <v>18.380626774</v>
      </c>
      <c r="P1012">
        <f t="shared" si="103"/>
        <v>3.3948243378346254</v>
      </c>
      <c r="Q1012">
        <f t="shared" si="99"/>
        <v>24.941913370000002</v>
      </c>
      <c r="R1012">
        <f t="shared" si="100"/>
        <v>13.989156960000001</v>
      </c>
    </row>
    <row r="1013" spans="1:18" x14ac:dyDescent="0.25">
      <c r="A1013">
        <v>74</v>
      </c>
      <c r="B1013" t="s">
        <v>994</v>
      </c>
      <c r="C1013" t="s">
        <v>921</v>
      </c>
      <c r="D1013">
        <v>4.2062473300000001</v>
      </c>
      <c r="E1013">
        <v>6.2862420080000003</v>
      </c>
      <c r="F1013">
        <v>4.249246597</v>
      </c>
      <c r="G1013">
        <v>4.050234079</v>
      </c>
      <c r="H1013">
        <v>4.06623745</v>
      </c>
      <c r="I1013">
        <v>3.7202134130000002</v>
      </c>
      <c r="J1013">
        <v>3.6682131290000002</v>
      </c>
      <c r="K1013">
        <v>3.5623240470000002</v>
      </c>
      <c r="L1013">
        <v>3.6772146220000002</v>
      </c>
      <c r="M1013">
        <v>10.231321100000001</v>
      </c>
      <c r="N1013">
        <f t="shared" si="101"/>
        <v>10</v>
      </c>
      <c r="O1013">
        <f t="shared" si="102"/>
        <v>4.7717493774999999</v>
      </c>
      <c r="P1013">
        <f t="shared" si="103"/>
        <v>1.9671293944622581</v>
      </c>
      <c r="Q1013">
        <f t="shared" si="99"/>
        <v>10.231321100000001</v>
      </c>
      <c r="R1013">
        <f t="shared" si="100"/>
        <v>3.5623240470000002</v>
      </c>
    </row>
    <row r="1014" spans="1:18" x14ac:dyDescent="0.25">
      <c r="A1014">
        <v>75</v>
      </c>
      <c r="B1014" t="s">
        <v>995</v>
      </c>
      <c r="C1014" t="s">
        <v>921</v>
      </c>
      <c r="D1014">
        <v>8.3359868529999996</v>
      </c>
      <c r="E1014">
        <v>6.5573277470000004</v>
      </c>
      <c r="F1014">
        <v>8.8222649099999995</v>
      </c>
      <c r="G1014">
        <v>12.03156328</v>
      </c>
      <c r="H1014">
        <v>6.0603516099999997</v>
      </c>
      <c r="I1014">
        <v>6.5256695750000002</v>
      </c>
      <c r="J1014">
        <v>4.9892899990000004</v>
      </c>
      <c r="K1014">
        <v>8.0129606720000002</v>
      </c>
      <c r="L1014">
        <v>3.9454462530000001</v>
      </c>
      <c r="M1014">
        <v>6.1292893890000002</v>
      </c>
      <c r="N1014">
        <f t="shared" si="101"/>
        <v>10</v>
      </c>
      <c r="O1014">
        <f t="shared" si="102"/>
        <v>7.1410150288000009</v>
      </c>
      <c r="P1014">
        <f t="shared" si="103"/>
        <v>2.1606631781890928</v>
      </c>
      <c r="Q1014">
        <f t="shared" si="99"/>
        <v>12.03156328</v>
      </c>
      <c r="R1014">
        <f t="shared" si="100"/>
        <v>3.9454462530000001</v>
      </c>
    </row>
    <row r="1015" spans="1:18" x14ac:dyDescent="0.25">
      <c r="A1015">
        <v>76</v>
      </c>
      <c r="B1015" t="s">
        <v>996</v>
      </c>
      <c r="C1015" t="s">
        <v>921</v>
      </c>
      <c r="D1015">
        <v>12.733072999999999</v>
      </c>
      <c r="E1015">
        <v>12.38495803</v>
      </c>
      <c r="F1015">
        <v>11.02706766</v>
      </c>
      <c r="G1015">
        <v>10.373654370000001</v>
      </c>
      <c r="H1015">
        <v>23.428966760000002</v>
      </c>
      <c r="I1015">
        <v>17.617534639999999</v>
      </c>
      <c r="J1015">
        <v>13.59189844</v>
      </c>
      <c r="K1015">
        <v>47.786794659999998</v>
      </c>
      <c r="L1015">
        <v>13.75697613</v>
      </c>
      <c r="M1015">
        <v>16.51383448</v>
      </c>
      <c r="N1015">
        <f t="shared" si="101"/>
        <v>10</v>
      </c>
      <c r="O1015">
        <f t="shared" si="102"/>
        <v>17.921475816999997</v>
      </c>
      <c r="P1015">
        <f t="shared" si="103"/>
        <v>10.594842536766466</v>
      </c>
      <c r="Q1015">
        <f t="shared" si="99"/>
        <v>47.786794659999998</v>
      </c>
      <c r="R1015">
        <f t="shared" si="100"/>
        <v>10.373654370000001</v>
      </c>
    </row>
    <row r="1016" spans="1:18" x14ac:dyDescent="0.25">
      <c r="A1016">
        <v>77</v>
      </c>
      <c r="B1016" t="s">
        <v>997</v>
      </c>
      <c r="C1016" t="s">
        <v>921</v>
      </c>
      <c r="D1016">
        <v>8.6988840100000004</v>
      </c>
      <c r="E1016">
        <v>8.0972800249999999</v>
      </c>
      <c r="F1016">
        <v>7.0739250179999997</v>
      </c>
      <c r="G1016">
        <v>14.55000901</v>
      </c>
      <c r="H1016">
        <v>8.433820248</v>
      </c>
      <c r="I1016">
        <v>7.0668182369999997</v>
      </c>
      <c r="J1016">
        <v>7.0123991969999997</v>
      </c>
      <c r="K1016">
        <v>7.8964636329999998</v>
      </c>
      <c r="L1016">
        <v>6.4130215640000001</v>
      </c>
      <c r="M1016">
        <v>8.0994751449999995</v>
      </c>
      <c r="N1016">
        <f t="shared" si="101"/>
        <v>10</v>
      </c>
      <c r="O1016">
        <f t="shared" si="102"/>
        <v>8.3342096087000002</v>
      </c>
      <c r="P1016">
        <f t="shared" si="103"/>
        <v>2.1843688730876338</v>
      </c>
      <c r="Q1016">
        <f t="shared" si="99"/>
        <v>14.55000901</v>
      </c>
      <c r="R1016">
        <f t="shared" si="100"/>
        <v>6.4130215640000001</v>
      </c>
    </row>
    <row r="1017" spans="1:18" x14ac:dyDescent="0.25">
      <c r="A1017">
        <v>78</v>
      </c>
      <c r="B1017" t="s">
        <v>998</v>
      </c>
      <c r="C1017" t="s">
        <v>921</v>
      </c>
      <c r="D1017">
        <v>10.40380669</v>
      </c>
      <c r="E1017">
        <v>11.20472264</v>
      </c>
      <c r="F1017">
        <v>72.342968940000006</v>
      </c>
      <c r="G1017">
        <v>9.8692646029999995</v>
      </c>
      <c r="H1017">
        <v>36.541739939999999</v>
      </c>
      <c r="I1017">
        <v>10.41152406</v>
      </c>
      <c r="J1017">
        <v>43.642601730000003</v>
      </c>
      <c r="K1017">
        <v>17.36763191</v>
      </c>
      <c r="L1017">
        <v>43.130070449999998</v>
      </c>
      <c r="M1017">
        <v>10.73507524</v>
      </c>
      <c r="N1017">
        <f t="shared" si="101"/>
        <v>10</v>
      </c>
      <c r="O1017">
        <f t="shared" si="102"/>
        <v>26.5649406203</v>
      </c>
      <c r="P1017">
        <f t="shared" si="103"/>
        <v>20.330239971011228</v>
      </c>
      <c r="Q1017">
        <f t="shared" si="99"/>
        <v>72.342968940000006</v>
      </c>
      <c r="R1017">
        <f t="shared" si="100"/>
        <v>9.8692646029999995</v>
      </c>
    </row>
    <row r="1018" spans="1:18" x14ac:dyDescent="0.25">
      <c r="A1018">
        <v>79</v>
      </c>
      <c r="B1018" t="s">
        <v>999</v>
      </c>
      <c r="C1018" t="s">
        <v>921</v>
      </c>
      <c r="D1018">
        <v>9.4112324709999999</v>
      </c>
      <c r="E1018">
        <v>8.3744974140000004</v>
      </c>
      <c r="F1018">
        <v>8.8002135750000008</v>
      </c>
      <c r="G1018">
        <v>9.8265697959999994</v>
      </c>
      <c r="H1018">
        <v>8.4714889529999997</v>
      </c>
      <c r="I1018">
        <v>6.5023765559999998</v>
      </c>
      <c r="J1018">
        <v>8.980684042</v>
      </c>
      <c r="K1018">
        <v>10.75345922</v>
      </c>
      <c r="L1018">
        <v>9.2157428259999996</v>
      </c>
      <c r="M1018">
        <v>8.9650127889999993</v>
      </c>
      <c r="N1018">
        <f t="shared" si="101"/>
        <v>10</v>
      </c>
      <c r="O1018">
        <f t="shared" si="102"/>
        <v>8.9301277641999999</v>
      </c>
      <c r="P1018">
        <f t="shared" si="103"/>
        <v>1.0428271567893708</v>
      </c>
      <c r="Q1018">
        <f t="shared" si="99"/>
        <v>10.75345922</v>
      </c>
      <c r="R1018">
        <f t="shared" si="100"/>
        <v>6.5023765559999998</v>
      </c>
    </row>
    <row r="1019" spans="1:18" x14ac:dyDescent="0.25">
      <c r="A1019">
        <v>80</v>
      </c>
      <c r="B1019" t="s">
        <v>1000</v>
      </c>
      <c r="C1019" t="s">
        <v>921</v>
      </c>
      <c r="D1019">
        <v>13.09202552</v>
      </c>
      <c r="E1019">
        <v>12.756010290000001</v>
      </c>
      <c r="F1019">
        <v>11.21292686</v>
      </c>
      <c r="G1019">
        <v>10.438522580000001</v>
      </c>
      <c r="H1019">
        <v>12.50196648</v>
      </c>
      <c r="I1019">
        <v>11.84995198</v>
      </c>
      <c r="J1019">
        <v>12.563697579999999</v>
      </c>
      <c r="K1019">
        <v>10.514164210000001</v>
      </c>
      <c r="L1019">
        <v>11.69567943</v>
      </c>
      <c r="M1019">
        <v>11.585872889999999</v>
      </c>
      <c r="N1019">
        <f t="shared" si="101"/>
        <v>10</v>
      </c>
      <c r="O1019">
        <f t="shared" si="102"/>
        <v>11.821081782</v>
      </c>
      <c r="P1019">
        <f t="shared" si="103"/>
        <v>0.86981089053471172</v>
      </c>
      <c r="Q1019">
        <f t="shared" si="99"/>
        <v>13.09202552</v>
      </c>
      <c r="R1019">
        <f t="shared" si="100"/>
        <v>10.438522580000001</v>
      </c>
    </row>
    <row r="1020" spans="1:18" x14ac:dyDescent="0.25">
      <c r="A1020">
        <v>81</v>
      </c>
      <c r="B1020" t="s">
        <v>1001</v>
      </c>
      <c r="C1020" t="s">
        <v>921</v>
      </c>
      <c r="D1020">
        <v>11.855429409999999</v>
      </c>
      <c r="E1020">
        <v>7.7458009719999996</v>
      </c>
      <c r="F1020">
        <v>8.3287897110000007</v>
      </c>
      <c r="G1020">
        <v>9.0876517299999993</v>
      </c>
      <c r="H1020">
        <v>7.6824469569999998</v>
      </c>
      <c r="I1020">
        <v>9.0977501870000008</v>
      </c>
      <c r="J1020">
        <v>8.6879098419999998</v>
      </c>
      <c r="K1020">
        <v>8.4919941429999994</v>
      </c>
      <c r="L1020">
        <v>8.5149500370000002</v>
      </c>
      <c r="M1020">
        <v>7.6568803790000004</v>
      </c>
      <c r="N1020">
        <f t="shared" si="101"/>
        <v>10</v>
      </c>
      <c r="O1020">
        <f t="shared" si="102"/>
        <v>8.7149603368000008</v>
      </c>
      <c r="P1020">
        <f t="shared" si="103"/>
        <v>1.1624301019740595</v>
      </c>
      <c r="Q1020">
        <f t="shared" si="99"/>
        <v>11.855429409999999</v>
      </c>
      <c r="R1020">
        <f t="shared" si="100"/>
        <v>7.6568803790000004</v>
      </c>
    </row>
    <row r="1021" spans="1:18" x14ac:dyDescent="0.25">
      <c r="A1021">
        <v>82</v>
      </c>
      <c r="B1021" t="s">
        <v>1002</v>
      </c>
      <c r="C1021" t="s">
        <v>921</v>
      </c>
      <c r="D1021">
        <v>3.3667635919999999</v>
      </c>
      <c r="E1021">
        <v>1.685096741</v>
      </c>
      <c r="F1021">
        <v>2.360214949</v>
      </c>
      <c r="G1021">
        <v>1.760103226</v>
      </c>
      <c r="H1021">
        <v>1.775102854</v>
      </c>
      <c r="I1021">
        <v>2.6586577889999998</v>
      </c>
      <c r="J1021">
        <v>1.7596211429999999</v>
      </c>
      <c r="K1021">
        <v>2.1093542580000002</v>
      </c>
      <c r="L1021">
        <v>1.9670374390000001</v>
      </c>
      <c r="M1021">
        <v>1.9161109919999999</v>
      </c>
      <c r="N1021">
        <f t="shared" si="101"/>
        <v>10</v>
      </c>
      <c r="O1021">
        <f t="shared" si="102"/>
        <v>2.1358062982999999</v>
      </c>
      <c r="P1021">
        <f t="shared" si="103"/>
        <v>0.50322476072231592</v>
      </c>
      <c r="Q1021">
        <f t="shared" si="99"/>
        <v>3.3667635919999999</v>
      </c>
      <c r="R1021">
        <f t="shared" si="100"/>
        <v>1.685096741</v>
      </c>
    </row>
    <row r="1022" spans="1:18" x14ac:dyDescent="0.25">
      <c r="A1022">
        <v>83</v>
      </c>
      <c r="B1022" t="s">
        <v>1003</v>
      </c>
      <c r="C1022" t="s">
        <v>921</v>
      </c>
      <c r="D1022">
        <v>4.3000500199999996</v>
      </c>
      <c r="E1022">
        <v>4.2832753659999998</v>
      </c>
      <c r="F1022">
        <v>3.3075704570000002</v>
      </c>
      <c r="G1022">
        <v>3.8312227729999999</v>
      </c>
      <c r="H1022">
        <v>3.7171731000000001</v>
      </c>
      <c r="I1022">
        <v>4.3112490179999998</v>
      </c>
      <c r="J1022">
        <v>3.5507385729999998</v>
      </c>
      <c r="K1022">
        <v>4.0400292870000003</v>
      </c>
      <c r="L1022">
        <v>3.7753119470000001</v>
      </c>
      <c r="M1022">
        <v>4.2722187040000001</v>
      </c>
      <c r="N1022">
        <f t="shared" si="101"/>
        <v>10</v>
      </c>
      <c r="O1022">
        <f t="shared" si="102"/>
        <v>3.9388839244999998</v>
      </c>
      <c r="P1022">
        <f t="shared" si="103"/>
        <v>0.33849084908723376</v>
      </c>
      <c r="Q1022">
        <f t="shared" si="99"/>
        <v>4.3112490179999998</v>
      </c>
      <c r="R1022">
        <f t="shared" si="100"/>
        <v>3.3075704570000002</v>
      </c>
    </row>
    <row r="1023" spans="1:18" x14ac:dyDescent="0.25">
      <c r="A1023">
        <v>84</v>
      </c>
      <c r="B1023" t="s">
        <v>1004</v>
      </c>
      <c r="C1023" t="s">
        <v>921</v>
      </c>
      <c r="D1023">
        <v>14.412212370000001</v>
      </c>
      <c r="E1023">
        <v>14.38360262</v>
      </c>
      <c r="F1023">
        <v>20.364181039999998</v>
      </c>
      <c r="G1023">
        <v>23.919762850000001</v>
      </c>
      <c r="H1023">
        <v>18.792759180000001</v>
      </c>
      <c r="I1023">
        <v>11.728281020000001</v>
      </c>
      <c r="J1023">
        <v>13.657451869999999</v>
      </c>
      <c r="K1023">
        <v>13.55410242</v>
      </c>
      <c r="L1023">
        <v>13.92664218</v>
      </c>
      <c r="M1023">
        <v>23.034075260000002</v>
      </c>
      <c r="N1023">
        <f t="shared" si="101"/>
        <v>10</v>
      </c>
      <c r="O1023">
        <f t="shared" si="102"/>
        <v>16.777307081</v>
      </c>
      <c r="P1023">
        <f t="shared" si="103"/>
        <v>4.1491508507686596</v>
      </c>
      <c r="Q1023">
        <f t="shared" si="99"/>
        <v>23.919762850000001</v>
      </c>
      <c r="R1023">
        <f t="shared" si="100"/>
        <v>11.728281020000001</v>
      </c>
    </row>
    <row r="1024" spans="1:18" x14ac:dyDescent="0.25">
      <c r="A1024">
        <v>85</v>
      </c>
      <c r="B1024" t="s">
        <v>1005</v>
      </c>
      <c r="C1024" t="s">
        <v>921</v>
      </c>
      <c r="D1024">
        <v>7.5546913150000004</v>
      </c>
      <c r="E1024">
        <v>6.8927240369999998</v>
      </c>
      <c r="F1024">
        <v>6.2363648410000003</v>
      </c>
      <c r="G1024">
        <v>6.6853830810000003</v>
      </c>
      <c r="H1024">
        <v>6.9996008869999997</v>
      </c>
      <c r="I1024">
        <v>7.4048099519999999</v>
      </c>
      <c r="J1024">
        <v>7.5420970919999997</v>
      </c>
      <c r="K1024">
        <v>7.682447195</v>
      </c>
      <c r="L1024">
        <v>6.5190491679999996</v>
      </c>
      <c r="M1024">
        <v>8.2373194689999991</v>
      </c>
      <c r="N1024">
        <f t="shared" si="101"/>
        <v>10</v>
      </c>
      <c r="O1024">
        <f t="shared" si="102"/>
        <v>7.1754487037000008</v>
      </c>
      <c r="P1024">
        <f t="shared" si="103"/>
        <v>0.58131217357556653</v>
      </c>
      <c r="Q1024">
        <f t="shared" si="99"/>
        <v>8.2373194689999991</v>
      </c>
      <c r="R1024">
        <f t="shared" si="100"/>
        <v>6.2363648410000003</v>
      </c>
    </row>
    <row r="1025" spans="1:18" x14ac:dyDescent="0.25">
      <c r="A1025">
        <v>86</v>
      </c>
      <c r="B1025" t="s">
        <v>1006</v>
      </c>
      <c r="C1025" t="s">
        <v>921</v>
      </c>
      <c r="D1025">
        <v>4.048234463</v>
      </c>
      <c r="E1025">
        <v>3.4212005140000001</v>
      </c>
      <c r="F1025">
        <v>4.341253042</v>
      </c>
      <c r="G1025">
        <v>4.3922951220000002</v>
      </c>
      <c r="H1025">
        <v>4.2042415139999996</v>
      </c>
      <c r="I1025">
        <v>3.0481781959999998</v>
      </c>
      <c r="J1025">
        <v>3.435200214</v>
      </c>
      <c r="K1025">
        <v>3.4371962549999999</v>
      </c>
      <c r="L1025">
        <v>3.256190777</v>
      </c>
      <c r="M1025">
        <v>8.8016016480000001</v>
      </c>
      <c r="N1025">
        <f t="shared" si="101"/>
        <v>10</v>
      </c>
      <c r="O1025">
        <f t="shared" si="102"/>
        <v>4.2385591744999997</v>
      </c>
      <c r="P1025">
        <f t="shared" si="103"/>
        <v>1.5884154511654522</v>
      </c>
      <c r="Q1025">
        <f t="shared" si="99"/>
        <v>8.8016016480000001</v>
      </c>
      <c r="R1025">
        <f t="shared" si="100"/>
        <v>3.0481781959999998</v>
      </c>
    </row>
    <row r="1026" spans="1:18" x14ac:dyDescent="0.25">
      <c r="A1026">
        <v>87</v>
      </c>
      <c r="B1026" t="s">
        <v>1007</v>
      </c>
      <c r="C1026" t="s">
        <v>921</v>
      </c>
      <c r="D1026">
        <v>46.92452574</v>
      </c>
      <c r="E1026">
        <v>39.49464321</v>
      </c>
      <c r="F1026">
        <v>49.414133790000001</v>
      </c>
      <c r="G1026">
        <v>16.15808797</v>
      </c>
      <c r="H1026">
        <v>17.781019690000001</v>
      </c>
      <c r="I1026">
        <v>17.536351920000001</v>
      </c>
      <c r="J1026">
        <v>14.07078171</v>
      </c>
      <c r="K1026">
        <v>17.871808770000001</v>
      </c>
      <c r="L1026">
        <v>14.705852030000001</v>
      </c>
      <c r="M1026">
        <v>16.35332704</v>
      </c>
      <c r="N1026">
        <f t="shared" si="101"/>
        <v>10</v>
      </c>
      <c r="O1026">
        <f t="shared" si="102"/>
        <v>25.031053186999998</v>
      </c>
      <c r="P1026">
        <f t="shared" si="103"/>
        <v>13.504859430933731</v>
      </c>
      <c r="Q1026">
        <f t="shared" si="99"/>
        <v>49.414133790000001</v>
      </c>
      <c r="R1026">
        <f t="shared" si="100"/>
        <v>14.07078171</v>
      </c>
    </row>
    <row r="1027" spans="1:18" x14ac:dyDescent="0.25">
      <c r="A1027">
        <v>88</v>
      </c>
      <c r="B1027" t="s">
        <v>1008</v>
      </c>
      <c r="C1027" t="s">
        <v>921</v>
      </c>
      <c r="D1027">
        <v>16.579686160000001</v>
      </c>
      <c r="E1027">
        <v>16.036687610000001</v>
      </c>
      <c r="F1027">
        <v>151.04319380000001</v>
      </c>
      <c r="G1027">
        <v>14.52651739</v>
      </c>
      <c r="H1027">
        <v>18.440485240000001</v>
      </c>
      <c r="I1027">
        <v>13.437731980000001</v>
      </c>
      <c r="J1027">
        <v>45.868505239999998</v>
      </c>
      <c r="K1027">
        <v>13.18753695</v>
      </c>
      <c r="L1027">
        <v>17.738109349999998</v>
      </c>
      <c r="M1027">
        <v>42.123465779999997</v>
      </c>
      <c r="N1027">
        <f t="shared" si="101"/>
        <v>10</v>
      </c>
      <c r="O1027">
        <f t="shared" si="102"/>
        <v>34.898191949999998</v>
      </c>
      <c r="P1027">
        <f t="shared" si="103"/>
        <v>40.33084596522194</v>
      </c>
      <c r="Q1027">
        <f t="shared" si="99"/>
        <v>151.04319380000001</v>
      </c>
      <c r="R1027">
        <f t="shared" si="100"/>
        <v>13.18753695</v>
      </c>
    </row>
    <row r="1028" spans="1:18" x14ac:dyDescent="0.25">
      <c r="A1028">
        <v>89</v>
      </c>
      <c r="B1028" t="s">
        <v>1009</v>
      </c>
      <c r="C1028" t="s">
        <v>921</v>
      </c>
      <c r="D1028">
        <v>7.1374139789999997</v>
      </c>
      <c r="E1028">
        <v>7.8084039690000004</v>
      </c>
      <c r="F1028">
        <v>9.884572983</v>
      </c>
      <c r="G1028">
        <v>10.760596509999999</v>
      </c>
      <c r="H1028">
        <v>7.6187458039999996</v>
      </c>
      <c r="I1028">
        <v>7.8433842660000002</v>
      </c>
      <c r="J1028">
        <v>8.3214035030000009</v>
      </c>
      <c r="K1028">
        <v>7.4366757870000004</v>
      </c>
      <c r="L1028">
        <v>7.9834613799999996</v>
      </c>
      <c r="M1028">
        <v>9.2980666159999998</v>
      </c>
      <c r="N1028">
        <f t="shared" si="101"/>
        <v>10</v>
      </c>
      <c r="O1028">
        <f t="shared" si="102"/>
        <v>8.4092724796999985</v>
      </c>
      <c r="P1028">
        <f t="shared" si="103"/>
        <v>1.120446365156385</v>
      </c>
      <c r="Q1028">
        <f t="shared" si="99"/>
        <v>10.760596509999999</v>
      </c>
      <c r="R1028">
        <f t="shared" si="100"/>
        <v>7.1374139789999997</v>
      </c>
    </row>
    <row r="1029" spans="1:18" x14ac:dyDescent="0.25">
      <c r="A1029">
        <v>90</v>
      </c>
      <c r="B1029" t="s">
        <v>1010</v>
      </c>
      <c r="C1029" t="s">
        <v>921</v>
      </c>
      <c r="D1029">
        <v>3.1588201520000001</v>
      </c>
      <c r="E1029">
        <v>3.6492590900000001</v>
      </c>
      <c r="F1029">
        <v>3.729835987</v>
      </c>
      <c r="G1029">
        <v>3.7328851219999999</v>
      </c>
      <c r="H1029">
        <v>3.6531791689999999</v>
      </c>
      <c r="I1029">
        <v>3.8251924509999999</v>
      </c>
      <c r="J1029">
        <v>3.6687653060000001</v>
      </c>
      <c r="K1029">
        <v>3.514536858</v>
      </c>
      <c r="L1029">
        <v>3.2750196460000001</v>
      </c>
      <c r="M1029">
        <v>3.6082484720000001</v>
      </c>
      <c r="N1029">
        <f t="shared" si="101"/>
        <v>10</v>
      </c>
      <c r="O1029">
        <f t="shared" si="102"/>
        <v>3.5815742252999998</v>
      </c>
      <c r="P1029">
        <f t="shared" si="103"/>
        <v>0.199859803711052</v>
      </c>
      <c r="Q1029">
        <f t="shared" si="99"/>
        <v>3.8251924509999999</v>
      </c>
      <c r="R1029">
        <f t="shared" si="100"/>
        <v>3.1588201520000001</v>
      </c>
    </row>
    <row r="1030" spans="1:18" x14ac:dyDescent="0.25">
      <c r="A1030">
        <v>91</v>
      </c>
      <c r="B1030" t="s">
        <v>1011</v>
      </c>
      <c r="C1030" t="s">
        <v>921</v>
      </c>
      <c r="D1030">
        <v>7.550784588</v>
      </c>
      <c r="E1030">
        <v>4.3216536049999998</v>
      </c>
      <c r="F1030">
        <v>4.3963899609999997</v>
      </c>
      <c r="G1030">
        <v>5.8577280040000002</v>
      </c>
      <c r="H1030">
        <v>6.094658613</v>
      </c>
      <c r="I1030">
        <v>5.3600125309999997</v>
      </c>
      <c r="J1030">
        <v>6.321508884</v>
      </c>
      <c r="K1030">
        <v>6.1096987719999998</v>
      </c>
      <c r="L1030">
        <v>4.4374039170000001</v>
      </c>
      <c r="M1030">
        <v>4.4982593059999996</v>
      </c>
      <c r="N1030">
        <f t="shared" si="101"/>
        <v>10</v>
      </c>
      <c r="O1030">
        <f t="shared" si="102"/>
        <v>5.4948098181000002</v>
      </c>
      <c r="P1030">
        <f t="shared" si="103"/>
        <v>1.0243189135380439</v>
      </c>
      <c r="Q1030">
        <f t="shared" si="99"/>
        <v>7.550784588</v>
      </c>
      <c r="R1030">
        <f t="shared" si="100"/>
        <v>4.3216536049999998</v>
      </c>
    </row>
    <row r="1031" spans="1:18" x14ac:dyDescent="0.25">
      <c r="A1031">
        <v>92</v>
      </c>
      <c r="B1031" t="s">
        <v>1012</v>
      </c>
      <c r="C1031" t="s">
        <v>921</v>
      </c>
      <c r="D1031">
        <v>12.22641063</v>
      </c>
      <c r="E1031">
        <v>33.217545270000002</v>
      </c>
      <c r="F1031">
        <v>42.286613459999998</v>
      </c>
      <c r="G1031">
        <v>16.56516933</v>
      </c>
      <c r="H1031">
        <v>12.22078919</v>
      </c>
      <c r="I1031">
        <v>51.122442720000002</v>
      </c>
      <c r="J1031">
        <v>34.118571279999998</v>
      </c>
      <c r="K1031">
        <v>56.26921248</v>
      </c>
      <c r="L1031">
        <v>16.75060105</v>
      </c>
      <c r="M1031">
        <v>43.761819600000003</v>
      </c>
      <c r="N1031">
        <f t="shared" si="101"/>
        <v>10</v>
      </c>
      <c r="O1031">
        <f t="shared" si="102"/>
        <v>31.853917501000005</v>
      </c>
      <c r="P1031">
        <f t="shared" si="103"/>
        <v>15.676622243113762</v>
      </c>
      <c r="Q1031">
        <f t="shared" si="99"/>
        <v>56.26921248</v>
      </c>
      <c r="R1031">
        <f t="shared" si="100"/>
        <v>12.22078919</v>
      </c>
    </row>
    <row r="1032" spans="1:18" x14ac:dyDescent="0.25">
      <c r="A1032">
        <v>93</v>
      </c>
      <c r="B1032" t="s">
        <v>1013</v>
      </c>
      <c r="C1032" t="s">
        <v>921</v>
      </c>
      <c r="D1032">
        <v>20.13836646</v>
      </c>
      <c r="E1032">
        <v>8.5020358559999991</v>
      </c>
      <c r="F1032">
        <v>9.1611154080000006</v>
      </c>
      <c r="G1032">
        <v>18.148455859999999</v>
      </c>
      <c r="H1032">
        <v>12.72906899</v>
      </c>
      <c r="I1032">
        <v>8.4436731340000009</v>
      </c>
      <c r="J1032">
        <v>112.1162894</v>
      </c>
      <c r="K1032">
        <v>83.068001269999996</v>
      </c>
      <c r="L1032">
        <v>71.59407616</v>
      </c>
      <c r="M1032">
        <v>9.1461896899999999</v>
      </c>
      <c r="N1032">
        <f t="shared" si="101"/>
        <v>10</v>
      </c>
      <c r="O1032">
        <f t="shared" si="102"/>
        <v>35.304727222799997</v>
      </c>
      <c r="P1032">
        <f t="shared" si="103"/>
        <v>36.523879564532159</v>
      </c>
      <c r="Q1032">
        <f t="shared" si="99"/>
        <v>112.1162894</v>
      </c>
      <c r="R1032">
        <f t="shared" si="100"/>
        <v>8.4436731340000009</v>
      </c>
    </row>
    <row r="1033" spans="1:18" x14ac:dyDescent="0.25">
      <c r="A1033">
        <v>94</v>
      </c>
      <c r="B1033" t="s">
        <v>1014</v>
      </c>
      <c r="C1033" t="s">
        <v>921</v>
      </c>
      <c r="D1033">
        <v>5.7603371140000004</v>
      </c>
      <c r="E1033">
        <v>7.4248082640000002</v>
      </c>
      <c r="F1033">
        <v>13.66439271</v>
      </c>
      <c r="G1033">
        <v>6.2360830309999997</v>
      </c>
      <c r="H1033">
        <v>5.9912502769999998</v>
      </c>
      <c r="I1033">
        <v>6.1201329229999999</v>
      </c>
      <c r="J1033">
        <v>9.7493305209999992</v>
      </c>
      <c r="K1033">
        <v>6.3593699929999996</v>
      </c>
      <c r="L1033">
        <v>8.8710391519999998</v>
      </c>
      <c r="M1033">
        <v>5.9587571620000004</v>
      </c>
      <c r="N1033">
        <f t="shared" si="101"/>
        <v>10</v>
      </c>
      <c r="O1033">
        <f t="shared" si="102"/>
        <v>7.6135501146999998</v>
      </c>
      <c r="P1033">
        <f t="shared" si="103"/>
        <v>2.393667257173544</v>
      </c>
      <c r="Q1033">
        <f t="shared" si="99"/>
        <v>13.66439271</v>
      </c>
      <c r="R1033">
        <f t="shared" si="100"/>
        <v>5.7603371140000004</v>
      </c>
    </row>
    <row r="1034" spans="1:18" x14ac:dyDescent="0.25">
      <c r="A1034">
        <v>95</v>
      </c>
      <c r="B1034" t="s">
        <v>1015</v>
      </c>
      <c r="C1034" t="s">
        <v>921</v>
      </c>
      <c r="D1034">
        <v>9.6902430059999993</v>
      </c>
      <c r="E1034">
        <v>9.8055703639999994</v>
      </c>
      <c r="F1034">
        <v>9.1067392829999996</v>
      </c>
      <c r="G1034">
        <v>9.2530410290000003</v>
      </c>
      <c r="H1034">
        <v>8.5408692360000007</v>
      </c>
      <c r="I1034">
        <v>9.3491175169999998</v>
      </c>
      <c r="J1034">
        <v>8.6101078990000008</v>
      </c>
      <c r="K1034">
        <v>10.03051949</v>
      </c>
      <c r="L1034">
        <v>8.2434358599999999</v>
      </c>
      <c r="M1034">
        <v>8.9651165010000007</v>
      </c>
      <c r="N1034">
        <f t="shared" si="101"/>
        <v>10</v>
      </c>
      <c r="O1034">
        <f t="shared" si="102"/>
        <v>9.1594760184999995</v>
      </c>
      <c r="P1034">
        <f t="shared" si="103"/>
        <v>0.55378268084778171</v>
      </c>
      <c r="Q1034">
        <f t="shared" si="99"/>
        <v>10.03051949</v>
      </c>
      <c r="R1034">
        <f t="shared" si="100"/>
        <v>8.2434358599999999</v>
      </c>
    </row>
    <row r="1035" spans="1:18" x14ac:dyDescent="0.25">
      <c r="A1035">
        <v>96</v>
      </c>
      <c r="B1035" t="s">
        <v>1016</v>
      </c>
      <c r="C1035" t="s">
        <v>921</v>
      </c>
      <c r="D1035">
        <v>17.18973613</v>
      </c>
      <c r="E1035">
        <v>16.975912810000001</v>
      </c>
      <c r="F1035">
        <v>17.014637709999999</v>
      </c>
      <c r="G1035">
        <v>16.917877910000001</v>
      </c>
      <c r="H1035">
        <v>17.34993029</v>
      </c>
      <c r="I1035">
        <v>17.538360829999998</v>
      </c>
      <c r="J1035">
        <v>16.66092634</v>
      </c>
      <c r="K1035">
        <v>17.538511509999999</v>
      </c>
      <c r="L1035">
        <v>17.447373389999999</v>
      </c>
      <c r="M1035">
        <v>16.48370504</v>
      </c>
      <c r="N1035">
        <f t="shared" ref="N1035:N1066" si="104">COUNT(D1035:M1035)</f>
        <v>10</v>
      </c>
      <c r="O1035">
        <f t="shared" ref="O1035:O1066" si="105">AVERAGE(D1035:M1035)</f>
        <v>17.111697196000001</v>
      </c>
      <c r="P1035">
        <f t="shared" ref="P1035:P1066" si="106">_xlfn.STDEV.P(D1035:M1035)</f>
        <v>0.34680373070000275</v>
      </c>
      <c r="Q1035">
        <f t="shared" si="99"/>
        <v>17.538511509999999</v>
      </c>
      <c r="R1035">
        <f t="shared" si="100"/>
        <v>16.48370504</v>
      </c>
    </row>
    <row r="1036" spans="1:18" x14ac:dyDescent="0.25">
      <c r="A1036">
        <v>97</v>
      </c>
      <c r="B1036" t="s">
        <v>1017</v>
      </c>
      <c r="C1036" t="s">
        <v>921</v>
      </c>
      <c r="D1036">
        <v>26.308461900000001</v>
      </c>
      <c r="E1036">
        <v>12.92546177</v>
      </c>
      <c r="F1036">
        <v>11.274794099999999</v>
      </c>
      <c r="G1036">
        <v>13.572908399999999</v>
      </c>
      <c r="H1036">
        <v>46.020831110000003</v>
      </c>
      <c r="I1036">
        <v>11.964704510000001</v>
      </c>
      <c r="J1036">
        <v>11.831094500000001</v>
      </c>
      <c r="K1036">
        <v>11.93036008</v>
      </c>
      <c r="L1036">
        <v>11.95399857</v>
      </c>
      <c r="M1036">
        <v>13.25732827</v>
      </c>
      <c r="N1036">
        <f t="shared" si="104"/>
        <v>10</v>
      </c>
      <c r="O1036">
        <f t="shared" si="105"/>
        <v>17.103994321000002</v>
      </c>
      <c r="P1036">
        <f t="shared" si="106"/>
        <v>10.52195566450893</v>
      </c>
      <c r="Q1036">
        <f t="shared" si="99"/>
        <v>46.020831110000003</v>
      </c>
      <c r="R1036">
        <f t="shared" si="100"/>
        <v>11.274794099999999</v>
      </c>
    </row>
    <row r="1037" spans="1:18" x14ac:dyDescent="0.25">
      <c r="A1037">
        <v>98</v>
      </c>
      <c r="B1037" t="s">
        <v>1018</v>
      </c>
      <c r="C1037" t="s">
        <v>921</v>
      </c>
      <c r="D1037">
        <v>18.552796600000001</v>
      </c>
      <c r="E1037">
        <v>52.276294470000003</v>
      </c>
      <c r="F1037">
        <v>53.065009359999998</v>
      </c>
      <c r="G1037">
        <v>22.15085745</v>
      </c>
      <c r="H1037">
        <v>13.04560685</v>
      </c>
      <c r="I1037">
        <v>13.691196440000001</v>
      </c>
      <c r="J1037">
        <v>14.52249527</v>
      </c>
      <c r="K1037">
        <v>13.043937680000001</v>
      </c>
      <c r="L1037">
        <v>13.78212094</v>
      </c>
      <c r="M1037">
        <v>14.25979757</v>
      </c>
      <c r="N1037">
        <f t="shared" si="104"/>
        <v>10</v>
      </c>
      <c r="O1037">
        <f t="shared" si="105"/>
        <v>22.839011263</v>
      </c>
      <c r="P1037">
        <f t="shared" si="106"/>
        <v>15.163578588447782</v>
      </c>
      <c r="Q1037">
        <f t="shared" si="99"/>
        <v>53.065009359999998</v>
      </c>
      <c r="R1037">
        <f t="shared" si="100"/>
        <v>13.043937680000001</v>
      </c>
    </row>
    <row r="1038" spans="1:18" x14ac:dyDescent="0.25">
      <c r="A1038">
        <v>99</v>
      </c>
      <c r="B1038" t="s">
        <v>1019</v>
      </c>
      <c r="C1038" t="s">
        <v>921</v>
      </c>
      <c r="D1038">
        <v>6.7114508150000001</v>
      </c>
      <c r="E1038">
        <v>4.4907538889999996</v>
      </c>
      <c r="F1038">
        <v>6.341737986</v>
      </c>
      <c r="G1038">
        <v>4.869761467</v>
      </c>
      <c r="H1038">
        <v>4.3932561870000004</v>
      </c>
      <c r="I1038">
        <v>6.2096002099999996</v>
      </c>
      <c r="J1038">
        <v>6.445247889</v>
      </c>
      <c r="K1038">
        <v>5.3828434940000003</v>
      </c>
      <c r="L1038">
        <v>6.5186145309999999</v>
      </c>
      <c r="M1038">
        <v>5.9148271079999999</v>
      </c>
      <c r="N1038">
        <f t="shared" si="104"/>
        <v>10</v>
      </c>
      <c r="O1038">
        <f t="shared" si="105"/>
        <v>5.7278093576</v>
      </c>
      <c r="P1038">
        <f t="shared" si="106"/>
        <v>0.83175921020952837</v>
      </c>
      <c r="Q1038">
        <f t="shared" si="99"/>
        <v>6.7114508150000001</v>
      </c>
      <c r="R1038">
        <f t="shared" si="100"/>
        <v>4.3932561870000004</v>
      </c>
    </row>
    <row r="1039" spans="1:18" x14ac:dyDescent="0.25">
      <c r="A1039">
        <v>100</v>
      </c>
      <c r="B1039" t="s">
        <v>1020</v>
      </c>
      <c r="C1039" t="s">
        <v>921</v>
      </c>
      <c r="D1039">
        <v>16.6879642</v>
      </c>
      <c r="E1039">
        <v>17.813194509999999</v>
      </c>
      <c r="F1039">
        <v>20.610198499999999</v>
      </c>
      <c r="G1039">
        <v>18.786846400000002</v>
      </c>
      <c r="H1039">
        <v>16.967986109999998</v>
      </c>
      <c r="I1039">
        <v>20.503751749999999</v>
      </c>
      <c r="J1039">
        <v>19.068104510000001</v>
      </c>
      <c r="K1039">
        <v>35.923602340000002</v>
      </c>
      <c r="L1039">
        <v>20.33397055</v>
      </c>
      <c r="M1039">
        <v>18.65549111</v>
      </c>
      <c r="N1039">
        <f t="shared" si="104"/>
        <v>10</v>
      </c>
      <c r="O1039">
        <f t="shared" si="105"/>
        <v>20.535110998</v>
      </c>
      <c r="P1039">
        <f t="shared" si="106"/>
        <v>5.2964894098019091</v>
      </c>
      <c r="Q1039">
        <f t="shared" si="99"/>
        <v>35.923602340000002</v>
      </c>
      <c r="R1039">
        <f t="shared" si="100"/>
        <v>16.6879642</v>
      </c>
    </row>
    <row r="1040" spans="1:18" x14ac:dyDescent="0.25">
      <c r="A1040">
        <v>101</v>
      </c>
      <c r="B1040" t="s">
        <v>1021</v>
      </c>
      <c r="C1040" t="s">
        <v>921</v>
      </c>
      <c r="D1040">
        <v>22.815242770000001</v>
      </c>
      <c r="E1040">
        <v>20.360205409999999</v>
      </c>
      <c r="F1040">
        <v>23.97555947</v>
      </c>
      <c r="G1040">
        <v>19.983957050000001</v>
      </c>
      <c r="H1040">
        <v>19.846160650000002</v>
      </c>
      <c r="I1040">
        <v>26.078019139999999</v>
      </c>
      <c r="J1040">
        <v>21.618697399999999</v>
      </c>
      <c r="K1040">
        <v>18.534285310000001</v>
      </c>
      <c r="L1040">
        <v>26.204636570000002</v>
      </c>
      <c r="M1040">
        <v>20.944472309999998</v>
      </c>
      <c r="N1040">
        <f t="shared" si="104"/>
        <v>10</v>
      </c>
      <c r="O1040">
        <f t="shared" si="105"/>
        <v>22.036123608</v>
      </c>
      <c r="P1040">
        <f t="shared" si="106"/>
        <v>2.5204504308522813</v>
      </c>
      <c r="Q1040">
        <f t="shared" si="99"/>
        <v>26.204636570000002</v>
      </c>
      <c r="R1040">
        <f t="shared" si="100"/>
        <v>18.534285310000001</v>
      </c>
    </row>
    <row r="1041" spans="1:18" x14ac:dyDescent="0.25">
      <c r="A1041">
        <v>102</v>
      </c>
      <c r="B1041" t="s">
        <v>1022</v>
      </c>
      <c r="C1041" t="s">
        <v>921</v>
      </c>
      <c r="D1041">
        <v>4.6232690810000001</v>
      </c>
      <c r="E1041">
        <v>4.5868277549999998</v>
      </c>
      <c r="F1041">
        <v>4.1252338890000004</v>
      </c>
      <c r="G1041">
        <v>6.5028288359999999</v>
      </c>
      <c r="H1041">
        <v>4.1584417819999997</v>
      </c>
      <c r="I1041">
        <v>5.5559239390000004</v>
      </c>
      <c r="J1041">
        <v>5.8887827399999999</v>
      </c>
      <c r="K1041">
        <v>4.6184356209999997</v>
      </c>
      <c r="L1041">
        <v>7.9372355939999997</v>
      </c>
      <c r="M1041">
        <v>4.3743605609999996</v>
      </c>
      <c r="N1041">
        <f t="shared" si="104"/>
        <v>10</v>
      </c>
      <c r="O1041">
        <f t="shared" si="105"/>
        <v>5.2371339798000012</v>
      </c>
      <c r="P1041">
        <f t="shared" si="106"/>
        <v>1.1724162205313911</v>
      </c>
      <c r="Q1041">
        <f t="shared" si="99"/>
        <v>7.9372355939999997</v>
      </c>
      <c r="R1041">
        <f t="shared" si="100"/>
        <v>4.1252338890000004</v>
      </c>
    </row>
    <row r="1042" spans="1:18" x14ac:dyDescent="0.25">
      <c r="A1042">
        <v>103</v>
      </c>
      <c r="B1042" t="s">
        <v>1023</v>
      </c>
      <c r="C1042" t="s">
        <v>921</v>
      </c>
      <c r="D1042">
        <v>9.0145227909999992</v>
      </c>
      <c r="E1042">
        <v>9.3635432719999994</v>
      </c>
      <c r="F1042">
        <v>7.8555808069999999</v>
      </c>
      <c r="G1042">
        <v>10.20259094</v>
      </c>
      <c r="H1042">
        <v>5.9673442840000002</v>
      </c>
      <c r="I1042">
        <v>14.234937909999999</v>
      </c>
      <c r="J1042">
        <v>8.8045113090000005</v>
      </c>
      <c r="K1042">
        <v>6.702385187</v>
      </c>
      <c r="L1042">
        <v>8.8755135539999994</v>
      </c>
      <c r="M1042">
        <v>7.7372746469999996</v>
      </c>
      <c r="N1042">
        <f t="shared" si="104"/>
        <v>10</v>
      </c>
      <c r="O1042">
        <f t="shared" si="105"/>
        <v>8.875820470099999</v>
      </c>
      <c r="P1042">
        <f t="shared" si="106"/>
        <v>2.150880907600544</v>
      </c>
      <c r="Q1042">
        <f t="shared" si="99"/>
        <v>14.234937909999999</v>
      </c>
      <c r="R1042">
        <f t="shared" si="100"/>
        <v>5.9673442840000002</v>
      </c>
    </row>
    <row r="1043" spans="1:18" x14ac:dyDescent="0.25">
      <c r="A1043">
        <v>104</v>
      </c>
      <c r="B1043" t="s">
        <v>1024</v>
      </c>
      <c r="C1043" t="s">
        <v>921</v>
      </c>
      <c r="D1043">
        <v>4.6993618010000002</v>
      </c>
      <c r="E1043">
        <v>3.8445258139999998</v>
      </c>
      <c r="F1043">
        <v>3.9242823119999999</v>
      </c>
      <c r="G1043">
        <v>6.5007827279999999</v>
      </c>
      <c r="H1043">
        <v>6.01089859</v>
      </c>
      <c r="I1043">
        <v>6.9170308110000001</v>
      </c>
      <c r="J1043">
        <v>3.892182112</v>
      </c>
      <c r="K1043">
        <v>3.2927782539999999</v>
      </c>
      <c r="L1043">
        <v>3.4543936249999998</v>
      </c>
      <c r="M1043">
        <v>4.0801701550000002</v>
      </c>
      <c r="N1043">
        <f t="shared" si="104"/>
        <v>10</v>
      </c>
      <c r="O1043">
        <f t="shared" si="105"/>
        <v>4.6616406201999991</v>
      </c>
      <c r="P1043">
        <f t="shared" si="106"/>
        <v>1.2555447513303495</v>
      </c>
      <c r="Q1043">
        <f t="shared" si="99"/>
        <v>6.9170308110000001</v>
      </c>
      <c r="R1043">
        <f t="shared" si="100"/>
        <v>3.2927782539999999</v>
      </c>
    </row>
    <row r="1044" spans="1:18" x14ac:dyDescent="0.25">
      <c r="A1044">
        <v>105</v>
      </c>
      <c r="B1044" t="s">
        <v>1025</v>
      </c>
      <c r="C1044" t="s">
        <v>921</v>
      </c>
      <c r="D1044">
        <v>8.8370676039999996</v>
      </c>
      <c r="E1044">
        <v>8.0162644390000004</v>
      </c>
      <c r="F1044">
        <v>6.2248063089999999</v>
      </c>
      <c r="G1044">
        <v>7.6553225520000003</v>
      </c>
      <c r="H1044">
        <v>6.5723578930000004</v>
      </c>
      <c r="I1044">
        <v>9.4876763820000001</v>
      </c>
      <c r="J1044">
        <v>8.2221860889999991</v>
      </c>
      <c r="K1044">
        <v>6.6537249090000001</v>
      </c>
      <c r="L1044">
        <v>6.4236052040000002</v>
      </c>
      <c r="M1044">
        <v>5.9249861240000001</v>
      </c>
      <c r="N1044">
        <f t="shared" si="104"/>
        <v>10</v>
      </c>
      <c r="O1044">
        <f t="shared" si="105"/>
        <v>7.4017997504999995</v>
      </c>
      <c r="P1044">
        <f t="shared" si="106"/>
        <v>1.1531043285336451</v>
      </c>
      <c r="Q1044">
        <f t="shared" si="99"/>
        <v>9.4876763820000001</v>
      </c>
      <c r="R1044">
        <f t="shared" si="100"/>
        <v>5.9249861240000001</v>
      </c>
    </row>
    <row r="1045" spans="1:18" x14ac:dyDescent="0.25">
      <c r="A1045">
        <v>106</v>
      </c>
      <c r="B1045" t="s">
        <v>1026</v>
      </c>
      <c r="C1045" t="s">
        <v>921</v>
      </c>
      <c r="D1045">
        <v>6.9606049060000004</v>
      </c>
      <c r="E1045">
        <v>8.2903254030000006</v>
      </c>
      <c r="F1045">
        <v>6.3281400200000002</v>
      </c>
      <c r="G1045">
        <v>6.8311846259999998</v>
      </c>
      <c r="H1045">
        <v>8.2259819509999996</v>
      </c>
      <c r="I1045">
        <v>6.518061876</v>
      </c>
      <c r="J1045">
        <v>7.0243768690000001</v>
      </c>
      <c r="K1045">
        <v>8.094087601</v>
      </c>
      <c r="L1045">
        <v>6.2361655239999996</v>
      </c>
      <c r="M1045">
        <v>6.4953896999999996</v>
      </c>
      <c r="N1045">
        <f t="shared" si="104"/>
        <v>10</v>
      </c>
      <c r="O1045">
        <f t="shared" si="105"/>
        <v>7.1004318475999995</v>
      </c>
      <c r="P1045">
        <f t="shared" si="106"/>
        <v>0.76266068429533007</v>
      </c>
      <c r="Q1045">
        <f t="shared" si="99"/>
        <v>8.2903254030000006</v>
      </c>
      <c r="R1045">
        <f t="shared" si="100"/>
        <v>6.2361655239999996</v>
      </c>
    </row>
    <row r="1046" spans="1:18" x14ac:dyDescent="0.25">
      <c r="A1046">
        <v>107</v>
      </c>
      <c r="B1046" t="s">
        <v>1027</v>
      </c>
      <c r="C1046" t="s">
        <v>921</v>
      </c>
      <c r="D1046">
        <v>4.0219788550000004</v>
      </c>
      <c r="E1046">
        <v>3.812359571</v>
      </c>
      <c r="F1046">
        <v>2.449141741</v>
      </c>
      <c r="G1046">
        <v>2.1891248230000002</v>
      </c>
      <c r="H1046">
        <v>3.3895094389999998</v>
      </c>
      <c r="I1046">
        <v>2.8900701999999998</v>
      </c>
      <c r="J1046">
        <v>1.8971090319999999</v>
      </c>
      <c r="K1046">
        <v>2.3271577360000002</v>
      </c>
      <c r="L1046">
        <v>2.5654981139999999</v>
      </c>
      <c r="M1046">
        <v>3.6368954179999999</v>
      </c>
      <c r="N1046">
        <f t="shared" si="104"/>
        <v>10</v>
      </c>
      <c r="O1046">
        <f t="shared" si="105"/>
        <v>2.9178844928999998</v>
      </c>
      <c r="P1046">
        <f t="shared" si="106"/>
        <v>0.70888769827868481</v>
      </c>
      <c r="Q1046">
        <f t="shared" si="99"/>
        <v>4.0219788550000004</v>
      </c>
      <c r="R1046">
        <f t="shared" si="100"/>
        <v>1.8971090319999999</v>
      </c>
    </row>
    <row r="1047" spans="1:18" x14ac:dyDescent="0.25">
      <c r="A1047">
        <v>108</v>
      </c>
      <c r="B1047" t="s">
        <v>1028</v>
      </c>
      <c r="C1047" t="s">
        <v>921</v>
      </c>
      <c r="D1047">
        <v>14.35397553</v>
      </c>
      <c r="E1047">
        <v>14.484380249999999</v>
      </c>
      <c r="F1047">
        <v>19.290405270000001</v>
      </c>
      <c r="G1047">
        <v>19.57263279</v>
      </c>
      <c r="H1047">
        <v>16.108239409999999</v>
      </c>
      <c r="I1047">
        <v>21.996274469999999</v>
      </c>
      <c r="J1047">
        <v>14.468024249999999</v>
      </c>
      <c r="K1047">
        <v>18.98458862</v>
      </c>
      <c r="L1047">
        <v>17.783166170000001</v>
      </c>
      <c r="M1047">
        <v>20.40076947</v>
      </c>
      <c r="N1047">
        <f t="shared" si="104"/>
        <v>10</v>
      </c>
      <c r="O1047">
        <f t="shared" si="105"/>
        <v>17.744245623000001</v>
      </c>
      <c r="P1047">
        <f t="shared" si="106"/>
        <v>2.6065540370093623</v>
      </c>
      <c r="Q1047">
        <f t="shared" si="99"/>
        <v>21.996274469999999</v>
      </c>
      <c r="R1047">
        <f t="shared" si="100"/>
        <v>14.35397553</v>
      </c>
    </row>
    <row r="1048" spans="1:18" x14ac:dyDescent="0.25">
      <c r="A1048">
        <v>109</v>
      </c>
      <c r="B1048" t="s">
        <v>1029</v>
      </c>
      <c r="C1048" t="s">
        <v>921</v>
      </c>
      <c r="D1048">
        <v>11.14720559</v>
      </c>
      <c r="E1048">
        <v>9.1515305040000001</v>
      </c>
      <c r="F1048">
        <v>7.1302616600000004</v>
      </c>
      <c r="G1048">
        <v>10.14357519</v>
      </c>
      <c r="H1048">
        <v>11.960694070000001</v>
      </c>
      <c r="I1048">
        <v>9.4091029170000002</v>
      </c>
      <c r="J1048">
        <v>6.7860774990000001</v>
      </c>
      <c r="K1048">
        <v>8.5624949929999996</v>
      </c>
      <c r="L1048">
        <v>12.85004473</v>
      </c>
      <c r="M1048">
        <v>17.067996740000002</v>
      </c>
      <c r="N1048">
        <f t="shared" si="104"/>
        <v>10</v>
      </c>
      <c r="O1048">
        <f t="shared" si="105"/>
        <v>10.4208983893</v>
      </c>
      <c r="P1048">
        <f t="shared" si="106"/>
        <v>2.8842498253711111</v>
      </c>
      <c r="Q1048">
        <f t="shared" si="99"/>
        <v>17.067996740000002</v>
      </c>
      <c r="R1048">
        <f t="shared" si="100"/>
        <v>6.7860774990000001</v>
      </c>
    </row>
    <row r="1049" spans="1:18" x14ac:dyDescent="0.25">
      <c r="A1049">
        <v>110</v>
      </c>
      <c r="B1049" t="s">
        <v>1030</v>
      </c>
      <c r="C1049" t="s">
        <v>921</v>
      </c>
      <c r="D1049">
        <v>4.1184718609999997</v>
      </c>
      <c r="E1049">
        <v>3.0021727089999999</v>
      </c>
      <c r="F1049">
        <v>6.7563927169999998</v>
      </c>
      <c r="G1049">
        <v>2.888168812</v>
      </c>
      <c r="H1049">
        <v>6.4923739429999996</v>
      </c>
      <c r="I1049">
        <v>6.0879685879999998</v>
      </c>
      <c r="J1049">
        <v>6.6719260220000001</v>
      </c>
      <c r="K1049">
        <v>4.529295683</v>
      </c>
      <c r="L1049">
        <v>4.0806872839999997</v>
      </c>
      <c r="M1049">
        <v>4.8780841830000004</v>
      </c>
      <c r="N1049">
        <f t="shared" si="104"/>
        <v>10</v>
      </c>
      <c r="O1049">
        <f t="shared" si="105"/>
        <v>4.9505541801999993</v>
      </c>
      <c r="P1049">
        <f t="shared" si="106"/>
        <v>1.3991589382208804</v>
      </c>
      <c r="Q1049">
        <f t="shared" si="99"/>
        <v>6.7563927169999998</v>
      </c>
      <c r="R1049">
        <f t="shared" si="100"/>
        <v>2.888168812</v>
      </c>
    </row>
    <row r="1050" spans="1:18" x14ac:dyDescent="0.25">
      <c r="A1050">
        <v>111</v>
      </c>
      <c r="B1050" t="s">
        <v>1031</v>
      </c>
      <c r="C1050" t="s">
        <v>921</v>
      </c>
      <c r="D1050">
        <v>6.9033966060000003</v>
      </c>
      <c r="E1050">
        <v>5.7678191659999998</v>
      </c>
      <c r="F1050">
        <v>7.0968334669999997</v>
      </c>
      <c r="G1050">
        <v>6.0741515159999997</v>
      </c>
      <c r="H1050">
        <v>2.6391518120000002</v>
      </c>
      <c r="I1050">
        <v>4.2052443029999997</v>
      </c>
      <c r="J1050">
        <v>2.530958891</v>
      </c>
      <c r="K1050">
        <v>16.183656930000001</v>
      </c>
      <c r="L1050">
        <v>3.6582102779999999</v>
      </c>
      <c r="M1050">
        <v>10.51427078</v>
      </c>
      <c r="N1050">
        <f t="shared" si="104"/>
        <v>10</v>
      </c>
      <c r="O1050">
        <f t="shared" si="105"/>
        <v>6.5573693749000004</v>
      </c>
      <c r="P1050">
        <f t="shared" si="106"/>
        <v>3.938174098285828</v>
      </c>
      <c r="Q1050">
        <f t="shared" si="99"/>
        <v>16.183656930000001</v>
      </c>
      <c r="R1050">
        <f t="shared" si="100"/>
        <v>2.530958891</v>
      </c>
    </row>
    <row r="1051" spans="1:18" x14ac:dyDescent="0.25">
      <c r="A1051">
        <v>112</v>
      </c>
      <c r="B1051" t="s">
        <v>1032</v>
      </c>
      <c r="C1051" t="s">
        <v>921</v>
      </c>
      <c r="E1051">
        <v>30.8209157</v>
      </c>
      <c r="F1051">
        <v>26.922160860000002</v>
      </c>
      <c r="G1051">
        <v>29.405847550000001</v>
      </c>
      <c r="H1051">
        <v>17.77052093</v>
      </c>
      <c r="I1051">
        <v>19.741331580000001</v>
      </c>
      <c r="J1051">
        <v>23.742221359999998</v>
      </c>
      <c r="K1051">
        <v>28.026772739999998</v>
      </c>
      <c r="L1051">
        <v>23.009063959999999</v>
      </c>
      <c r="M1051">
        <v>26.887722019999998</v>
      </c>
      <c r="N1051">
        <f t="shared" si="104"/>
        <v>9</v>
      </c>
      <c r="O1051">
        <f t="shared" si="105"/>
        <v>25.147395188888893</v>
      </c>
      <c r="P1051">
        <f t="shared" si="106"/>
        <v>4.1497438844500909</v>
      </c>
      <c r="Q1051">
        <f t="shared" si="99"/>
        <v>30.8209157</v>
      </c>
      <c r="R1051">
        <f t="shared" si="100"/>
        <v>17.77052093</v>
      </c>
    </row>
    <row r="1052" spans="1:18" x14ac:dyDescent="0.25">
      <c r="A1052">
        <v>113</v>
      </c>
      <c r="B1052" t="s">
        <v>1033</v>
      </c>
      <c r="C1052" t="s">
        <v>921</v>
      </c>
      <c r="D1052">
        <v>17.023001189999999</v>
      </c>
      <c r="E1052">
        <v>18.149049040000001</v>
      </c>
      <c r="F1052">
        <v>29.636479850000001</v>
      </c>
      <c r="G1052">
        <v>16.523234129999999</v>
      </c>
      <c r="H1052">
        <v>11.794517040000001</v>
      </c>
      <c r="I1052">
        <v>13.4884398</v>
      </c>
      <c r="J1052">
        <v>12.20970106</v>
      </c>
      <c r="K1052">
        <v>13.40677691</v>
      </c>
      <c r="L1052">
        <v>15.835918189999999</v>
      </c>
      <c r="M1052">
        <v>11.47445703</v>
      </c>
      <c r="N1052">
        <f t="shared" si="104"/>
        <v>10</v>
      </c>
      <c r="O1052">
        <f t="shared" si="105"/>
        <v>15.954157423999998</v>
      </c>
      <c r="P1052">
        <f t="shared" si="106"/>
        <v>5.0740904611113793</v>
      </c>
      <c r="Q1052">
        <f t="shared" si="99"/>
        <v>29.636479850000001</v>
      </c>
      <c r="R1052">
        <f t="shared" si="100"/>
        <v>11.47445703</v>
      </c>
    </row>
    <row r="1053" spans="1:18" x14ac:dyDescent="0.25">
      <c r="A1053">
        <v>114</v>
      </c>
      <c r="B1053" t="s">
        <v>1034</v>
      </c>
      <c r="C1053" t="s">
        <v>921</v>
      </c>
      <c r="D1053">
        <v>13.608659980000001</v>
      </c>
      <c r="E1053">
        <v>17.055992839999998</v>
      </c>
      <c r="F1053">
        <v>15.99805355</v>
      </c>
      <c r="G1053">
        <v>14.72018409</v>
      </c>
      <c r="H1053">
        <v>13.2813406</v>
      </c>
      <c r="I1053">
        <v>17.881023410000001</v>
      </c>
      <c r="J1053">
        <v>12.93974805</v>
      </c>
      <c r="K1053">
        <v>18.974097969999999</v>
      </c>
      <c r="L1053">
        <v>14.213163850000001</v>
      </c>
      <c r="M1053">
        <v>16.514398570000001</v>
      </c>
      <c r="N1053">
        <f t="shared" si="104"/>
        <v>10</v>
      </c>
      <c r="O1053">
        <f t="shared" si="105"/>
        <v>15.518666290999999</v>
      </c>
      <c r="P1053">
        <f t="shared" si="106"/>
        <v>1.9685499022865278</v>
      </c>
      <c r="Q1053">
        <f t="shared" ref="Q1053:Q1116" si="107">MAX(D1053:M1053)</f>
        <v>18.974097969999999</v>
      </c>
      <c r="R1053">
        <f t="shared" ref="R1053:R1116" si="108">MIN(D1053:M1053)</f>
        <v>12.93974805</v>
      </c>
    </row>
    <row r="1054" spans="1:18" x14ac:dyDescent="0.25">
      <c r="A1054">
        <v>115</v>
      </c>
      <c r="B1054" t="s">
        <v>1035</v>
      </c>
      <c r="C1054" t="s">
        <v>921</v>
      </c>
      <c r="D1054">
        <v>8.2874796390000007</v>
      </c>
      <c r="E1054">
        <v>6.102507353</v>
      </c>
      <c r="F1054">
        <v>7.5654370780000004</v>
      </c>
      <c r="G1054">
        <v>10.23496437</v>
      </c>
      <c r="H1054">
        <v>9.8575382230000006</v>
      </c>
      <c r="I1054">
        <v>8.2595958710000001</v>
      </c>
      <c r="J1054">
        <v>7.0542643070000004</v>
      </c>
      <c r="K1054">
        <v>7.0884892940000004</v>
      </c>
      <c r="L1054">
        <v>8.6266107559999998</v>
      </c>
      <c r="M1054">
        <v>7.0339548589999996</v>
      </c>
      <c r="N1054">
        <f t="shared" si="104"/>
        <v>10</v>
      </c>
      <c r="O1054">
        <f t="shared" si="105"/>
        <v>8.0110841750000006</v>
      </c>
      <c r="P1054">
        <f t="shared" si="106"/>
        <v>1.2423685143929146</v>
      </c>
      <c r="Q1054">
        <f t="shared" si="107"/>
        <v>10.23496437</v>
      </c>
      <c r="R1054">
        <f t="shared" si="108"/>
        <v>6.102507353</v>
      </c>
    </row>
    <row r="1055" spans="1:18" x14ac:dyDescent="0.25">
      <c r="A1055">
        <v>116</v>
      </c>
      <c r="B1055" t="s">
        <v>1036</v>
      </c>
      <c r="C1055" t="s">
        <v>921</v>
      </c>
      <c r="D1055">
        <v>3.5012059209999999</v>
      </c>
      <c r="E1055">
        <v>2.4421439170000001</v>
      </c>
      <c r="F1055">
        <v>3.7452142240000001</v>
      </c>
      <c r="G1055">
        <v>3.7534008029999999</v>
      </c>
      <c r="H1055">
        <v>4.25844121</v>
      </c>
      <c r="I1055">
        <v>3.316631079</v>
      </c>
      <c r="J1055">
        <v>4.0991995330000002</v>
      </c>
      <c r="K1055">
        <v>4.3127031330000003</v>
      </c>
      <c r="L1055">
        <v>3.0086905960000001</v>
      </c>
      <c r="M1055">
        <v>4.2532050610000001</v>
      </c>
      <c r="N1055">
        <f t="shared" si="104"/>
        <v>10</v>
      </c>
      <c r="O1055">
        <f t="shared" si="105"/>
        <v>3.6690835477000001</v>
      </c>
      <c r="P1055">
        <f t="shared" si="106"/>
        <v>0.58263169803020731</v>
      </c>
      <c r="Q1055">
        <f t="shared" si="107"/>
        <v>4.3127031330000003</v>
      </c>
      <c r="R1055">
        <f t="shared" si="108"/>
        <v>2.4421439170000001</v>
      </c>
    </row>
    <row r="1056" spans="1:18" x14ac:dyDescent="0.25">
      <c r="A1056">
        <v>117</v>
      </c>
      <c r="B1056" t="s">
        <v>1037</v>
      </c>
      <c r="C1056" t="s">
        <v>921</v>
      </c>
      <c r="D1056">
        <v>16.748969550000002</v>
      </c>
      <c r="E1056">
        <v>12.350106480000001</v>
      </c>
      <c r="F1056">
        <v>16.820124150000002</v>
      </c>
      <c r="G1056">
        <v>10.43560529</v>
      </c>
      <c r="H1056">
        <v>13.113579270000001</v>
      </c>
      <c r="I1056">
        <v>13.89551163</v>
      </c>
      <c r="J1056">
        <v>17.943176510000001</v>
      </c>
      <c r="K1056">
        <v>14.62961602</v>
      </c>
      <c r="L1056">
        <v>7.7317655089999997</v>
      </c>
      <c r="M1056">
        <v>15.74288368</v>
      </c>
      <c r="N1056">
        <f t="shared" si="104"/>
        <v>10</v>
      </c>
      <c r="O1056">
        <f t="shared" si="105"/>
        <v>13.9411338089</v>
      </c>
      <c r="P1056">
        <f t="shared" si="106"/>
        <v>2.9995410283504444</v>
      </c>
      <c r="Q1056">
        <f t="shared" si="107"/>
        <v>17.943176510000001</v>
      </c>
      <c r="R1056">
        <f t="shared" si="108"/>
        <v>7.7317655089999997</v>
      </c>
    </row>
    <row r="1057" spans="1:18" x14ac:dyDescent="0.25">
      <c r="A1057">
        <v>118</v>
      </c>
      <c r="B1057" t="s">
        <v>1038</v>
      </c>
      <c r="C1057" t="s">
        <v>921</v>
      </c>
      <c r="D1057">
        <v>13.13247323</v>
      </c>
      <c r="E1057">
        <v>19.005740400000001</v>
      </c>
      <c r="F1057">
        <v>23.395803690000001</v>
      </c>
      <c r="G1057">
        <v>10.48816085</v>
      </c>
      <c r="H1057">
        <v>24.73269415</v>
      </c>
      <c r="I1057">
        <v>24.318546300000001</v>
      </c>
      <c r="J1057">
        <v>97.141343120000002</v>
      </c>
      <c r="K1057">
        <v>32.321298599999999</v>
      </c>
      <c r="L1057">
        <v>26.770765780000001</v>
      </c>
      <c r="M1057">
        <v>15.26288486</v>
      </c>
      <c r="N1057">
        <f t="shared" si="104"/>
        <v>10</v>
      </c>
      <c r="O1057">
        <f t="shared" si="105"/>
        <v>28.656971098000003</v>
      </c>
      <c r="P1057">
        <f t="shared" si="106"/>
        <v>23.691052191908092</v>
      </c>
      <c r="Q1057">
        <f t="shared" si="107"/>
        <v>97.141343120000002</v>
      </c>
      <c r="R1057">
        <f t="shared" si="108"/>
        <v>10.48816085</v>
      </c>
    </row>
    <row r="1058" spans="1:18" x14ac:dyDescent="0.25">
      <c r="A1058">
        <v>119</v>
      </c>
      <c r="B1058" t="s">
        <v>1039</v>
      </c>
      <c r="C1058" t="s">
        <v>921</v>
      </c>
      <c r="D1058">
        <v>19.223484039999999</v>
      </c>
      <c r="E1058">
        <v>23.756382469999998</v>
      </c>
      <c r="F1058">
        <v>19.110031370000002</v>
      </c>
      <c r="G1058">
        <v>20.76978755</v>
      </c>
      <c r="H1058">
        <v>27.448623179999998</v>
      </c>
      <c r="I1058">
        <v>21.037860389999999</v>
      </c>
      <c r="J1058">
        <v>16.59409046</v>
      </c>
      <c r="K1058">
        <v>20.190212249999998</v>
      </c>
      <c r="L1058">
        <v>20.246527669999999</v>
      </c>
      <c r="M1058">
        <v>18.892492059999999</v>
      </c>
      <c r="N1058">
        <f t="shared" si="104"/>
        <v>10</v>
      </c>
      <c r="O1058">
        <f t="shared" si="105"/>
        <v>20.726949143999999</v>
      </c>
      <c r="P1058">
        <f t="shared" si="106"/>
        <v>2.8336609614184605</v>
      </c>
      <c r="Q1058">
        <f t="shared" si="107"/>
        <v>27.448623179999998</v>
      </c>
      <c r="R1058">
        <f t="shared" si="108"/>
        <v>16.59409046</v>
      </c>
    </row>
    <row r="1059" spans="1:18" x14ac:dyDescent="0.25">
      <c r="A1059">
        <v>120</v>
      </c>
      <c r="B1059" t="s">
        <v>1040</v>
      </c>
      <c r="C1059" t="s">
        <v>921</v>
      </c>
      <c r="D1059">
        <v>3.2066493029999998</v>
      </c>
      <c r="E1059">
        <v>3.173301935</v>
      </c>
      <c r="F1059">
        <v>3.8122413160000002</v>
      </c>
      <c r="G1059">
        <v>3.228616953</v>
      </c>
      <c r="H1059">
        <v>2.667154789</v>
      </c>
      <c r="I1059">
        <v>3.701217175</v>
      </c>
      <c r="J1059">
        <v>3.1602060789999999</v>
      </c>
      <c r="K1059">
        <v>3.0344686510000001</v>
      </c>
      <c r="L1059">
        <v>3.7421343330000001</v>
      </c>
      <c r="M1059">
        <v>3.789296389</v>
      </c>
      <c r="N1059">
        <f t="shared" si="104"/>
        <v>10</v>
      </c>
      <c r="O1059">
        <f t="shared" si="105"/>
        <v>3.3515286922999996</v>
      </c>
      <c r="P1059">
        <f t="shared" si="106"/>
        <v>0.36771084307874491</v>
      </c>
      <c r="Q1059">
        <f t="shared" si="107"/>
        <v>3.8122413160000002</v>
      </c>
      <c r="R1059">
        <f t="shared" si="108"/>
        <v>2.667154789</v>
      </c>
    </row>
    <row r="1060" spans="1:18" x14ac:dyDescent="0.25">
      <c r="A1060">
        <v>121</v>
      </c>
      <c r="B1060" t="s">
        <v>1041</v>
      </c>
      <c r="C1060" t="s">
        <v>921</v>
      </c>
      <c r="D1060">
        <v>8.2048857210000001</v>
      </c>
      <c r="E1060">
        <v>9.9653041360000003</v>
      </c>
      <c r="F1060">
        <v>12.115330220000001</v>
      </c>
      <c r="G1060">
        <v>7.570002079</v>
      </c>
      <c r="H1060">
        <v>10.80287457</v>
      </c>
      <c r="I1060">
        <v>12.22491598</v>
      </c>
      <c r="J1060">
        <v>10.93568921</v>
      </c>
      <c r="K1060">
        <v>9.2100734709999994</v>
      </c>
      <c r="L1060">
        <v>11.83993721</v>
      </c>
      <c r="M1060">
        <v>9.0049114229999994</v>
      </c>
      <c r="N1060">
        <f t="shared" si="104"/>
        <v>10</v>
      </c>
      <c r="O1060">
        <f t="shared" si="105"/>
        <v>10.187392401999999</v>
      </c>
      <c r="P1060">
        <f t="shared" si="106"/>
        <v>1.5723205434975311</v>
      </c>
      <c r="Q1060">
        <f t="shared" si="107"/>
        <v>12.22491598</v>
      </c>
      <c r="R1060">
        <f t="shared" si="108"/>
        <v>7.570002079</v>
      </c>
    </row>
    <row r="1061" spans="1:18" x14ac:dyDescent="0.25">
      <c r="A1061">
        <v>122</v>
      </c>
      <c r="B1061" t="s">
        <v>1042</v>
      </c>
      <c r="C1061" t="s">
        <v>921</v>
      </c>
      <c r="D1061">
        <v>9.7921302319999999</v>
      </c>
      <c r="E1061">
        <v>9.1411845679999999</v>
      </c>
      <c r="F1061">
        <v>8.6836097240000001</v>
      </c>
      <c r="G1061">
        <v>16.433084959999999</v>
      </c>
      <c r="H1061">
        <v>10.058101649999999</v>
      </c>
      <c r="I1061">
        <v>9.2295668129999999</v>
      </c>
      <c r="J1061">
        <v>11.28905821</v>
      </c>
      <c r="K1061">
        <v>11.42181063</v>
      </c>
      <c r="L1061">
        <v>13.95183682</v>
      </c>
      <c r="M1061">
        <v>9.8789710999999993</v>
      </c>
      <c r="N1061">
        <f t="shared" si="104"/>
        <v>10</v>
      </c>
      <c r="O1061">
        <f t="shared" si="105"/>
        <v>10.987935470699998</v>
      </c>
      <c r="P1061">
        <f t="shared" si="106"/>
        <v>2.3248633548146267</v>
      </c>
      <c r="Q1061">
        <f t="shared" si="107"/>
        <v>16.433084959999999</v>
      </c>
      <c r="R1061">
        <f t="shared" si="108"/>
        <v>8.6836097240000001</v>
      </c>
    </row>
    <row r="1062" spans="1:18" x14ac:dyDescent="0.25">
      <c r="A1062">
        <v>123</v>
      </c>
      <c r="B1062" t="s">
        <v>1043</v>
      </c>
      <c r="C1062" t="s">
        <v>921</v>
      </c>
      <c r="D1062">
        <v>24.428594589999999</v>
      </c>
      <c r="E1062">
        <v>8.6198368070000004</v>
      </c>
      <c r="F1062">
        <v>18.098203900000001</v>
      </c>
      <c r="G1062">
        <v>9.4022405150000008</v>
      </c>
      <c r="H1062">
        <v>7.1754171849999997</v>
      </c>
      <c r="I1062">
        <v>9.7159032819999993</v>
      </c>
      <c r="J1062">
        <v>15.810112480000001</v>
      </c>
      <c r="K1062">
        <v>9.2856492999999993</v>
      </c>
      <c r="L1062">
        <v>9.3226385119999993</v>
      </c>
      <c r="M1062">
        <v>8.4397501950000002</v>
      </c>
      <c r="N1062">
        <f t="shared" si="104"/>
        <v>10</v>
      </c>
      <c r="O1062">
        <f t="shared" si="105"/>
        <v>12.0298346766</v>
      </c>
      <c r="P1062">
        <f t="shared" si="106"/>
        <v>5.2919278903130884</v>
      </c>
      <c r="Q1062">
        <f t="shared" si="107"/>
        <v>24.428594589999999</v>
      </c>
      <c r="R1062">
        <f t="shared" si="108"/>
        <v>7.1754171849999997</v>
      </c>
    </row>
    <row r="1063" spans="1:18" x14ac:dyDescent="0.25">
      <c r="A1063">
        <v>124</v>
      </c>
      <c r="B1063" t="s">
        <v>1044</v>
      </c>
      <c r="C1063" t="s">
        <v>921</v>
      </c>
      <c r="D1063">
        <v>12.431810860000001</v>
      </c>
      <c r="E1063">
        <v>12.655179260000001</v>
      </c>
      <c r="F1063">
        <v>10.475130800000001</v>
      </c>
      <c r="G1063">
        <v>13.40534997</v>
      </c>
      <c r="H1063">
        <v>13.702072619999999</v>
      </c>
      <c r="I1063">
        <v>14.408759359999999</v>
      </c>
      <c r="J1063">
        <v>8.761539698</v>
      </c>
      <c r="K1063">
        <v>13.799971579999999</v>
      </c>
      <c r="L1063">
        <v>12.741831299999999</v>
      </c>
      <c r="M1063">
        <v>12.29726076</v>
      </c>
      <c r="N1063">
        <f t="shared" si="104"/>
        <v>10</v>
      </c>
      <c r="O1063">
        <f t="shared" si="105"/>
        <v>12.4678906208</v>
      </c>
      <c r="P1063">
        <f t="shared" si="106"/>
        <v>1.6059922813695044</v>
      </c>
      <c r="Q1063">
        <f t="shared" si="107"/>
        <v>14.408759359999999</v>
      </c>
      <c r="R1063">
        <f t="shared" si="108"/>
        <v>8.761539698</v>
      </c>
    </row>
    <row r="1064" spans="1:18" x14ac:dyDescent="0.25">
      <c r="A1064">
        <v>125</v>
      </c>
      <c r="B1064" t="s">
        <v>1045</v>
      </c>
      <c r="C1064" t="s">
        <v>921</v>
      </c>
      <c r="D1064">
        <v>13.443420890000001</v>
      </c>
      <c r="E1064">
        <v>12.9842627</v>
      </c>
      <c r="F1064">
        <v>10.894616839999999</v>
      </c>
      <c r="G1064">
        <v>10.940314770000001</v>
      </c>
      <c r="H1064">
        <v>10.2741065</v>
      </c>
      <c r="I1064">
        <v>13.76474309</v>
      </c>
      <c r="J1064">
        <v>14.11871886</v>
      </c>
      <c r="K1064">
        <v>13.072714810000001</v>
      </c>
      <c r="L1064">
        <v>12.95646739</v>
      </c>
      <c r="M1064">
        <v>11.540572879999999</v>
      </c>
      <c r="N1064">
        <f t="shared" si="104"/>
        <v>10</v>
      </c>
      <c r="O1064">
        <f t="shared" si="105"/>
        <v>12.398993872999998</v>
      </c>
      <c r="P1064">
        <f t="shared" si="106"/>
        <v>1.2908794251811104</v>
      </c>
      <c r="Q1064">
        <f t="shared" si="107"/>
        <v>14.11871886</v>
      </c>
      <c r="R1064">
        <f t="shared" si="108"/>
        <v>10.2741065</v>
      </c>
    </row>
    <row r="1065" spans="1:18" x14ac:dyDescent="0.25">
      <c r="A1065">
        <v>126</v>
      </c>
      <c r="B1065" t="s">
        <v>1046</v>
      </c>
      <c r="C1065" t="s">
        <v>921</v>
      </c>
      <c r="D1065">
        <v>7.2107248310000003</v>
      </c>
      <c r="E1065">
        <v>7.3214209080000003</v>
      </c>
      <c r="F1065">
        <v>6.5860793590000002</v>
      </c>
      <c r="G1065">
        <v>7.155752659</v>
      </c>
      <c r="H1065">
        <v>8.7930121420000003</v>
      </c>
      <c r="I1065">
        <v>6.8275938030000001</v>
      </c>
      <c r="J1065">
        <v>6.472581387</v>
      </c>
      <c r="K1065">
        <v>7.3142757420000004</v>
      </c>
      <c r="L1065">
        <v>7.3186748030000004</v>
      </c>
      <c r="M1065">
        <v>7.0995633600000003</v>
      </c>
      <c r="N1065">
        <f t="shared" si="104"/>
        <v>10</v>
      </c>
      <c r="O1065">
        <f t="shared" si="105"/>
        <v>7.2099678994000005</v>
      </c>
      <c r="P1065">
        <f t="shared" si="106"/>
        <v>0.6029480011360816</v>
      </c>
      <c r="Q1065">
        <f t="shared" si="107"/>
        <v>8.7930121420000003</v>
      </c>
      <c r="R1065">
        <f t="shared" si="108"/>
        <v>6.472581387</v>
      </c>
    </row>
    <row r="1066" spans="1:18" x14ac:dyDescent="0.25">
      <c r="A1066">
        <v>127</v>
      </c>
      <c r="B1066" t="s">
        <v>1047</v>
      </c>
      <c r="C1066" t="s">
        <v>921</v>
      </c>
      <c r="D1066">
        <v>14.00552845</v>
      </c>
      <c r="E1066">
        <v>12.66762733</v>
      </c>
      <c r="F1066">
        <v>19.92184353</v>
      </c>
      <c r="G1066">
        <v>13.497291799999999</v>
      </c>
      <c r="H1066">
        <v>23.242381330000001</v>
      </c>
      <c r="I1066">
        <v>12.41900373</v>
      </c>
      <c r="J1066">
        <v>12.45205569</v>
      </c>
      <c r="K1066">
        <v>10.412200690000001</v>
      </c>
      <c r="L1066">
        <v>8.5099821089999992</v>
      </c>
      <c r="M1066">
        <v>11.371656659999999</v>
      </c>
      <c r="N1066">
        <f t="shared" si="104"/>
        <v>10</v>
      </c>
      <c r="O1066">
        <f t="shared" si="105"/>
        <v>13.849957131899998</v>
      </c>
      <c r="P1066">
        <f t="shared" si="106"/>
        <v>4.2084337667118303</v>
      </c>
      <c r="Q1066">
        <f t="shared" si="107"/>
        <v>23.242381330000001</v>
      </c>
      <c r="R1066">
        <f t="shared" si="108"/>
        <v>8.5099821089999992</v>
      </c>
    </row>
    <row r="1067" spans="1:18" x14ac:dyDescent="0.25">
      <c r="A1067">
        <v>128</v>
      </c>
      <c r="B1067" t="s">
        <v>966</v>
      </c>
      <c r="C1067" t="s">
        <v>921</v>
      </c>
      <c r="D1067">
        <v>18.378041270000001</v>
      </c>
      <c r="E1067">
        <v>19.445632700000001</v>
      </c>
      <c r="F1067">
        <v>17.339534759999999</v>
      </c>
      <c r="G1067">
        <v>11.9541316</v>
      </c>
      <c r="H1067">
        <v>13.505028490000001</v>
      </c>
      <c r="I1067">
        <v>18.468921659999999</v>
      </c>
      <c r="J1067">
        <v>22.036838289999999</v>
      </c>
      <c r="K1067">
        <v>10.192674159999999</v>
      </c>
      <c r="L1067">
        <v>10.681881430000001</v>
      </c>
      <c r="M1067">
        <v>20.954978700000002</v>
      </c>
      <c r="N1067">
        <f t="shared" ref="N1067:N1098" si="109">COUNT(D1067:M1067)</f>
        <v>10</v>
      </c>
      <c r="O1067">
        <f t="shared" ref="O1067:O1098" si="110">AVERAGE(D1067:M1067)</f>
        <v>16.295766305999997</v>
      </c>
      <c r="P1067">
        <f t="shared" ref="P1067:P1098" si="111">_xlfn.STDEV.P(D1067:M1067)</f>
        <v>4.1247933085592816</v>
      </c>
      <c r="Q1067">
        <f t="shared" si="107"/>
        <v>22.036838289999999</v>
      </c>
      <c r="R1067">
        <f t="shared" si="108"/>
        <v>10.192674159999999</v>
      </c>
    </row>
    <row r="1068" spans="1:18" x14ac:dyDescent="0.25">
      <c r="A1068">
        <v>129</v>
      </c>
      <c r="B1068" t="s">
        <v>1048</v>
      </c>
      <c r="C1068" t="s">
        <v>921</v>
      </c>
      <c r="D1068">
        <v>22.077029469999999</v>
      </c>
      <c r="E1068">
        <v>26.817335839999998</v>
      </c>
      <c r="F1068">
        <v>87.571293830000002</v>
      </c>
      <c r="G1068">
        <v>5.9350092410000004</v>
      </c>
      <c r="H1068">
        <v>22.021864180000001</v>
      </c>
      <c r="I1068">
        <v>5.8587307930000003</v>
      </c>
      <c r="J1068">
        <v>37.509726290000003</v>
      </c>
      <c r="K1068">
        <v>29.810387370000001</v>
      </c>
      <c r="L1068">
        <v>5.5124325750000001</v>
      </c>
      <c r="M1068">
        <v>7.2122342589999997</v>
      </c>
      <c r="N1068">
        <f t="shared" si="109"/>
        <v>10</v>
      </c>
      <c r="O1068">
        <f t="shared" si="110"/>
        <v>25.032604384800003</v>
      </c>
      <c r="P1068">
        <f t="shared" si="111"/>
        <v>23.540469350746747</v>
      </c>
      <c r="Q1068">
        <f t="shared" si="107"/>
        <v>87.571293830000002</v>
      </c>
      <c r="R1068">
        <f t="shared" si="108"/>
        <v>5.5124325750000001</v>
      </c>
    </row>
    <row r="1069" spans="1:18" x14ac:dyDescent="0.25">
      <c r="A1069">
        <v>130</v>
      </c>
      <c r="B1069" t="s">
        <v>1049</v>
      </c>
      <c r="C1069" t="s">
        <v>921</v>
      </c>
      <c r="D1069">
        <v>9.2435162070000008</v>
      </c>
      <c r="E1069">
        <v>13.22648811</v>
      </c>
      <c r="F1069">
        <v>11.295079230000001</v>
      </c>
      <c r="G1069">
        <v>9.3305146689999994</v>
      </c>
      <c r="H1069">
        <v>13.620934009999999</v>
      </c>
      <c r="I1069">
        <v>10.08670044</v>
      </c>
      <c r="J1069">
        <v>8.8383641239999999</v>
      </c>
      <c r="K1069">
        <v>10.82532144</v>
      </c>
      <c r="L1069">
        <v>9.7523930070000002</v>
      </c>
      <c r="M1069">
        <v>9.3080928329999999</v>
      </c>
      <c r="N1069">
        <f t="shared" si="109"/>
        <v>10</v>
      </c>
      <c r="O1069">
        <f t="shared" si="110"/>
        <v>10.552740406999998</v>
      </c>
      <c r="P1069">
        <f t="shared" si="111"/>
        <v>1.6044311361873076</v>
      </c>
      <c r="Q1069">
        <f t="shared" si="107"/>
        <v>13.620934009999999</v>
      </c>
      <c r="R1069">
        <f t="shared" si="108"/>
        <v>8.8383641239999999</v>
      </c>
    </row>
    <row r="1070" spans="1:18" x14ac:dyDescent="0.25">
      <c r="A1070">
        <v>131</v>
      </c>
      <c r="B1070" t="s">
        <v>1050</v>
      </c>
      <c r="C1070" t="s">
        <v>921</v>
      </c>
      <c r="D1070">
        <v>7.0916573999999999</v>
      </c>
      <c r="E1070">
        <v>5.9183397290000004</v>
      </c>
      <c r="F1070">
        <v>4.041306734</v>
      </c>
      <c r="G1070">
        <v>3.6631953720000001</v>
      </c>
      <c r="H1070">
        <v>4.2298042770000004</v>
      </c>
      <c r="I1070">
        <v>6.1235601900000001</v>
      </c>
      <c r="J1070">
        <v>7.3200619219999998</v>
      </c>
      <c r="K1070">
        <v>4.5134344100000003</v>
      </c>
      <c r="L1070">
        <v>4.1201989650000002</v>
      </c>
      <c r="M1070">
        <v>5.8509106639999997</v>
      </c>
      <c r="N1070">
        <f t="shared" si="109"/>
        <v>10</v>
      </c>
      <c r="O1070">
        <f t="shared" si="110"/>
        <v>5.2872469662999997</v>
      </c>
      <c r="P1070">
        <f t="shared" si="111"/>
        <v>1.2677748577301786</v>
      </c>
      <c r="Q1070">
        <f t="shared" si="107"/>
        <v>7.3200619219999998</v>
      </c>
      <c r="R1070">
        <f t="shared" si="108"/>
        <v>3.6631953720000001</v>
      </c>
    </row>
    <row r="1071" spans="1:18" x14ac:dyDescent="0.25">
      <c r="A1071">
        <v>132</v>
      </c>
      <c r="B1071" t="s">
        <v>1051</v>
      </c>
      <c r="C1071" t="s">
        <v>921</v>
      </c>
      <c r="D1071">
        <v>20.413889879999999</v>
      </c>
      <c r="E1071">
        <v>20.98262978</v>
      </c>
      <c r="F1071">
        <v>21.18885255</v>
      </c>
      <c r="G1071">
        <v>4.6622693540000002</v>
      </c>
      <c r="H1071">
        <v>16.39125443</v>
      </c>
      <c r="I1071">
        <v>21.090591669999998</v>
      </c>
      <c r="J1071">
        <v>21.820991280000001</v>
      </c>
      <c r="K1071">
        <v>19.89028978</v>
      </c>
      <c r="L1071">
        <v>19.63644481</v>
      </c>
      <c r="M1071">
        <v>19.540160889999999</v>
      </c>
      <c r="N1071">
        <f t="shared" si="109"/>
        <v>10</v>
      </c>
      <c r="O1071">
        <f t="shared" si="110"/>
        <v>18.561737442399998</v>
      </c>
      <c r="P1071">
        <f t="shared" si="111"/>
        <v>4.8476213833528252</v>
      </c>
      <c r="Q1071">
        <f t="shared" si="107"/>
        <v>21.820991280000001</v>
      </c>
      <c r="R1071">
        <f t="shared" si="108"/>
        <v>4.6622693540000002</v>
      </c>
    </row>
    <row r="1072" spans="1:18" x14ac:dyDescent="0.25">
      <c r="A1072">
        <v>133</v>
      </c>
      <c r="B1072" t="s">
        <v>1052</v>
      </c>
      <c r="C1072" t="s">
        <v>921</v>
      </c>
      <c r="D1072">
        <v>7.2129235270000001</v>
      </c>
      <c r="E1072">
        <v>3.9042255880000001</v>
      </c>
      <c r="F1072">
        <v>21.619978190000001</v>
      </c>
      <c r="G1072">
        <v>4.7619578840000001</v>
      </c>
      <c r="H1072">
        <v>18.848978280000001</v>
      </c>
      <c r="I1072">
        <v>18.508619790000001</v>
      </c>
      <c r="J1072">
        <v>12.15273142</v>
      </c>
      <c r="K1072">
        <v>13.77750039</v>
      </c>
      <c r="L1072">
        <v>10.35445666</v>
      </c>
      <c r="M1072">
        <v>4.1822423930000001</v>
      </c>
      <c r="N1072">
        <f t="shared" si="109"/>
        <v>10</v>
      </c>
      <c r="O1072">
        <f t="shared" si="110"/>
        <v>11.532361412199998</v>
      </c>
      <c r="P1072">
        <f t="shared" si="111"/>
        <v>6.224810491162251</v>
      </c>
      <c r="Q1072">
        <f t="shared" si="107"/>
        <v>21.619978190000001</v>
      </c>
      <c r="R1072">
        <f t="shared" si="108"/>
        <v>3.9042255880000001</v>
      </c>
    </row>
    <row r="1073" spans="1:18" x14ac:dyDescent="0.25">
      <c r="A1073">
        <v>134</v>
      </c>
      <c r="B1073" t="s">
        <v>1053</v>
      </c>
      <c r="C1073" t="s">
        <v>921</v>
      </c>
      <c r="D1073">
        <v>4.5557191369999996</v>
      </c>
      <c r="E1073">
        <v>6.630989552</v>
      </c>
      <c r="F1073">
        <v>6.0314519410000003</v>
      </c>
      <c r="G1073">
        <v>4.2401404380000001</v>
      </c>
      <c r="H1073">
        <v>3.65591073</v>
      </c>
      <c r="I1073">
        <v>6.6534183029999996</v>
      </c>
      <c r="J1073">
        <v>3.8954577449999999</v>
      </c>
      <c r="K1073">
        <v>3.8214392660000001</v>
      </c>
      <c r="L1073">
        <v>4.0869107250000001</v>
      </c>
      <c r="M1073">
        <v>8.7603712080000005</v>
      </c>
      <c r="N1073">
        <f t="shared" si="109"/>
        <v>10</v>
      </c>
      <c r="O1073">
        <f t="shared" si="110"/>
        <v>5.2331809045000002</v>
      </c>
      <c r="P1073">
        <f t="shared" si="111"/>
        <v>1.6148860459979628</v>
      </c>
      <c r="Q1073">
        <f t="shared" si="107"/>
        <v>8.7603712080000005</v>
      </c>
      <c r="R1073">
        <f t="shared" si="108"/>
        <v>3.65591073</v>
      </c>
    </row>
    <row r="1074" spans="1:18" x14ac:dyDescent="0.25">
      <c r="A1074">
        <v>135</v>
      </c>
      <c r="B1074" t="s">
        <v>1054</v>
      </c>
      <c r="C1074" t="s">
        <v>921</v>
      </c>
      <c r="D1074">
        <v>10.110166550000001</v>
      </c>
      <c r="E1074">
        <v>9.4792377949999995</v>
      </c>
      <c r="F1074">
        <v>11.43180752</v>
      </c>
      <c r="G1074">
        <v>12.09455872</v>
      </c>
      <c r="H1074">
        <v>10.37140179</v>
      </c>
      <c r="I1074">
        <v>15.966662879999999</v>
      </c>
      <c r="J1074">
        <v>13.55156779</v>
      </c>
      <c r="K1074">
        <v>12.84848356</v>
      </c>
      <c r="L1074">
        <v>13.213718650000001</v>
      </c>
      <c r="M1074">
        <v>12.24196935</v>
      </c>
      <c r="N1074">
        <f t="shared" si="109"/>
        <v>10</v>
      </c>
      <c r="O1074">
        <f t="shared" si="110"/>
        <v>12.130957460500003</v>
      </c>
      <c r="P1074">
        <f t="shared" si="111"/>
        <v>1.8202113521122651</v>
      </c>
      <c r="Q1074">
        <f t="shared" si="107"/>
        <v>15.966662879999999</v>
      </c>
      <c r="R1074">
        <f t="shared" si="108"/>
        <v>9.4792377949999995</v>
      </c>
    </row>
    <row r="1075" spans="1:18" x14ac:dyDescent="0.25">
      <c r="A1075">
        <v>136</v>
      </c>
      <c r="B1075" t="s">
        <v>1055</v>
      </c>
      <c r="C1075" t="s">
        <v>921</v>
      </c>
      <c r="D1075">
        <v>20.4453721</v>
      </c>
      <c r="E1075">
        <v>12.684791799999999</v>
      </c>
      <c r="F1075">
        <v>9.1785202029999997</v>
      </c>
      <c r="G1075">
        <v>13.31980085</v>
      </c>
      <c r="H1075">
        <v>11.10105371</v>
      </c>
      <c r="I1075">
        <v>13.871511460000001</v>
      </c>
      <c r="J1075">
        <v>10.17850089</v>
      </c>
      <c r="K1075">
        <v>13.080292460000001</v>
      </c>
      <c r="L1075">
        <v>14.474420070000001</v>
      </c>
      <c r="M1075">
        <v>13.899403100000001</v>
      </c>
      <c r="N1075">
        <f t="shared" si="109"/>
        <v>10</v>
      </c>
      <c r="O1075">
        <f t="shared" si="110"/>
        <v>13.223366664299999</v>
      </c>
      <c r="P1075">
        <f t="shared" si="111"/>
        <v>2.9164301722367458</v>
      </c>
      <c r="Q1075">
        <f t="shared" si="107"/>
        <v>20.4453721</v>
      </c>
      <c r="R1075">
        <f t="shared" si="108"/>
        <v>9.1785202029999997</v>
      </c>
    </row>
    <row r="1076" spans="1:18" x14ac:dyDescent="0.25">
      <c r="A1076">
        <v>137</v>
      </c>
      <c r="B1076" t="s">
        <v>1056</v>
      </c>
      <c r="C1076" t="s">
        <v>921</v>
      </c>
      <c r="D1076">
        <v>11.98762202</v>
      </c>
      <c r="E1076">
        <v>6.8887310030000002</v>
      </c>
      <c r="F1076">
        <v>8.0966472629999995</v>
      </c>
      <c r="G1076">
        <v>8.8161776070000002</v>
      </c>
      <c r="H1076">
        <v>9.2758519649999993</v>
      </c>
      <c r="I1076">
        <v>7.616025209</v>
      </c>
      <c r="J1076">
        <v>5.7817420960000003</v>
      </c>
      <c r="K1076">
        <v>7.5605363849999998</v>
      </c>
      <c r="L1076">
        <v>8.7089881899999995</v>
      </c>
      <c r="M1076">
        <v>6.3612258429999997</v>
      </c>
      <c r="N1076">
        <f t="shared" si="109"/>
        <v>10</v>
      </c>
      <c r="O1076">
        <f t="shared" si="110"/>
        <v>8.1093547581000003</v>
      </c>
      <c r="P1076">
        <f t="shared" si="111"/>
        <v>1.6664101047461399</v>
      </c>
      <c r="Q1076">
        <f t="shared" si="107"/>
        <v>11.98762202</v>
      </c>
      <c r="R1076">
        <f t="shared" si="108"/>
        <v>5.7817420960000003</v>
      </c>
    </row>
    <row r="1077" spans="1:18" x14ac:dyDescent="0.25">
      <c r="A1077">
        <v>138</v>
      </c>
      <c r="B1077" t="s">
        <v>1057</v>
      </c>
      <c r="C1077" t="s">
        <v>921</v>
      </c>
      <c r="D1077">
        <v>21.536299710000002</v>
      </c>
      <c r="E1077">
        <v>8.7905824179999996</v>
      </c>
      <c r="F1077">
        <v>15.80386257</v>
      </c>
      <c r="G1077">
        <v>7.9204590320000001</v>
      </c>
      <c r="H1077">
        <v>9.2165338989999999</v>
      </c>
      <c r="I1077">
        <v>7.1629075999999996</v>
      </c>
      <c r="J1077">
        <v>6.9658288959999997</v>
      </c>
      <c r="K1077">
        <v>23.715374709999999</v>
      </c>
      <c r="L1077">
        <v>17.88603663</v>
      </c>
      <c r="M1077">
        <v>21.958755969999999</v>
      </c>
      <c r="N1077">
        <f t="shared" si="109"/>
        <v>10</v>
      </c>
      <c r="O1077">
        <f t="shared" si="110"/>
        <v>14.095664143499999</v>
      </c>
      <c r="P1077">
        <f t="shared" si="111"/>
        <v>6.4497720402618972</v>
      </c>
      <c r="Q1077">
        <f t="shared" si="107"/>
        <v>23.715374709999999</v>
      </c>
      <c r="R1077">
        <f t="shared" si="108"/>
        <v>6.9658288959999997</v>
      </c>
    </row>
    <row r="1078" spans="1:18" x14ac:dyDescent="0.25">
      <c r="A1078">
        <v>139</v>
      </c>
      <c r="B1078" t="s">
        <v>1058</v>
      </c>
      <c r="C1078" t="s">
        <v>921</v>
      </c>
      <c r="D1078">
        <v>19.614240410000001</v>
      </c>
      <c r="E1078">
        <v>16.184887889999999</v>
      </c>
      <c r="F1078">
        <v>18.304935220000001</v>
      </c>
      <c r="G1078">
        <v>25.138982299999999</v>
      </c>
      <c r="H1078">
        <v>16.86330366</v>
      </c>
      <c r="I1078">
        <v>20.040352110000001</v>
      </c>
      <c r="J1078">
        <v>22.007376430000001</v>
      </c>
      <c r="K1078">
        <v>17.323577879999998</v>
      </c>
      <c r="L1078">
        <v>23.878385309999999</v>
      </c>
      <c r="M1078">
        <v>18.658079390000001</v>
      </c>
      <c r="N1078">
        <f t="shared" si="109"/>
        <v>10</v>
      </c>
      <c r="O1078">
        <f t="shared" si="110"/>
        <v>19.801412059999997</v>
      </c>
      <c r="P1078">
        <f t="shared" si="111"/>
        <v>2.8542567179001805</v>
      </c>
      <c r="Q1078">
        <f t="shared" si="107"/>
        <v>25.138982299999999</v>
      </c>
      <c r="R1078">
        <f t="shared" si="108"/>
        <v>16.184887889999999</v>
      </c>
    </row>
    <row r="1079" spans="1:18" x14ac:dyDescent="0.25">
      <c r="A1079">
        <v>140</v>
      </c>
      <c r="B1079" t="s">
        <v>1059</v>
      </c>
      <c r="C1079" t="s">
        <v>921</v>
      </c>
      <c r="D1079">
        <v>36.718950509999999</v>
      </c>
      <c r="E1079">
        <v>28.70132804</v>
      </c>
      <c r="F1079">
        <v>25.00694966</v>
      </c>
      <c r="G1079">
        <v>27.716228959999999</v>
      </c>
      <c r="H1079">
        <v>24.630105019999998</v>
      </c>
      <c r="I1079">
        <v>21.462242360000001</v>
      </c>
      <c r="J1079">
        <v>30.15401649</v>
      </c>
      <c r="K1079">
        <v>20.83961201</v>
      </c>
      <c r="L1079">
        <v>20.93465376</v>
      </c>
      <c r="M1079">
        <v>17.623723030000001</v>
      </c>
      <c r="N1079">
        <f t="shared" si="109"/>
        <v>10</v>
      </c>
      <c r="O1079">
        <f t="shared" si="110"/>
        <v>25.378780984000002</v>
      </c>
      <c r="P1079">
        <f t="shared" si="111"/>
        <v>5.3332785005979604</v>
      </c>
      <c r="Q1079">
        <f t="shared" si="107"/>
        <v>36.718950509999999</v>
      </c>
      <c r="R1079">
        <f t="shared" si="108"/>
        <v>17.623723030000001</v>
      </c>
    </row>
    <row r="1080" spans="1:18" x14ac:dyDescent="0.25">
      <c r="A1080">
        <v>141</v>
      </c>
      <c r="B1080" t="s">
        <v>1060</v>
      </c>
      <c r="C1080" t="s">
        <v>921</v>
      </c>
      <c r="D1080">
        <v>33.811834570000002</v>
      </c>
      <c r="E1080">
        <v>29.33118868</v>
      </c>
      <c r="F1080">
        <v>28.105780119999999</v>
      </c>
      <c r="G1080">
        <v>25.137566799999998</v>
      </c>
      <c r="H1080">
        <v>28.18763328</v>
      </c>
      <c r="I1080">
        <v>24.670280930000001</v>
      </c>
      <c r="J1080">
        <v>23.966253760000001</v>
      </c>
      <c r="K1080">
        <v>23.54067397</v>
      </c>
      <c r="L1080">
        <v>22.35509205</v>
      </c>
      <c r="M1080">
        <v>22.183929200000001</v>
      </c>
      <c r="N1080">
        <f t="shared" si="109"/>
        <v>10</v>
      </c>
      <c r="O1080">
        <f t="shared" si="110"/>
        <v>26.129023335999999</v>
      </c>
      <c r="P1080">
        <f t="shared" si="111"/>
        <v>3.4888287271626108</v>
      </c>
      <c r="Q1080">
        <f t="shared" si="107"/>
        <v>33.811834570000002</v>
      </c>
      <c r="R1080">
        <f t="shared" si="108"/>
        <v>22.183929200000001</v>
      </c>
    </row>
    <row r="1081" spans="1:18" x14ac:dyDescent="0.25">
      <c r="A1081">
        <v>142</v>
      </c>
      <c r="B1081" t="s">
        <v>1061</v>
      </c>
      <c r="C1081" t="s">
        <v>921</v>
      </c>
      <c r="D1081">
        <v>17.77102923</v>
      </c>
      <c r="E1081">
        <v>16.879583360000002</v>
      </c>
      <c r="F1081">
        <v>18.75988555</v>
      </c>
      <c r="G1081">
        <v>17.247704030000001</v>
      </c>
      <c r="H1081">
        <v>19.09157205</v>
      </c>
      <c r="I1081">
        <v>18.19103599</v>
      </c>
      <c r="J1081">
        <v>17.271061660000001</v>
      </c>
      <c r="K1081">
        <v>17.30795908</v>
      </c>
      <c r="L1081">
        <v>17.331956859999998</v>
      </c>
      <c r="M1081">
        <v>17.551296950000001</v>
      </c>
      <c r="N1081">
        <f t="shared" si="109"/>
        <v>10</v>
      </c>
      <c r="O1081">
        <f t="shared" si="110"/>
        <v>17.740308475999999</v>
      </c>
      <c r="P1081">
        <f t="shared" si="111"/>
        <v>0.6828361115362267</v>
      </c>
      <c r="Q1081">
        <f t="shared" si="107"/>
        <v>19.09157205</v>
      </c>
      <c r="R1081">
        <f t="shared" si="108"/>
        <v>16.879583360000002</v>
      </c>
    </row>
    <row r="1082" spans="1:18" x14ac:dyDescent="0.25">
      <c r="A1082">
        <v>143</v>
      </c>
      <c r="B1082" t="s">
        <v>1062</v>
      </c>
      <c r="C1082" t="s">
        <v>921</v>
      </c>
      <c r="D1082">
        <v>7.1264109610000004</v>
      </c>
      <c r="E1082">
        <v>6.8833999629999996</v>
      </c>
      <c r="F1082">
        <v>6.1319167610000003</v>
      </c>
      <c r="G1082">
        <v>7.1705851550000004</v>
      </c>
      <c r="H1082">
        <v>8.0800397400000001</v>
      </c>
      <c r="I1082">
        <v>7.0305616860000004</v>
      </c>
      <c r="J1082">
        <v>49.218877790000001</v>
      </c>
      <c r="K1082">
        <v>6.7069954870000004</v>
      </c>
      <c r="L1082">
        <v>7.200935125</v>
      </c>
      <c r="M1082">
        <v>7.9265522959999997</v>
      </c>
      <c r="N1082">
        <f t="shared" si="109"/>
        <v>10</v>
      </c>
      <c r="O1082">
        <f t="shared" si="110"/>
        <v>11.347627496399999</v>
      </c>
      <c r="P1082">
        <f t="shared" si="111"/>
        <v>12.634790786000378</v>
      </c>
      <c r="Q1082">
        <f t="shared" si="107"/>
        <v>49.218877790000001</v>
      </c>
      <c r="R1082">
        <f t="shared" si="108"/>
        <v>6.1319167610000003</v>
      </c>
    </row>
    <row r="1083" spans="1:18" x14ac:dyDescent="0.25">
      <c r="A1083">
        <v>144</v>
      </c>
      <c r="B1083" t="s">
        <v>1063</v>
      </c>
      <c r="C1083" t="s">
        <v>921</v>
      </c>
      <c r="D1083">
        <v>8.9108049870000006</v>
      </c>
      <c r="E1083">
        <v>9.1114506720000001</v>
      </c>
      <c r="F1083">
        <v>9.5164351459999992</v>
      </c>
      <c r="G1083">
        <v>8.7996661659999997</v>
      </c>
      <c r="H1083">
        <v>10.85827231</v>
      </c>
      <c r="I1083">
        <v>8.2809944150000003</v>
      </c>
      <c r="J1083">
        <v>8.2944808010000006</v>
      </c>
      <c r="K1083">
        <v>9.7212865350000008</v>
      </c>
      <c r="L1083">
        <v>8.2794744970000007</v>
      </c>
      <c r="M1083">
        <v>9.2364521029999995</v>
      </c>
      <c r="N1083">
        <f t="shared" si="109"/>
        <v>10</v>
      </c>
      <c r="O1083">
        <f t="shared" si="110"/>
        <v>9.1009317632000002</v>
      </c>
      <c r="P1083">
        <f t="shared" si="111"/>
        <v>0.76082632131559791</v>
      </c>
      <c r="Q1083">
        <f t="shared" si="107"/>
        <v>10.85827231</v>
      </c>
      <c r="R1083">
        <f t="shared" si="108"/>
        <v>8.2794744970000007</v>
      </c>
    </row>
    <row r="1084" spans="1:18" x14ac:dyDescent="0.25">
      <c r="A1084">
        <v>145</v>
      </c>
      <c r="B1084" t="s">
        <v>1064</v>
      </c>
      <c r="C1084" t="s">
        <v>921</v>
      </c>
      <c r="D1084">
        <v>3.993040562</v>
      </c>
      <c r="E1084">
        <v>4.0055282119999998</v>
      </c>
      <c r="F1084">
        <v>3.8466908929999999</v>
      </c>
      <c r="G1084">
        <v>4.5510692600000002</v>
      </c>
      <c r="H1084">
        <v>4.0462329390000003</v>
      </c>
      <c r="I1084">
        <v>3.4582023620000002</v>
      </c>
      <c r="J1084">
        <v>3.5817148689999998</v>
      </c>
      <c r="K1084">
        <v>3.669703245</v>
      </c>
      <c r="L1084">
        <v>3.4265849589999999</v>
      </c>
      <c r="M1084">
        <v>3.7671718599999999</v>
      </c>
      <c r="N1084">
        <f t="shared" si="109"/>
        <v>10</v>
      </c>
      <c r="O1084">
        <f t="shared" si="110"/>
        <v>3.8345939160999998</v>
      </c>
      <c r="P1084">
        <f t="shared" si="111"/>
        <v>0.3188138320385433</v>
      </c>
      <c r="Q1084">
        <f t="shared" si="107"/>
        <v>4.5510692600000002</v>
      </c>
      <c r="R1084">
        <f t="shared" si="108"/>
        <v>3.4265849589999999</v>
      </c>
    </row>
    <row r="1085" spans="1:18" x14ac:dyDescent="0.25">
      <c r="A1085">
        <v>146</v>
      </c>
      <c r="B1085" t="s">
        <v>1065</v>
      </c>
      <c r="C1085" t="s">
        <v>921</v>
      </c>
      <c r="D1085">
        <v>0.25701570499999998</v>
      </c>
      <c r="E1085">
        <v>1.781777382</v>
      </c>
      <c r="F1085">
        <v>0.257015467</v>
      </c>
      <c r="G1085">
        <v>0.24706196799999999</v>
      </c>
      <c r="H1085">
        <v>0.25299787499999998</v>
      </c>
      <c r="I1085">
        <v>0.26101708400000001</v>
      </c>
      <c r="J1085">
        <v>0.25101304099999999</v>
      </c>
      <c r="K1085">
        <v>0.78871679299999997</v>
      </c>
      <c r="L1085">
        <v>0.25421881699999999</v>
      </c>
      <c r="M1085">
        <v>0.27528166799999998</v>
      </c>
      <c r="N1085">
        <f t="shared" si="109"/>
        <v>10</v>
      </c>
      <c r="O1085">
        <f t="shared" si="110"/>
        <v>0.46261158000000002</v>
      </c>
      <c r="P1085">
        <f t="shared" si="111"/>
        <v>0.46748436458261489</v>
      </c>
      <c r="Q1085">
        <f t="shared" si="107"/>
        <v>1.781777382</v>
      </c>
      <c r="R1085">
        <f t="shared" si="108"/>
        <v>0.24706196799999999</v>
      </c>
    </row>
    <row r="1086" spans="1:18" x14ac:dyDescent="0.25">
      <c r="A1086">
        <v>147</v>
      </c>
      <c r="B1086" t="s">
        <v>1066</v>
      </c>
      <c r="C1086" t="s">
        <v>921</v>
      </c>
      <c r="D1086">
        <v>6.299950838</v>
      </c>
      <c r="E1086">
        <v>4.3644976619999998</v>
      </c>
      <c r="F1086">
        <v>4.0723824500000001</v>
      </c>
      <c r="G1086">
        <v>4.1189620490000003</v>
      </c>
      <c r="H1086">
        <v>3.814459324</v>
      </c>
      <c r="I1086">
        <v>4.1906692980000004</v>
      </c>
      <c r="J1086">
        <v>4.1820445060000004</v>
      </c>
      <c r="K1086">
        <v>4.5074672700000002</v>
      </c>
      <c r="L1086">
        <v>6.6182363029999998</v>
      </c>
      <c r="M1086">
        <v>4.0386075970000004</v>
      </c>
      <c r="N1086">
        <f t="shared" si="109"/>
        <v>10</v>
      </c>
      <c r="O1086">
        <f t="shared" si="110"/>
        <v>4.6207277296999996</v>
      </c>
      <c r="P1086">
        <f t="shared" si="111"/>
        <v>0.93846095750623038</v>
      </c>
      <c r="Q1086">
        <f t="shared" si="107"/>
        <v>6.6182363029999998</v>
      </c>
      <c r="R1086">
        <f t="shared" si="108"/>
        <v>3.814459324</v>
      </c>
    </row>
    <row r="1087" spans="1:18" x14ac:dyDescent="0.25">
      <c r="A1087">
        <v>148</v>
      </c>
      <c r="B1087" t="s">
        <v>1067</v>
      </c>
      <c r="C1087" t="s">
        <v>921</v>
      </c>
      <c r="D1087">
        <v>31.754210709999999</v>
      </c>
      <c r="E1087">
        <v>22.009982109999999</v>
      </c>
      <c r="F1087">
        <v>24.236616850000001</v>
      </c>
      <c r="G1087">
        <v>23.74664044</v>
      </c>
      <c r="J1087">
        <v>48.380962850000003</v>
      </c>
      <c r="M1087">
        <v>82.50853515</v>
      </c>
      <c r="N1087">
        <f t="shared" si="109"/>
        <v>6</v>
      </c>
      <c r="O1087">
        <f t="shared" si="110"/>
        <v>38.772824684999996</v>
      </c>
      <c r="P1087">
        <f t="shared" si="111"/>
        <v>21.496007665716832</v>
      </c>
      <c r="Q1087">
        <f t="shared" si="107"/>
        <v>82.50853515</v>
      </c>
      <c r="R1087">
        <f t="shared" si="108"/>
        <v>22.009982109999999</v>
      </c>
    </row>
    <row r="1088" spans="1:18" x14ac:dyDescent="0.25">
      <c r="A1088">
        <v>149</v>
      </c>
      <c r="B1088" t="s">
        <v>1068</v>
      </c>
      <c r="C1088" t="s">
        <v>921</v>
      </c>
      <c r="D1088">
        <v>18.479834319999998</v>
      </c>
      <c r="E1088">
        <v>19.128226519999998</v>
      </c>
      <c r="F1088">
        <v>17.69406176</v>
      </c>
      <c r="G1088">
        <v>19.33975697</v>
      </c>
      <c r="H1088">
        <v>18.793890480000002</v>
      </c>
      <c r="I1088">
        <v>16.826191430000002</v>
      </c>
      <c r="J1088">
        <v>15.958102459999999</v>
      </c>
      <c r="K1088">
        <v>16.52053261</v>
      </c>
      <c r="L1088">
        <v>17.228732350000001</v>
      </c>
      <c r="M1088">
        <v>16.315868139999999</v>
      </c>
      <c r="N1088">
        <f t="shared" si="109"/>
        <v>10</v>
      </c>
      <c r="O1088">
        <f t="shared" si="110"/>
        <v>17.628519703999999</v>
      </c>
      <c r="P1088">
        <f t="shared" si="111"/>
        <v>1.1751220694996622</v>
      </c>
      <c r="Q1088">
        <f t="shared" si="107"/>
        <v>19.33975697</v>
      </c>
      <c r="R1088">
        <f t="shared" si="108"/>
        <v>15.958102459999999</v>
      </c>
    </row>
    <row r="1089" spans="1:18" x14ac:dyDescent="0.25">
      <c r="A1089">
        <v>150</v>
      </c>
      <c r="B1089" t="s">
        <v>1069</v>
      </c>
      <c r="C1089" t="s">
        <v>921</v>
      </c>
      <c r="D1089">
        <v>0.95705223083496005</v>
      </c>
      <c r="E1089">
        <v>0.73404264450073198</v>
      </c>
      <c r="F1089">
        <v>1.7681028842926001</v>
      </c>
      <c r="G1089">
        <v>0.82488870620727495</v>
      </c>
      <c r="H1089">
        <v>0.90504908561706499</v>
      </c>
      <c r="I1089">
        <v>1.3030776977539</v>
      </c>
      <c r="J1089">
        <v>1.1240649223327599</v>
      </c>
      <c r="K1089">
        <v>1.15806555747985</v>
      </c>
      <c r="L1089">
        <v>1.3600761890411299</v>
      </c>
      <c r="M1089">
        <v>1.1170637607574401</v>
      </c>
      <c r="N1089">
        <f t="shared" si="109"/>
        <v>10</v>
      </c>
      <c r="O1089">
        <f t="shared" si="110"/>
        <v>1.1251483678817713</v>
      </c>
      <c r="P1089">
        <f t="shared" si="111"/>
        <v>0.28656763084618342</v>
      </c>
      <c r="Q1089">
        <f t="shared" si="107"/>
        <v>1.7681028842926001</v>
      </c>
      <c r="R1089">
        <f t="shared" si="108"/>
        <v>0.73404264450073198</v>
      </c>
    </row>
    <row r="1090" spans="1:18" x14ac:dyDescent="0.25">
      <c r="A1090">
        <v>151</v>
      </c>
      <c r="B1090" t="s">
        <v>1070</v>
      </c>
      <c r="C1090" t="s">
        <v>921</v>
      </c>
      <c r="D1090">
        <v>14.484304428100501</v>
      </c>
      <c r="E1090">
        <v>13.639314413070601</v>
      </c>
      <c r="F1090">
        <v>16.4379513263702</v>
      </c>
      <c r="G1090">
        <v>13.3157691955566</v>
      </c>
      <c r="H1090">
        <v>16.668964147567699</v>
      </c>
      <c r="I1090">
        <v>13.0647566318511</v>
      </c>
      <c r="J1090">
        <v>10.690618276596</v>
      </c>
      <c r="K1090">
        <v>17.511017322540201</v>
      </c>
      <c r="L1090">
        <v>12.6597337722778</v>
      </c>
      <c r="M1090">
        <v>12.876311302185</v>
      </c>
      <c r="N1090">
        <f t="shared" si="109"/>
        <v>10</v>
      </c>
      <c r="O1090">
        <f t="shared" si="110"/>
        <v>14.134874081611571</v>
      </c>
      <c r="P1090">
        <f t="shared" si="111"/>
        <v>2.0231362488993581</v>
      </c>
      <c r="Q1090">
        <f t="shared" si="107"/>
        <v>17.511017322540201</v>
      </c>
      <c r="R1090">
        <f t="shared" si="108"/>
        <v>10.690618276596</v>
      </c>
    </row>
    <row r="1091" spans="1:18" x14ac:dyDescent="0.25">
      <c r="A1091">
        <v>152</v>
      </c>
      <c r="B1091" t="s">
        <v>1071</v>
      </c>
      <c r="C1091" t="s">
        <v>921</v>
      </c>
      <c r="D1091">
        <v>16.616959095001199</v>
      </c>
      <c r="E1091">
        <v>14.293828248977601</v>
      </c>
      <c r="F1091">
        <v>19.3971233367919</v>
      </c>
      <c r="G1091">
        <v>18.137048244476301</v>
      </c>
      <c r="H1091">
        <v>17.359152793884199</v>
      </c>
      <c r="I1091">
        <v>15.400890350341699</v>
      </c>
      <c r="J1091">
        <v>14.3398313522338</v>
      </c>
      <c r="K1091">
        <v>16.6509640216827</v>
      </c>
      <c r="L1091">
        <v>17.8930358886718</v>
      </c>
      <c r="M1091">
        <v>14.6208455562591</v>
      </c>
      <c r="N1091">
        <f t="shared" si="109"/>
        <v>10</v>
      </c>
      <c r="O1091">
        <f t="shared" si="110"/>
        <v>16.470967888832028</v>
      </c>
      <c r="P1091">
        <f t="shared" si="111"/>
        <v>1.6748961117590633</v>
      </c>
      <c r="Q1091">
        <f t="shared" si="107"/>
        <v>19.3971233367919</v>
      </c>
      <c r="R1091">
        <f t="shared" si="108"/>
        <v>14.293828248977601</v>
      </c>
    </row>
    <row r="1092" spans="1:18" x14ac:dyDescent="0.25">
      <c r="A1092">
        <v>153</v>
      </c>
      <c r="B1092" t="s">
        <v>1072</v>
      </c>
      <c r="C1092" t="s">
        <v>921</v>
      </c>
      <c r="D1092">
        <v>1.9521129131317101</v>
      </c>
      <c r="E1092">
        <v>1.80110263824462</v>
      </c>
      <c r="F1092">
        <v>1.91910600662231</v>
      </c>
      <c r="G1092">
        <v>2.98416996002197</v>
      </c>
      <c r="H1092">
        <v>1.94611239433288</v>
      </c>
      <c r="I1092">
        <v>2.1931259632110498</v>
      </c>
      <c r="J1092">
        <v>2.0811228752136199</v>
      </c>
      <c r="K1092">
        <v>2.0181143283843901</v>
      </c>
      <c r="L1092">
        <v>2.07011866569519</v>
      </c>
      <c r="M1092">
        <v>2.87816858291625</v>
      </c>
      <c r="N1092">
        <f t="shared" si="109"/>
        <v>10</v>
      </c>
      <c r="O1092">
        <f t="shared" si="110"/>
        <v>2.1843254327773987</v>
      </c>
      <c r="P1092">
        <f t="shared" si="111"/>
        <v>0.38735465391252966</v>
      </c>
      <c r="Q1092">
        <f t="shared" si="107"/>
        <v>2.98416996002197</v>
      </c>
      <c r="R1092">
        <f t="shared" si="108"/>
        <v>1.80110263824462</v>
      </c>
    </row>
    <row r="1093" spans="1:18" x14ac:dyDescent="0.25">
      <c r="A1093">
        <v>154</v>
      </c>
      <c r="B1093" t="s">
        <v>1073</v>
      </c>
      <c r="C1093" t="s">
        <v>921</v>
      </c>
      <c r="D1093">
        <v>9.2185351848602295</v>
      </c>
      <c r="E1093">
        <v>9.1125271320343</v>
      </c>
      <c r="F1093">
        <v>7.60668921470642</v>
      </c>
      <c r="G1093">
        <v>9.35753941535949</v>
      </c>
      <c r="H1093">
        <v>8.2714817523956299</v>
      </c>
      <c r="I1093">
        <v>8.0264673233032209</v>
      </c>
      <c r="J1093">
        <v>8.9817097187042201</v>
      </c>
      <c r="K1093">
        <v>7.8054516315460196</v>
      </c>
      <c r="L1093">
        <v>14.1058166027069</v>
      </c>
      <c r="M1093">
        <v>7.0436935424804599</v>
      </c>
      <c r="N1093">
        <f t="shared" si="109"/>
        <v>10</v>
      </c>
      <c r="O1093">
        <f t="shared" si="110"/>
        <v>8.9529911518096874</v>
      </c>
      <c r="P1093">
        <f t="shared" si="111"/>
        <v>1.8684152168937189</v>
      </c>
      <c r="Q1093">
        <f t="shared" si="107"/>
        <v>14.1058166027069</v>
      </c>
      <c r="R1093">
        <f t="shared" si="108"/>
        <v>7.0436935424804599</v>
      </c>
    </row>
    <row r="1094" spans="1:18" x14ac:dyDescent="0.25">
      <c r="A1094">
        <v>155</v>
      </c>
      <c r="B1094" t="s">
        <v>1074</v>
      </c>
      <c r="C1094" t="s">
        <v>921</v>
      </c>
      <c r="D1094">
        <v>9.3425374031066895</v>
      </c>
      <c r="E1094">
        <v>13.258765935897801</v>
      </c>
      <c r="F1094">
        <v>8.5374906063079798</v>
      </c>
      <c r="G1094">
        <v>11.393117189407301</v>
      </c>
      <c r="H1094">
        <v>9.0375235080718994</v>
      </c>
      <c r="I1094">
        <v>9.1115262508392298</v>
      </c>
      <c r="J1094">
        <v>8.3654873371124197</v>
      </c>
      <c r="K1094">
        <v>13.586787462234399</v>
      </c>
      <c r="L1094">
        <v>14.5318441390991</v>
      </c>
      <c r="M1094">
        <v>9.5845556259155202</v>
      </c>
      <c r="N1094">
        <f t="shared" si="109"/>
        <v>10</v>
      </c>
      <c r="O1094">
        <f t="shared" si="110"/>
        <v>10.674963545799235</v>
      </c>
      <c r="P1094">
        <f t="shared" si="111"/>
        <v>2.203143021087171</v>
      </c>
      <c r="Q1094">
        <f t="shared" si="107"/>
        <v>14.5318441390991</v>
      </c>
      <c r="R1094">
        <f t="shared" si="108"/>
        <v>8.3654873371124197</v>
      </c>
    </row>
    <row r="1095" spans="1:18" x14ac:dyDescent="0.25">
      <c r="A1095">
        <v>156</v>
      </c>
      <c r="B1095" t="s">
        <v>1075</v>
      </c>
      <c r="C1095" t="s">
        <v>921</v>
      </c>
      <c r="D1095">
        <v>11.759683132171601</v>
      </c>
      <c r="E1095">
        <v>11.17964553833</v>
      </c>
      <c r="F1095">
        <v>12.8337442874908</v>
      </c>
      <c r="G1095">
        <v>14.552843809127801</v>
      </c>
      <c r="H1095">
        <v>13.9533703327178</v>
      </c>
      <c r="I1095">
        <v>13.978810787200899</v>
      </c>
      <c r="J1095">
        <v>6.9914073944091797</v>
      </c>
      <c r="K1095">
        <v>11.9336924552917</v>
      </c>
      <c r="L1095">
        <v>13.5157871246337</v>
      </c>
      <c r="M1095">
        <v>12.096700191497799</v>
      </c>
      <c r="N1095">
        <f t="shared" si="109"/>
        <v>10</v>
      </c>
      <c r="O1095">
        <f t="shared" si="110"/>
        <v>12.279568505287129</v>
      </c>
      <c r="P1095">
        <f t="shared" si="111"/>
        <v>2.0564531383130364</v>
      </c>
      <c r="Q1095">
        <f t="shared" si="107"/>
        <v>14.552843809127801</v>
      </c>
      <c r="R1095">
        <f t="shared" si="108"/>
        <v>6.9914073944091797</v>
      </c>
    </row>
    <row r="1096" spans="1:18" x14ac:dyDescent="0.25">
      <c r="A1096">
        <v>157</v>
      </c>
      <c r="B1096" t="s">
        <v>1076</v>
      </c>
      <c r="C1096" t="s">
        <v>921</v>
      </c>
      <c r="D1096">
        <v>7.2354183197021396</v>
      </c>
      <c r="E1096">
        <v>6.7403917312621999</v>
      </c>
      <c r="F1096">
        <v>6.7883927822113002</v>
      </c>
      <c r="G1096">
        <v>6.6073803901672301</v>
      </c>
      <c r="H1096">
        <v>6.3143651485443097</v>
      </c>
      <c r="I1096">
        <v>6.7143878936767498</v>
      </c>
      <c r="J1096">
        <v>7.1622402667999197</v>
      </c>
      <c r="K1096">
        <v>7.02640604972839</v>
      </c>
      <c r="L1096">
        <v>6.8193950653076101</v>
      </c>
      <c r="M1096">
        <v>6.4883751869201598</v>
      </c>
      <c r="N1096">
        <f t="shared" si="109"/>
        <v>10</v>
      </c>
      <c r="O1096">
        <f t="shared" si="110"/>
        <v>6.7896752834320013</v>
      </c>
      <c r="P1096">
        <f t="shared" si="111"/>
        <v>0.27430782842213908</v>
      </c>
      <c r="Q1096">
        <f t="shared" si="107"/>
        <v>7.2354183197021396</v>
      </c>
      <c r="R1096">
        <f t="shared" si="108"/>
        <v>6.3143651485443097</v>
      </c>
    </row>
    <row r="1097" spans="1:18" x14ac:dyDescent="0.25">
      <c r="A1097">
        <v>158</v>
      </c>
      <c r="B1097" t="s">
        <v>1077</v>
      </c>
      <c r="C1097" t="s">
        <v>921</v>
      </c>
      <c r="D1097">
        <v>6.14635729789733</v>
      </c>
      <c r="E1097">
        <v>6.1095442771911603</v>
      </c>
      <c r="F1097">
        <v>3.2511887550353999</v>
      </c>
      <c r="G1097">
        <v>3.3881943225860498</v>
      </c>
      <c r="H1097">
        <v>3.6622164249420099</v>
      </c>
      <c r="I1097">
        <v>4.0972363948822004</v>
      </c>
      <c r="J1097">
        <v>3.87122154235839</v>
      </c>
      <c r="K1097">
        <v>4.6663923263549796</v>
      </c>
      <c r="L1097">
        <v>3.9861409664153999</v>
      </c>
      <c r="M1097">
        <v>3.70121717453002</v>
      </c>
      <c r="N1097">
        <f t="shared" si="109"/>
        <v>10</v>
      </c>
      <c r="O1097">
        <f t="shared" si="110"/>
        <v>4.2879709482192947</v>
      </c>
      <c r="P1097">
        <f t="shared" si="111"/>
        <v>0.99178914283425379</v>
      </c>
      <c r="Q1097">
        <f t="shared" si="107"/>
        <v>6.14635729789733</v>
      </c>
      <c r="R1097">
        <f t="shared" si="108"/>
        <v>3.2511887550353999</v>
      </c>
    </row>
    <row r="1098" spans="1:18" x14ac:dyDescent="0.25">
      <c r="A1098">
        <v>159</v>
      </c>
      <c r="B1098" t="s">
        <v>1078</v>
      </c>
      <c r="C1098" t="s">
        <v>921</v>
      </c>
      <c r="D1098">
        <v>22.020277738571099</v>
      </c>
      <c r="E1098">
        <v>19.642138719558702</v>
      </c>
      <c r="F1098">
        <v>31.529825925827001</v>
      </c>
      <c r="G1098">
        <v>24.007471084594702</v>
      </c>
      <c r="H1098">
        <v>19.252111673355099</v>
      </c>
      <c r="I1098">
        <v>24.243333578109699</v>
      </c>
      <c r="J1098">
        <v>18.475763320922798</v>
      </c>
      <c r="K1098">
        <v>20.069025278091399</v>
      </c>
      <c r="L1098">
        <v>18.232905626296901</v>
      </c>
      <c r="M1098">
        <v>20.015160322189299</v>
      </c>
      <c r="N1098">
        <f t="shared" si="109"/>
        <v>10</v>
      </c>
      <c r="O1098">
        <f t="shared" si="110"/>
        <v>21.748801326751671</v>
      </c>
      <c r="P1098">
        <f t="shared" si="111"/>
        <v>3.8293520015049842</v>
      </c>
      <c r="Q1098">
        <f t="shared" si="107"/>
        <v>31.529825925827001</v>
      </c>
      <c r="R1098">
        <f t="shared" si="108"/>
        <v>18.232905626296901</v>
      </c>
    </row>
    <row r="1099" spans="1:18" x14ac:dyDescent="0.25">
      <c r="A1099">
        <v>160</v>
      </c>
      <c r="B1099" t="s">
        <v>1079</v>
      </c>
      <c r="C1099" t="s">
        <v>921</v>
      </c>
      <c r="D1099">
        <v>21.2209019660949</v>
      </c>
      <c r="E1099">
        <v>21.535951614379801</v>
      </c>
      <c r="F1099">
        <v>19.704874277114801</v>
      </c>
      <c r="G1099">
        <v>22.691313505172701</v>
      </c>
      <c r="H1099">
        <v>23.070132970809901</v>
      </c>
      <c r="I1099">
        <v>21.225225210189802</v>
      </c>
      <c r="J1099">
        <v>17.430007457733101</v>
      </c>
      <c r="K1099">
        <v>17.992232799530001</v>
      </c>
      <c r="L1099">
        <v>19.194112062454199</v>
      </c>
      <c r="M1099">
        <v>18.395608425140299</v>
      </c>
      <c r="N1099">
        <f t="shared" ref="N1099:N1118" si="112">COUNT(D1099:M1099)</f>
        <v>10</v>
      </c>
      <c r="O1099">
        <f t="shared" ref="O1099:O1116" si="113">AVERAGE(D1099:M1099)</f>
        <v>20.246036028861948</v>
      </c>
      <c r="P1099">
        <f t="shared" ref="P1099:P1116" si="114">_xlfn.STDEV.P(D1099:M1099)</f>
        <v>1.8804544939741059</v>
      </c>
      <c r="Q1099">
        <f t="shared" si="107"/>
        <v>23.070132970809901</v>
      </c>
      <c r="R1099">
        <f t="shared" si="108"/>
        <v>17.430007457733101</v>
      </c>
    </row>
    <row r="1100" spans="1:18" x14ac:dyDescent="0.25">
      <c r="A1100">
        <v>161</v>
      </c>
      <c r="B1100" t="s">
        <v>1080</v>
      </c>
      <c r="C1100" t="s">
        <v>921</v>
      </c>
      <c r="D1100">
        <v>39.3062777519226</v>
      </c>
      <c r="E1100">
        <v>5.9023425579071001</v>
      </c>
      <c r="F1100">
        <v>7.7054486274719203</v>
      </c>
      <c r="G1100">
        <v>5.3128988742828298</v>
      </c>
      <c r="H1100">
        <v>7.8144514560699401</v>
      </c>
      <c r="I1100">
        <v>6.93039870262146</v>
      </c>
      <c r="J1100">
        <v>6.7383861541748002</v>
      </c>
      <c r="K1100">
        <v>7.1584155559539697</v>
      </c>
      <c r="L1100">
        <v>4.6982722282409597</v>
      </c>
      <c r="M1100">
        <v>6.8533947467803902</v>
      </c>
      <c r="N1100">
        <f t="shared" si="112"/>
        <v>10</v>
      </c>
      <c r="O1100">
        <f t="shared" si="113"/>
        <v>9.8420286655425961</v>
      </c>
      <c r="P1100">
        <f t="shared" si="114"/>
        <v>9.8668854726526369</v>
      </c>
      <c r="Q1100">
        <f t="shared" si="107"/>
        <v>39.3062777519226</v>
      </c>
      <c r="R1100">
        <f t="shared" si="108"/>
        <v>4.6982722282409597</v>
      </c>
    </row>
    <row r="1101" spans="1:18" x14ac:dyDescent="0.25">
      <c r="A1101">
        <v>162</v>
      </c>
      <c r="B1101" t="s">
        <v>1081</v>
      </c>
      <c r="C1101" t="s">
        <v>921</v>
      </c>
      <c r="D1101">
        <v>12.6397285461425</v>
      </c>
      <c r="E1101">
        <v>11.831686019897401</v>
      </c>
      <c r="F1101">
        <v>14.1110820770263</v>
      </c>
      <c r="G1101">
        <v>12.144703388214101</v>
      </c>
      <c r="H1101">
        <v>16.711030960083001</v>
      </c>
      <c r="I1101">
        <v>13.831273317337001</v>
      </c>
      <c r="J1101">
        <v>14.5311391353607</v>
      </c>
      <c r="K1101">
        <v>12.454723358154199</v>
      </c>
      <c r="L1101">
        <v>10.705622434616</v>
      </c>
      <c r="M1101">
        <v>12.6072177886962</v>
      </c>
      <c r="N1101">
        <f t="shared" si="112"/>
        <v>10</v>
      </c>
      <c r="O1101">
        <f t="shared" si="113"/>
        <v>13.156820702552741</v>
      </c>
      <c r="P1101">
        <f t="shared" si="114"/>
        <v>1.604300080593974</v>
      </c>
      <c r="Q1101">
        <f t="shared" si="107"/>
        <v>16.711030960083001</v>
      </c>
      <c r="R1101">
        <f t="shared" si="108"/>
        <v>10.705622434616</v>
      </c>
    </row>
    <row r="1102" spans="1:18" x14ac:dyDescent="0.25">
      <c r="A1102">
        <v>163</v>
      </c>
      <c r="B1102" t="s">
        <v>1082</v>
      </c>
      <c r="C1102" t="s">
        <v>921</v>
      </c>
      <c r="D1102">
        <v>13.5507867336273</v>
      </c>
      <c r="E1102">
        <v>49.364859819412203</v>
      </c>
      <c r="F1102">
        <v>48.459357738494802</v>
      </c>
      <c r="G1102">
        <v>40.053317785262998</v>
      </c>
      <c r="H1102">
        <v>48.471806287765503</v>
      </c>
      <c r="I1102">
        <v>27.153569459915101</v>
      </c>
      <c r="J1102">
        <v>16.442948818206698</v>
      </c>
      <c r="K1102">
        <v>29.1346852779388</v>
      </c>
      <c r="L1102">
        <v>26.7737441062927</v>
      </c>
      <c r="M1102">
        <v>28.187630176544101</v>
      </c>
      <c r="N1102">
        <f t="shared" si="112"/>
        <v>10</v>
      </c>
      <c r="O1102">
        <f t="shared" si="113"/>
        <v>32.759270620346022</v>
      </c>
      <c r="P1102">
        <f t="shared" si="114"/>
        <v>12.485196706857101</v>
      </c>
      <c r="Q1102">
        <f t="shared" si="107"/>
        <v>49.364859819412203</v>
      </c>
      <c r="R1102">
        <f t="shared" si="108"/>
        <v>13.5507867336273</v>
      </c>
    </row>
    <row r="1103" spans="1:18" x14ac:dyDescent="0.25">
      <c r="A1103">
        <v>164</v>
      </c>
      <c r="B1103" t="s">
        <v>1083</v>
      </c>
      <c r="C1103" t="s">
        <v>921</v>
      </c>
      <c r="D1103">
        <v>4.6472656726837096</v>
      </c>
      <c r="E1103">
        <v>5.9253435134887598</v>
      </c>
      <c r="F1103">
        <v>6.5583810806274396</v>
      </c>
      <c r="G1103">
        <v>8.72550225257873</v>
      </c>
      <c r="H1103">
        <v>8.5574967861175502</v>
      </c>
      <c r="I1103">
        <v>8.4804913997650093</v>
      </c>
      <c r="J1103">
        <v>6.8323874473571697</v>
      </c>
      <c r="K1103">
        <v>7.63344001770019</v>
      </c>
      <c r="L1103">
        <v>8.2284765243530202</v>
      </c>
      <c r="M1103">
        <v>8.7415087223052907</v>
      </c>
      <c r="N1103">
        <f t="shared" si="112"/>
        <v>10</v>
      </c>
      <c r="O1103">
        <f t="shared" si="113"/>
        <v>7.4330293416976874</v>
      </c>
      <c r="P1103">
        <f t="shared" si="114"/>
        <v>1.3257633654973195</v>
      </c>
      <c r="Q1103">
        <f t="shared" si="107"/>
        <v>8.7415087223052907</v>
      </c>
      <c r="R1103">
        <f t="shared" si="108"/>
        <v>4.6472656726837096</v>
      </c>
    </row>
    <row r="1104" spans="1:18" x14ac:dyDescent="0.25">
      <c r="A1104">
        <v>165</v>
      </c>
      <c r="B1104" t="s">
        <v>1084</v>
      </c>
      <c r="C1104" t="s">
        <v>921</v>
      </c>
      <c r="D1104">
        <v>12.245711803436199</v>
      </c>
      <c r="E1104">
        <v>27.866613149642902</v>
      </c>
      <c r="F1104">
        <v>18.738083124160699</v>
      </c>
      <c r="G1104">
        <v>8.5804996490478498</v>
      </c>
      <c r="H1104">
        <v>7.9784607887268004</v>
      </c>
      <c r="I1104">
        <v>11.0216383934021</v>
      </c>
      <c r="J1104">
        <v>7.9794602394104004</v>
      </c>
      <c r="K1104">
        <v>9.3465397357940603</v>
      </c>
      <c r="L1104">
        <v>8.2434775829315097</v>
      </c>
      <c r="M1104">
        <v>8.2974817752838099</v>
      </c>
      <c r="N1104">
        <f t="shared" si="112"/>
        <v>10</v>
      </c>
      <c r="O1104">
        <f t="shared" si="113"/>
        <v>12.029796624183634</v>
      </c>
      <c r="P1104">
        <f t="shared" si="114"/>
        <v>6.1404504546203365</v>
      </c>
      <c r="Q1104">
        <f t="shared" si="107"/>
        <v>27.866613149642902</v>
      </c>
      <c r="R1104">
        <f t="shared" si="108"/>
        <v>7.9784607887268004</v>
      </c>
    </row>
    <row r="1105" spans="1:18" x14ac:dyDescent="0.25">
      <c r="A1105">
        <v>166</v>
      </c>
      <c r="B1105" t="s">
        <v>1085</v>
      </c>
      <c r="C1105" t="s">
        <v>921</v>
      </c>
      <c r="D1105">
        <v>11.820683956146199</v>
      </c>
      <c r="E1105">
        <v>14.617844581604</v>
      </c>
      <c r="F1105">
        <v>22.2922937870025</v>
      </c>
      <c r="G1105">
        <v>9.5022847652435303</v>
      </c>
      <c r="H1105">
        <v>11.8636858463287</v>
      </c>
      <c r="I1105">
        <v>10.9079830646514</v>
      </c>
      <c r="J1105">
        <v>11.7022502422332</v>
      </c>
      <c r="K1105">
        <v>26.140432357788001</v>
      </c>
      <c r="L1105">
        <v>11.356659173965401</v>
      </c>
      <c r="M1105">
        <v>12.417721748351999</v>
      </c>
      <c r="N1105">
        <f t="shared" si="112"/>
        <v>10</v>
      </c>
      <c r="O1105">
        <f t="shared" si="113"/>
        <v>14.262183952331494</v>
      </c>
      <c r="P1105">
        <f t="shared" si="114"/>
        <v>5.1934606818917555</v>
      </c>
      <c r="Q1105">
        <f t="shared" si="107"/>
        <v>26.140432357788001</v>
      </c>
      <c r="R1105">
        <f t="shared" si="108"/>
        <v>9.5022847652435303</v>
      </c>
    </row>
    <row r="1106" spans="1:18" x14ac:dyDescent="0.25">
      <c r="A1106">
        <v>167</v>
      </c>
      <c r="B1106" t="s">
        <v>1086</v>
      </c>
      <c r="C1106" t="s">
        <v>921</v>
      </c>
      <c r="D1106">
        <v>7.7084467411041198</v>
      </c>
      <c r="E1106">
        <v>7.71644783020019</v>
      </c>
      <c r="F1106">
        <v>8.6875011920928902</v>
      </c>
      <c r="G1106">
        <v>7.5134353637695304</v>
      </c>
      <c r="H1106">
        <v>7.51043701171875</v>
      </c>
      <c r="I1106">
        <v>7.5194337368011404</v>
      </c>
      <c r="J1106">
        <v>6.9399855136871302</v>
      </c>
      <c r="K1106">
        <v>7.9704592227935702</v>
      </c>
      <c r="L1106">
        <v>7.5176730155944798</v>
      </c>
      <c r="M1106">
        <v>7.7904493808746302</v>
      </c>
      <c r="N1106">
        <f t="shared" si="112"/>
        <v>10</v>
      </c>
      <c r="O1106">
        <f t="shared" si="113"/>
        <v>7.6874269008636436</v>
      </c>
      <c r="P1106">
        <f t="shared" si="114"/>
        <v>0.42064934927865794</v>
      </c>
      <c r="Q1106">
        <f t="shared" si="107"/>
        <v>8.6875011920928902</v>
      </c>
      <c r="R1106">
        <f t="shared" si="108"/>
        <v>6.9399855136871302</v>
      </c>
    </row>
    <row r="1107" spans="1:18" x14ac:dyDescent="0.25">
      <c r="A1107">
        <v>168</v>
      </c>
      <c r="B1107" t="s">
        <v>1087</v>
      </c>
      <c r="C1107" t="s">
        <v>921</v>
      </c>
      <c r="D1107">
        <v>12.521724939346299</v>
      </c>
      <c r="E1107">
        <v>8.8065116405487007</v>
      </c>
      <c r="F1107">
        <v>9.1904110908508301</v>
      </c>
      <c r="G1107">
        <v>9.1285274028778005</v>
      </c>
      <c r="H1107">
        <v>8.7965090274810702</v>
      </c>
      <c r="I1107">
        <v>10.8356292247772</v>
      </c>
      <c r="J1107">
        <v>7.8554530143737704</v>
      </c>
      <c r="K1107">
        <v>7.6634435653686497</v>
      </c>
      <c r="L1107">
        <v>9.9105718135833705</v>
      </c>
      <c r="M1107">
        <v>8.7765102386474592</v>
      </c>
      <c r="N1107">
        <f t="shared" si="112"/>
        <v>10</v>
      </c>
      <c r="O1107">
        <f t="shared" si="113"/>
        <v>9.348529195785515</v>
      </c>
      <c r="P1107">
        <f t="shared" si="114"/>
        <v>1.3661784949432003</v>
      </c>
      <c r="Q1107">
        <f t="shared" si="107"/>
        <v>12.521724939346299</v>
      </c>
      <c r="R1107">
        <f t="shared" si="108"/>
        <v>7.6634435653686497</v>
      </c>
    </row>
    <row r="1108" spans="1:18" x14ac:dyDescent="0.25">
      <c r="A1108">
        <v>169</v>
      </c>
      <c r="B1108" t="s">
        <v>1088</v>
      </c>
      <c r="C1108" t="s">
        <v>921</v>
      </c>
      <c r="D1108">
        <v>36.069089412689202</v>
      </c>
      <c r="E1108">
        <v>30.760297298431301</v>
      </c>
      <c r="F1108">
        <v>30.252752542495699</v>
      </c>
      <c r="G1108">
        <v>34.242619991302398</v>
      </c>
      <c r="H1108">
        <v>36.269101619720402</v>
      </c>
      <c r="I1108">
        <v>23.736374139785699</v>
      </c>
      <c r="J1108">
        <v>34.610001564025801</v>
      </c>
      <c r="K1108">
        <v>32.0848581790924</v>
      </c>
      <c r="L1108">
        <v>22.750317335128699</v>
      </c>
      <c r="M1108">
        <v>34.302986383438103</v>
      </c>
      <c r="N1108">
        <f t="shared" si="112"/>
        <v>10</v>
      </c>
      <c r="O1108">
        <f t="shared" si="113"/>
        <v>31.507839846610967</v>
      </c>
      <c r="P1108">
        <f t="shared" si="114"/>
        <v>4.5601181906727426</v>
      </c>
      <c r="Q1108">
        <f t="shared" si="107"/>
        <v>36.269101619720402</v>
      </c>
      <c r="R1108">
        <f t="shared" si="108"/>
        <v>22.750317335128699</v>
      </c>
    </row>
    <row r="1109" spans="1:18" x14ac:dyDescent="0.25">
      <c r="A1109">
        <v>170</v>
      </c>
      <c r="B1109" t="s">
        <v>1089</v>
      </c>
      <c r="C1109" t="s">
        <v>921</v>
      </c>
      <c r="D1109">
        <v>8.8275120258331299</v>
      </c>
      <c r="E1109">
        <v>7.2474198341369602</v>
      </c>
      <c r="F1109">
        <v>7.0084073543548504</v>
      </c>
      <c r="G1109">
        <v>7.4704318046569798</v>
      </c>
      <c r="H1109">
        <v>7.2604186534881503</v>
      </c>
      <c r="I1109">
        <v>7.1684160232543901</v>
      </c>
      <c r="J1109">
        <v>8.0374650955200195</v>
      </c>
      <c r="K1109">
        <v>7.5534386634826598</v>
      </c>
      <c r="L1109">
        <v>7.0174078941345197</v>
      </c>
      <c r="M1109">
        <v>7.3884265422821001</v>
      </c>
      <c r="N1109">
        <f t="shared" si="112"/>
        <v>10</v>
      </c>
      <c r="O1109">
        <f t="shared" si="113"/>
        <v>7.4979343891143753</v>
      </c>
      <c r="P1109">
        <f t="shared" si="114"/>
        <v>0.5265923670983792</v>
      </c>
      <c r="Q1109">
        <f t="shared" si="107"/>
        <v>8.8275120258331299</v>
      </c>
      <c r="R1109">
        <f t="shared" si="108"/>
        <v>7.0084073543548504</v>
      </c>
    </row>
    <row r="1110" spans="1:18" x14ac:dyDescent="0.25">
      <c r="A1110">
        <v>171</v>
      </c>
      <c r="B1110" t="s">
        <v>1090</v>
      </c>
      <c r="C1110" t="s">
        <v>921</v>
      </c>
      <c r="D1110">
        <v>16.233941555023101</v>
      </c>
      <c r="E1110">
        <v>17.503041267395002</v>
      </c>
      <c r="F1110">
        <v>14.939251184463499</v>
      </c>
      <c r="G1110">
        <v>14.602845430374099</v>
      </c>
      <c r="H1110">
        <v>14.202880382537799</v>
      </c>
      <c r="I1110">
        <v>15.477394104003899</v>
      </c>
      <c r="J1110">
        <v>17.795032024383499</v>
      </c>
      <c r="K1110">
        <v>17.109987974166799</v>
      </c>
      <c r="L1110">
        <v>53.710462570190401</v>
      </c>
      <c r="M1110">
        <v>18.541076183318999</v>
      </c>
      <c r="N1110">
        <f t="shared" si="112"/>
        <v>10</v>
      </c>
      <c r="O1110">
        <f t="shared" si="113"/>
        <v>20.011591267585711</v>
      </c>
      <c r="P1110">
        <f t="shared" si="114"/>
        <v>11.317930332894633</v>
      </c>
      <c r="Q1110">
        <f t="shared" si="107"/>
        <v>53.710462570190401</v>
      </c>
      <c r="R1110">
        <f t="shared" si="108"/>
        <v>14.202880382537799</v>
      </c>
    </row>
    <row r="1111" spans="1:18" x14ac:dyDescent="0.25">
      <c r="A1111">
        <v>172</v>
      </c>
      <c r="B1111" t="s">
        <v>1091</v>
      </c>
      <c r="C1111" t="s">
        <v>921</v>
      </c>
      <c r="D1111">
        <v>16.062930583953801</v>
      </c>
      <c r="E1111">
        <v>22.4746832847595</v>
      </c>
      <c r="F1111">
        <v>13.805800199508599</v>
      </c>
      <c r="G1111">
        <v>35.994724035262998</v>
      </c>
      <c r="H1111">
        <v>44.468580961227403</v>
      </c>
      <c r="I1111">
        <v>17.789028167724599</v>
      </c>
      <c r="J1111">
        <v>16.9749834537506</v>
      </c>
      <c r="K1111">
        <v>76.593957424163804</v>
      </c>
      <c r="L1111">
        <v>17.4700012207031</v>
      </c>
      <c r="M1111">
        <v>15.2075853347778</v>
      </c>
      <c r="N1111">
        <f t="shared" si="112"/>
        <v>10</v>
      </c>
      <c r="O1111">
        <f t="shared" si="113"/>
        <v>27.684227466583224</v>
      </c>
      <c r="P1111">
        <f t="shared" si="114"/>
        <v>18.895356806306744</v>
      </c>
      <c r="Q1111">
        <f t="shared" si="107"/>
        <v>76.593957424163804</v>
      </c>
      <c r="R1111">
        <f t="shared" si="108"/>
        <v>13.805800199508599</v>
      </c>
    </row>
    <row r="1112" spans="1:18" x14ac:dyDescent="0.25">
      <c r="A1112">
        <v>173</v>
      </c>
      <c r="B1112" t="s">
        <v>1092</v>
      </c>
      <c r="C1112" t="s">
        <v>921</v>
      </c>
      <c r="D1112">
        <v>19.369119644165</v>
      </c>
      <c r="E1112">
        <v>7.6814458370208696</v>
      </c>
      <c r="F1112">
        <v>4.2272429466247496</v>
      </c>
      <c r="G1112">
        <v>12.119699954986499</v>
      </c>
      <c r="H1112">
        <v>8.3774850368499703</v>
      </c>
      <c r="I1112">
        <v>12.8247427940368</v>
      </c>
      <c r="J1112">
        <v>8.7125034332275302</v>
      </c>
      <c r="K1112">
        <v>7.39342832565307</v>
      </c>
      <c r="L1112">
        <v>8.7977888584136892</v>
      </c>
      <c r="M1112">
        <v>10.8857266902923</v>
      </c>
      <c r="N1112">
        <f t="shared" si="112"/>
        <v>10</v>
      </c>
      <c r="O1112">
        <f t="shared" si="113"/>
        <v>10.038918352127046</v>
      </c>
      <c r="P1112">
        <f t="shared" si="114"/>
        <v>3.9019509887799053</v>
      </c>
      <c r="Q1112">
        <f t="shared" si="107"/>
        <v>19.369119644165</v>
      </c>
      <c r="R1112">
        <f t="shared" si="108"/>
        <v>4.2272429466247496</v>
      </c>
    </row>
    <row r="1113" spans="1:18" x14ac:dyDescent="0.25">
      <c r="A1113">
        <v>174</v>
      </c>
      <c r="B1113" t="s">
        <v>1093</v>
      </c>
      <c r="C1113" t="s">
        <v>921</v>
      </c>
      <c r="D1113">
        <v>20.229175329208299</v>
      </c>
      <c r="E1113">
        <v>19.9899499416351</v>
      </c>
      <c r="F1113">
        <v>20.945211410522401</v>
      </c>
      <c r="G1113">
        <v>20.0751614570617</v>
      </c>
      <c r="H1113">
        <v>23.0263347625732</v>
      </c>
      <c r="I1113">
        <v>10.3195984363555</v>
      </c>
      <c r="J1113">
        <v>18.986100196838301</v>
      </c>
      <c r="K1113">
        <v>22.8739898204803</v>
      </c>
      <c r="L1113">
        <v>20.999216794967602</v>
      </c>
      <c r="M1113">
        <v>21.2572307586669</v>
      </c>
      <c r="N1113">
        <f t="shared" si="112"/>
        <v>10</v>
      </c>
      <c r="O1113">
        <f t="shared" si="113"/>
        <v>19.870196890830929</v>
      </c>
      <c r="P1113">
        <f t="shared" si="114"/>
        <v>3.3988079959072421</v>
      </c>
      <c r="Q1113">
        <f t="shared" si="107"/>
        <v>23.0263347625732</v>
      </c>
      <c r="R1113">
        <f t="shared" si="108"/>
        <v>10.3195984363555</v>
      </c>
    </row>
    <row r="1114" spans="1:18" x14ac:dyDescent="0.25">
      <c r="A1114">
        <v>175</v>
      </c>
      <c r="B1114" t="s">
        <v>1094</v>
      </c>
      <c r="C1114" t="s">
        <v>921</v>
      </c>
      <c r="D1114">
        <v>7.5374369621276802</v>
      </c>
      <c r="E1114">
        <v>8.8045051097869802</v>
      </c>
      <c r="F1114">
        <v>7.8424558639526296</v>
      </c>
      <c r="G1114">
        <v>6.8463966846466002</v>
      </c>
      <c r="H1114">
        <v>8.2284772396087593</v>
      </c>
      <c r="I1114">
        <v>9.6074628829956001</v>
      </c>
      <c r="J1114">
        <v>8.5924971103668195</v>
      </c>
      <c r="K1114">
        <v>9.0285203456878609</v>
      </c>
      <c r="L1114">
        <v>9.4385454654693604</v>
      </c>
      <c r="M1114">
        <v>9.7045638561248708</v>
      </c>
      <c r="N1114">
        <f t="shared" si="112"/>
        <v>10</v>
      </c>
      <c r="O1114">
        <f t="shared" si="113"/>
        <v>8.5630861520767159</v>
      </c>
      <c r="P1114">
        <f t="shared" si="114"/>
        <v>0.89811749484213355</v>
      </c>
      <c r="Q1114">
        <f t="shared" si="107"/>
        <v>9.7045638561248708</v>
      </c>
      <c r="R1114">
        <f t="shared" si="108"/>
        <v>6.8463966846466002</v>
      </c>
    </row>
    <row r="1115" spans="1:18" x14ac:dyDescent="0.25">
      <c r="A1115">
        <v>176</v>
      </c>
      <c r="B1115" t="s">
        <v>1095</v>
      </c>
      <c r="C1115" t="s">
        <v>921</v>
      </c>
      <c r="D1115">
        <v>11.371660232543899</v>
      </c>
      <c r="E1115">
        <v>14.1408159732818</v>
      </c>
      <c r="F1115">
        <v>12.569727897644</v>
      </c>
      <c r="G1115">
        <v>11.0125312805175</v>
      </c>
      <c r="H1115">
        <v>11.3086545467376</v>
      </c>
      <c r="I1115">
        <v>11.367658376693701</v>
      </c>
      <c r="J1115">
        <v>10.7106194496154</v>
      </c>
      <c r="K1115">
        <v>153.276476383209</v>
      </c>
      <c r="L1115">
        <v>10.1195831298828</v>
      </c>
      <c r="M1115">
        <v>13.211766481399501</v>
      </c>
      <c r="N1115">
        <f t="shared" si="112"/>
        <v>10</v>
      </c>
      <c r="O1115">
        <f t="shared" si="113"/>
        <v>25.90894937515252</v>
      </c>
      <c r="P1115">
        <f t="shared" si="114"/>
        <v>42.471491971171531</v>
      </c>
      <c r="Q1115">
        <f t="shared" si="107"/>
        <v>153.276476383209</v>
      </c>
      <c r="R1115">
        <f t="shared" si="108"/>
        <v>10.1195831298828</v>
      </c>
    </row>
    <row r="1116" spans="1:18" x14ac:dyDescent="0.25">
      <c r="A1116">
        <v>177</v>
      </c>
      <c r="B1116" t="s">
        <v>1096</v>
      </c>
      <c r="C1116" t="s">
        <v>921</v>
      </c>
      <c r="D1116">
        <v>4.3292503356933496</v>
      </c>
      <c r="E1116">
        <v>3.5402052402496298</v>
      </c>
      <c r="F1116">
        <v>3.51318931579589</v>
      </c>
      <c r="G1116">
        <v>2.57815217971801</v>
      </c>
      <c r="H1116">
        <v>2.7391571998596098</v>
      </c>
      <c r="I1116">
        <v>2.5931465625762899</v>
      </c>
      <c r="J1116">
        <v>2.5011434555053702</v>
      </c>
      <c r="K1116">
        <v>2.82416343688964</v>
      </c>
      <c r="L1116">
        <v>2.6860535144805899</v>
      </c>
      <c r="M1116">
        <v>3.8692240715026802</v>
      </c>
      <c r="N1116">
        <f t="shared" si="112"/>
        <v>10</v>
      </c>
      <c r="O1116">
        <f t="shared" si="113"/>
        <v>3.1173685312271062</v>
      </c>
      <c r="P1116">
        <f t="shared" si="114"/>
        <v>0.6107168910160844</v>
      </c>
      <c r="Q1116">
        <f t="shared" si="107"/>
        <v>4.3292503356933496</v>
      </c>
      <c r="R1116">
        <f t="shared" si="108"/>
        <v>2.5011434555053702</v>
      </c>
    </row>
    <row r="1117" spans="1:18" x14ac:dyDescent="0.25">
      <c r="A1117">
        <v>178</v>
      </c>
      <c r="B1117" t="s">
        <v>1097</v>
      </c>
      <c r="C1117" t="s">
        <v>921</v>
      </c>
      <c r="D1117">
        <v>4.7622756958007804</v>
      </c>
      <c r="E1117">
        <v>4.5822653770446697</v>
      </c>
      <c r="F1117">
        <v>3.80121850967407</v>
      </c>
      <c r="G1117">
        <v>3.6472089290618799</v>
      </c>
      <c r="H1117">
        <v>4.6782696247100803</v>
      </c>
      <c r="I1117">
        <v>4.2432446479797301</v>
      </c>
      <c r="J1117">
        <v>4.7482731342315603</v>
      </c>
      <c r="K1117">
        <v>3.7432169914245601</v>
      </c>
      <c r="L1117">
        <v>3.7022142410278298</v>
      </c>
      <c r="M1117">
        <v>4.8412821292877197</v>
      </c>
      <c r="N1117">
        <f t="shared" si="112"/>
        <v>10</v>
      </c>
      <c r="O1117">
        <f t="shared" ref="O1117:O1118" si="115">AVERAGE(D1117:M1117)</f>
        <v>4.2749469280242876</v>
      </c>
      <c r="P1117">
        <f t="shared" ref="P1117:P1118" si="116">_xlfn.STDEV.P(D1117:M1117)</f>
        <v>0.47640471374976046</v>
      </c>
      <c r="Q1117">
        <f t="shared" ref="Q1117:Q1118" si="117">MAX(D1117:M1117)</f>
        <v>4.8412821292877197</v>
      </c>
      <c r="R1117">
        <f t="shared" ref="R1117:R1118" si="118">MIN(D1117:M1117)</f>
        <v>3.6472089290618799</v>
      </c>
    </row>
    <row r="1118" spans="1:18" x14ac:dyDescent="0.25">
      <c r="A1118">
        <v>179</v>
      </c>
      <c r="B1118" t="s">
        <v>1098</v>
      </c>
      <c r="C1118" t="s">
        <v>921</v>
      </c>
      <c r="D1118">
        <v>18.530076742172199</v>
      </c>
      <c r="E1118">
        <v>17.571017026901199</v>
      </c>
      <c r="F1118">
        <v>18.157050371170001</v>
      </c>
      <c r="G1118">
        <v>18.406064271926802</v>
      </c>
      <c r="H1118">
        <v>16.2686412334442</v>
      </c>
      <c r="I1118">
        <v>15.985830545425401</v>
      </c>
      <c r="J1118">
        <v>16.6429617404937</v>
      </c>
      <c r="K1118">
        <v>21.289232492446899</v>
      </c>
      <c r="L1118">
        <v>17.270001411437899</v>
      </c>
      <c r="M1118">
        <v>17.216997861862101</v>
      </c>
      <c r="N1118">
        <f t="shared" si="112"/>
        <v>10</v>
      </c>
      <c r="O1118">
        <f t="shared" si="115"/>
        <v>17.733787369728041</v>
      </c>
      <c r="P1118">
        <f t="shared" si="116"/>
        <v>1.4424612436974513</v>
      </c>
      <c r="Q1118">
        <f t="shared" si="117"/>
        <v>21.289232492446899</v>
      </c>
      <c r="R1118">
        <f t="shared" si="118"/>
        <v>15.985830545425401</v>
      </c>
    </row>
    <row r="1119" spans="1:18" ht="120" customHeight="1" x14ac:dyDescent="0.25"/>
    <row r="1120" spans="1:18" x14ac:dyDescent="0.25">
      <c r="A1120">
        <v>0</v>
      </c>
      <c r="B1120" t="s">
        <v>1099</v>
      </c>
      <c r="C1120" t="s">
        <v>1100</v>
      </c>
      <c r="D1120">
        <v>4.46948146820068</v>
      </c>
      <c r="E1120">
        <v>1.7883775234222401</v>
      </c>
      <c r="F1120">
        <v>3.0852522850036599</v>
      </c>
      <c r="G1120">
        <v>4.0049304962158203</v>
      </c>
      <c r="H1120">
        <v>3.28616166114807</v>
      </c>
      <c r="I1120">
        <v>4.2740135192870996</v>
      </c>
      <c r="J1120">
        <v>1.31966876983642</v>
      </c>
      <c r="K1120">
        <v>1.80841088294982</v>
      </c>
      <c r="L1120">
        <v>2.69192147254943</v>
      </c>
      <c r="M1120">
        <v>4.4268381595611501</v>
      </c>
      <c r="N1120">
        <f t="shared" ref="N1120:N1151" si="119">COUNT(D1120:M1120)</f>
        <v>10</v>
      </c>
      <c r="O1120">
        <f t="shared" ref="O1120:O1151" si="120">AVERAGE(D1120:M1120)</f>
        <v>3.1155056238174388</v>
      </c>
      <c r="P1120">
        <f t="shared" ref="P1120:P1151" si="121">_xlfn.STDEV.P(D1120:M1120)</f>
        <v>1.1220658936689414</v>
      </c>
      <c r="Q1120">
        <f t="shared" ref="Q1120:Q1181" si="122">MAX(D1120:M1120)</f>
        <v>4.46948146820068</v>
      </c>
      <c r="R1120">
        <f t="shared" ref="R1120:R1181" si="123">MIN(D1120:M1120)</f>
        <v>1.31966876983642</v>
      </c>
    </row>
    <row r="1121" spans="1:18" x14ac:dyDescent="0.25">
      <c r="A1121">
        <v>1</v>
      </c>
      <c r="B1121" t="s">
        <v>1101</v>
      </c>
      <c r="C1121" t="s">
        <v>1100</v>
      </c>
      <c r="D1121">
        <v>1.9116251468658401</v>
      </c>
      <c r="E1121">
        <v>1.88859391212463</v>
      </c>
      <c r="F1121">
        <v>3.9608862400054901</v>
      </c>
      <c r="G1121">
        <v>2.9464774131774898</v>
      </c>
      <c r="H1121">
        <v>3.8414392471313401</v>
      </c>
      <c r="I1121">
        <v>3.1114840507507302</v>
      </c>
      <c r="J1121">
        <v>1.8412330150604199</v>
      </c>
      <c r="K1121">
        <v>2.2961943149566602</v>
      </c>
      <c r="L1121">
        <v>2.3117496967315598</v>
      </c>
      <c r="M1121">
        <v>2.7986705303192099</v>
      </c>
      <c r="N1121">
        <f t="shared" si="119"/>
        <v>10</v>
      </c>
      <c r="O1121">
        <f t="shared" si="120"/>
        <v>2.6908353567123373</v>
      </c>
      <c r="P1121">
        <f t="shared" si="121"/>
        <v>0.73911275751555572</v>
      </c>
      <c r="Q1121">
        <f t="shared" si="122"/>
        <v>3.9608862400054901</v>
      </c>
      <c r="R1121">
        <f t="shared" si="123"/>
        <v>1.8412330150604199</v>
      </c>
    </row>
    <row r="1122" spans="1:18" x14ac:dyDescent="0.25">
      <c r="A1122">
        <v>2</v>
      </c>
      <c r="B1122" t="s">
        <v>1102</v>
      </c>
      <c r="C1122" t="s">
        <v>1100</v>
      </c>
      <c r="D1122">
        <v>4.4377572536468497</v>
      </c>
      <c r="E1122">
        <v>3.8218727111816402</v>
      </c>
      <c r="F1122">
        <v>3.29132056236267</v>
      </c>
      <c r="G1122">
        <v>3.89590096473693</v>
      </c>
      <c r="H1122">
        <v>4.0109279155731201</v>
      </c>
      <c r="I1122">
        <v>4.0110878944396902</v>
      </c>
      <c r="J1122">
        <v>3.7193970680236799</v>
      </c>
      <c r="K1122">
        <v>4.1795732975006104</v>
      </c>
      <c r="L1122">
        <v>3.95316362380981</v>
      </c>
      <c r="M1122">
        <v>4.0022299289703298</v>
      </c>
      <c r="N1122">
        <f t="shared" si="119"/>
        <v>10</v>
      </c>
      <c r="O1122">
        <f t="shared" si="120"/>
        <v>3.9323231220245325</v>
      </c>
      <c r="P1122">
        <f t="shared" si="121"/>
        <v>0.28355737595035047</v>
      </c>
      <c r="Q1122">
        <f t="shared" si="122"/>
        <v>4.4377572536468497</v>
      </c>
      <c r="R1122">
        <f t="shared" si="123"/>
        <v>3.29132056236267</v>
      </c>
    </row>
    <row r="1123" spans="1:18" x14ac:dyDescent="0.25">
      <c r="A1123">
        <v>3</v>
      </c>
      <c r="B1123" t="s">
        <v>1103</v>
      </c>
      <c r="C1123" t="s">
        <v>1100</v>
      </c>
      <c r="D1123">
        <v>35.8693268299102</v>
      </c>
      <c r="E1123">
        <v>20.9377825260162</v>
      </c>
      <c r="F1123">
        <v>17.7466685771942</v>
      </c>
      <c r="G1123">
        <v>29.2300479412078</v>
      </c>
      <c r="H1123">
        <v>18.341643333435002</v>
      </c>
      <c r="I1123">
        <v>21.2113370895385</v>
      </c>
      <c r="J1123">
        <v>22.987096309661801</v>
      </c>
      <c r="K1123">
        <v>32.846379518508897</v>
      </c>
      <c r="L1123">
        <v>20.098937511443999</v>
      </c>
      <c r="M1123">
        <v>17.865943431854198</v>
      </c>
      <c r="N1123">
        <f t="shared" si="119"/>
        <v>10</v>
      </c>
      <c r="O1123">
        <f t="shared" si="120"/>
        <v>23.713516306877082</v>
      </c>
      <c r="P1123">
        <f t="shared" si="121"/>
        <v>6.2275027541238046</v>
      </c>
      <c r="Q1123">
        <f t="shared" si="122"/>
        <v>35.8693268299102</v>
      </c>
      <c r="R1123">
        <f t="shared" si="123"/>
        <v>17.7466685771942</v>
      </c>
    </row>
    <row r="1124" spans="1:18" x14ac:dyDescent="0.25">
      <c r="A1124">
        <v>4</v>
      </c>
      <c r="B1124" t="s">
        <v>1104</v>
      </c>
      <c r="C1124" t="s">
        <v>1100</v>
      </c>
      <c r="D1124">
        <v>6.65720510482788</v>
      </c>
      <c r="E1124">
        <v>6.1288101673126203</v>
      </c>
      <c r="F1124">
        <v>10.7628729343414</v>
      </c>
      <c r="G1124">
        <v>4.95709133148193</v>
      </c>
      <c r="H1124">
        <v>4.7857625484466499</v>
      </c>
      <c r="I1124">
        <v>8.5923194885253906</v>
      </c>
      <c r="J1124">
        <v>7.0434608459472603</v>
      </c>
      <c r="K1124">
        <v>4.8225328922271702</v>
      </c>
      <c r="L1124">
        <v>7.8547906875610298</v>
      </c>
      <c r="M1124">
        <v>4.7096211910247803</v>
      </c>
      <c r="N1124">
        <f t="shared" si="119"/>
        <v>10</v>
      </c>
      <c r="O1124">
        <f t="shared" si="120"/>
        <v>6.6314467191696114</v>
      </c>
      <c r="P1124">
        <f t="shared" si="121"/>
        <v>1.8976020738984509</v>
      </c>
      <c r="Q1124">
        <f t="shared" si="122"/>
        <v>10.7628729343414</v>
      </c>
      <c r="R1124">
        <f t="shared" si="123"/>
        <v>4.7096211910247803</v>
      </c>
    </row>
    <row r="1125" spans="1:18" x14ac:dyDescent="0.25">
      <c r="A1125">
        <v>5</v>
      </c>
      <c r="B1125" t="s">
        <v>1105</v>
      </c>
      <c r="C1125" t="s">
        <v>1100</v>
      </c>
      <c r="D1125">
        <v>3.7034995555877601</v>
      </c>
      <c r="E1125">
        <v>7.2816462516784597</v>
      </c>
      <c r="F1125">
        <v>7.9995436668395996</v>
      </c>
      <c r="G1125">
        <v>8.1779899597167898</v>
      </c>
      <c r="H1125">
        <v>7.9295086860656703</v>
      </c>
      <c r="I1125">
        <v>7.5813238620758003</v>
      </c>
      <c r="J1125">
        <v>6.9359750747680602</v>
      </c>
      <c r="K1125">
        <v>7.7776076793670601</v>
      </c>
      <c r="L1125">
        <v>3.4953963756561199</v>
      </c>
      <c r="M1125">
        <v>9.4087269306182808</v>
      </c>
      <c r="N1125">
        <f t="shared" si="119"/>
        <v>10</v>
      </c>
      <c r="O1125">
        <f t="shared" si="120"/>
        <v>7.0291218042373602</v>
      </c>
      <c r="P1125">
        <f t="shared" si="121"/>
        <v>1.8226194226329582</v>
      </c>
      <c r="Q1125">
        <f t="shared" si="122"/>
        <v>9.4087269306182808</v>
      </c>
      <c r="R1125">
        <f t="shared" si="123"/>
        <v>3.4953963756561199</v>
      </c>
    </row>
    <row r="1126" spans="1:18" x14ac:dyDescent="0.25">
      <c r="A1126">
        <v>6</v>
      </c>
      <c r="B1126" t="s">
        <v>1106</v>
      </c>
      <c r="C1126" t="s">
        <v>1100</v>
      </c>
      <c r="D1126">
        <v>4.0154967308044398</v>
      </c>
      <c r="E1126">
        <v>4.24745273590087</v>
      </c>
      <c r="F1126">
        <v>4.1202814579010001</v>
      </c>
      <c r="G1126">
        <v>4.1305887699127197</v>
      </c>
      <c r="H1126">
        <v>4.4100081920623699</v>
      </c>
      <c r="I1126">
        <v>4.1736078262329102</v>
      </c>
      <c r="J1126">
        <v>3.7715547084808301</v>
      </c>
      <c r="K1126">
        <v>4.4071884155273402</v>
      </c>
      <c r="L1126">
        <v>4.1979081630706698</v>
      </c>
      <c r="M1126">
        <v>3.73371362686157</v>
      </c>
      <c r="N1126">
        <f t="shared" si="119"/>
        <v>10</v>
      </c>
      <c r="O1126">
        <f t="shared" si="120"/>
        <v>4.1207800626754727</v>
      </c>
      <c r="P1126">
        <f t="shared" si="121"/>
        <v>0.21758399552526581</v>
      </c>
      <c r="Q1126">
        <f t="shared" si="122"/>
        <v>4.4100081920623699</v>
      </c>
      <c r="R1126">
        <f t="shared" si="123"/>
        <v>3.73371362686157</v>
      </c>
    </row>
    <row r="1127" spans="1:18" x14ac:dyDescent="0.25">
      <c r="A1127">
        <v>7</v>
      </c>
      <c r="B1127" t="s">
        <v>1107</v>
      </c>
      <c r="C1127" t="s">
        <v>1100</v>
      </c>
      <c r="D1127">
        <v>7.5476231575012198</v>
      </c>
      <c r="E1127">
        <v>8.0083649158477694</v>
      </c>
      <c r="F1127">
        <v>9.7437200546264595</v>
      </c>
      <c r="G1127">
        <v>6.2156701087951598</v>
      </c>
      <c r="H1127">
        <v>6.5915713310241699</v>
      </c>
      <c r="I1127">
        <v>9.2219223976135201</v>
      </c>
      <c r="J1127">
        <v>7.9473905563354403</v>
      </c>
      <c r="K1127">
        <v>9.5801050662994296</v>
      </c>
      <c r="L1127">
        <v>5.8060050010681099</v>
      </c>
      <c r="M1127">
        <v>10.675921201705901</v>
      </c>
      <c r="N1127">
        <f t="shared" si="119"/>
        <v>10</v>
      </c>
      <c r="O1127">
        <f t="shared" si="120"/>
        <v>8.1338293790817193</v>
      </c>
      <c r="P1127">
        <f t="shared" si="121"/>
        <v>1.5556490063800843</v>
      </c>
      <c r="Q1127">
        <f t="shared" si="122"/>
        <v>10.675921201705901</v>
      </c>
      <c r="R1127">
        <f t="shared" si="123"/>
        <v>5.8060050010681099</v>
      </c>
    </row>
    <row r="1128" spans="1:18" x14ac:dyDescent="0.25">
      <c r="A1128">
        <v>8</v>
      </c>
      <c r="B1128" t="s">
        <v>1108</v>
      </c>
      <c r="C1128" t="s">
        <v>1100</v>
      </c>
      <c r="D1128">
        <v>9.2193615436553902</v>
      </c>
      <c r="E1128">
        <v>7.0669922828674299</v>
      </c>
      <c r="F1128">
        <v>7.5450141429901096</v>
      </c>
      <c r="G1128">
        <v>10.012831449508599</v>
      </c>
      <c r="H1128">
        <v>9.3002338409423793</v>
      </c>
      <c r="I1128">
        <v>7.3797030448913503</v>
      </c>
      <c r="J1128">
        <v>8.0967993736267001</v>
      </c>
      <c r="K1128">
        <v>8.5587801933288503</v>
      </c>
      <c r="L1128">
        <v>7.6750304698944003</v>
      </c>
      <c r="M1128">
        <v>7.8842220306396396</v>
      </c>
      <c r="N1128">
        <f t="shared" si="119"/>
        <v>10</v>
      </c>
      <c r="O1128">
        <f t="shared" si="120"/>
        <v>8.2738968372344832</v>
      </c>
      <c r="P1128">
        <f t="shared" si="121"/>
        <v>0.91551325957850449</v>
      </c>
      <c r="Q1128">
        <f t="shared" si="122"/>
        <v>10.012831449508599</v>
      </c>
      <c r="R1128">
        <f t="shared" si="123"/>
        <v>7.0669922828674299</v>
      </c>
    </row>
    <row r="1129" spans="1:18" x14ac:dyDescent="0.25">
      <c r="A1129">
        <v>9</v>
      </c>
      <c r="B1129" t="s">
        <v>1109</v>
      </c>
      <c r="C1129" t="s">
        <v>1100</v>
      </c>
      <c r="D1129">
        <v>5.4820272922515798</v>
      </c>
      <c r="E1129">
        <v>5.8757576942443803</v>
      </c>
      <c r="F1129">
        <v>9.35597825050354</v>
      </c>
      <c r="G1129">
        <v>4.0172026157379097</v>
      </c>
      <c r="H1129">
        <v>4.0244541168212802</v>
      </c>
      <c r="I1129">
        <v>3.8702242374420099</v>
      </c>
      <c r="J1129">
        <v>3.7939245700836102</v>
      </c>
      <c r="K1129">
        <v>5.7075204849243102</v>
      </c>
      <c r="L1129">
        <v>6.4706916809081996</v>
      </c>
      <c r="M1129">
        <v>6.7405424118041903</v>
      </c>
      <c r="N1129">
        <f t="shared" si="119"/>
        <v>10</v>
      </c>
      <c r="O1129">
        <f t="shared" si="120"/>
        <v>5.533832335472102</v>
      </c>
      <c r="P1129">
        <f t="shared" si="121"/>
        <v>1.6572772119831845</v>
      </c>
      <c r="Q1129">
        <f t="shared" si="122"/>
        <v>9.35597825050354</v>
      </c>
      <c r="R1129">
        <f t="shared" si="123"/>
        <v>3.7939245700836102</v>
      </c>
    </row>
    <row r="1130" spans="1:18" x14ac:dyDescent="0.25">
      <c r="A1130">
        <v>10</v>
      </c>
      <c r="B1130" t="s">
        <v>1110</v>
      </c>
      <c r="C1130" t="s">
        <v>1100</v>
      </c>
      <c r="D1130">
        <v>3.48540091514587</v>
      </c>
      <c r="E1130">
        <v>2.3696260452270499</v>
      </c>
      <c r="F1130">
        <v>3.8215875625610298</v>
      </c>
      <c r="G1130">
        <v>4.0843315124511701</v>
      </c>
      <c r="H1130">
        <v>3.9285409450531001</v>
      </c>
      <c r="I1130">
        <v>3.2064180374145499</v>
      </c>
      <c r="J1130">
        <v>4.4773027896881104</v>
      </c>
      <c r="K1130">
        <v>4.1333348751068097</v>
      </c>
      <c r="L1130">
        <v>3.59781670570373</v>
      </c>
      <c r="M1130">
        <v>4.6217103004455504</v>
      </c>
      <c r="N1130">
        <f t="shared" si="119"/>
        <v>10</v>
      </c>
      <c r="O1130">
        <f t="shared" si="120"/>
        <v>3.772606968879697</v>
      </c>
      <c r="P1130">
        <f t="shared" si="121"/>
        <v>0.62237836691749837</v>
      </c>
      <c r="Q1130">
        <f t="shared" si="122"/>
        <v>4.6217103004455504</v>
      </c>
      <c r="R1130">
        <f t="shared" si="123"/>
        <v>2.3696260452270499</v>
      </c>
    </row>
    <row r="1131" spans="1:18" x14ac:dyDescent="0.25">
      <c r="A1131">
        <v>11</v>
      </c>
      <c r="B1131" t="s">
        <v>1111</v>
      </c>
      <c r="C1131" t="s">
        <v>1100</v>
      </c>
      <c r="D1131">
        <v>4.6247794628143302</v>
      </c>
      <c r="E1131">
        <v>7.3850107192993102</v>
      </c>
      <c r="F1131">
        <v>5.8395566940307599</v>
      </c>
      <c r="G1131">
        <v>5.7185690402984601</v>
      </c>
      <c r="H1131">
        <v>6.9600124359130797</v>
      </c>
      <c r="I1131">
        <v>3.7593789100646902</v>
      </c>
      <c r="J1131">
        <v>4.02317070960998</v>
      </c>
      <c r="K1131">
        <v>4.3330345153808496</v>
      </c>
      <c r="L1131">
        <v>6.3614869117736799</v>
      </c>
      <c r="M1131">
        <v>3.8261721134185702</v>
      </c>
      <c r="N1131">
        <f t="shared" si="119"/>
        <v>10</v>
      </c>
      <c r="O1131">
        <f t="shared" si="120"/>
        <v>5.2831171512603721</v>
      </c>
      <c r="P1131">
        <f t="shared" si="121"/>
        <v>1.2751492717991271</v>
      </c>
      <c r="Q1131">
        <f t="shared" si="122"/>
        <v>7.3850107192993102</v>
      </c>
      <c r="R1131">
        <f t="shared" si="123"/>
        <v>3.7593789100646902</v>
      </c>
    </row>
    <row r="1132" spans="1:18" x14ac:dyDescent="0.25">
      <c r="A1132">
        <v>12</v>
      </c>
      <c r="B1132" s="3" t="s">
        <v>1112</v>
      </c>
      <c r="C1132" t="s">
        <v>1100</v>
      </c>
      <c r="F1132">
        <v>84.430184841156006</v>
      </c>
      <c r="G1132">
        <v>84.401782035827594</v>
      </c>
      <c r="H1132">
        <v>84.410036325454698</v>
      </c>
      <c r="I1132">
        <v>84.392640829086304</v>
      </c>
      <c r="J1132">
        <v>84.455455064773503</v>
      </c>
      <c r="K1132">
        <v>84.413292884826603</v>
      </c>
      <c r="L1132">
        <v>84.373748302459703</v>
      </c>
      <c r="M1132">
        <v>84.464262962341294</v>
      </c>
      <c r="N1132">
        <f t="shared" si="119"/>
        <v>8</v>
      </c>
      <c r="O1132">
        <f t="shared" si="120"/>
        <v>84.417675405740709</v>
      </c>
      <c r="P1132">
        <f t="shared" si="121"/>
        <v>2.8811175601569282E-2</v>
      </c>
      <c r="Q1132">
        <f t="shared" si="122"/>
        <v>84.464262962341294</v>
      </c>
      <c r="R1132">
        <f t="shared" si="123"/>
        <v>84.373748302459703</v>
      </c>
    </row>
    <row r="1133" spans="1:18" x14ac:dyDescent="0.25">
      <c r="A1133">
        <v>13</v>
      </c>
      <c r="B1133" t="s">
        <v>1113</v>
      </c>
      <c r="C1133" t="s">
        <v>1100</v>
      </c>
      <c r="D1133">
        <v>84.0883371829986</v>
      </c>
      <c r="E1133">
        <v>84.136501312255803</v>
      </c>
      <c r="F1133">
        <v>84.088578701019202</v>
      </c>
      <c r="G1133">
        <v>84.178661823272705</v>
      </c>
      <c r="H1133">
        <v>84.090167522430406</v>
      </c>
      <c r="I1133">
        <v>84.182689666748004</v>
      </c>
      <c r="J1133">
        <v>87.159209489822302</v>
      </c>
      <c r="K1133">
        <v>9.5133321285247803</v>
      </c>
      <c r="L1133">
        <v>6.4783761501312203</v>
      </c>
      <c r="M1133">
        <v>6.5303776264190603</v>
      </c>
      <c r="N1133">
        <f t="shared" si="119"/>
        <v>10</v>
      </c>
      <c r="O1133">
        <f t="shared" si="120"/>
        <v>61.444623160362212</v>
      </c>
      <c r="P1133">
        <f t="shared" si="121"/>
        <v>35.32993959015085</v>
      </c>
      <c r="Q1133">
        <f t="shared" si="122"/>
        <v>87.159209489822302</v>
      </c>
      <c r="R1133">
        <f t="shared" si="123"/>
        <v>6.4783761501312203</v>
      </c>
    </row>
    <row r="1134" spans="1:18" x14ac:dyDescent="0.25">
      <c r="A1134">
        <v>14</v>
      </c>
      <c r="B1134" t="s">
        <v>1114</v>
      </c>
      <c r="C1134" t="s">
        <v>1100</v>
      </c>
      <c r="D1134">
        <v>14.3329420089721</v>
      </c>
      <c r="E1134">
        <v>12.3787143230438</v>
      </c>
      <c r="F1134">
        <v>10.9122867584228</v>
      </c>
      <c r="G1134">
        <v>13.0994095802307</v>
      </c>
      <c r="H1134">
        <v>11.781967401504501</v>
      </c>
      <c r="I1134">
        <v>12.6504685878753</v>
      </c>
      <c r="J1134">
        <v>14.106293678283601</v>
      </c>
      <c r="K1134">
        <v>13.366295337677</v>
      </c>
      <c r="L1134">
        <v>14.2232398986816</v>
      </c>
      <c r="M1134">
        <v>13.384377241134599</v>
      </c>
      <c r="N1134">
        <f t="shared" si="119"/>
        <v>10</v>
      </c>
      <c r="O1134">
        <f t="shared" si="120"/>
        <v>13.023599481582599</v>
      </c>
      <c r="P1134">
        <f t="shared" si="121"/>
        <v>1.0551533106314372</v>
      </c>
      <c r="Q1134">
        <f t="shared" si="122"/>
        <v>14.3329420089721</v>
      </c>
      <c r="R1134">
        <f t="shared" si="123"/>
        <v>10.9122867584228</v>
      </c>
    </row>
    <row r="1135" spans="1:18" x14ac:dyDescent="0.25">
      <c r="A1135">
        <v>15</v>
      </c>
      <c r="B1135" t="s">
        <v>1115</v>
      </c>
      <c r="C1135" t="s">
        <v>1100</v>
      </c>
      <c r="D1135">
        <v>6.8894386291503897</v>
      </c>
      <c r="E1135">
        <v>7.5687456130981401</v>
      </c>
      <c r="F1135">
        <v>7.4423537254333496</v>
      </c>
      <c r="G1135">
        <v>6.9221489429473797</v>
      </c>
      <c r="H1135">
        <v>91.202294588088904</v>
      </c>
      <c r="I1135">
        <v>16.685781717300401</v>
      </c>
      <c r="J1135">
        <v>7.2966213226318297</v>
      </c>
      <c r="K1135">
        <v>7.4167599678039497</v>
      </c>
      <c r="L1135">
        <v>6.83528399467468</v>
      </c>
      <c r="M1135">
        <v>7.5611147880554199</v>
      </c>
      <c r="N1135">
        <f t="shared" si="119"/>
        <v>10</v>
      </c>
      <c r="O1135">
        <f t="shared" si="120"/>
        <v>16.582054328918446</v>
      </c>
      <c r="P1135">
        <f t="shared" si="121"/>
        <v>25.033625820071027</v>
      </c>
      <c r="Q1135">
        <f t="shared" si="122"/>
        <v>91.202294588088904</v>
      </c>
      <c r="R1135">
        <f t="shared" si="123"/>
        <v>6.83528399467468</v>
      </c>
    </row>
    <row r="1136" spans="1:18" x14ac:dyDescent="0.25">
      <c r="A1136">
        <v>16</v>
      </c>
      <c r="B1136" t="s">
        <v>1116</v>
      </c>
      <c r="C1136" t="s">
        <v>1100</v>
      </c>
      <c r="D1136">
        <v>10.927636623382501</v>
      </c>
      <c r="E1136">
        <v>7.85558581352233</v>
      </c>
      <c r="F1136">
        <v>12.2250635623931</v>
      </c>
      <c r="G1136">
        <v>10.0831065177917</v>
      </c>
      <c r="H1136">
        <v>9.5241696834564191</v>
      </c>
      <c r="I1136">
        <v>10.319272756576501</v>
      </c>
      <c r="J1136">
        <v>7.5182642936706499</v>
      </c>
      <c r="K1136">
        <v>6.4755806922912598</v>
      </c>
      <c r="L1136">
        <v>7.7130746841430602</v>
      </c>
      <c r="M1136">
        <v>9.0954124927520699</v>
      </c>
      <c r="N1136">
        <f t="shared" si="119"/>
        <v>10</v>
      </c>
      <c r="O1136">
        <f t="shared" si="120"/>
        <v>9.1737167119979599</v>
      </c>
      <c r="P1136">
        <f t="shared" si="121"/>
        <v>1.6895737584465458</v>
      </c>
      <c r="Q1136">
        <f t="shared" si="122"/>
        <v>12.2250635623931</v>
      </c>
      <c r="R1136">
        <f t="shared" si="123"/>
        <v>6.4755806922912598</v>
      </c>
    </row>
    <row r="1137" spans="1:18" x14ac:dyDescent="0.25">
      <c r="A1137">
        <v>17</v>
      </c>
      <c r="B1137" t="s">
        <v>1117</v>
      </c>
      <c r="C1137" t="s">
        <v>1100</v>
      </c>
      <c r="D1137">
        <v>8.9141767024993896</v>
      </c>
      <c r="E1137">
        <v>12.249660491943301</v>
      </c>
      <c r="F1137">
        <v>8.5772652626037598</v>
      </c>
      <c r="G1137">
        <v>6.3265326023101798</v>
      </c>
      <c r="H1137">
        <v>6.8985924720764098</v>
      </c>
      <c r="I1137">
        <v>8.0645279884338308</v>
      </c>
      <c r="J1137">
        <v>8.2581536769866908</v>
      </c>
      <c r="K1137">
        <v>6.6956808567047101</v>
      </c>
      <c r="L1137">
        <v>9.5431511402130091</v>
      </c>
      <c r="M1137">
        <v>7.2667787075042698</v>
      </c>
      <c r="N1137">
        <f t="shared" si="119"/>
        <v>10</v>
      </c>
      <c r="O1137">
        <f t="shared" si="120"/>
        <v>8.2794519901275567</v>
      </c>
      <c r="P1137">
        <f t="shared" si="121"/>
        <v>1.6477927832263877</v>
      </c>
      <c r="Q1137">
        <f t="shared" si="122"/>
        <v>12.249660491943301</v>
      </c>
      <c r="R1137">
        <f t="shared" si="123"/>
        <v>6.3265326023101798</v>
      </c>
    </row>
    <row r="1138" spans="1:18" x14ac:dyDescent="0.25">
      <c r="A1138">
        <v>18</v>
      </c>
      <c r="B1138" t="s">
        <v>1118</v>
      </c>
      <c r="C1138" t="s">
        <v>1100</v>
      </c>
      <c r="D1138">
        <v>3.4364383220672599</v>
      </c>
      <c r="E1138">
        <v>3.9099211692810001</v>
      </c>
      <c r="F1138">
        <v>4.3090097904205296</v>
      </c>
      <c r="G1138">
        <v>3.6968126296996999</v>
      </c>
      <c r="H1138">
        <v>3.2976529598236</v>
      </c>
      <c r="I1138">
        <v>3.3983223438262899</v>
      </c>
      <c r="J1138">
        <v>3.5312240123748699</v>
      </c>
      <c r="K1138">
        <v>3.1946036815643302</v>
      </c>
      <c r="L1138">
        <v>3.5403814315795898</v>
      </c>
      <c r="M1138">
        <v>4.1284990310668901</v>
      </c>
      <c r="N1138">
        <f t="shared" si="119"/>
        <v>10</v>
      </c>
      <c r="O1138">
        <f t="shared" si="120"/>
        <v>3.6442865371704061</v>
      </c>
      <c r="P1138">
        <f t="shared" si="121"/>
        <v>0.34630733010002135</v>
      </c>
      <c r="Q1138">
        <f t="shared" si="122"/>
        <v>4.3090097904205296</v>
      </c>
      <c r="R1138">
        <f t="shared" si="123"/>
        <v>3.1946036815643302</v>
      </c>
    </row>
    <row r="1139" spans="1:18" x14ac:dyDescent="0.25">
      <c r="A1139">
        <v>19</v>
      </c>
      <c r="B1139" t="s">
        <v>1119</v>
      </c>
      <c r="C1139" t="s">
        <v>1100</v>
      </c>
      <c r="D1139">
        <v>11.148210525512599</v>
      </c>
      <c r="E1139">
        <v>10.522203207015901</v>
      </c>
      <c r="F1139">
        <v>8.6408240795135498</v>
      </c>
      <c r="G1139">
        <v>11.5865936279296</v>
      </c>
      <c r="H1139">
        <v>10.086430311202999</v>
      </c>
      <c r="I1139">
        <v>7.7127735614776602</v>
      </c>
      <c r="J1139">
        <v>10.5752625465393</v>
      </c>
      <c r="K1139">
        <v>8.6023776531219394</v>
      </c>
      <c r="L1139">
        <v>9.8036391735076904</v>
      </c>
      <c r="M1139">
        <v>8.60174059867858</v>
      </c>
      <c r="N1139">
        <f t="shared" si="119"/>
        <v>10</v>
      </c>
      <c r="O1139">
        <f t="shared" si="120"/>
        <v>9.7280055284499802</v>
      </c>
      <c r="P1139">
        <f t="shared" si="121"/>
        <v>1.2137853734113597</v>
      </c>
      <c r="Q1139">
        <f t="shared" si="122"/>
        <v>11.5865936279296</v>
      </c>
      <c r="R1139">
        <f t="shared" si="123"/>
        <v>7.7127735614776602</v>
      </c>
    </row>
    <row r="1140" spans="1:18" x14ac:dyDescent="0.25">
      <c r="A1140">
        <v>20</v>
      </c>
      <c r="B1140" t="s">
        <v>1120</v>
      </c>
      <c r="C1140" t="s">
        <v>1100</v>
      </c>
      <c r="D1140">
        <v>10.0682933330535</v>
      </c>
      <c r="E1140">
        <v>11.632889032363799</v>
      </c>
      <c r="F1140">
        <v>9.3673787117004395</v>
      </c>
      <c r="G1140">
        <v>9.1437578201293892</v>
      </c>
      <c r="H1140">
        <v>10.243726491928101</v>
      </c>
      <c r="I1140">
        <v>9.1018710136413503</v>
      </c>
      <c r="J1140">
        <v>12.0975091457366</v>
      </c>
      <c r="K1140">
        <v>10.6572103500366</v>
      </c>
      <c r="L1140">
        <v>8.8020355701446498</v>
      </c>
      <c r="M1140">
        <v>9.0995059013366699</v>
      </c>
      <c r="N1140">
        <f t="shared" si="119"/>
        <v>10</v>
      </c>
      <c r="O1140">
        <f t="shared" si="120"/>
        <v>10.021417737007109</v>
      </c>
      <c r="P1140">
        <f t="shared" si="121"/>
        <v>1.0836641766868245</v>
      </c>
      <c r="Q1140">
        <f t="shared" si="122"/>
        <v>12.0975091457366</v>
      </c>
      <c r="R1140">
        <f t="shared" si="123"/>
        <v>8.8020355701446498</v>
      </c>
    </row>
    <row r="1141" spans="1:18" x14ac:dyDescent="0.25">
      <c r="A1141">
        <v>21</v>
      </c>
      <c r="B1141" t="s">
        <v>1121</v>
      </c>
      <c r="C1141" t="s">
        <v>1100</v>
      </c>
      <c r="D1141">
        <v>11.2616095542907</v>
      </c>
      <c r="E1141">
        <v>13.3907911777496</v>
      </c>
      <c r="F1141">
        <v>12.097717523574801</v>
      </c>
      <c r="G1141">
        <v>10.278525352478001</v>
      </c>
      <c r="H1141">
        <v>9.88919806480407</v>
      </c>
      <c r="I1141">
        <v>10.9912612438201</v>
      </c>
      <c r="J1141">
        <v>9.0930922031402499</v>
      </c>
      <c r="K1141">
        <v>11.3219940662384</v>
      </c>
      <c r="L1141">
        <v>11.0811562538146</v>
      </c>
      <c r="M1141">
        <v>10.1067252159118</v>
      </c>
      <c r="N1141">
        <f t="shared" si="119"/>
        <v>10</v>
      </c>
      <c r="O1141">
        <f t="shared" si="120"/>
        <v>10.951207065582231</v>
      </c>
      <c r="P1141">
        <f t="shared" si="121"/>
        <v>1.1517154572863773</v>
      </c>
      <c r="Q1141">
        <f t="shared" si="122"/>
        <v>13.3907911777496</v>
      </c>
      <c r="R1141">
        <f t="shared" si="123"/>
        <v>9.0930922031402499</v>
      </c>
    </row>
    <row r="1142" spans="1:18" x14ac:dyDescent="0.25">
      <c r="A1142">
        <v>22</v>
      </c>
      <c r="B1142" t="s">
        <v>1122</v>
      </c>
      <c r="C1142" t="s">
        <v>1100</v>
      </c>
      <c r="D1142">
        <v>7.8502485752105704</v>
      </c>
      <c r="E1142">
        <v>6.2495088577270499</v>
      </c>
      <c r="F1142">
        <v>8.1162500381469709</v>
      </c>
      <c r="G1142">
        <v>7.6998131275177002</v>
      </c>
      <c r="H1142">
        <v>7.7937152385711599</v>
      </c>
      <c r="I1142">
        <v>10.5042283535003</v>
      </c>
      <c r="J1142">
        <v>6.7338900566101003</v>
      </c>
      <c r="K1142">
        <v>9.7503409385681099</v>
      </c>
      <c r="L1142">
        <v>7.9557156562805096</v>
      </c>
      <c r="M1142">
        <v>7.7057976722717196</v>
      </c>
      <c r="N1142">
        <f t="shared" si="119"/>
        <v>10</v>
      </c>
      <c r="O1142">
        <f t="shared" si="120"/>
        <v>8.0359508514404183</v>
      </c>
      <c r="P1142">
        <f t="shared" si="121"/>
        <v>1.1935787897319519</v>
      </c>
      <c r="Q1142">
        <f t="shared" si="122"/>
        <v>10.5042283535003</v>
      </c>
      <c r="R1142">
        <f t="shared" si="123"/>
        <v>6.2495088577270499</v>
      </c>
    </row>
    <row r="1143" spans="1:18" x14ac:dyDescent="0.25">
      <c r="A1143">
        <v>23</v>
      </c>
      <c r="B1143" t="s">
        <v>1123</v>
      </c>
      <c r="C1143" t="s">
        <v>1100</v>
      </c>
      <c r="D1143">
        <v>12.350529193878099</v>
      </c>
      <c r="E1143">
        <v>12.6036441326141</v>
      </c>
      <c r="G1143">
        <v>13.4115543365478</v>
      </c>
      <c r="H1143">
        <v>13.667966604232699</v>
      </c>
      <c r="I1143">
        <v>13.8539702892303</v>
      </c>
      <c r="J1143">
        <v>16.6958312988281</v>
      </c>
      <c r="K1143">
        <v>11.2317912578582</v>
      </c>
      <c r="L1143">
        <v>13.381809711456199</v>
      </c>
      <c r="M1143">
        <v>12.7288148403167</v>
      </c>
      <c r="N1143">
        <f t="shared" si="119"/>
        <v>9</v>
      </c>
      <c r="O1143">
        <f t="shared" si="120"/>
        <v>13.325101296106912</v>
      </c>
      <c r="P1143">
        <f t="shared" si="121"/>
        <v>1.413331974449447</v>
      </c>
      <c r="Q1143">
        <f t="shared" si="122"/>
        <v>16.6958312988281</v>
      </c>
      <c r="R1143">
        <f t="shared" si="123"/>
        <v>11.2317912578582</v>
      </c>
    </row>
    <row r="1144" spans="1:18" x14ac:dyDescent="0.25">
      <c r="A1144">
        <v>24</v>
      </c>
      <c r="B1144" t="s">
        <v>1124</v>
      </c>
      <c r="C1144" t="s">
        <v>1100</v>
      </c>
      <c r="D1144">
        <v>10.668980836868201</v>
      </c>
      <c r="E1144">
        <v>11.730533361434899</v>
      </c>
      <c r="F1144">
        <v>11.9681715965271</v>
      </c>
      <c r="G1144">
        <v>13.363162279129</v>
      </c>
      <c r="H1144">
        <v>12.2566146850585</v>
      </c>
      <c r="I1144">
        <v>8.9143869876861501</v>
      </c>
      <c r="J1144">
        <v>11.9772908687591</v>
      </c>
      <c r="K1144">
        <v>7.4548437595367396</v>
      </c>
      <c r="L1144">
        <v>13.8041958808898</v>
      </c>
      <c r="M1144">
        <v>11.5327067375183</v>
      </c>
      <c r="N1144">
        <f t="shared" si="119"/>
        <v>10</v>
      </c>
      <c r="O1144">
        <f t="shared" si="120"/>
        <v>11.36708869934078</v>
      </c>
      <c r="P1144">
        <f t="shared" si="121"/>
        <v>1.8280313746323542</v>
      </c>
      <c r="Q1144">
        <f t="shared" si="122"/>
        <v>13.8041958808898</v>
      </c>
      <c r="R1144">
        <f t="shared" si="123"/>
        <v>7.4548437595367396</v>
      </c>
    </row>
    <row r="1145" spans="1:18" x14ac:dyDescent="0.25">
      <c r="A1145">
        <v>25</v>
      </c>
      <c r="B1145" t="s">
        <v>1125</v>
      </c>
      <c r="C1145" t="s">
        <v>1100</v>
      </c>
      <c r="D1145">
        <v>8.7808225154876691</v>
      </c>
      <c r="E1145">
        <v>6.1678833961486799</v>
      </c>
      <c r="F1145">
        <v>3.9337079524993799</v>
      </c>
      <c r="G1145">
        <v>3.6894469261169398</v>
      </c>
      <c r="H1145">
        <v>3.45023417472839</v>
      </c>
      <c r="I1145">
        <v>4.07938528060913</v>
      </c>
      <c r="J1145">
        <v>3.40224838256835</v>
      </c>
      <c r="K1145">
        <v>4.1013219356536803</v>
      </c>
      <c r="L1145">
        <v>3.90246057510375</v>
      </c>
      <c r="M1145">
        <v>4.4338319301605198</v>
      </c>
      <c r="N1145">
        <f t="shared" si="119"/>
        <v>10</v>
      </c>
      <c r="O1145">
        <f t="shared" si="120"/>
        <v>4.5941343069076499</v>
      </c>
      <c r="P1145">
        <f t="shared" si="121"/>
        <v>1.58116116015861</v>
      </c>
      <c r="Q1145">
        <f t="shared" si="122"/>
        <v>8.7808225154876691</v>
      </c>
      <c r="R1145">
        <f t="shared" si="123"/>
        <v>3.40224838256835</v>
      </c>
    </row>
    <row r="1146" spans="1:18" x14ac:dyDescent="0.25">
      <c r="A1146">
        <v>26</v>
      </c>
      <c r="B1146" t="s">
        <v>1309</v>
      </c>
      <c r="C1146" t="s">
        <v>1100</v>
      </c>
      <c r="D1146">
        <v>9.49401807785034</v>
      </c>
      <c r="E1146">
        <v>8.3486075401306099</v>
      </c>
      <c r="F1146">
        <v>4.3467733860015798</v>
      </c>
      <c r="G1146">
        <v>6.0113239288329998</v>
      </c>
      <c r="H1146">
        <v>6.1238131523132298</v>
      </c>
      <c r="I1146">
        <v>8.4916014671325595</v>
      </c>
      <c r="J1146">
        <v>8.0230357646942103</v>
      </c>
      <c r="K1146">
        <v>5.8688278198242099</v>
      </c>
      <c r="L1146">
        <v>8.6710526943206698</v>
      </c>
      <c r="M1146">
        <v>7.4575567245483398</v>
      </c>
      <c r="N1146">
        <f t="shared" si="119"/>
        <v>10</v>
      </c>
      <c r="O1146">
        <f t="shared" si="120"/>
        <v>7.2836610555648758</v>
      </c>
      <c r="P1146">
        <f t="shared" si="121"/>
        <v>1.5353120410412138</v>
      </c>
      <c r="Q1146">
        <f t="shared" si="122"/>
        <v>9.49401807785034</v>
      </c>
      <c r="R1146">
        <f t="shared" si="123"/>
        <v>4.3467733860015798</v>
      </c>
    </row>
    <row r="1147" spans="1:18" x14ac:dyDescent="0.25">
      <c r="A1147">
        <v>27</v>
      </c>
      <c r="B1147" t="s">
        <v>1126</v>
      </c>
      <c r="C1147" t="s">
        <v>1100</v>
      </c>
      <c r="D1147">
        <v>5.4498193264007497</v>
      </c>
      <c r="E1147">
        <v>6.0972661972045898</v>
      </c>
      <c r="F1147">
        <v>4.5111505985260001</v>
      </c>
      <c r="G1147">
        <v>5.8535058498382497</v>
      </c>
      <c r="H1147">
        <v>4.2147948741912797</v>
      </c>
      <c r="I1147">
        <v>4.7083346843719402</v>
      </c>
      <c r="J1147">
        <v>5.7196855545043901</v>
      </c>
      <c r="K1147">
        <v>5.8113214969635001</v>
      </c>
      <c r="L1147">
        <v>5.8137407302856401</v>
      </c>
      <c r="M1147">
        <v>6.8078348636627197</v>
      </c>
      <c r="N1147">
        <f t="shared" si="119"/>
        <v>10</v>
      </c>
      <c r="O1147">
        <f t="shared" si="120"/>
        <v>5.4987454175949058</v>
      </c>
      <c r="P1147">
        <f t="shared" si="121"/>
        <v>0.75462262597778851</v>
      </c>
      <c r="Q1147">
        <f t="shared" si="122"/>
        <v>6.8078348636627197</v>
      </c>
      <c r="R1147">
        <f t="shared" si="123"/>
        <v>4.2147948741912797</v>
      </c>
    </row>
    <row r="1148" spans="1:18" x14ac:dyDescent="0.25">
      <c r="A1148">
        <v>28</v>
      </c>
      <c r="B1148" t="s">
        <v>1127</v>
      </c>
      <c r="C1148" t="s">
        <v>1100</v>
      </c>
      <c r="D1148">
        <v>11.8116590976715</v>
      </c>
      <c r="E1148">
        <v>14.165198326110801</v>
      </c>
      <c r="F1148">
        <v>13.2128880023956</v>
      </c>
      <c r="G1148">
        <v>14.0416169166564</v>
      </c>
      <c r="H1148">
        <v>16.710694074630698</v>
      </c>
      <c r="I1148">
        <v>11.516582727432199</v>
      </c>
      <c r="J1148">
        <v>13.5095751285552</v>
      </c>
      <c r="K1148">
        <v>13.300596237182599</v>
      </c>
      <c r="L1148">
        <v>16.312012434005698</v>
      </c>
      <c r="M1148">
        <v>12.808384418487501</v>
      </c>
      <c r="N1148">
        <f t="shared" si="119"/>
        <v>10</v>
      </c>
      <c r="O1148">
        <f t="shared" si="120"/>
        <v>13.738920736312817</v>
      </c>
      <c r="P1148">
        <f t="shared" si="121"/>
        <v>1.6051802054600017</v>
      </c>
      <c r="Q1148">
        <f t="shared" si="122"/>
        <v>16.710694074630698</v>
      </c>
      <c r="R1148">
        <f t="shared" si="123"/>
        <v>11.516582727432199</v>
      </c>
    </row>
    <row r="1149" spans="1:18" x14ac:dyDescent="0.25">
      <c r="A1149">
        <v>29</v>
      </c>
      <c r="B1149" t="s">
        <v>1128</v>
      </c>
      <c r="C1149" t="s">
        <v>1100</v>
      </c>
      <c r="D1149">
        <v>82.253534078597994</v>
      </c>
      <c r="E1149">
        <v>21.527704477310099</v>
      </c>
      <c r="F1149">
        <v>20.048124074935899</v>
      </c>
      <c r="G1149">
        <v>17.722775697708101</v>
      </c>
      <c r="H1149">
        <v>19.821133613586401</v>
      </c>
      <c r="I1149">
        <v>77.073385000228797</v>
      </c>
      <c r="J1149">
        <v>18.763087749481201</v>
      </c>
      <c r="K1149">
        <v>22.8734819889068</v>
      </c>
      <c r="L1149">
        <v>20.2950549125671</v>
      </c>
      <c r="M1149">
        <v>18.1003594398498</v>
      </c>
      <c r="N1149">
        <f t="shared" si="119"/>
        <v>10</v>
      </c>
      <c r="O1149">
        <f t="shared" si="120"/>
        <v>31.847864103317214</v>
      </c>
      <c r="P1149">
        <f t="shared" si="121"/>
        <v>23.979556762942362</v>
      </c>
      <c r="Q1149">
        <f t="shared" si="122"/>
        <v>82.253534078597994</v>
      </c>
      <c r="R1149">
        <f t="shared" si="123"/>
        <v>17.722775697708101</v>
      </c>
    </row>
    <row r="1150" spans="1:18" x14ac:dyDescent="0.25">
      <c r="A1150">
        <v>30</v>
      </c>
      <c r="B1150" t="s">
        <v>1129</v>
      </c>
      <c r="C1150" t="s">
        <v>1100</v>
      </c>
      <c r="D1150">
        <v>6.7788827419280997</v>
      </c>
      <c r="E1150">
        <v>4.5922331809997496</v>
      </c>
      <c r="F1150">
        <v>6.5660688877105704</v>
      </c>
      <c r="G1150">
        <v>3.8605577945709202</v>
      </c>
      <c r="H1150">
        <v>4.2723016738891602</v>
      </c>
      <c r="I1150">
        <v>3.9092383384704501</v>
      </c>
      <c r="J1150">
        <v>4.1740336418151802</v>
      </c>
      <c r="K1150">
        <v>5.5293440818786603</v>
      </c>
      <c r="L1150">
        <v>6.87928867340087</v>
      </c>
      <c r="M1150">
        <v>6.0279116630554199</v>
      </c>
      <c r="N1150">
        <f t="shared" si="119"/>
        <v>10</v>
      </c>
      <c r="O1150">
        <f t="shared" si="120"/>
        <v>5.2589860677719082</v>
      </c>
      <c r="P1150">
        <f t="shared" si="121"/>
        <v>1.1696546412832365</v>
      </c>
      <c r="Q1150">
        <f t="shared" si="122"/>
        <v>6.87928867340087</v>
      </c>
      <c r="R1150">
        <f t="shared" si="123"/>
        <v>3.8605577945709202</v>
      </c>
    </row>
    <row r="1151" spans="1:18" x14ac:dyDescent="0.25">
      <c r="A1151">
        <v>31</v>
      </c>
      <c r="B1151" t="s">
        <v>1130</v>
      </c>
      <c r="C1151" t="s">
        <v>1100</v>
      </c>
      <c r="D1151">
        <v>11.250614643096901</v>
      </c>
      <c r="E1151">
        <v>24.367079496383599</v>
      </c>
      <c r="F1151">
        <v>11.2874250411987</v>
      </c>
      <c r="G1151">
        <v>9.4489555358886701</v>
      </c>
      <c r="H1151">
        <v>10.367077589035</v>
      </c>
      <c r="I1151">
        <v>9.4805731773376394</v>
      </c>
      <c r="J1151">
        <v>8.3948187828063894</v>
      </c>
      <c r="K1151">
        <v>45.9740374088287</v>
      </c>
      <c r="L1151">
        <v>9.9956479072570801</v>
      </c>
      <c r="M1151">
        <v>24.174883604049601</v>
      </c>
      <c r="N1151">
        <f t="shared" si="119"/>
        <v>10</v>
      </c>
      <c r="O1151">
        <f t="shared" si="120"/>
        <v>16.474111318588228</v>
      </c>
      <c r="P1151">
        <f t="shared" si="121"/>
        <v>11.352694915154382</v>
      </c>
      <c r="Q1151">
        <f t="shared" si="122"/>
        <v>45.9740374088287</v>
      </c>
      <c r="R1151">
        <f t="shared" si="123"/>
        <v>8.3948187828063894</v>
      </c>
    </row>
    <row r="1152" spans="1:18" x14ac:dyDescent="0.25">
      <c r="A1152">
        <v>32</v>
      </c>
      <c r="B1152" t="s">
        <v>1131</v>
      </c>
      <c r="C1152" t="s">
        <v>1100</v>
      </c>
      <c r="D1152">
        <v>9.0367672443389893</v>
      </c>
      <c r="E1152">
        <v>8.0816986560821498</v>
      </c>
      <c r="F1152">
        <v>65.774257659912095</v>
      </c>
      <c r="G1152">
        <v>8.8481884002685494</v>
      </c>
      <c r="H1152">
        <v>7.5160450935363698</v>
      </c>
      <c r="I1152">
        <v>8.0244784355163503</v>
      </c>
      <c r="J1152">
        <v>23.944952249526899</v>
      </c>
      <c r="K1152">
        <v>9.3777110576629603</v>
      </c>
      <c r="L1152">
        <v>8.4332754611968994</v>
      </c>
      <c r="M1152">
        <v>9.5615334510803205</v>
      </c>
      <c r="N1152">
        <f t="shared" ref="N1152:N1183" si="124">COUNT(D1152:M1152)</f>
        <v>10</v>
      </c>
      <c r="O1152">
        <f t="shared" ref="O1152:O1183" si="125">AVERAGE(D1152:M1152)</f>
        <v>15.859890770912159</v>
      </c>
      <c r="P1152">
        <f t="shared" ref="P1152:P1183" si="126">_xlfn.STDEV.P(D1152:M1152)</f>
        <v>17.265246940853213</v>
      </c>
      <c r="Q1152">
        <f t="shared" si="122"/>
        <v>65.774257659912095</v>
      </c>
      <c r="R1152">
        <f t="shared" si="123"/>
        <v>7.5160450935363698</v>
      </c>
    </row>
    <row r="1153" spans="1:18" x14ac:dyDescent="0.25">
      <c r="A1153">
        <v>33</v>
      </c>
      <c r="B1153" t="s">
        <v>1132</v>
      </c>
      <c r="C1153" t="s">
        <v>1100</v>
      </c>
      <c r="D1153">
        <v>9.0698907375335693</v>
      </c>
      <c r="E1153">
        <v>9.5160903930663991</v>
      </c>
      <c r="F1153">
        <v>9.7843508720397896</v>
      </c>
      <c r="G1153">
        <v>7.1524474620819003</v>
      </c>
      <c r="H1153">
        <v>9.0808486938476491</v>
      </c>
      <c r="I1153">
        <v>7.29081034660339</v>
      </c>
      <c r="J1153">
        <v>6.3630263805389404</v>
      </c>
      <c r="K1153">
        <v>8.9878354072570801</v>
      </c>
      <c r="L1153">
        <v>7.8805799484252903</v>
      </c>
      <c r="M1153">
        <v>9.5673792362213099</v>
      </c>
      <c r="N1153">
        <f t="shared" si="124"/>
        <v>10</v>
      </c>
      <c r="O1153">
        <f t="shared" si="125"/>
        <v>8.4693259477615328</v>
      </c>
      <c r="P1153">
        <f t="shared" si="126"/>
        <v>1.1375590209673234</v>
      </c>
      <c r="Q1153">
        <f t="shared" si="122"/>
        <v>9.7843508720397896</v>
      </c>
      <c r="R1153">
        <f t="shared" si="123"/>
        <v>6.3630263805389404</v>
      </c>
    </row>
    <row r="1154" spans="1:18" x14ac:dyDescent="0.25">
      <c r="A1154">
        <v>34</v>
      </c>
      <c r="B1154" t="s">
        <v>1133</v>
      </c>
      <c r="C1154" t="s">
        <v>1100</v>
      </c>
      <c r="D1154">
        <v>0.53327751159667902</v>
      </c>
      <c r="E1154">
        <v>1.63673996925354</v>
      </c>
      <c r="F1154">
        <v>0.59447622299194303</v>
      </c>
      <c r="G1154">
        <v>0.552690029144287</v>
      </c>
      <c r="H1154">
        <v>0.55203366279601995</v>
      </c>
      <c r="I1154">
        <v>0.537278652191162</v>
      </c>
      <c r="J1154">
        <v>0.54005742073059004</v>
      </c>
      <c r="K1154">
        <v>0.53341412544250399</v>
      </c>
      <c r="L1154">
        <v>0.53097867965698198</v>
      </c>
      <c r="M1154">
        <v>0.53033423423767001</v>
      </c>
      <c r="N1154">
        <f t="shared" si="124"/>
        <v>10</v>
      </c>
      <c r="O1154">
        <f t="shared" si="125"/>
        <v>0.65412805080413772</v>
      </c>
      <c r="P1154">
        <f t="shared" si="126"/>
        <v>0.32804431575318255</v>
      </c>
      <c r="Q1154">
        <f t="shared" si="122"/>
        <v>1.63673996925354</v>
      </c>
      <c r="R1154">
        <f t="shared" si="123"/>
        <v>0.53033423423767001</v>
      </c>
    </row>
    <row r="1155" spans="1:18" x14ac:dyDescent="0.25">
      <c r="A1155">
        <v>35</v>
      </c>
      <c r="B1155" t="s">
        <v>1134</v>
      </c>
      <c r="C1155" t="s">
        <v>1100</v>
      </c>
      <c r="D1155">
        <v>6.5661947727203298</v>
      </c>
      <c r="E1155">
        <v>6.2450838088989196</v>
      </c>
      <c r="F1155">
        <v>5.93630051612854</v>
      </c>
      <c r="G1155">
        <v>8.8842868804931605</v>
      </c>
      <c r="H1155">
        <v>10.6870968341827</v>
      </c>
      <c r="I1155">
        <v>7.7356972694396902</v>
      </c>
      <c r="K1155">
        <v>42.117153882980297</v>
      </c>
      <c r="L1155">
        <v>42.069000482559197</v>
      </c>
      <c r="M1155">
        <v>42.1031301021575</v>
      </c>
      <c r="N1155">
        <f t="shared" si="124"/>
        <v>9</v>
      </c>
      <c r="O1155">
        <f t="shared" si="125"/>
        <v>19.149327172173372</v>
      </c>
      <c r="P1155">
        <f t="shared" si="126"/>
        <v>16.283596690585245</v>
      </c>
      <c r="Q1155">
        <f t="shared" si="122"/>
        <v>42.117153882980297</v>
      </c>
      <c r="R1155">
        <f t="shared" si="123"/>
        <v>5.93630051612854</v>
      </c>
    </row>
    <row r="1156" spans="1:18" x14ac:dyDescent="0.25">
      <c r="A1156">
        <v>36</v>
      </c>
      <c r="B1156" t="s">
        <v>1135</v>
      </c>
      <c r="C1156" t="s">
        <v>1100</v>
      </c>
      <c r="D1156">
        <v>42.112739801406804</v>
      </c>
      <c r="E1156">
        <v>42.069574594497603</v>
      </c>
      <c r="F1156">
        <v>42.167709350585902</v>
      </c>
      <c r="G1156">
        <v>42.745066165924001</v>
      </c>
      <c r="H1156">
        <v>42.0864996910095</v>
      </c>
      <c r="I1156">
        <v>42.0725290775299</v>
      </c>
      <c r="J1156">
        <v>42.105036735534597</v>
      </c>
      <c r="K1156">
        <v>43.115595579147303</v>
      </c>
      <c r="L1156">
        <v>42.093924045562702</v>
      </c>
      <c r="M1156">
        <v>42.245152950286801</v>
      </c>
      <c r="N1156">
        <f t="shared" si="124"/>
        <v>10</v>
      </c>
      <c r="O1156">
        <f t="shared" si="125"/>
        <v>42.28138279914851</v>
      </c>
      <c r="P1156">
        <f t="shared" si="126"/>
        <v>0.3385688525778634</v>
      </c>
      <c r="Q1156">
        <f t="shared" si="122"/>
        <v>43.115595579147303</v>
      </c>
      <c r="R1156">
        <f t="shared" si="123"/>
        <v>42.069574594497603</v>
      </c>
    </row>
    <row r="1157" spans="1:18" x14ac:dyDescent="0.25">
      <c r="A1157">
        <v>37</v>
      </c>
      <c r="B1157" t="s">
        <v>1136</v>
      </c>
      <c r="C1157" t="s">
        <v>1100</v>
      </c>
      <c r="D1157">
        <v>49.311090469360302</v>
      </c>
      <c r="E1157">
        <v>42.206653118133502</v>
      </c>
      <c r="F1157">
        <v>42.087717294692901</v>
      </c>
      <c r="G1157">
        <v>42.192249536514197</v>
      </c>
      <c r="H1157">
        <v>42.077647924423196</v>
      </c>
      <c r="I1157">
        <v>42.379350185394202</v>
      </c>
      <c r="J1157">
        <v>42.093723535537698</v>
      </c>
      <c r="K1157">
        <v>42.188730716705301</v>
      </c>
      <c r="L1157">
        <v>42.857781171798699</v>
      </c>
      <c r="M1157">
        <v>42.074286937713602</v>
      </c>
      <c r="N1157">
        <f t="shared" si="124"/>
        <v>10</v>
      </c>
      <c r="O1157">
        <f t="shared" si="125"/>
        <v>42.946923089027372</v>
      </c>
      <c r="P1157">
        <f t="shared" si="126"/>
        <v>2.133270176063669</v>
      </c>
      <c r="Q1157">
        <f t="shared" si="122"/>
        <v>49.311090469360302</v>
      </c>
      <c r="R1157">
        <f t="shared" si="123"/>
        <v>42.074286937713602</v>
      </c>
    </row>
    <row r="1158" spans="1:18" x14ac:dyDescent="0.25">
      <c r="A1158">
        <v>38</v>
      </c>
      <c r="B1158" t="s">
        <v>1137</v>
      </c>
      <c r="C1158" t="s">
        <v>1100</v>
      </c>
      <c r="D1158">
        <v>22.5058526992797</v>
      </c>
      <c r="E1158">
        <v>6.1972053050994802</v>
      </c>
      <c r="F1158">
        <v>6.1072931289672798</v>
      </c>
      <c r="G1158">
        <v>4.2096636295318604</v>
      </c>
      <c r="H1158">
        <v>4.0478427410125697</v>
      </c>
      <c r="I1158">
        <v>3.99114918708801</v>
      </c>
      <c r="J1158">
        <v>4.4943530559539697</v>
      </c>
      <c r="K1158">
        <v>3.8809943199157702</v>
      </c>
      <c r="L1158">
        <v>5.9459359645843497</v>
      </c>
      <c r="M1158">
        <v>5.92408895492553</v>
      </c>
      <c r="N1158">
        <f t="shared" si="124"/>
        <v>10</v>
      </c>
      <c r="O1158">
        <f t="shared" si="125"/>
        <v>6.7304378986358531</v>
      </c>
      <c r="P1158">
        <f t="shared" si="126"/>
        <v>5.3383117828708331</v>
      </c>
      <c r="Q1158">
        <f t="shared" si="122"/>
        <v>22.5058526992797</v>
      </c>
      <c r="R1158">
        <f t="shared" si="123"/>
        <v>3.8809943199157702</v>
      </c>
    </row>
    <row r="1159" spans="1:18" x14ac:dyDescent="0.25">
      <c r="A1159">
        <v>39</v>
      </c>
      <c r="B1159" t="s">
        <v>1310</v>
      </c>
      <c r="C1159" t="s">
        <v>1100</v>
      </c>
      <c r="D1159">
        <v>0.14052152633666901</v>
      </c>
      <c r="E1159">
        <v>0.13197350502014099</v>
      </c>
      <c r="F1159">
        <v>0.12946367263793901</v>
      </c>
      <c r="G1159">
        <v>0.13105273246765101</v>
      </c>
      <c r="H1159">
        <v>0.13150811195373499</v>
      </c>
      <c r="I1159">
        <v>0.128993034362792</v>
      </c>
      <c r="J1159">
        <v>0.13682198524475001</v>
      </c>
      <c r="K1159">
        <v>0.13445854187011699</v>
      </c>
      <c r="L1159">
        <v>0.137301445007324</v>
      </c>
      <c r="M1159">
        <v>0.13498878479003901</v>
      </c>
      <c r="N1159">
        <f t="shared" si="124"/>
        <v>10</v>
      </c>
      <c r="O1159">
        <f t="shared" si="125"/>
        <v>0.13370833396911569</v>
      </c>
      <c r="P1159">
        <f t="shared" si="126"/>
        <v>3.5550141429184119E-3</v>
      </c>
      <c r="Q1159">
        <f t="shared" si="122"/>
        <v>0.14052152633666901</v>
      </c>
      <c r="R1159">
        <f t="shared" si="123"/>
        <v>0.128993034362792</v>
      </c>
    </row>
    <row r="1160" spans="1:18" x14ac:dyDescent="0.25">
      <c r="A1160">
        <v>40</v>
      </c>
      <c r="B1160" t="s">
        <v>1138</v>
      </c>
      <c r="C1160" t="s">
        <v>1100</v>
      </c>
      <c r="D1160">
        <v>17.823047161102199</v>
      </c>
      <c r="E1160">
        <v>13.5592417716979</v>
      </c>
      <c r="F1160">
        <v>15.9527139663696</v>
      </c>
      <c r="G1160">
        <v>20.043383836746202</v>
      </c>
      <c r="H1160">
        <v>18.6959629058837</v>
      </c>
      <c r="I1160">
        <v>19.108046054839999</v>
      </c>
      <c r="J1160">
        <v>16.614449501037502</v>
      </c>
      <c r="K1160">
        <v>16.699778556823698</v>
      </c>
      <c r="L1160">
        <v>19.8888437747955</v>
      </c>
      <c r="M1160">
        <v>16.000464916229198</v>
      </c>
      <c r="N1160">
        <f t="shared" si="124"/>
        <v>10</v>
      </c>
      <c r="O1160">
        <f t="shared" si="125"/>
        <v>17.43859324455255</v>
      </c>
      <c r="P1160">
        <f t="shared" si="126"/>
        <v>1.9456360367724908</v>
      </c>
      <c r="Q1160">
        <f t="shared" si="122"/>
        <v>20.043383836746202</v>
      </c>
      <c r="R1160">
        <f t="shared" si="123"/>
        <v>13.5592417716979</v>
      </c>
    </row>
    <row r="1161" spans="1:18" x14ac:dyDescent="0.25">
      <c r="A1161">
        <v>41</v>
      </c>
      <c r="B1161" t="s">
        <v>1139</v>
      </c>
      <c r="C1161" t="s">
        <v>1100</v>
      </c>
      <c r="D1161">
        <v>8.2274715900421107</v>
      </c>
      <c r="E1161">
        <v>8.4543478488922101</v>
      </c>
      <c r="F1161">
        <v>9.8371639251708896</v>
      </c>
      <c r="G1161">
        <v>10.338616132736201</v>
      </c>
      <c r="H1161">
        <v>8.6574664115905708</v>
      </c>
      <c r="I1161">
        <v>9.2388236522674507</v>
      </c>
      <c r="J1161">
        <v>8.5417551994323695</v>
      </c>
      <c r="K1161">
        <v>9.5458106994628906</v>
      </c>
      <c r="L1161">
        <v>9.0288877487182599</v>
      </c>
      <c r="M1161">
        <v>8.7845971584319997</v>
      </c>
      <c r="N1161">
        <f t="shared" si="124"/>
        <v>10</v>
      </c>
      <c r="O1161">
        <f t="shared" si="125"/>
        <v>9.0654940366744938</v>
      </c>
      <c r="P1161">
        <f t="shared" si="126"/>
        <v>0.63826912923770596</v>
      </c>
      <c r="Q1161">
        <f t="shared" si="122"/>
        <v>10.338616132736201</v>
      </c>
      <c r="R1161">
        <f t="shared" si="123"/>
        <v>8.2274715900421107</v>
      </c>
    </row>
    <row r="1162" spans="1:18" x14ac:dyDescent="0.25">
      <c r="A1162">
        <v>42</v>
      </c>
      <c r="B1162" t="s">
        <v>1140</v>
      </c>
      <c r="C1162" t="s">
        <v>1100</v>
      </c>
      <c r="D1162">
        <v>10.676885604858301</v>
      </c>
      <c r="E1162">
        <v>10.287168979644701</v>
      </c>
      <c r="F1162">
        <v>12.7018656730651</v>
      </c>
      <c r="G1162">
        <v>15.7048022747039</v>
      </c>
      <c r="H1162">
        <v>12.376971006393401</v>
      </c>
      <c r="I1162">
        <v>14.453167915344199</v>
      </c>
      <c r="J1162">
        <v>13.3817155361175</v>
      </c>
      <c r="K1162">
        <v>13.7565386295318</v>
      </c>
      <c r="L1162">
        <v>12.867640495300201</v>
      </c>
      <c r="M1162">
        <v>13.689051628112701</v>
      </c>
      <c r="N1162">
        <f t="shared" si="124"/>
        <v>10</v>
      </c>
      <c r="O1162">
        <f t="shared" si="125"/>
        <v>12.98958077430718</v>
      </c>
      <c r="P1162">
        <f t="shared" si="126"/>
        <v>1.5450015277550093</v>
      </c>
      <c r="Q1162">
        <f t="shared" si="122"/>
        <v>15.7048022747039</v>
      </c>
      <c r="R1162">
        <f t="shared" si="123"/>
        <v>10.287168979644701</v>
      </c>
    </row>
    <row r="1163" spans="1:18" x14ac:dyDescent="0.25">
      <c r="A1163">
        <v>43</v>
      </c>
      <c r="B1163" t="s">
        <v>1141</v>
      </c>
      <c r="C1163" t="s">
        <v>1100</v>
      </c>
      <c r="D1163">
        <v>3.8596088886260902</v>
      </c>
      <c r="E1163">
        <v>3.5466816425323402</v>
      </c>
      <c r="F1163">
        <v>3.99177646636962</v>
      </c>
      <c r="G1163">
        <v>3.7374098300933798</v>
      </c>
      <c r="H1163">
        <v>3.9865427017211901</v>
      </c>
      <c r="I1163">
        <v>3.8516037464141801</v>
      </c>
      <c r="J1163">
        <v>6.6383593082427899</v>
      </c>
      <c r="K1163">
        <v>7.7262439727783203</v>
      </c>
      <c r="L1163">
        <v>2.8783254623413002</v>
      </c>
      <c r="M1163">
        <v>2.9384295940399099</v>
      </c>
      <c r="N1163">
        <f t="shared" si="124"/>
        <v>10</v>
      </c>
      <c r="O1163">
        <f t="shared" si="125"/>
        <v>4.3154981613159125</v>
      </c>
      <c r="P1163">
        <f t="shared" si="126"/>
        <v>1.5017309862130861</v>
      </c>
      <c r="Q1163">
        <f t="shared" si="122"/>
        <v>7.7262439727783203</v>
      </c>
      <c r="R1163">
        <f t="shared" si="123"/>
        <v>2.8783254623413002</v>
      </c>
    </row>
    <row r="1164" spans="1:18" x14ac:dyDescent="0.25">
      <c r="A1164">
        <v>44</v>
      </c>
      <c r="B1164" t="s">
        <v>1142</v>
      </c>
      <c r="C1164" t="s">
        <v>1100</v>
      </c>
      <c r="D1164">
        <v>12.2187058925628</v>
      </c>
      <c r="E1164">
        <v>16.167424917220998</v>
      </c>
      <c r="F1164">
        <v>11.4177367687225</v>
      </c>
      <c r="G1164">
        <v>11.822411537170399</v>
      </c>
      <c r="H1164">
        <v>13.9685940742492</v>
      </c>
      <c r="I1164">
        <v>89.704545259475694</v>
      </c>
      <c r="J1164">
        <v>12.0364265441894</v>
      </c>
      <c r="K1164">
        <v>13.914664268493601</v>
      </c>
      <c r="L1164">
        <v>15.861993312835599</v>
      </c>
      <c r="M1164">
        <v>11.2839963436126</v>
      </c>
      <c r="N1164">
        <f t="shared" si="124"/>
        <v>10</v>
      </c>
      <c r="O1164">
        <f t="shared" si="125"/>
        <v>20.839649891853277</v>
      </c>
      <c r="P1164">
        <f t="shared" si="126"/>
        <v>23.015990886957091</v>
      </c>
      <c r="Q1164">
        <f t="shared" si="122"/>
        <v>89.704545259475694</v>
      </c>
      <c r="R1164">
        <f t="shared" si="123"/>
        <v>11.2839963436126</v>
      </c>
    </row>
    <row r="1165" spans="1:18" x14ac:dyDescent="0.25">
      <c r="A1165">
        <v>45</v>
      </c>
      <c r="B1165" t="s">
        <v>1311</v>
      </c>
      <c r="C1165" t="s">
        <v>1100</v>
      </c>
      <c r="D1165">
        <v>0.137814044952392</v>
      </c>
      <c r="E1165">
        <v>0.13079667091369601</v>
      </c>
      <c r="F1165">
        <v>0.12847185134887601</v>
      </c>
      <c r="G1165">
        <v>0.631733417510986</v>
      </c>
      <c r="H1165">
        <v>0.13589811325073201</v>
      </c>
      <c r="I1165">
        <v>0.13085889816284099</v>
      </c>
      <c r="J1165">
        <v>0.130642414093017</v>
      </c>
      <c r="K1165">
        <v>0.13600945472717199</v>
      </c>
      <c r="L1165">
        <v>0.13654446601867601</v>
      </c>
      <c r="M1165">
        <v>0.12943077087402299</v>
      </c>
      <c r="N1165">
        <f t="shared" si="124"/>
        <v>10</v>
      </c>
      <c r="O1165">
        <f t="shared" si="125"/>
        <v>0.18282001018524108</v>
      </c>
      <c r="P1165">
        <f t="shared" si="126"/>
        <v>0.14967168150794299</v>
      </c>
      <c r="Q1165">
        <f t="shared" si="122"/>
        <v>0.631733417510986</v>
      </c>
      <c r="R1165">
        <f t="shared" si="123"/>
        <v>0.12847185134887601</v>
      </c>
    </row>
    <row r="1166" spans="1:18" x14ac:dyDescent="0.25">
      <c r="A1166">
        <v>46</v>
      </c>
      <c r="B1166" t="s">
        <v>1143</v>
      </c>
      <c r="C1166" t="s">
        <v>1100</v>
      </c>
      <c r="D1166">
        <v>3.00282883644104</v>
      </c>
      <c r="E1166">
        <v>1.51288437843322</v>
      </c>
      <c r="F1166">
        <v>2.6084613800048801</v>
      </c>
      <c r="G1166">
        <v>4.18875956535339</v>
      </c>
      <c r="H1166">
        <v>5.8172152042388898</v>
      </c>
      <c r="I1166">
        <v>4.1317956447601301</v>
      </c>
      <c r="J1166">
        <v>1.31020307540893</v>
      </c>
      <c r="K1166">
        <v>2.7549657821655198</v>
      </c>
      <c r="L1166">
        <v>2.3900570869445801</v>
      </c>
      <c r="M1166">
        <v>6.2297797203063903</v>
      </c>
      <c r="N1166">
        <f t="shared" si="124"/>
        <v>10</v>
      </c>
      <c r="O1166">
        <f t="shared" si="125"/>
        <v>3.394695067405697</v>
      </c>
      <c r="P1166">
        <f t="shared" si="126"/>
        <v>1.5860881567143563</v>
      </c>
      <c r="Q1166">
        <f t="shared" si="122"/>
        <v>6.2297797203063903</v>
      </c>
      <c r="R1166">
        <f t="shared" si="123"/>
        <v>1.31020307540893</v>
      </c>
    </row>
    <row r="1167" spans="1:18" x14ac:dyDescent="0.25">
      <c r="A1167">
        <v>47</v>
      </c>
      <c r="B1167" t="s">
        <v>1144</v>
      </c>
      <c r="C1167" t="s">
        <v>1100</v>
      </c>
      <c r="D1167">
        <v>8.0796701908111501</v>
      </c>
      <c r="E1167">
        <v>9.3873202800750697</v>
      </c>
      <c r="G1167">
        <v>9.0542850494384695</v>
      </c>
      <c r="H1167">
        <v>9.1059587001800502</v>
      </c>
      <c r="I1167">
        <v>7.8931074142456001</v>
      </c>
      <c r="J1167">
        <v>7.5284047126770002</v>
      </c>
      <c r="K1167">
        <v>7.5345778465270996</v>
      </c>
      <c r="L1167">
        <v>6.84771299362182</v>
      </c>
      <c r="M1167">
        <v>6.31677174568176</v>
      </c>
      <c r="N1167">
        <f t="shared" si="124"/>
        <v>9</v>
      </c>
      <c r="O1167">
        <f t="shared" si="125"/>
        <v>7.9719787703620035</v>
      </c>
      <c r="P1167">
        <f t="shared" si="126"/>
        <v>0.99275533681947681</v>
      </c>
      <c r="Q1167">
        <f t="shared" si="122"/>
        <v>9.3873202800750697</v>
      </c>
      <c r="R1167">
        <f t="shared" si="123"/>
        <v>6.31677174568176</v>
      </c>
    </row>
    <row r="1168" spans="1:18" x14ac:dyDescent="0.25">
      <c r="A1168">
        <v>48</v>
      </c>
      <c r="B1168" t="s">
        <v>1145</v>
      </c>
      <c r="C1168" t="s">
        <v>1100</v>
      </c>
      <c r="D1168">
        <v>7.2708511352539</v>
      </c>
      <c r="E1168">
        <v>8.4667825698852504</v>
      </c>
      <c r="F1168">
        <v>7.3931910991668701</v>
      </c>
      <c r="G1168">
        <v>6.6075904369354204</v>
      </c>
      <c r="H1168">
        <v>7.9590566158294598</v>
      </c>
      <c r="I1168">
        <v>3.6749100685119598</v>
      </c>
      <c r="J1168">
        <v>7.3806476593017498</v>
      </c>
      <c r="K1168">
        <v>7.0320875644683802</v>
      </c>
      <c r="L1168">
        <v>8.1227574348449707</v>
      </c>
      <c r="M1168">
        <v>9.3928694725036603</v>
      </c>
      <c r="N1168">
        <f t="shared" si="124"/>
        <v>10</v>
      </c>
      <c r="O1168">
        <f t="shared" si="125"/>
        <v>7.330074405670163</v>
      </c>
      <c r="P1168">
        <f t="shared" si="126"/>
        <v>1.4336055344747138</v>
      </c>
      <c r="Q1168">
        <f t="shared" si="122"/>
        <v>9.3928694725036603</v>
      </c>
      <c r="R1168">
        <f t="shared" si="123"/>
        <v>3.6749100685119598</v>
      </c>
    </row>
    <row r="1169" spans="1:18" x14ac:dyDescent="0.25">
      <c r="A1169">
        <v>49</v>
      </c>
      <c r="B1169" t="s">
        <v>1146</v>
      </c>
      <c r="C1169" t="s">
        <v>1100</v>
      </c>
      <c r="D1169">
        <v>10.150651216506899</v>
      </c>
      <c r="E1169">
        <v>13.284844160079899</v>
      </c>
      <c r="F1169">
        <v>7.2457315921783403</v>
      </c>
      <c r="G1169">
        <v>10.1239614486694</v>
      </c>
      <c r="H1169">
        <v>11.8226656913757</v>
      </c>
      <c r="I1169">
        <v>11.137526035308801</v>
      </c>
      <c r="J1169">
        <v>7.9015977382659903</v>
      </c>
      <c r="K1169">
        <v>11.2762162685394</v>
      </c>
      <c r="L1169">
        <v>8.9836122989654505</v>
      </c>
      <c r="M1169">
        <v>8.0443599224090505</v>
      </c>
      <c r="N1169">
        <f t="shared" si="124"/>
        <v>10</v>
      </c>
      <c r="O1169">
        <f t="shared" si="125"/>
        <v>9.9971166372298939</v>
      </c>
      <c r="P1169">
        <f t="shared" si="126"/>
        <v>1.8417340335094723</v>
      </c>
      <c r="Q1169">
        <f t="shared" si="122"/>
        <v>13.284844160079899</v>
      </c>
      <c r="R1169">
        <f t="shared" si="123"/>
        <v>7.2457315921783403</v>
      </c>
    </row>
    <row r="1170" spans="1:18" x14ac:dyDescent="0.25">
      <c r="A1170">
        <v>50</v>
      </c>
      <c r="B1170" t="s">
        <v>1147</v>
      </c>
      <c r="C1170" t="s">
        <v>1100</v>
      </c>
      <c r="D1170">
        <v>18.6322467327117</v>
      </c>
      <c r="E1170">
        <v>12.6005859375</v>
      </c>
      <c r="F1170">
        <v>14.2976813316345</v>
      </c>
      <c r="G1170">
        <v>13.28231716156</v>
      </c>
      <c r="H1170">
        <v>9.4396347999572701</v>
      </c>
      <c r="I1170">
        <v>11.852671623229901</v>
      </c>
      <c r="J1170">
        <v>8.81007528305053</v>
      </c>
      <c r="K1170">
        <v>12.4847602844238</v>
      </c>
      <c r="L1170">
        <v>14.123754501342701</v>
      </c>
      <c r="M1170">
        <v>14.296015024185101</v>
      </c>
      <c r="N1170">
        <f t="shared" si="124"/>
        <v>10</v>
      </c>
      <c r="O1170">
        <f t="shared" si="125"/>
        <v>12.981974267959552</v>
      </c>
      <c r="P1170">
        <f t="shared" si="126"/>
        <v>2.6153039666876525</v>
      </c>
      <c r="Q1170">
        <f t="shared" si="122"/>
        <v>18.6322467327117</v>
      </c>
      <c r="R1170">
        <f t="shared" si="123"/>
        <v>8.81007528305053</v>
      </c>
    </row>
    <row r="1171" spans="1:18" x14ac:dyDescent="0.25">
      <c r="A1171">
        <v>51</v>
      </c>
      <c r="B1171" t="s">
        <v>1148</v>
      </c>
      <c r="C1171" t="s">
        <v>1100</v>
      </c>
      <c r="D1171">
        <v>3.44231033325195</v>
      </c>
      <c r="E1171">
        <v>3.4014437198638898</v>
      </c>
      <c r="F1171">
        <v>5.7495975494384703</v>
      </c>
      <c r="G1171">
        <v>2.1365160942077601</v>
      </c>
      <c r="H1171">
        <v>5.8035831451415998</v>
      </c>
      <c r="I1171">
        <v>3.6846637725829998</v>
      </c>
      <c r="J1171">
        <v>3.5949535369872998</v>
      </c>
      <c r="K1171">
        <v>3.4112846851348801</v>
      </c>
      <c r="L1171">
        <v>3.74182748794555</v>
      </c>
      <c r="M1171">
        <v>5.6923930644988996</v>
      </c>
      <c r="N1171">
        <f t="shared" si="124"/>
        <v>10</v>
      </c>
      <c r="O1171">
        <f t="shared" si="125"/>
        <v>4.0658573389053307</v>
      </c>
      <c r="P1171">
        <f t="shared" si="126"/>
        <v>1.1812461273510901</v>
      </c>
      <c r="Q1171">
        <f t="shared" si="122"/>
        <v>5.8035831451415998</v>
      </c>
      <c r="R1171">
        <f t="shared" si="123"/>
        <v>2.1365160942077601</v>
      </c>
    </row>
    <row r="1172" spans="1:18" x14ac:dyDescent="0.25">
      <c r="A1172">
        <v>52</v>
      </c>
      <c r="B1172" t="s">
        <v>1312</v>
      </c>
      <c r="C1172" t="s">
        <v>1100</v>
      </c>
      <c r="D1172">
        <v>9.9511048793792707</v>
      </c>
      <c r="E1172">
        <v>10.2465200424194</v>
      </c>
      <c r="F1172">
        <v>10.6955726146698</v>
      </c>
      <c r="G1172">
        <v>22.040600299835202</v>
      </c>
      <c r="H1172">
        <v>7.68487524986267</v>
      </c>
      <c r="I1172">
        <v>10.0958807468414</v>
      </c>
      <c r="J1172">
        <v>8.6459939479827792</v>
      </c>
      <c r="K1172">
        <v>9.9688451290130597</v>
      </c>
      <c r="L1172">
        <v>8.6466789245605398</v>
      </c>
      <c r="M1172">
        <v>8.4902775287628103</v>
      </c>
      <c r="N1172">
        <f t="shared" si="124"/>
        <v>10</v>
      </c>
      <c r="O1172">
        <f t="shared" si="125"/>
        <v>10.646634936332694</v>
      </c>
      <c r="P1172">
        <f t="shared" si="126"/>
        <v>3.9071180032414015</v>
      </c>
      <c r="Q1172">
        <f t="shared" si="122"/>
        <v>22.040600299835202</v>
      </c>
      <c r="R1172">
        <f t="shared" si="123"/>
        <v>7.68487524986267</v>
      </c>
    </row>
    <row r="1173" spans="1:18" x14ac:dyDescent="0.25">
      <c r="A1173">
        <v>53</v>
      </c>
      <c r="B1173" t="s">
        <v>1149</v>
      </c>
      <c r="C1173" t="s">
        <v>1100</v>
      </c>
      <c r="D1173">
        <v>7.0944054126739502</v>
      </c>
      <c r="E1173">
        <v>6.1796770095825098</v>
      </c>
      <c r="F1173">
        <v>6.7630517482757497</v>
      </c>
      <c r="G1173">
        <v>8.1851890087127597</v>
      </c>
      <c r="H1173">
        <v>6.9760975837707502</v>
      </c>
      <c r="I1173">
        <v>6.39361095428466</v>
      </c>
      <c r="J1173">
        <v>10.3623275756835</v>
      </c>
      <c r="K1173">
        <v>8.41792893409729</v>
      </c>
      <c r="L1173">
        <v>7.2929148674011204</v>
      </c>
      <c r="M1173">
        <v>16.901378631591701</v>
      </c>
      <c r="N1173">
        <f t="shared" si="124"/>
        <v>10</v>
      </c>
      <c r="O1173">
        <f t="shared" si="125"/>
        <v>8.4566581726073995</v>
      </c>
      <c r="P1173">
        <f t="shared" si="126"/>
        <v>3.0451810364407161</v>
      </c>
      <c r="Q1173">
        <f t="shared" si="122"/>
        <v>16.901378631591701</v>
      </c>
      <c r="R1173">
        <f t="shared" si="123"/>
        <v>6.1796770095825098</v>
      </c>
    </row>
    <row r="1174" spans="1:18" x14ac:dyDescent="0.25">
      <c r="A1174">
        <v>54</v>
      </c>
      <c r="B1174" t="s">
        <v>1150</v>
      </c>
      <c r="C1174" t="s">
        <v>1100</v>
      </c>
      <c r="D1174">
        <v>3.8176140785217201</v>
      </c>
      <c r="E1174">
        <v>3.1269233226776101</v>
      </c>
      <c r="F1174">
        <v>4.1965398788452104</v>
      </c>
      <c r="G1174">
        <v>4.10530304908752</v>
      </c>
      <c r="H1174">
        <v>7.4645977020263601</v>
      </c>
      <c r="I1174">
        <v>6.1945211887359601</v>
      </c>
      <c r="J1174">
        <v>5.7358496189117396</v>
      </c>
      <c r="K1174">
        <v>4.3454604148864702</v>
      </c>
      <c r="L1174">
        <v>3.7164890766143799</v>
      </c>
      <c r="M1174">
        <v>4.0980865955352703</v>
      </c>
      <c r="N1174">
        <f t="shared" si="124"/>
        <v>10</v>
      </c>
      <c r="O1174">
        <f t="shared" si="125"/>
        <v>4.6801384925842244</v>
      </c>
      <c r="P1174">
        <f t="shared" si="126"/>
        <v>1.2751955607021082</v>
      </c>
      <c r="Q1174">
        <f t="shared" si="122"/>
        <v>7.4645977020263601</v>
      </c>
      <c r="R1174">
        <f t="shared" si="123"/>
        <v>3.1269233226776101</v>
      </c>
    </row>
    <row r="1175" spans="1:18" x14ac:dyDescent="0.25">
      <c r="A1175">
        <v>55</v>
      </c>
      <c r="B1175" t="s">
        <v>1151</v>
      </c>
      <c r="C1175" t="s">
        <v>1100</v>
      </c>
      <c r="D1175">
        <v>6.2129762172698904</v>
      </c>
      <c r="E1175">
        <v>4.1176857948303196</v>
      </c>
      <c r="F1175">
        <v>4.16377425193786</v>
      </c>
      <c r="G1175">
        <v>3.9320600032806299</v>
      </c>
      <c r="H1175">
        <v>3.4846949577331499</v>
      </c>
      <c r="I1175">
        <v>3.9481718540191602</v>
      </c>
      <c r="J1175">
        <v>3.9180622100829998</v>
      </c>
      <c r="K1175">
        <v>4.1486115455627397</v>
      </c>
      <c r="L1175">
        <v>4.2713589668273899</v>
      </c>
      <c r="M1175">
        <v>3.9326589107513401</v>
      </c>
      <c r="N1175">
        <f t="shared" si="124"/>
        <v>10</v>
      </c>
      <c r="O1175">
        <f t="shared" si="125"/>
        <v>4.2130054712295486</v>
      </c>
      <c r="P1175">
        <f t="shared" si="126"/>
        <v>0.69742622354576489</v>
      </c>
      <c r="Q1175">
        <f t="shared" si="122"/>
        <v>6.2129762172698904</v>
      </c>
      <c r="R1175">
        <f t="shared" si="123"/>
        <v>3.4846949577331499</v>
      </c>
    </row>
    <row r="1176" spans="1:18" x14ac:dyDescent="0.25">
      <c r="A1176">
        <v>56</v>
      </c>
      <c r="B1176" t="s">
        <v>1152</v>
      </c>
      <c r="C1176" t="s">
        <v>1100</v>
      </c>
      <c r="D1176">
        <v>14.2052805423736</v>
      </c>
      <c r="E1176">
        <v>13.103772878646801</v>
      </c>
      <c r="F1176">
        <v>11.0517153739929</v>
      </c>
      <c r="G1176">
        <v>12.975156545639001</v>
      </c>
      <c r="H1176">
        <v>11.3526215553283</v>
      </c>
      <c r="I1176">
        <v>10.6230034828186</v>
      </c>
      <c r="J1176">
        <v>13.0144121646881</v>
      </c>
      <c r="K1176">
        <v>13.5361230373382</v>
      </c>
      <c r="L1176">
        <v>13.2014167308807</v>
      </c>
      <c r="M1176">
        <v>16.515560388565</v>
      </c>
      <c r="N1176">
        <f t="shared" si="124"/>
        <v>10</v>
      </c>
      <c r="O1176">
        <f t="shared" si="125"/>
        <v>12.957906270027118</v>
      </c>
      <c r="P1176">
        <f t="shared" si="126"/>
        <v>1.6215276348474805</v>
      </c>
      <c r="Q1176">
        <f t="shared" si="122"/>
        <v>16.515560388565</v>
      </c>
      <c r="R1176">
        <f t="shared" si="123"/>
        <v>10.6230034828186</v>
      </c>
    </row>
    <row r="1177" spans="1:18" x14ac:dyDescent="0.25">
      <c r="A1177">
        <v>57</v>
      </c>
      <c r="B1177" t="s">
        <v>1153</v>
      </c>
      <c r="C1177" t="s">
        <v>1100</v>
      </c>
      <c r="D1177">
        <v>8.2392413616180402</v>
      </c>
      <c r="E1177">
        <v>8.2026002407073904</v>
      </c>
      <c r="F1177">
        <v>9.5606391429901105</v>
      </c>
      <c r="G1177">
        <v>11.3514554500579</v>
      </c>
      <c r="H1177">
        <v>10.814647674560501</v>
      </c>
      <c r="I1177">
        <v>10.728727102279599</v>
      </c>
      <c r="J1177">
        <v>7.7957808971405003</v>
      </c>
      <c r="K1177">
        <v>8.2436361312866193</v>
      </c>
      <c r="L1177">
        <v>11.5696930885314</v>
      </c>
      <c r="M1177">
        <v>9.3409447669982892</v>
      </c>
      <c r="N1177">
        <f t="shared" si="124"/>
        <v>10</v>
      </c>
      <c r="O1177">
        <f t="shared" si="125"/>
        <v>9.5847365856170335</v>
      </c>
      <c r="P1177">
        <f t="shared" si="126"/>
        <v>1.3661013779578046</v>
      </c>
      <c r="Q1177">
        <f t="shared" si="122"/>
        <v>11.5696930885314</v>
      </c>
      <c r="R1177">
        <f t="shared" si="123"/>
        <v>7.7957808971405003</v>
      </c>
    </row>
    <row r="1178" spans="1:18" x14ac:dyDescent="0.25">
      <c r="A1178">
        <v>58</v>
      </c>
      <c r="B1178" t="s">
        <v>1154</v>
      </c>
      <c r="C1178" t="s">
        <v>1100</v>
      </c>
      <c r="D1178">
        <v>14.9470703601837</v>
      </c>
      <c r="E1178">
        <v>10.957583904266301</v>
      </c>
      <c r="F1178">
        <v>10.3077731132507</v>
      </c>
      <c r="G1178">
        <v>9.9260010719299299</v>
      </c>
      <c r="H1178">
        <v>10.56995844841</v>
      </c>
      <c r="I1178">
        <v>12.1090431213378</v>
      </c>
      <c r="J1178">
        <v>10.4829227924346</v>
      </c>
      <c r="K1178">
        <v>9.6733486652374197</v>
      </c>
      <c r="L1178">
        <v>11.515338897705</v>
      </c>
      <c r="M1178">
        <v>11.069576501846299</v>
      </c>
      <c r="N1178">
        <f t="shared" si="124"/>
        <v>10</v>
      </c>
      <c r="O1178">
        <f t="shared" si="125"/>
        <v>11.155861687660176</v>
      </c>
      <c r="P1178">
        <f t="shared" si="126"/>
        <v>1.4381789426089535</v>
      </c>
      <c r="Q1178">
        <f t="shared" si="122"/>
        <v>14.9470703601837</v>
      </c>
      <c r="R1178">
        <f t="shared" si="123"/>
        <v>9.6733486652374197</v>
      </c>
    </row>
    <row r="1179" spans="1:18" x14ac:dyDescent="0.25">
      <c r="A1179">
        <v>59</v>
      </c>
      <c r="B1179" t="s">
        <v>1155</v>
      </c>
      <c r="C1179" t="s">
        <v>1100</v>
      </c>
      <c r="D1179">
        <v>3.1367371082305899</v>
      </c>
      <c r="E1179">
        <v>2.7250790596008301</v>
      </c>
      <c r="F1179">
        <v>3.0798041820526101</v>
      </c>
      <c r="G1179">
        <v>3.1711974143981898</v>
      </c>
      <c r="H1179">
        <v>3.10988998413085</v>
      </c>
      <c r="I1179">
        <v>3.5639083385467498</v>
      </c>
      <c r="J1179">
        <v>3.2810349464416499</v>
      </c>
      <c r="K1179">
        <v>4.0847234725952104</v>
      </c>
      <c r="L1179">
        <v>4.2403998374938903</v>
      </c>
      <c r="M1179">
        <v>3.5197863578796298</v>
      </c>
      <c r="N1179">
        <f t="shared" si="124"/>
        <v>10</v>
      </c>
      <c r="O1179">
        <f t="shared" si="125"/>
        <v>3.3912560701370205</v>
      </c>
      <c r="P1179">
        <f t="shared" si="126"/>
        <v>0.44649595618820559</v>
      </c>
      <c r="Q1179">
        <f t="shared" si="122"/>
        <v>4.2403998374938903</v>
      </c>
      <c r="R1179">
        <f t="shared" si="123"/>
        <v>2.7250790596008301</v>
      </c>
    </row>
    <row r="1180" spans="1:18" x14ac:dyDescent="0.25">
      <c r="A1180">
        <v>60</v>
      </c>
      <c r="B1180" t="s">
        <v>1156</v>
      </c>
      <c r="C1180" t="s">
        <v>1100</v>
      </c>
      <c r="D1180">
        <v>6.9210441112518302</v>
      </c>
      <c r="E1180">
        <v>6.0466315746307302</v>
      </c>
      <c r="F1180">
        <v>5.7605967521667401</v>
      </c>
      <c r="G1180">
        <v>9.3711171150207502</v>
      </c>
      <c r="H1180">
        <v>5.9522454738616899</v>
      </c>
      <c r="I1180">
        <v>7.6145660877227703</v>
      </c>
      <c r="J1180">
        <v>7.4123389720916704</v>
      </c>
      <c r="K1180">
        <v>6.3525843620300204</v>
      </c>
      <c r="L1180">
        <v>7.9002802371978698</v>
      </c>
      <c r="M1180">
        <v>7.3863539695739702</v>
      </c>
      <c r="N1180">
        <f t="shared" si="124"/>
        <v>10</v>
      </c>
      <c r="O1180">
        <f t="shared" si="125"/>
        <v>7.0717758655548035</v>
      </c>
      <c r="P1180">
        <f t="shared" si="126"/>
        <v>1.0510171157831942</v>
      </c>
      <c r="Q1180">
        <f t="shared" si="122"/>
        <v>9.3711171150207502</v>
      </c>
      <c r="R1180">
        <f t="shared" si="123"/>
        <v>5.7605967521667401</v>
      </c>
    </row>
    <row r="1181" spans="1:18" x14ac:dyDescent="0.25">
      <c r="A1181">
        <v>61</v>
      </c>
      <c r="B1181" t="s">
        <v>1157</v>
      </c>
      <c r="C1181" t="s">
        <v>1100</v>
      </c>
      <c r="D1181">
        <v>10.492086648940999</v>
      </c>
      <c r="E1181">
        <v>8.9905951023101807</v>
      </c>
      <c r="F1181">
        <v>9.0392620563506991</v>
      </c>
      <c r="G1181">
        <v>7.3031537532806396</v>
      </c>
      <c r="H1181">
        <v>7.53871417045593</v>
      </c>
      <c r="I1181">
        <v>6.5054235458373997</v>
      </c>
      <c r="J1181">
        <v>8.7359783649444491</v>
      </c>
      <c r="K1181">
        <v>7.1069853305816597</v>
      </c>
      <c r="L1181">
        <v>7.1343734264373699</v>
      </c>
      <c r="M1181">
        <v>9.9153280258178693</v>
      </c>
      <c r="N1181">
        <f t="shared" si="124"/>
        <v>10</v>
      </c>
      <c r="O1181">
        <f t="shared" si="125"/>
        <v>8.2761900424957204</v>
      </c>
      <c r="P1181">
        <f t="shared" si="126"/>
        <v>1.272717525566031</v>
      </c>
      <c r="Q1181">
        <f t="shared" si="122"/>
        <v>10.492086648940999</v>
      </c>
      <c r="R1181">
        <f t="shared" si="123"/>
        <v>6.5054235458373997</v>
      </c>
    </row>
    <row r="1182" spans="1:18" x14ac:dyDescent="0.25">
      <c r="A1182">
        <v>62</v>
      </c>
      <c r="B1182" t="s">
        <v>1313</v>
      </c>
      <c r="C1182" t="s">
        <v>1100</v>
      </c>
      <c r="D1182">
        <v>6.3172659873962402</v>
      </c>
      <c r="E1182">
        <v>9.0112750530242902</v>
      </c>
      <c r="F1182">
        <v>6.9638316631317103</v>
      </c>
      <c r="G1182">
        <v>7.15836381912231</v>
      </c>
      <c r="H1182">
        <v>9.5282156467437709</v>
      </c>
      <c r="I1182">
        <v>7.4980504512786803</v>
      </c>
      <c r="J1182">
        <v>9.4412052631378103</v>
      </c>
      <c r="K1182">
        <v>11.6300859451293</v>
      </c>
      <c r="L1182">
        <v>9.7980811595916695</v>
      </c>
      <c r="M1182">
        <v>8.3338108062744105</v>
      </c>
      <c r="N1182">
        <f t="shared" si="124"/>
        <v>10</v>
      </c>
      <c r="O1182">
        <f t="shared" si="125"/>
        <v>8.5680185794830201</v>
      </c>
      <c r="P1182">
        <f t="shared" si="126"/>
        <v>1.5361098499050791</v>
      </c>
      <c r="Q1182">
        <f t="shared" ref="Q1182:Q1245" si="127">MAX(D1182:M1182)</f>
        <v>11.6300859451293</v>
      </c>
      <c r="R1182">
        <f t="shared" ref="R1182:R1245" si="128">MIN(D1182:M1182)</f>
        <v>6.3172659873962402</v>
      </c>
    </row>
    <row r="1183" spans="1:18" x14ac:dyDescent="0.25">
      <c r="A1183">
        <v>63</v>
      </c>
      <c r="B1183" t="s">
        <v>1158</v>
      </c>
      <c r="C1183" t="s">
        <v>1100</v>
      </c>
      <c r="D1183">
        <v>6.0246438980102504</v>
      </c>
      <c r="E1183">
        <v>7.4341003894805899</v>
      </c>
      <c r="F1183">
        <v>11.647724628448399</v>
      </c>
      <c r="G1183">
        <v>10.746474027633599</v>
      </c>
      <c r="I1183">
        <v>7.3924508094787598</v>
      </c>
      <c r="J1183">
        <v>8.3592894077301008</v>
      </c>
      <c r="K1183">
        <v>12.565319776535</v>
      </c>
      <c r="L1183">
        <v>7.9031679630279497</v>
      </c>
      <c r="M1183">
        <v>10.184931039810101</v>
      </c>
      <c r="N1183">
        <f t="shared" si="124"/>
        <v>9</v>
      </c>
      <c r="O1183">
        <f t="shared" si="125"/>
        <v>9.1397891044616397</v>
      </c>
      <c r="P1183">
        <f t="shared" si="126"/>
        <v>2.0950435019616407</v>
      </c>
      <c r="Q1183">
        <f t="shared" si="127"/>
        <v>12.565319776535</v>
      </c>
      <c r="R1183">
        <f t="shared" si="128"/>
        <v>6.0246438980102504</v>
      </c>
    </row>
    <row r="1184" spans="1:18" x14ac:dyDescent="0.25">
      <c r="A1184">
        <v>64</v>
      </c>
      <c r="B1184" t="s">
        <v>1159</v>
      </c>
      <c r="C1184" t="s">
        <v>1100</v>
      </c>
      <c r="D1184">
        <v>8.4721944332122803</v>
      </c>
      <c r="E1184">
        <v>6.4637298583984304</v>
      </c>
      <c r="F1184">
        <v>7.5444099903106601</v>
      </c>
      <c r="G1184">
        <v>8.0116693973541206</v>
      </c>
      <c r="H1184">
        <v>7.0059788227081299</v>
      </c>
      <c r="I1184">
        <v>6.4587464332580504</v>
      </c>
      <c r="J1184">
        <v>8.0769367218017507</v>
      </c>
      <c r="K1184">
        <v>6.05460453033447</v>
      </c>
      <c r="L1184">
        <v>7.6621725559234601</v>
      </c>
      <c r="M1184">
        <v>7.9424252510070801</v>
      </c>
      <c r="N1184">
        <f t="shared" ref="N1184:N1215" si="129">COUNT(D1184:M1184)</f>
        <v>10</v>
      </c>
      <c r="O1184">
        <f t="shared" ref="O1184:O1215" si="130">AVERAGE(D1184:M1184)</f>
        <v>7.3692867994308431</v>
      </c>
      <c r="P1184">
        <f t="shared" ref="P1184:P1215" si="131">_xlfn.STDEV.P(D1184:M1184)</f>
        <v>0.78001706602636012</v>
      </c>
      <c r="Q1184">
        <f t="shared" si="127"/>
        <v>8.4721944332122803</v>
      </c>
      <c r="R1184">
        <f t="shared" si="128"/>
        <v>6.05460453033447</v>
      </c>
    </row>
    <row r="1185" spans="1:18" x14ac:dyDescent="0.25">
      <c r="A1185">
        <v>65</v>
      </c>
      <c r="B1185" t="s">
        <v>1160</v>
      </c>
      <c r="C1185" t="s">
        <v>1100</v>
      </c>
      <c r="D1185">
        <v>4.3405315876007</v>
      </c>
      <c r="E1185">
        <v>8.8040432929992605</v>
      </c>
      <c r="F1185">
        <v>7.66377520561218</v>
      </c>
      <c r="G1185">
        <v>7.0411086082458496</v>
      </c>
      <c r="H1185">
        <v>8.5806016921996999</v>
      </c>
      <c r="I1185">
        <v>7.6292591094970703</v>
      </c>
      <c r="J1185">
        <v>8.8504567146301198</v>
      </c>
      <c r="K1185">
        <v>9.3867931365966797</v>
      </c>
      <c r="L1185">
        <v>7.5751805305480904</v>
      </c>
      <c r="M1185">
        <v>7.7342865467071498</v>
      </c>
      <c r="N1185">
        <f t="shared" si="129"/>
        <v>10</v>
      </c>
      <c r="O1185">
        <f t="shared" si="130"/>
        <v>7.7606036424636802</v>
      </c>
      <c r="P1185">
        <f t="shared" si="131"/>
        <v>1.3367760662438399</v>
      </c>
      <c r="Q1185">
        <f t="shared" si="127"/>
        <v>9.3867931365966797</v>
      </c>
      <c r="R1185">
        <f t="shared" si="128"/>
        <v>4.3405315876007</v>
      </c>
    </row>
    <row r="1186" spans="1:18" x14ac:dyDescent="0.25">
      <c r="A1186">
        <v>66</v>
      </c>
      <c r="B1186" t="s">
        <v>1161</v>
      </c>
      <c r="C1186" t="s">
        <v>1100</v>
      </c>
      <c r="D1186">
        <v>2.9646859169006299</v>
      </c>
      <c r="E1186">
        <v>3.52248954772949</v>
      </c>
      <c r="F1186">
        <v>4.1893932819366402</v>
      </c>
      <c r="G1186">
        <v>4.2103760242462096</v>
      </c>
      <c r="H1186">
        <v>3.3090221881866402</v>
      </c>
      <c r="I1186">
        <v>3.8672416210174498</v>
      </c>
      <c r="J1186">
        <v>3.8821239471435498</v>
      </c>
      <c r="K1186">
        <v>3.8981697559356601</v>
      </c>
      <c r="L1186">
        <v>3.9908256530761701</v>
      </c>
      <c r="M1186">
        <v>3.5797133445739702</v>
      </c>
      <c r="N1186">
        <f t="shared" si="129"/>
        <v>10</v>
      </c>
      <c r="O1186">
        <f t="shared" si="130"/>
        <v>3.7414041280746408</v>
      </c>
      <c r="P1186">
        <f t="shared" si="131"/>
        <v>0.37514869680779023</v>
      </c>
      <c r="Q1186">
        <f t="shared" si="127"/>
        <v>4.2103760242462096</v>
      </c>
      <c r="R1186">
        <f t="shared" si="128"/>
        <v>2.9646859169006299</v>
      </c>
    </row>
    <row r="1187" spans="1:18" x14ac:dyDescent="0.25">
      <c r="A1187">
        <v>67</v>
      </c>
      <c r="B1187" t="s">
        <v>1162</v>
      </c>
      <c r="C1187" t="s">
        <v>1100</v>
      </c>
      <c r="D1187">
        <v>9.9996919631958008</v>
      </c>
      <c r="E1187">
        <v>3.2184243202209402</v>
      </c>
      <c r="F1187">
        <v>3.4775302410125701</v>
      </c>
      <c r="G1187">
        <v>3.1423082351684499</v>
      </c>
      <c r="H1187">
        <v>5.9858498573303196</v>
      </c>
      <c r="I1187">
        <v>2.3622450828552202</v>
      </c>
      <c r="J1187">
        <v>1.9501917362213099</v>
      </c>
      <c r="K1187">
        <v>2.4637410640716499</v>
      </c>
      <c r="L1187">
        <v>2.47594118118286</v>
      </c>
      <c r="M1187">
        <v>3.7918052673339799</v>
      </c>
      <c r="N1187">
        <f t="shared" si="129"/>
        <v>10</v>
      </c>
      <c r="O1187">
        <f t="shared" si="130"/>
        <v>3.8867728948593099</v>
      </c>
      <c r="P1187">
        <f t="shared" si="131"/>
        <v>2.3030700559574671</v>
      </c>
      <c r="Q1187">
        <f t="shared" si="127"/>
        <v>9.9996919631958008</v>
      </c>
      <c r="R1187">
        <f t="shared" si="128"/>
        <v>1.9501917362213099</v>
      </c>
    </row>
    <row r="1188" spans="1:18" x14ac:dyDescent="0.25">
      <c r="A1188">
        <v>68</v>
      </c>
      <c r="B1188" t="s">
        <v>1163</v>
      </c>
      <c r="C1188" t="s">
        <v>1100</v>
      </c>
      <c r="D1188">
        <v>6.0086810588836599</v>
      </c>
      <c r="E1188">
        <v>6.1337466239929199</v>
      </c>
      <c r="F1188">
        <v>4.2015092372894198</v>
      </c>
      <c r="G1188">
        <v>3.7501454353332502</v>
      </c>
      <c r="H1188">
        <v>4.2676110267639098</v>
      </c>
      <c r="I1188">
        <v>7.3298621177673304</v>
      </c>
      <c r="J1188">
        <v>5.8909306526184002</v>
      </c>
      <c r="K1188">
        <v>5.9525258541107098</v>
      </c>
      <c r="L1188">
        <v>6.0989058017730704</v>
      </c>
      <c r="M1188">
        <v>4.4176690578460596</v>
      </c>
      <c r="N1188">
        <f t="shared" si="129"/>
        <v>10</v>
      </c>
      <c r="O1188">
        <f t="shared" si="130"/>
        <v>5.4051586866378738</v>
      </c>
      <c r="P1188">
        <f t="shared" si="131"/>
        <v>1.0987913595012966</v>
      </c>
      <c r="Q1188">
        <f t="shared" si="127"/>
        <v>7.3298621177673304</v>
      </c>
      <c r="R1188">
        <f t="shared" si="128"/>
        <v>3.7501454353332502</v>
      </c>
    </row>
    <row r="1189" spans="1:18" x14ac:dyDescent="0.25">
      <c r="A1189">
        <v>69</v>
      </c>
      <c r="B1189" t="s">
        <v>1164</v>
      </c>
      <c r="C1189" t="s">
        <v>1100</v>
      </c>
      <c r="D1189">
        <v>6.4149169921875</v>
      </c>
      <c r="E1189">
        <v>6.8677854537963796</v>
      </c>
      <c r="F1189">
        <v>8.9229462146758998</v>
      </c>
      <c r="G1189">
        <v>7.45635557174682</v>
      </c>
      <c r="H1189">
        <v>4.4498450756072998</v>
      </c>
      <c r="I1189">
        <v>8.77335476875305</v>
      </c>
      <c r="J1189">
        <v>7.0705862045287997</v>
      </c>
      <c r="K1189">
        <v>6.4767417907714799</v>
      </c>
      <c r="L1189">
        <v>8.4017739295959402</v>
      </c>
      <c r="M1189">
        <v>5.6642196178436199</v>
      </c>
      <c r="N1189">
        <f t="shared" si="129"/>
        <v>10</v>
      </c>
      <c r="O1189">
        <f t="shared" si="130"/>
        <v>7.0498525619506793</v>
      </c>
      <c r="P1189">
        <f t="shared" si="131"/>
        <v>1.3385466299100688</v>
      </c>
      <c r="Q1189">
        <f t="shared" si="127"/>
        <v>8.9229462146758998</v>
      </c>
      <c r="R1189">
        <f t="shared" si="128"/>
        <v>4.4498450756072998</v>
      </c>
    </row>
    <row r="1190" spans="1:18" x14ac:dyDescent="0.25">
      <c r="A1190">
        <v>70</v>
      </c>
      <c r="B1190" t="s">
        <v>1165</v>
      </c>
      <c r="C1190" t="s">
        <v>1100</v>
      </c>
      <c r="D1190">
        <v>10.063916206359799</v>
      </c>
      <c r="E1190">
        <v>6.8841707706451398</v>
      </c>
      <c r="F1190">
        <v>6.3231167793273899</v>
      </c>
      <c r="G1190">
        <v>11.511622428894</v>
      </c>
      <c r="H1190">
        <v>6.0566849708557102</v>
      </c>
      <c r="I1190">
        <v>7.5686314105987504</v>
      </c>
      <c r="J1190">
        <v>11.976701021194399</v>
      </c>
      <c r="K1190">
        <v>7.36647272109985</v>
      </c>
      <c r="L1190">
        <v>11.9788534641265</v>
      </c>
      <c r="M1190">
        <v>6.1882028579711896</v>
      </c>
      <c r="N1190">
        <f t="shared" si="129"/>
        <v>10</v>
      </c>
      <c r="O1190">
        <f t="shared" si="130"/>
        <v>8.5918372631072728</v>
      </c>
      <c r="P1190">
        <f t="shared" si="131"/>
        <v>2.3756574815232434</v>
      </c>
      <c r="Q1190">
        <f t="shared" si="127"/>
        <v>11.9788534641265</v>
      </c>
      <c r="R1190">
        <f t="shared" si="128"/>
        <v>6.0566849708557102</v>
      </c>
    </row>
    <row r="1191" spans="1:18" x14ac:dyDescent="0.25">
      <c r="A1191">
        <v>71</v>
      </c>
      <c r="B1191" t="s">
        <v>1166</v>
      </c>
      <c r="C1191" t="s">
        <v>1100</v>
      </c>
      <c r="D1191">
        <v>10.175175189971901</v>
      </c>
      <c r="E1191">
        <v>9.7813956737518293</v>
      </c>
      <c r="F1191">
        <v>9.5613937377929599</v>
      </c>
      <c r="G1191">
        <v>7.8633642196655202</v>
      </c>
      <c r="H1191">
        <v>9.0344395637512207</v>
      </c>
      <c r="I1191">
        <v>21.495666980743401</v>
      </c>
      <c r="J1191">
        <v>48.387279033660803</v>
      </c>
      <c r="K1191">
        <v>13.5437314510345</v>
      </c>
      <c r="L1191">
        <v>7.3408818244934002</v>
      </c>
      <c r="M1191">
        <v>8.5112223625183105</v>
      </c>
      <c r="N1191">
        <f t="shared" si="129"/>
        <v>10</v>
      </c>
      <c r="O1191">
        <f t="shared" si="130"/>
        <v>14.569455003738383</v>
      </c>
      <c r="P1191">
        <f t="shared" si="131"/>
        <v>11.935443563673513</v>
      </c>
      <c r="Q1191">
        <f t="shared" si="127"/>
        <v>48.387279033660803</v>
      </c>
      <c r="R1191">
        <f t="shared" si="128"/>
        <v>7.3408818244934002</v>
      </c>
    </row>
    <row r="1192" spans="1:18" x14ac:dyDescent="0.25">
      <c r="A1192">
        <v>72</v>
      </c>
      <c r="B1192" t="s">
        <v>1167</v>
      </c>
      <c r="C1192" t="s">
        <v>1100</v>
      </c>
      <c r="D1192">
        <v>6.1163578033447203</v>
      </c>
      <c r="E1192">
        <v>6.8167316913604701</v>
      </c>
      <c r="F1192">
        <v>4.4940125942230198</v>
      </c>
      <c r="G1192">
        <v>6.5924010276794398</v>
      </c>
      <c r="H1192">
        <v>7.11631035804748</v>
      </c>
      <c r="I1192">
        <v>5.6157979965209899</v>
      </c>
      <c r="J1192">
        <v>3.8776984214782702</v>
      </c>
      <c r="K1192">
        <v>4.2169277667999197</v>
      </c>
      <c r="L1192">
        <v>4.2410349845886204</v>
      </c>
      <c r="M1192">
        <v>5.85701179504394</v>
      </c>
      <c r="N1192">
        <f t="shared" si="129"/>
        <v>10</v>
      </c>
      <c r="O1192">
        <f t="shared" si="130"/>
        <v>5.4944284439086868</v>
      </c>
      <c r="P1192">
        <f t="shared" si="131"/>
        <v>1.1373291072026783</v>
      </c>
      <c r="Q1192">
        <f t="shared" si="127"/>
        <v>7.11631035804748</v>
      </c>
      <c r="R1192">
        <f t="shared" si="128"/>
        <v>3.8776984214782702</v>
      </c>
    </row>
    <row r="1193" spans="1:18" x14ac:dyDescent="0.25">
      <c r="A1193">
        <v>73</v>
      </c>
      <c r="B1193" t="s">
        <v>1168</v>
      </c>
      <c r="C1193" t="s">
        <v>1100</v>
      </c>
      <c r="D1193">
        <v>3.4267663955688401</v>
      </c>
      <c r="E1193">
        <v>3.6284925937652499</v>
      </c>
      <c r="F1193">
        <v>3.6038866043090798</v>
      </c>
      <c r="G1193">
        <v>3.2310044765472399</v>
      </c>
      <c r="H1193">
        <v>3.5654170513153001</v>
      </c>
      <c r="I1193">
        <v>3.1862695217132502</v>
      </c>
      <c r="J1193">
        <v>3.0966382026672301</v>
      </c>
      <c r="K1193">
        <v>3.6489241123199401</v>
      </c>
      <c r="L1193">
        <v>3.7627422809600799</v>
      </c>
      <c r="M1193">
        <v>3.55303955078125</v>
      </c>
      <c r="N1193">
        <f t="shared" si="129"/>
        <v>10</v>
      </c>
      <c r="O1193">
        <f t="shared" si="130"/>
        <v>3.4703180789947452</v>
      </c>
      <c r="P1193">
        <f t="shared" si="131"/>
        <v>0.21345875382733404</v>
      </c>
      <c r="Q1193">
        <f t="shared" si="127"/>
        <v>3.7627422809600799</v>
      </c>
      <c r="R1193">
        <f t="shared" si="128"/>
        <v>3.0966382026672301</v>
      </c>
    </row>
    <row r="1194" spans="1:18" x14ac:dyDescent="0.25">
      <c r="A1194">
        <v>74</v>
      </c>
      <c r="B1194" t="s">
        <v>1169</v>
      </c>
      <c r="C1194" t="s">
        <v>1100</v>
      </c>
      <c r="D1194">
        <v>5.7135834693908603</v>
      </c>
      <c r="E1194">
        <v>5.7702271938323904</v>
      </c>
      <c r="F1194">
        <v>5.7564852237701398</v>
      </c>
      <c r="G1194">
        <v>7.3181114196777299</v>
      </c>
      <c r="H1194">
        <v>5.83223533630371</v>
      </c>
      <c r="I1194">
        <v>5.8769221305847097</v>
      </c>
      <c r="J1194">
        <v>5.91755938529968</v>
      </c>
      <c r="K1194">
        <v>5.4540696144104004</v>
      </c>
      <c r="L1194">
        <v>5.9253036975860596</v>
      </c>
      <c r="M1194">
        <v>7.3356704711914</v>
      </c>
      <c r="N1194">
        <f t="shared" si="129"/>
        <v>10</v>
      </c>
      <c r="O1194">
        <f t="shared" si="130"/>
        <v>6.0900167942047085</v>
      </c>
      <c r="P1194">
        <f t="shared" si="131"/>
        <v>0.631525267142379</v>
      </c>
      <c r="Q1194">
        <f t="shared" si="127"/>
        <v>7.3356704711914</v>
      </c>
      <c r="R1194">
        <f t="shared" si="128"/>
        <v>5.4540696144104004</v>
      </c>
    </row>
    <row r="1195" spans="1:18" x14ac:dyDescent="0.25">
      <c r="A1195">
        <v>75</v>
      </c>
      <c r="B1195" t="s">
        <v>1170</v>
      </c>
      <c r="C1195" t="s">
        <v>1100</v>
      </c>
      <c r="D1195">
        <v>10.2905957698822</v>
      </c>
      <c r="E1195">
        <v>13.087756872177099</v>
      </c>
      <c r="F1195">
        <v>16.933978557586599</v>
      </c>
      <c r="G1195">
        <v>19.246115207672101</v>
      </c>
      <c r="H1195">
        <v>16.594963788986199</v>
      </c>
      <c r="I1195">
        <v>16.084259748458798</v>
      </c>
      <c r="J1195">
        <v>12.2157108783721</v>
      </c>
      <c r="K1195">
        <v>16.818975210189802</v>
      </c>
      <c r="L1195">
        <v>14.3758318424224</v>
      </c>
      <c r="M1195">
        <v>13.228764295577999</v>
      </c>
      <c r="N1195">
        <f t="shared" si="129"/>
        <v>10</v>
      </c>
      <c r="O1195">
        <f t="shared" si="130"/>
        <v>14.887695217132535</v>
      </c>
      <c r="P1195">
        <f t="shared" si="131"/>
        <v>2.5648807571892078</v>
      </c>
      <c r="Q1195">
        <f t="shared" si="127"/>
        <v>19.246115207672101</v>
      </c>
      <c r="R1195">
        <f t="shared" si="128"/>
        <v>10.2905957698822</v>
      </c>
    </row>
    <row r="1196" spans="1:18" x14ac:dyDescent="0.25">
      <c r="A1196">
        <v>76</v>
      </c>
      <c r="B1196" t="s">
        <v>1171</v>
      </c>
      <c r="C1196" t="s">
        <v>1100</v>
      </c>
      <c r="D1196">
        <v>10.7716238498687</v>
      </c>
      <c r="E1196">
        <v>11.6226735115051</v>
      </c>
      <c r="F1196">
        <v>16.457536697387599</v>
      </c>
      <c r="G1196">
        <v>10.773623466491699</v>
      </c>
      <c r="H1196">
        <v>9.2295358180999703</v>
      </c>
      <c r="I1196">
        <v>10.6966052055358</v>
      </c>
      <c r="J1196">
        <v>12.117740154266301</v>
      </c>
      <c r="K1196">
        <v>10.1505873203277</v>
      </c>
      <c r="L1196">
        <v>9.8735702037811208</v>
      </c>
      <c r="M1196">
        <v>12.9847528934478</v>
      </c>
      <c r="N1196">
        <f t="shared" si="129"/>
        <v>10</v>
      </c>
      <c r="O1196">
        <f t="shared" si="130"/>
        <v>11.467824912071178</v>
      </c>
      <c r="P1196">
        <f t="shared" si="131"/>
        <v>1.9619570466754894</v>
      </c>
      <c r="Q1196">
        <f t="shared" si="127"/>
        <v>16.457536697387599</v>
      </c>
      <c r="R1196">
        <f t="shared" si="128"/>
        <v>9.2295358180999703</v>
      </c>
    </row>
    <row r="1197" spans="1:18" x14ac:dyDescent="0.25">
      <c r="A1197">
        <v>77</v>
      </c>
      <c r="B1197" t="s">
        <v>1172</v>
      </c>
      <c r="C1197" t="s">
        <v>1100</v>
      </c>
      <c r="D1197">
        <v>8.8105092048645002</v>
      </c>
      <c r="E1197">
        <v>9.3745434284210205</v>
      </c>
      <c r="F1197">
        <v>9.3665425777435303</v>
      </c>
      <c r="G1197">
        <v>10.345599651336601</v>
      </c>
      <c r="H1197">
        <v>7.5434370040893501</v>
      </c>
      <c r="I1197">
        <v>9.3315415382385201</v>
      </c>
      <c r="J1197">
        <v>11.227651834487901</v>
      </c>
      <c r="K1197">
        <v>7.8744580745697004</v>
      </c>
      <c r="L1197">
        <v>7.89145636558532</v>
      </c>
      <c r="M1197">
        <v>10.132586956024101</v>
      </c>
      <c r="N1197">
        <f t="shared" si="129"/>
        <v>10</v>
      </c>
      <c r="O1197">
        <f t="shared" si="130"/>
        <v>9.1898326635360537</v>
      </c>
      <c r="P1197">
        <f t="shared" si="131"/>
        <v>1.1284153534638102</v>
      </c>
      <c r="Q1197">
        <f t="shared" si="127"/>
        <v>11.227651834487901</v>
      </c>
      <c r="R1197">
        <f t="shared" si="128"/>
        <v>7.5434370040893501</v>
      </c>
    </row>
    <row r="1198" spans="1:18" x14ac:dyDescent="0.25">
      <c r="A1198">
        <v>78</v>
      </c>
      <c r="B1198" t="s">
        <v>1173</v>
      </c>
      <c r="C1198" t="s">
        <v>1100</v>
      </c>
      <c r="D1198">
        <v>6.3583626747131303</v>
      </c>
      <c r="E1198">
        <v>4.6962692737579301</v>
      </c>
      <c r="F1198">
        <v>7.3174233436584402</v>
      </c>
      <c r="G1198">
        <v>6.3783667087554896</v>
      </c>
      <c r="H1198">
        <v>6.5603783130645699</v>
      </c>
      <c r="I1198">
        <v>4.60426902770996</v>
      </c>
      <c r="J1198">
        <v>7.6534428596496502</v>
      </c>
      <c r="K1198">
        <v>6.5833809375762904</v>
      </c>
      <c r="L1198">
        <v>6.2023611068725497</v>
      </c>
      <c r="M1198">
        <v>6.2903618812561</v>
      </c>
      <c r="N1198">
        <f t="shared" si="129"/>
        <v>10</v>
      </c>
      <c r="O1198">
        <f t="shared" si="130"/>
        <v>6.2644616127014121</v>
      </c>
      <c r="P1198">
        <f t="shared" si="131"/>
        <v>0.92027491809987727</v>
      </c>
      <c r="Q1198">
        <f t="shared" si="127"/>
        <v>7.6534428596496502</v>
      </c>
      <c r="R1198">
        <f t="shared" si="128"/>
        <v>4.60426902770996</v>
      </c>
    </row>
    <row r="1199" spans="1:18" x14ac:dyDescent="0.25">
      <c r="A1199">
        <v>79</v>
      </c>
      <c r="B1199" t="s">
        <v>1174</v>
      </c>
      <c r="C1199" t="s">
        <v>1100</v>
      </c>
      <c r="D1199">
        <v>7.0773978233337402</v>
      </c>
      <c r="E1199">
        <v>6.4523730278015101</v>
      </c>
      <c r="F1199">
        <v>4.5432615280151296</v>
      </c>
      <c r="G1199">
        <v>4.2212450504302899</v>
      </c>
      <c r="H1199">
        <v>6.0073478221893302</v>
      </c>
      <c r="I1199">
        <v>7.2664220333099303</v>
      </c>
      <c r="J1199">
        <v>6.3463671207427899</v>
      </c>
      <c r="K1199">
        <v>7.5244362354278502</v>
      </c>
      <c r="L1199">
        <v>6.5203781127929599</v>
      </c>
      <c r="M1199">
        <v>6.4343740940093896</v>
      </c>
      <c r="N1199">
        <f t="shared" si="129"/>
        <v>10</v>
      </c>
      <c r="O1199">
        <f t="shared" si="130"/>
        <v>6.2393602848052927</v>
      </c>
      <c r="P1199">
        <f t="shared" si="131"/>
        <v>1.0288721554180891</v>
      </c>
      <c r="Q1199">
        <f t="shared" si="127"/>
        <v>7.5244362354278502</v>
      </c>
      <c r="R1199">
        <f t="shared" si="128"/>
        <v>4.2212450504302899</v>
      </c>
    </row>
    <row r="1200" spans="1:18" x14ac:dyDescent="0.25">
      <c r="A1200">
        <v>80</v>
      </c>
      <c r="B1200" t="s">
        <v>1175</v>
      </c>
      <c r="C1200" t="s">
        <v>1100</v>
      </c>
      <c r="D1200">
        <v>6.5073781013488698</v>
      </c>
      <c r="E1200">
        <v>3.5612053871154701</v>
      </c>
      <c r="F1200">
        <v>3.7682149410247798</v>
      </c>
      <c r="G1200">
        <v>1.98011326789855</v>
      </c>
      <c r="H1200">
        <v>4.6372482776641801</v>
      </c>
      <c r="I1200">
        <v>6.9944040775299001</v>
      </c>
      <c r="J1200">
        <v>3.2751898765563898</v>
      </c>
      <c r="K1200">
        <v>3.3011944293975799</v>
      </c>
      <c r="L1200">
        <v>3.5972094535827601</v>
      </c>
      <c r="M1200">
        <v>2.9021694660186701</v>
      </c>
      <c r="N1200">
        <f t="shared" si="129"/>
        <v>10</v>
      </c>
      <c r="O1200">
        <f t="shared" si="130"/>
        <v>4.0524327278137156</v>
      </c>
      <c r="P1200">
        <f t="shared" si="131"/>
        <v>1.4946354961372299</v>
      </c>
      <c r="Q1200">
        <f t="shared" si="127"/>
        <v>6.9944040775299001</v>
      </c>
      <c r="R1200">
        <f t="shared" si="128"/>
        <v>1.98011326789855</v>
      </c>
    </row>
    <row r="1201" spans="1:18" x14ac:dyDescent="0.25">
      <c r="A1201">
        <v>81</v>
      </c>
      <c r="B1201" t="s">
        <v>1176</v>
      </c>
      <c r="C1201" t="s">
        <v>1100</v>
      </c>
      <c r="D1201">
        <v>8.6134982109069806</v>
      </c>
      <c r="E1201">
        <v>2.9601695537567099</v>
      </c>
      <c r="F1201">
        <v>3.6072068214416499</v>
      </c>
      <c r="G1201">
        <v>4.5892660617828298</v>
      </c>
      <c r="H1201">
        <v>3.4051978588104199</v>
      </c>
      <c r="I1201">
        <v>3.8952248096465998</v>
      </c>
      <c r="J1201">
        <v>7.7214455604553196</v>
      </c>
      <c r="K1201">
        <v>5.9243416786193803</v>
      </c>
      <c r="L1201">
        <v>5.9543428421020499</v>
      </c>
      <c r="M1201">
        <v>4.0122299194335902</v>
      </c>
      <c r="N1201">
        <f t="shared" si="129"/>
        <v>10</v>
      </c>
      <c r="O1201">
        <f t="shared" si="130"/>
        <v>5.0682923316955524</v>
      </c>
      <c r="P1201">
        <f t="shared" si="131"/>
        <v>1.8218471371292042</v>
      </c>
      <c r="Q1201">
        <f t="shared" si="127"/>
        <v>8.6134982109069806</v>
      </c>
      <c r="R1201">
        <f t="shared" si="128"/>
        <v>2.9601695537567099</v>
      </c>
    </row>
    <row r="1202" spans="1:18" x14ac:dyDescent="0.25">
      <c r="A1202">
        <v>82</v>
      </c>
      <c r="B1202" t="s">
        <v>1177</v>
      </c>
      <c r="C1202" t="s">
        <v>1100</v>
      </c>
      <c r="D1202">
        <v>3.53420758247375</v>
      </c>
      <c r="E1202">
        <v>2.5723602771759002</v>
      </c>
      <c r="F1202">
        <v>3.4421977996826101</v>
      </c>
      <c r="G1202">
        <v>3.1151802539825399</v>
      </c>
      <c r="H1202">
        <v>6.8413975238800004</v>
      </c>
      <c r="I1202">
        <v>2.1591229438781698</v>
      </c>
      <c r="J1202">
        <v>6.2183594703674299</v>
      </c>
      <c r="K1202">
        <v>2.8041622638702299</v>
      </c>
      <c r="L1202">
        <v>2.4581422805786102</v>
      </c>
      <c r="M1202">
        <v>3.3921937942504798</v>
      </c>
      <c r="N1202">
        <f t="shared" si="129"/>
        <v>10</v>
      </c>
      <c r="O1202">
        <f t="shared" si="130"/>
        <v>3.6537324190139722</v>
      </c>
      <c r="P1202">
        <f t="shared" si="131"/>
        <v>1.5069977810762474</v>
      </c>
      <c r="Q1202">
        <f t="shared" si="127"/>
        <v>6.8413975238800004</v>
      </c>
      <c r="R1202">
        <f t="shared" si="128"/>
        <v>2.1591229438781698</v>
      </c>
    </row>
    <row r="1203" spans="1:18" x14ac:dyDescent="0.25">
      <c r="A1203">
        <v>83</v>
      </c>
      <c r="B1203" t="s">
        <v>1178</v>
      </c>
      <c r="C1203" t="s">
        <v>1100</v>
      </c>
      <c r="D1203">
        <v>8.5994997024536097</v>
      </c>
      <c r="E1203">
        <v>10.757622241973801</v>
      </c>
      <c r="G1203">
        <v>3.8282225131988499</v>
      </c>
      <c r="I1203">
        <v>6.5523769855499197</v>
      </c>
      <c r="J1203">
        <v>4.6892747879028303</v>
      </c>
      <c r="K1203">
        <v>9.5185508728027308</v>
      </c>
      <c r="L1203">
        <v>4.7162723541259703</v>
      </c>
      <c r="M1203">
        <v>4.5752673149108798</v>
      </c>
      <c r="N1203">
        <f t="shared" si="129"/>
        <v>8</v>
      </c>
      <c r="O1203">
        <f t="shared" si="130"/>
        <v>6.6546358466148234</v>
      </c>
      <c r="P1203">
        <f t="shared" si="131"/>
        <v>2.4688494757732689</v>
      </c>
      <c r="Q1203">
        <f t="shared" si="127"/>
        <v>10.757622241973801</v>
      </c>
      <c r="R1203">
        <f t="shared" si="128"/>
        <v>3.8282225131988499</v>
      </c>
    </row>
    <row r="1204" spans="1:18" x14ac:dyDescent="0.25">
      <c r="A1204">
        <v>84</v>
      </c>
      <c r="B1204" t="s">
        <v>1179</v>
      </c>
      <c r="C1204" t="s">
        <v>1100</v>
      </c>
      <c r="D1204">
        <v>11.7996840476989</v>
      </c>
      <c r="E1204">
        <v>17.3610081672668</v>
      </c>
      <c r="F1204">
        <v>13.6707916259765</v>
      </c>
      <c r="G1204">
        <v>12.6917376518249</v>
      </c>
      <c r="H1204">
        <v>13.870802402496301</v>
      </c>
      <c r="I1204">
        <v>12.146705389022801</v>
      </c>
      <c r="J1204">
        <v>13.7817990779876</v>
      </c>
      <c r="K1204">
        <v>13.844801664352399</v>
      </c>
      <c r="L1204">
        <v>14.159819126129101</v>
      </c>
      <c r="M1204">
        <v>14.0448150634765</v>
      </c>
      <c r="N1204">
        <f t="shared" si="129"/>
        <v>10</v>
      </c>
      <c r="O1204">
        <f t="shared" si="130"/>
        <v>13.737196421623182</v>
      </c>
      <c r="P1204">
        <f t="shared" si="131"/>
        <v>1.4428332942689992</v>
      </c>
      <c r="Q1204">
        <f t="shared" si="127"/>
        <v>17.3610081672668</v>
      </c>
      <c r="R1204">
        <f t="shared" si="128"/>
        <v>11.7996840476989</v>
      </c>
    </row>
    <row r="1205" spans="1:18" x14ac:dyDescent="0.25">
      <c r="A1205">
        <v>85</v>
      </c>
      <c r="B1205" t="s">
        <v>1180</v>
      </c>
      <c r="C1205" t="s">
        <v>1100</v>
      </c>
      <c r="D1205">
        <v>0.96605420112609797</v>
      </c>
      <c r="E1205">
        <v>0.24601411819457999</v>
      </c>
      <c r="F1205">
        <v>0.245014429092407</v>
      </c>
      <c r="G1205">
        <v>1.17306876182556</v>
      </c>
      <c r="H1205">
        <v>0.255013227462768</v>
      </c>
      <c r="I1205">
        <v>0.25001358985900801</v>
      </c>
      <c r="J1205">
        <v>1.1320672035217201</v>
      </c>
      <c r="K1205">
        <v>0.30701875686645502</v>
      </c>
      <c r="L1205">
        <v>0.24701666831970201</v>
      </c>
      <c r="M1205">
        <v>1.2280688285827599</v>
      </c>
      <c r="N1205">
        <f t="shared" si="129"/>
        <v>10</v>
      </c>
      <c r="O1205">
        <f t="shared" si="130"/>
        <v>0.6049349784851058</v>
      </c>
      <c r="P1205">
        <f t="shared" si="131"/>
        <v>0.42930039228586675</v>
      </c>
      <c r="Q1205">
        <f t="shared" si="127"/>
        <v>1.2280688285827599</v>
      </c>
      <c r="R1205">
        <f t="shared" si="128"/>
        <v>0.245014429092407</v>
      </c>
    </row>
    <row r="1206" spans="1:18" x14ac:dyDescent="0.25">
      <c r="A1206">
        <v>86</v>
      </c>
      <c r="B1206" t="s">
        <v>1181</v>
      </c>
      <c r="C1206" t="s">
        <v>1100</v>
      </c>
      <c r="D1206">
        <v>12.1397020816802</v>
      </c>
      <c r="E1206">
        <v>10.1575870513916</v>
      </c>
      <c r="F1206">
        <v>11.8806889057159</v>
      </c>
      <c r="G1206">
        <v>9.8685715198516792</v>
      </c>
      <c r="H1206">
        <v>7.7424471378326398</v>
      </c>
      <c r="I1206">
        <v>8.2924814224243093</v>
      </c>
      <c r="J1206">
        <v>11.9356904029846</v>
      </c>
      <c r="K1206">
        <v>7.7314503192901602</v>
      </c>
      <c r="L1206">
        <v>7.0804142951965297</v>
      </c>
      <c r="M1206">
        <v>7.9344594478607098</v>
      </c>
      <c r="N1206">
        <f t="shared" si="129"/>
        <v>10</v>
      </c>
      <c r="O1206">
        <f t="shared" si="130"/>
        <v>9.4763492584228324</v>
      </c>
      <c r="P1206">
        <f t="shared" si="131"/>
        <v>1.8737966794605214</v>
      </c>
      <c r="Q1206">
        <f t="shared" si="127"/>
        <v>12.1397020816802</v>
      </c>
      <c r="R1206">
        <f t="shared" si="128"/>
        <v>7.0804142951965297</v>
      </c>
    </row>
    <row r="1207" spans="1:18" x14ac:dyDescent="0.25">
      <c r="A1207">
        <v>87</v>
      </c>
      <c r="B1207" t="s">
        <v>1182</v>
      </c>
      <c r="C1207" t="s">
        <v>1100</v>
      </c>
      <c r="D1207">
        <v>2.72215723991394</v>
      </c>
      <c r="E1207">
        <v>2.8441648483276301</v>
      </c>
      <c r="F1207">
        <v>3.8622243404388401</v>
      </c>
      <c r="G1207">
        <v>2.7891600131988499</v>
      </c>
      <c r="H1207">
        <v>3.4281983375549299</v>
      </c>
      <c r="I1207">
        <v>4.5702657699584899</v>
      </c>
      <c r="J1207">
        <v>4.5432660579681396</v>
      </c>
      <c r="K1207">
        <v>7.8344540596008301</v>
      </c>
      <c r="L1207">
        <v>3.6422107219696001</v>
      </c>
      <c r="M1207">
        <v>4.1902425289153999</v>
      </c>
      <c r="N1207">
        <f t="shared" si="129"/>
        <v>10</v>
      </c>
      <c r="O1207">
        <f t="shared" si="130"/>
        <v>4.0426343917846648</v>
      </c>
      <c r="P1207">
        <f t="shared" si="131"/>
        <v>1.4230360934106345</v>
      </c>
      <c r="Q1207">
        <f t="shared" si="127"/>
        <v>7.8344540596008301</v>
      </c>
      <c r="R1207">
        <f t="shared" si="128"/>
        <v>2.72215723991394</v>
      </c>
    </row>
    <row r="1208" spans="1:18" x14ac:dyDescent="0.25">
      <c r="A1208">
        <v>88</v>
      </c>
      <c r="B1208" t="s">
        <v>1183</v>
      </c>
      <c r="C1208" t="s">
        <v>1100</v>
      </c>
      <c r="D1208">
        <v>3.9662277698516801</v>
      </c>
      <c r="E1208">
        <v>4.4852595329284597</v>
      </c>
      <c r="F1208">
        <v>4.21024489402771</v>
      </c>
      <c r="G1208">
        <v>4.2522475719451904</v>
      </c>
      <c r="H1208">
        <v>3.7822179794311501</v>
      </c>
      <c r="I1208">
        <v>4.1212344169616699</v>
      </c>
      <c r="J1208">
        <v>5.8033330440521196</v>
      </c>
      <c r="K1208">
        <v>6.6623849868774396</v>
      </c>
      <c r="L1208">
        <v>5.2833058834075901</v>
      </c>
      <c r="M1208">
        <v>6.2133641242980904</v>
      </c>
      <c r="N1208">
        <f t="shared" si="129"/>
        <v>10</v>
      </c>
      <c r="O1208">
        <f t="shared" si="130"/>
        <v>4.8779820203781101</v>
      </c>
      <c r="P1208">
        <f t="shared" si="131"/>
        <v>0.97898979899434979</v>
      </c>
      <c r="Q1208">
        <f t="shared" si="127"/>
        <v>6.6623849868774396</v>
      </c>
      <c r="R1208">
        <f t="shared" si="128"/>
        <v>3.7822179794311501</v>
      </c>
    </row>
    <row r="1209" spans="1:18" x14ac:dyDescent="0.25">
      <c r="A1209">
        <v>89</v>
      </c>
      <c r="B1209" t="s">
        <v>1184</v>
      </c>
      <c r="C1209" t="s">
        <v>1100</v>
      </c>
      <c r="D1209">
        <v>6.2763617038726798</v>
      </c>
      <c r="E1209">
        <v>9.1305294036865199</v>
      </c>
      <c r="F1209">
        <v>6.4793775081634504</v>
      </c>
      <c r="G1209">
        <v>7.0074071884155202</v>
      </c>
      <c r="H1209">
        <v>7.4944348335266104</v>
      </c>
      <c r="I1209">
        <v>6.8463971614837602</v>
      </c>
      <c r="J1209">
        <v>4.7062704563140798</v>
      </c>
      <c r="K1209">
        <v>8.4164876937866193</v>
      </c>
      <c r="L1209">
        <v>7.9594588279724103</v>
      </c>
      <c r="M1209">
        <v>8.18092489242553</v>
      </c>
      <c r="N1209">
        <f t="shared" si="129"/>
        <v>10</v>
      </c>
      <c r="O1209">
        <f t="shared" si="130"/>
        <v>7.2497649669647188</v>
      </c>
      <c r="P1209">
        <f t="shared" si="131"/>
        <v>1.2066864658546557</v>
      </c>
      <c r="Q1209">
        <f t="shared" si="127"/>
        <v>9.1305294036865199</v>
      </c>
      <c r="R1209">
        <f t="shared" si="128"/>
        <v>4.7062704563140798</v>
      </c>
    </row>
    <row r="1210" spans="1:18" x14ac:dyDescent="0.25">
      <c r="A1210">
        <v>90</v>
      </c>
      <c r="B1210" t="s">
        <v>1185</v>
      </c>
      <c r="C1210" t="s">
        <v>1100</v>
      </c>
      <c r="D1210">
        <v>18.605533838271999</v>
      </c>
      <c r="E1210">
        <v>13.4637804031372</v>
      </c>
      <c r="F1210">
        <v>10.6635975837707</v>
      </c>
      <c r="G1210">
        <v>18.5699574947357</v>
      </c>
      <c r="H1210">
        <v>11.2236504554748</v>
      </c>
      <c r="I1210">
        <v>11.5616669654846</v>
      </c>
      <c r="J1210">
        <v>16.392547845840401</v>
      </c>
      <c r="K1210">
        <v>15.9119236469268</v>
      </c>
      <c r="L1210">
        <v>12.1967058181762</v>
      </c>
      <c r="M1210">
        <v>16.651963710784901</v>
      </c>
      <c r="N1210">
        <f t="shared" si="129"/>
        <v>10</v>
      </c>
      <c r="O1210">
        <f t="shared" si="130"/>
        <v>14.524132776260331</v>
      </c>
      <c r="P1210">
        <f t="shared" si="131"/>
        <v>2.8997502951661831</v>
      </c>
      <c r="Q1210">
        <f t="shared" si="127"/>
        <v>18.605533838271999</v>
      </c>
      <c r="R1210">
        <f t="shared" si="128"/>
        <v>10.6635975837707</v>
      </c>
    </row>
    <row r="1211" spans="1:18" x14ac:dyDescent="0.25">
      <c r="A1211">
        <v>91</v>
      </c>
      <c r="B1211" t="s">
        <v>1186</v>
      </c>
      <c r="C1211" t="s">
        <v>1100</v>
      </c>
      <c r="D1211">
        <v>9.6305592060089094</v>
      </c>
      <c r="E1211">
        <v>9.3225574493408203</v>
      </c>
      <c r="F1211">
        <v>8.5694949626922607</v>
      </c>
      <c r="G1211">
        <v>12.7447371482849</v>
      </c>
      <c r="H1211">
        <v>9.1155285835266096</v>
      </c>
      <c r="I1211">
        <v>8.6635015010833705</v>
      </c>
      <c r="J1211">
        <v>10.6746184825897</v>
      </c>
      <c r="K1211">
        <v>7.1444122791290203</v>
      </c>
      <c r="L1211">
        <v>6.8143970966339102</v>
      </c>
      <c r="M1211">
        <v>6.7933962345123202</v>
      </c>
      <c r="N1211">
        <f t="shared" si="129"/>
        <v>10</v>
      </c>
      <c r="O1211">
        <f t="shared" si="130"/>
        <v>8.9473202943801819</v>
      </c>
      <c r="P1211">
        <f t="shared" si="131"/>
        <v>1.7522094274939828</v>
      </c>
      <c r="Q1211">
        <f t="shared" si="127"/>
        <v>12.7447371482849</v>
      </c>
      <c r="R1211">
        <f t="shared" si="128"/>
        <v>6.7933962345123202</v>
      </c>
    </row>
    <row r="1212" spans="1:18" x14ac:dyDescent="0.25">
      <c r="A1212">
        <v>92</v>
      </c>
      <c r="B1212" t="s">
        <v>1187</v>
      </c>
      <c r="C1212" t="s">
        <v>1100</v>
      </c>
      <c r="D1212">
        <v>4.0812385082244802</v>
      </c>
      <c r="E1212">
        <v>4.0592353343963596</v>
      </c>
      <c r="F1212">
        <v>2.20313167572021</v>
      </c>
      <c r="G1212">
        <v>3.9592292308807302</v>
      </c>
      <c r="H1212">
        <v>4.4792594909667898</v>
      </c>
      <c r="I1212">
        <v>4.0112338066101003</v>
      </c>
      <c r="J1212">
        <v>3.9502267837524401</v>
      </c>
      <c r="K1212">
        <v>4.1552405357360804</v>
      </c>
      <c r="L1212">
        <v>4.1332373619079501</v>
      </c>
      <c r="M1212">
        <v>3.9442272186279199</v>
      </c>
      <c r="N1212">
        <f t="shared" si="129"/>
        <v>10</v>
      </c>
      <c r="O1212">
        <f t="shared" si="130"/>
        <v>3.8976259946823064</v>
      </c>
      <c r="P1212">
        <f t="shared" si="131"/>
        <v>0.58420525790687861</v>
      </c>
      <c r="Q1212">
        <f t="shared" si="127"/>
        <v>4.4792594909667898</v>
      </c>
      <c r="R1212">
        <f t="shared" si="128"/>
        <v>2.20313167572021</v>
      </c>
    </row>
    <row r="1213" spans="1:18" x14ac:dyDescent="0.25">
      <c r="A1213">
        <v>93</v>
      </c>
      <c r="B1213" t="s">
        <v>1188</v>
      </c>
      <c r="C1213" t="s">
        <v>1100</v>
      </c>
      <c r="D1213">
        <v>3.3741972446441602</v>
      </c>
      <c r="E1213">
        <v>4.0102303028106601</v>
      </c>
      <c r="F1213">
        <v>3.7802166938781698</v>
      </c>
      <c r="G1213">
        <v>2.7731628417968701</v>
      </c>
      <c r="H1213">
        <v>4.2292454242706299</v>
      </c>
      <c r="I1213">
        <v>2.59415078163146</v>
      </c>
      <c r="J1213">
        <v>4.0842375755309996</v>
      </c>
      <c r="K1213">
        <v>2.4581425189971902</v>
      </c>
      <c r="L1213">
        <v>3.8472254276275599</v>
      </c>
      <c r="M1213">
        <v>4.5242617130279497</v>
      </c>
      <c r="N1213">
        <f t="shared" si="129"/>
        <v>10</v>
      </c>
      <c r="O1213">
        <f t="shared" si="130"/>
        <v>3.5675070524215649</v>
      </c>
      <c r="P1213">
        <f t="shared" si="131"/>
        <v>0.69182676509052299</v>
      </c>
      <c r="Q1213">
        <f t="shared" si="127"/>
        <v>4.5242617130279497</v>
      </c>
      <c r="R1213">
        <f t="shared" si="128"/>
        <v>2.4581425189971902</v>
      </c>
    </row>
    <row r="1214" spans="1:18" x14ac:dyDescent="0.25">
      <c r="A1214">
        <v>94</v>
      </c>
      <c r="B1214" t="s">
        <v>1189</v>
      </c>
      <c r="C1214" t="s">
        <v>1100</v>
      </c>
      <c r="D1214">
        <v>7.1724140644073398</v>
      </c>
      <c r="E1214">
        <v>7.4824309349059996</v>
      </c>
      <c r="F1214">
        <v>7.3274202346801696</v>
      </c>
      <c r="G1214">
        <v>7.4474294185638401</v>
      </c>
      <c r="H1214">
        <v>6.4933748245239196</v>
      </c>
      <c r="I1214">
        <v>7.4504296779632497</v>
      </c>
      <c r="J1214">
        <v>8.7815077304839999</v>
      </c>
      <c r="K1214">
        <v>6.5133757591247496</v>
      </c>
      <c r="L1214">
        <v>7.0754075050354004</v>
      </c>
      <c r="M1214">
        <v>7.1414148807525599</v>
      </c>
      <c r="N1214">
        <f t="shared" si="129"/>
        <v>10</v>
      </c>
      <c r="O1214">
        <f t="shared" si="130"/>
        <v>7.2885205030441229</v>
      </c>
      <c r="P1214">
        <f t="shared" si="131"/>
        <v>0.60276329297474873</v>
      </c>
      <c r="Q1214">
        <f t="shared" si="127"/>
        <v>8.7815077304839999</v>
      </c>
      <c r="R1214">
        <f t="shared" si="128"/>
        <v>6.4933748245239196</v>
      </c>
    </row>
    <row r="1215" spans="1:18" x14ac:dyDescent="0.25">
      <c r="A1215">
        <v>95</v>
      </c>
      <c r="B1215" t="s">
        <v>1190</v>
      </c>
      <c r="C1215" t="s">
        <v>1100</v>
      </c>
      <c r="D1215">
        <v>8.0054643154144198</v>
      </c>
      <c r="E1215">
        <v>7.6234431266784597</v>
      </c>
      <c r="F1215">
        <v>9.3775444030761701</v>
      </c>
      <c r="G1215">
        <v>8.7135064601898193</v>
      </c>
      <c r="H1215">
        <v>9.47554612159729</v>
      </c>
      <c r="I1215">
        <v>9.6585574150085396</v>
      </c>
      <c r="J1215">
        <v>8.90651130676269</v>
      </c>
      <c r="K1215">
        <v>10.520606994628899</v>
      </c>
      <c r="L1215">
        <v>7.0184051990508998</v>
      </c>
      <c r="M1215">
        <v>10.780622482299799</v>
      </c>
      <c r="N1215">
        <f t="shared" si="129"/>
        <v>10</v>
      </c>
      <c r="O1215">
        <f t="shared" si="130"/>
        <v>9.0080207824706999</v>
      </c>
      <c r="P1215">
        <f t="shared" si="131"/>
        <v>1.1483095043872906</v>
      </c>
      <c r="Q1215">
        <f t="shared" si="127"/>
        <v>10.780622482299799</v>
      </c>
      <c r="R1215">
        <f t="shared" si="128"/>
        <v>7.0184051990508998</v>
      </c>
    </row>
    <row r="1216" spans="1:18" x14ac:dyDescent="0.25">
      <c r="A1216">
        <v>96</v>
      </c>
      <c r="B1216" t="s">
        <v>1191</v>
      </c>
      <c r="C1216" t="s">
        <v>1100</v>
      </c>
      <c r="D1216">
        <v>3.75821828842163</v>
      </c>
      <c r="E1216">
        <v>3.5602037906646702</v>
      </c>
      <c r="F1216">
        <v>3.23718905448913</v>
      </c>
      <c r="G1216">
        <v>3.06519174575805</v>
      </c>
      <c r="H1216">
        <v>3.40819787979125</v>
      </c>
      <c r="I1216">
        <v>3.0651767253875701</v>
      </c>
      <c r="J1216">
        <v>2.7051534652709899</v>
      </c>
      <c r="K1216">
        <v>3.2831888198852499</v>
      </c>
      <c r="L1216">
        <v>3.02617335319519</v>
      </c>
      <c r="M1216">
        <v>4.0142352581024099</v>
      </c>
      <c r="N1216">
        <f t="shared" ref="N1216:N1247" si="132">COUNT(D1216:M1216)</f>
        <v>10</v>
      </c>
      <c r="O1216">
        <f t="shared" ref="O1216:O1247" si="133">AVERAGE(D1216:M1216)</f>
        <v>3.3122928380966146</v>
      </c>
      <c r="P1216">
        <f t="shared" ref="P1216:P1247" si="134">_xlfn.STDEV.P(D1216:M1216)</f>
        <v>0.36624115122903383</v>
      </c>
      <c r="Q1216">
        <f t="shared" si="127"/>
        <v>4.0142352581024099</v>
      </c>
      <c r="R1216">
        <f t="shared" si="128"/>
        <v>2.7051534652709899</v>
      </c>
    </row>
    <row r="1217" spans="1:18" x14ac:dyDescent="0.25">
      <c r="A1217">
        <v>97</v>
      </c>
      <c r="B1217" t="s">
        <v>1192</v>
      </c>
      <c r="C1217" t="s">
        <v>1100</v>
      </c>
      <c r="D1217">
        <v>6.2623593807220397</v>
      </c>
      <c r="E1217">
        <v>4.3149833679199201</v>
      </c>
      <c r="F1217">
        <v>4.2512426376342702</v>
      </c>
      <c r="G1217">
        <v>4.3482513427734304</v>
      </c>
      <c r="H1217">
        <v>4.09423780441284</v>
      </c>
      <c r="I1217">
        <v>4.1342422962188703</v>
      </c>
      <c r="J1217">
        <v>4.0182352066040004</v>
      </c>
      <c r="K1217">
        <v>4.1902394294738698</v>
      </c>
      <c r="L1217">
        <v>4.0482311248779297</v>
      </c>
      <c r="M1217">
        <v>4.6992735862731898</v>
      </c>
      <c r="N1217">
        <f t="shared" si="132"/>
        <v>10</v>
      </c>
      <c r="O1217">
        <f t="shared" si="133"/>
        <v>4.4361296176910372</v>
      </c>
      <c r="P1217">
        <f t="shared" si="134"/>
        <v>0.63675199466277277</v>
      </c>
      <c r="Q1217">
        <f t="shared" si="127"/>
        <v>6.2623593807220397</v>
      </c>
      <c r="R1217">
        <f t="shared" si="128"/>
        <v>4.0182352066040004</v>
      </c>
    </row>
    <row r="1218" spans="1:18" x14ac:dyDescent="0.25">
      <c r="A1218">
        <v>98</v>
      </c>
      <c r="B1218" t="s">
        <v>1193</v>
      </c>
      <c r="C1218" t="s">
        <v>1100</v>
      </c>
      <c r="D1218">
        <v>11.057636737823399</v>
      </c>
      <c r="E1218">
        <v>7.0024032592773402</v>
      </c>
      <c r="F1218">
        <v>7.8034541606902996</v>
      </c>
      <c r="G1218">
        <v>13.158764123916599</v>
      </c>
      <c r="H1218">
        <v>10.2575948238372</v>
      </c>
      <c r="I1218">
        <v>7.5784392356872496</v>
      </c>
      <c r="J1218">
        <v>9.1795303821563703</v>
      </c>
      <c r="K1218">
        <v>8.3514840602874703</v>
      </c>
      <c r="L1218">
        <v>7.9884622097015301</v>
      </c>
      <c r="M1218">
        <v>9.1825304031371999</v>
      </c>
      <c r="N1218">
        <f t="shared" si="132"/>
        <v>10</v>
      </c>
      <c r="O1218">
        <f t="shared" si="133"/>
        <v>9.1560299396514662</v>
      </c>
      <c r="P1218">
        <f t="shared" si="134"/>
        <v>1.7838037763633163</v>
      </c>
      <c r="Q1218">
        <f t="shared" si="127"/>
        <v>13.158764123916599</v>
      </c>
      <c r="R1218">
        <f t="shared" si="128"/>
        <v>7.0024032592773402</v>
      </c>
    </row>
    <row r="1219" spans="1:18" x14ac:dyDescent="0.25">
      <c r="A1219">
        <v>99</v>
      </c>
      <c r="B1219" t="s">
        <v>1194</v>
      </c>
      <c r="C1219" t="s">
        <v>1100</v>
      </c>
      <c r="D1219">
        <v>14.3978343009948</v>
      </c>
      <c r="E1219">
        <v>16.633960485458299</v>
      </c>
      <c r="F1219">
        <v>13.7797977924346</v>
      </c>
      <c r="G1219">
        <v>14.121819257736201</v>
      </c>
      <c r="H1219">
        <v>13.0537567138671</v>
      </c>
      <c r="I1219">
        <v>16.090934753417901</v>
      </c>
      <c r="J1219">
        <v>12.5277245044708</v>
      </c>
      <c r="K1219">
        <v>13.3797726631164</v>
      </c>
      <c r="L1219">
        <v>16.8359761238098</v>
      </c>
      <c r="M1219">
        <v>16.584959983825598</v>
      </c>
      <c r="N1219">
        <f t="shared" si="132"/>
        <v>10</v>
      </c>
      <c r="O1219">
        <f t="shared" si="133"/>
        <v>14.740653657913148</v>
      </c>
      <c r="P1219">
        <f t="shared" si="134"/>
        <v>1.556216912275715</v>
      </c>
      <c r="Q1219">
        <f t="shared" si="127"/>
        <v>16.8359761238098</v>
      </c>
      <c r="R1219">
        <f t="shared" si="128"/>
        <v>12.5277245044708</v>
      </c>
    </row>
    <row r="1220" spans="1:18" x14ac:dyDescent="0.25">
      <c r="A1220">
        <v>100</v>
      </c>
      <c r="B1220" t="s">
        <v>1345</v>
      </c>
      <c r="C1220" t="s">
        <v>1100</v>
      </c>
      <c r="D1220">
        <v>8.8045089244842494</v>
      </c>
      <c r="E1220">
        <v>8.0764672756194997</v>
      </c>
      <c r="F1220">
        <v>8.82051181793212</v>
      </c>
      <c r="G1220">
        <v>6.2013568878173801</v>
      </c>
      <c r="H1220">
        <v>4.0792343616485596</v>
      </c>
      <c r="I1220">
        <v>7.4544329643249503</v>
      </c>
      <c r="J1220">
        <v>7.7774524688720703</v>
      </c>
      <c r="K1220">
        <v>6.8673961162567103</v>
      </c>
      <c r="L1220">
        <v>11.547672033309899</v>
      </c>
      <c r="M1220">
        <v>4.6402666568756104</v>
      </c>
      <c r="N1220">
        <f t="shared" si="132"/>
        <v>10</v>
      </c>
      <c r="O1220">
        <f t="shared" si="133"/>
        <v>7.4269299507141042</v>
      </c>
      <c r="P1220">
        <f t="shared" si="134"/>
        <v>2.0531316631795371</v>
      </c>
      <c r="Q1220">
        <f t="shared" si="127"/>
        <v>11.547672033309899</v>
      </c>
      <c r="R1220">
        <f t="shared" si="128"/>
        <v>4.0792343616485596</v>
      </c>
    </row>
    <row r="1221" spans="1:18" x14ac:dyDescent="0.25">
      <c r="A1221">
        <v>101</v>
      </c>
      <c r="B1221" t="s">
        <v>1195</v>
      </c>
      <c r="C1221" t="s">
        <v>1100</v>
      </c>
      <c r="D1221">
        <v>8.0394632816314697</v>
      </c>
      <c r="E1221">
        <v>17.065987825393599</v>
      </c>
      <c r="F1221">
        <v>7.6944446563720703</v>
      </c>
      <c r="G1221">
        <v>67.923934936523395</v>
      </c>
      <c r="H1221">
        <v>9.3275413513183594</v>
      </c>
      <c r="I1221">
        <v>66.444848299026404</v>
      </c>
      <c r="J1221">
        <v>68.541970252990694</v>
      </c>
      <c r="K1221">
        <v>34.192316293716402</v>
      </c>
      <c r="L1221">
        <v>6.7333917617797798</v>
      </c>
      <c r="M1221">
        <v>6.43837118148803</v>
      </c>
      <c r="N1221">
        <f t="shared" si="132"/>
        <v>10</v>
      </c>
      <c r="O1221">
        <f t="shared" si="133"/>
        <v>29.240226984024027</v>
      </c>
      <c r="P1221">
        <f t="shared" si="134"/>
        <v>26.333753713233829</v>
      </c>
      <c r="Q1221">
        <f t="shared" si="127"/>
        <v>68.541970252990694</v>
      </c>
      <c r="R1221">
        <f t="shared" si="128"/>
        <v>6.43837118148803</v>
      </c>
    </row>
    <row r="1222" spans="1:18" x14ac:dyDescent="0.25">
      <c r="A1222">
        <v>102</v>
      </c>
      <c r="B1222" t="s">
        <v>1196</v>
      </c>
      <c r="C1222" t="s">
        <v>1100</v>
      </c>
      <c r="D1222">
        <v>3.6912093162536599</v>
      </c>
      <c r="E1222">
        <v>4.46825742721557</v>
      </c>
      <c r="F1222">
        <v>4.4542596340179399</v>
      </c>
      <c r="G1222">
        <v>4.1172385215759197</v>
      </c>
      <c r="H1222">
        <v>6.3473701477050701</v>
      </c>
      <c r="I1222">
        <v>6.3723695278167698</v>
      </c>
      <c r="J1222">
        <v>4.9882891178131104</v>
      </c>
      <c r="K1222">
        <v>4.5952658653259197</v>
      </c>
      <c r="L1222">
        <v>4.1432385444641104</v>
      </c>
      <c r="M1222">
        <v>4.5562663078308097</v>
      </c>
      <c r="N1222">
        <f t="shared" si="132"/>
        <v>10</v>
      </c>
      <c r="O1222">
        <f t="shared" si="133"/>
        <v>4.7733764410018882</v>
      </c>
      <c r="P1222">
        <f t="shared" si="134"/>
        <v>0.85749007569134006</v>
      </c>
      <c r="Q1222">
        <f t="shared" si="127"/>
        <v>6.3723695278167698</v>
      </c>
      <c r="R1222">
        <f t="shared" si="128"/>
        <v>3.6912093162536599</v>
      </c>
    </row>
    <row r="1223" spans="1:18" x14ac:dyDescent="0.25">
      <c r="A1223">
        <v>103</v>
      </c>
      <c r="B1223" t="s">
        <v>1197</v>
      </c>
      <c r="C1223" t="s">
        <v>1100</v>
      </c>
      <c r="D1223">
        <v>10.5846168994903</v>
      </c>
      <c r="E1223">
        <v>10.331599473953201</v>
      </c>
      <c r="F1223">
        <v>9.3575410842895508</v>
      </c>
      <c r="G1223">
        <v>8.8755140304565394</v>
      </c>
      <c r="H1223">
        <v>8.96451592445373</v>
      </c>
      <c r="I1223">
        <v>9.2895371913909894</v>
      </c>
      <c r="J1223">
        <v>9.5625593662261892</v>
      </c>
      <c r="K1223">
        <v>8.7775099277496302</v>
      </c>
      <c r="L1223">
        <v>10.501608133315999</v>
      </c>
      <c r="M1223">
        <v>9.6955618858337402</v>
      </c>
      <c r="N1223">
        <f t="shared" si="132"/>
        <v>10</v>
      </c>
      <c r="O1223">
        <f t="shared" si="133"/>
        <v>9.5940563917159878</v>
      </c>
      <c r="P1223">
        <f t="shared" si="134"/>
        <v>0.63938794139588873</v>
      </c>
      <c r="Q1223">
        <f t="shared" si="127"/>
        <v>10.5846168994903</v>
      </c>
      <c r="R1223">
        <f t="shared" si="128"/>
        <v>8.7775099277496302</v>
      </c>
    </row>
    <row r="1224" spans="1:18" x14ac:dyDescent="0.25">
      <c r="A1224">
        <v>104</v>
      </c>
      <c r="B1224" t="s">
        <v>1198</v>
      </c>
      <c r="C1224" t="s">
        <v>1100</v>
      </c>
      <c r="D1224">
        <v>17.639163732528601</v>
      </c>
      <c r="E1224">
        <v>11.0176391601562</v>
      </c>
      <c r="F1224">
        <v>11.5886726379394</v>
      </c>
      <c r="G1224">
        <v>12.001697063446001</v>
      </c>
      <c r="H1224">
        <v>10.7976248264312</v>
      </c>
      <c r="I1224">
        <v>10.9716346263885</v>
      </c>
      <c r="J1224">
        <v>11.6216704845428</v>
      </c>
      <c r="K1224">
        <v>10.851627588272001</v>
      </c>
      <c r="L1224">
        <v>10.879627466201701</v>
      </c>
      <c r="M1224">
        <v>10.820626974105799</v>
      </c>
      <c r="N1224">
        <f t="shared" si="132"/>
        <v>10</v>
      </c>
      <c r="O1224">
        <f t="shared" si="133"/>
        <v>11.818998456001221</v>
      </c>
      <c r="P1224">
        <f t="shared" si="134"/>
        <v>1.9803551973842171</v>
      </c>
      <c r="Q1224">
        <f t="shared" si="127"/>
        <v>17.639163732528601</v>
      </c>
      <c r="R1224">
        <f t="shared" si="128"/>
        <v>10.7976248264312</v>
      </c>
    </row>
    <row r="1225" spans="1:18" x14ac:dyDescent="0.25">
      <c r="A1225">
        <v>105</v>
      </c>
      <c r="B1225" t="s">
        <v>1199</v>
      </c>
      <c r="C1225" t="s">
        <v>1100</v>
      </c>
      <c r="D1225">
        <v>15.983927011489801</v>
      </c>
      <c r="E1225">
        <v>16.659963130950899</v>
      </c>
      <c r="F1225">
        <v>11.502670764923</v>
      </c>
      <c r="G1225">
        <v>16.7659735679626</v>
      </c>
      <c r="H1225">
        <v>13.8868036270141</v>
      </c>
      <c r="I1225">
        <v>13.395772457122799</v>
      </c>
      <c r="J1225">
        <v>14.0188117027282</v>
      </c>
      <c r="K1225">
        <v>16.0079214572906</v>
      </c>
      <c r="L1225">
        <v>11.9426901340484</v>
      </c>
      <c r="M1225">
        <v>19.3931243419647</v>
      </c>
      <c r="N1225">
        <f t="shared" si="132"/>
        <v>10</v>
      </c>
      <c r="O1225">
        <f t="shared" si="133"/>
        <v>14.955765819549509</v>
      </c>
      <c r="P1225">
        <f t="shared" si="134"/>
        <v>2.3128352982314548</v>
      </c>
      <c r="Q1225">
        <f t="shared" si="127"/>
        <v>19.3931243419647</v>
      </c>
      <c r="R1225">
        <f t="shared" si="128"/>
        <v>11.502670764923</v>
      </c>
    </row>
    <row r="1226" spans="1:18" x14ac:dyDescent="0.25">
      <c r="A1226">
        <v>106</v>
      </c>
      <c r="B1226" t="s">
        <v>1200</v>
      </c>
      <c r="C1226" t="s">
        <v>1100</v>
      </c>
      <c r="D1226">
        <v>2.78316307067871</v>
      </c>
      <c r="E1226">
        <v>2.2401318550109801</v>
      </c>
      <c r="F1226">
        <v>1.04906058311462</v>
      </c>
      <c r="G1226">
        <v>1.1350686550140301</v>
      </c>
      <c r="H1226">
        <v>2.6471536159515301</v>
      </c>
      <c r="I1226">
        <v>3.17118239402771</v>
      </c>
      <c r="J1226">
        <v>4.1312379837036097</v>
      </c>
      <c r="K1226">
        <v>1.2200698852539</v>
      </c>
      <c r="L1226">
        <v>1.0990672111511199</v>
      </c>
      <c r="M1226">
        <v>1.1340627670287999</v>
      </c>
      <c r="N1226">
        <f t="shared" si="132"/>
        <v>10</v>
      </c>
      <c r="O1226">
        <f t="shared" si="133"/>
        <v>2.0610198020935013</v>
      </c>
      <c r="P1226">
        <f t="shared" si="134"/>
        <v>1.0386835445877394</v>
      </c>
      <c r="Q1226">
        <f t="shared" si="127"/>
        <v>4.1312379837036097</v>
      </c>
      <c r="R1226">
        <f t="shared" si="128"/>
        <v>1.04906058311462</v>
      </c>
    </row>
    <row r="1227" spans="1:18" x14ac:dyDescent="0.25">
      <c r="A1227">
        <v>107</v>
      </c>
      <c r="B1227" t="s">
        <v>1346</v>
      </c>
      <c r="C1227" t="s">
        <v>1100</v>
      </c>
      <c r="D1227">
        <v>16.364945650100701</v>
      </c>
      <c r="E1227">
        <v>22.453300476074201</v>
      </c>
      <c r="F1227">
        <v>15.8809146881103</v>
      </c>
      <c r="G1227">
        <v>22.6643099784851</v>
      </c>
      <c r="H1227">
        <v>22.389779329299898</v>
      </c>
      <c r="I1227">
        <v>21.844264268875101</v>
      </c>
      <c r="J1227">
        <v>23.240349292755099</v>
      </c>
      <c r="K1227">
        <v>23.885381937026899</v>
      </c>
      <c r="L1227">
        <v>23.912385225295999</v>
      </c>
      <c r="M1227">
        <v>16.0049278736114</v>
      </c>
      <c r="N1227">
        <f t="shared" si="132"/>
        <v>10</v>
      </c>
      <c r="O1227">
        <f t="shared" si="133"/>
        <v>20.864055871963465</v>
      </c>
      <c r="P1227">
        <f t="shared" si="134"/>
        <v>3.1907297134034618</v>
      </c>
      <c r="Q1227">
        <f t="shared" si="127"/>
        <v>23.912385225295999</v>
      </c>
      <c r="R1227">
        <f t="shared" si="128"/>
        <v>15.8809146881103</v>
      </c>
    </row>
    <row r="1228" spans="1:18" x14ac:dyDescent="0.25">
      <c r="A1228">
        <v>108</v>
      </c>
      <c r="B1228" t="s">
        <v>1201</v>
      </c>
      <c r="C1228" t="s">
        <v>1100</v>
      </c>
      <c r="D1228">
        <v>13.6907911300659</v>
      </c>
      <c r="E1228">
        <v>14.688850164413401</v>
      </c>
      <c r="F1228">
        <v>27.344582557678201</v>
      </c>
      <c r="G1228">
        <v>9.2505347728729195</v>
      </c>
      <c r="H1228">
        <v>17.131993770599301</v>
      </c>
      <c r="I1228">
        <v>11.3306539058685</v>
      </c>
      <c r="J1228">
        <v>13.117759466171201</v>
      </c>
      <c r="K1228">
        <v>9.7605640888214094</v>
      </c>
      <c r="L1228">
        <v>9.7035651206970197</v>
      </c>
      <c r="M1228">
        <v>14.0688140392303</v>
      </c>
      <c r="N1228">
        <f t="shared" si="132"/>
        <v>10</v>
      </c>
      <c r="O1228">
        <f t="shared" si="133"/>
        <v>14.008810901641814</v>
      </c>
      <c r="P1228">
        <f t="shared" si="134"/>
        <v>5.053263289545626</v>
      </c>
      <c r="Q1228">
        <f t="shared" si="127"/>
        <v>27.344582557678201</v>
      </c>
      <c r="R1228">
        <f t="shared" si="128"/>
        <v>9.2505347728729195</v>
      </c>
    </row>
    <row r="1229" spans="1:18" x14ac:dyDescent="0.25">
      <c r="A1229">
        <v>109</v>
      </c>
      <c r="B1229" t="s">
        <v>1202</v>
      </c>
      <c r="C1229" t="s">
        <v>1100</v>
      </c>
      <c r="D1229">
        <v>13.682790517807</v>
      </c>
      <c r="E1229">
        <v>9.0085213184356601</v>
      </c>
      <c r="F1229">
        <v>8.6885039806365896</v>
      </c>
      <c r="G1229">
        <v>11.0956437587738</v>
      </c>
      <c r="H1229">
        <v>9.3785440921783394</v>
      </c>
      <c r="I1229">
        <v>9.5195567607879603</v>
      </c>
      <c r="J1229">
        <v>10.021581172943099</v>
      </c>
      <c r="K1229">
        <v>9.41454577445983</v>
      </c>
      <c r="L1229">
        <v>8.7875120639801008</v>
      </c>
      <c r="M1229">
        <v>8.67350029945373</v>
      </c>
      <c r="N1229">
        <f t="shared" si="132"/>
        <v>10</v>
      </c>
      <c r="O1229">
        <f t="shared" si="133"/>
        <v>9.8270699739456102</v>
      </c>
      <c r="P1229">
        <f t="shared" si="134"/>
        <v>1.4614160629034691</v>
      </c>
      <c r="Q1229">
        <f t="shared" si="127"/>
        <v>13.682790517807</v>
      </c>
      <c r="R1229">
        <f t="shared" si="128"/>
        <v>8.67350029945373</v>
      </c>
    </row>
    <row r="1230" spans="1:18" x14ac:dyDescent="0.25">
      <c r="A1230">
        <v>110</v>
      </c>
      <c r="B1230" t="s">
        <v>1203</v>
      </c>
      <c r="C1230" t="s">
        <v>1100</v>
      </c>
      <c r="D1230">
        <v>9.5045478343963605</v>
      </c>
      <c r="E1230">
        <v>6.6493842601776096</v>
      </c>
      <c r="F1230">
        <v>6.9333996772766104</v>
      </c>
      <c r="G1230">
        <v>6.7193901538848797</v>
      </c>
      <c r="H1230">
        <v>8.0414650440215993</v>
      </c>
      <c r="I1230">
        <v>6.8293967247009197</v>
      </c>
      <c r="J1230">
        <v>11.4076623916625</v>
      </c>
      <c r="K1230">
        <v>6.5873813629150302</v>
      </c>
      <c r="L1230">
        <v>7.0154066085815403</v>
      </c>
      <c r="M1230">
        <v>8.1274714469909597</v>
      </c>
      <c r="N1230">
        <f t="shared" si="132"/>
        <v>10</v>
      </c>
      <c r="O1230">
        <f t="shared" si="133"/>
        <v>7.7815505504608016</v>
      </c>
      <c r="P1230">
        <f t="shared" si="134"/>
        <v>1.4951114390785041</v>
      </c>
      <c r="Q1230">
        <f t="shared" si="127"/>
        <v>11.4076623916625</v>
      </c>
      <c r="R1230">
        <f t="shared" si="128"/>
        <v>6.5873813629150302</v>
      </c>
    </row>
    <row r="1231" spans="1:18" x14ac:dyDescent="0.25">
      <c r="A1231">
        <v>111</v>
      </c>
      <c r="B1231" t="s">
        <v>1204</v>
      </c>
      <c r="C1231" t="s">
        <v>1100</v>
      </c>
      <c r="D1231">
        <v>14.169819355010899</v>
      </c>
      <c r="E1231">
        <v>53.326089859008697</v>
      </c>
      <c r="F1231">
        <v>53.6801116466522</v>
      </c>
      <c r="G1231">
        <v>15.7219085693359</v>
      </c>
      <c r="H1231">
        <v>53.045068740844698</v>
      </c>
      <c r="I1231">
        <v>12.707736492156901</v>
      </c>
      <c r="J1231">
        <v>15.8406560420989</v>
      </c>
      <c r="K1231">
        <v>13.9068024158477</v>
      </c>
      <c r="L1231">
        <v>16.828972101211502</v>
      </c>
      <c r="M1231">
        <v>14.209826231002801</v>
      </c>
      <c r="N1231">
        <f t="shared" si="132"/>
        <v>10</v>
      </c>
      <c r="O1231">
        <f t="shared" si="133"/>
        <v>26.343699145317014</v>
      </c>
      <c r="P1231">
        <f t="shared" si="134"/>
        <v>17.714424840580477</v>
      </c>
      <c r="Q1231">
        <f t="shared" si="127"/>
        <v>53.6801116466522</v>
      </c>
      <c r="R1231">
        <f t="shared" si="128"/>
        <v>12.707736492156901</v>
      </c>
    </row>
    <row r="1232" spans="1:18" x14ac:dyDescent="0.25">
      <c r="A1232">
        <v>112</v>
      </c>
      <c r="B1232" t="s">
        <v>1347</v>
      </c>
      <c r="C1232" t="s">
        <v>1100</v>
      </c>
      <c r="D1232">
        <v>0.249012231826782</v>
      </c>
      <c r="E1232">
        <v>0.36102032661437899</v>
      </c>
      <c r="F1232">
        <v>0.24401664733886699</v>
      </c>
      <c r="G1232">
        <v>0.24701380729675201</v>
      </c>
      <c r="H1232">
        <v>0.25101304054260198</v>
      </c>
      <c r="I1232">
        <v>0.26501488685607899</v>
      </c>
      <c r="J1232">
        <v>0.46802663803100503</v>
      </c>
      <c r="K1232">
        <v>0.242012023925781</v>
      </c>
      <c r="L1232">
        <v>0.25101423263549799</v>
      </c>
      <c r="M1232">
        <v>1.0990629196166899</v>
      </c>
      <c r="N1232">
        <f t="shared" si="132"/>
        <v>10</v>
      </c>
      <c r="O1232">
        <f t="shared" si="133"/>
        <v>0.3677206754684435</v>
      </c>
      <c r="P1232">
        <f t="shared" si="134"/>
        <v>0.25348064975519402</v>
      </c>
      <c r="Q1232">
        <f t="shared" si="127"/>
        <v>1.0990629196166899</v>
      </c>
      <c r="R1232">
        <f t="shared" si="128"/>
        <v>0.242012023925781</v>
      </c>
    </row>
    <row r="1233" spans="1:18" x14ac:dyDescent="0.25">
      <c r="A1233">
        <v>113</v>
      </c>
      <c r="B1233" t="s">
        <v>1205</v>
      </c>
      <c r="C1233" t="s">
        <v>1100</v>
      </c>
      <c r="D1233">
        <v>2.55714511871337</v>
      </c>
      <c r="E1233">
        <v>2.03011870384216</v>
      </c>
      <c r="F1233">
        <v>2.5461478233337398</v>
      </c>
      <c r="G1233">
        <v>1.9341111183166499</v>
      </c>
      <c r="H1233">
        <v>2.2021250724792401</v>
      </c>
      <c r="I1233">
        <v>3.4301948547363201</v>
      </c>
      <c r="J1233">
        <v>4.3232514858245796</v>
      </c>
      <c r="K1233">
        <v>3.0301775932311998</v>
      </c>
      <c r="L1233">
        <v>6.8283967971801696</v>
      </c>
      <c r="M1233">
        <v>2.02711606025695</v>
      </c>
      <c r="N1233">
        <f t="shared" si="132"/>
        <v>10</v>
      </c>
      <c r="O1233">
        <f t="shared" si="133"/>
        <v>3.0908784627914381</v>
      </c>
      <c r="P1233">
        <f t="shared" si="134"/>
        <v>1.4343292691230674</v>
      </c>
      <c r="Q1233">
        <f t="shared" si="127"/>
        <v>6.8283967971801696</v>
      </c>
      <c r="R1233">
        <f t="shared" si="128"/>
        <v>1.9341111183166499</v>
      </c>
    </row>
    <row r="1234" spans="1:18" x14ac:dyDescent="0.25">
      <c r="A1234">
        <v>114</v>
      </c>
      <c r="B1234" t="s">
        <v>1206</v>
      </c>
      <c r="C1234" t="s">
        <v>1100</v>
      </c>
      <c r="D1234">
        <v>4.6572730541229204</v>
      </c>
      <c r="E1234">
        <v>4.5702669620513898</v>
      </c>
      <c r="F1234">
        <v>4.2322423458099303</v>
      </c>
      <c r="G1234">
        <v>3.6212093830108598</v>
      </c>
      <c r="I1234">
        <v>6.5263786315917898</v>
      </c>
      <c r="J1234">
        <v>3.8132064342498699</v>
      </c>
      <c r="K1234">
        <v>4.0702340602874703</v>
      </c>
      <c r="L1234">
        <v>4.4772589206695503</v>
      </c>
      <c r="M1234">
        <v>4.4702565670013401</v>
      </c>
      <c r="N1234">
        <f t="shared" si="132"/>
        <v>9</v>
      </c>
      <c r="O1234">
        <f t="shared" si="133"/>
        <v>4.4931473731994584</v>
      </c>
      <c r="P1234">
        <f t="shared" si="134"/>
        <v>0.79142719851250698</v>
      </c>
      <c r="Q1234">
        <f t="shared" si="127"/>
        <v>6.5263786315917898</v>
      </c>
      <c r="R1234">
        <f t="shared" si="128"/>
        <v>3.6212093830108598</v>
      </c>
    </row>
    <row r="1235" spans="1:18" x14ac:dyDescent="0.25">
      <c r="A1235">
        <v>115</v>
      </c>
      <c r="B1235" t="s">
        <v>1207</v>
      </c>
      <c r="C1235" t="s">
        <v>1100</v>
      </c>
      <c r="D1235">
        <v>6.4593734741210902</v>
      </c>
      <c r="E1235">
        <v>3.95123195648193</v>
      </c>
      <c r="F1235">
        <v>5.9943463802337602</v>
      </c>
      <c r="G1235">
        <v>4.0512332916259703</v>
      </c>
      <c r="H1235">
        <v>4.5472638607025102</v>
      </c>
      <c r="I1235">
        <v>6.3523688316345197</v>
      </c>
      <c r="J1235">
        <v>4.6572711467742902</v>
      </c>
      <c r="K1235">
        <v>4.7352726459503103</v>
      </c>
      <c r="L1235">
        <v>3.3511929512023899</v>
      </c>
      <c r="M1235">
        <v>4.2122442722320503</v>
      </c>
      <c r="N1235">
        <f t="shared" si="132"/>
        <v>10</v>
      </c>
      <c r="O1235">
        <f t="shared" si="133"/>
        <v>4.831179881095883</v>
      </c>
      <c r="P1235">
        <f t="shared" si="134"/>
        <v>1.0195148301825607</v>
      </c>
      <c r="Q1235">
        <f t="shared" si="127"/>
        <v>6.4593734741210902</v>
      </c>
      <c r="R1235">
        <f t="shared" si="128"/>
        <v>3.3511929512023899</v>
      </c>
    </row>
    <row r="1236" spans="1:18" x14ac:dyDescent="0.25">
      <c r="A1236">
        <v>116</v>
      </c>
      <c r="B1236" t="s">
        <v>1208</v>
      </c>
      <c r="C1236" t="s">
        <v>1100</v>
      </c>
      <c r="D1236">
        <v>16.764969110488799</v>
      </c>
      <c r="E1236">
        <v>16.989981889724699</v>
      </c>
      <c r="F1236">
        <v>13.8898067474365</v>
      </c>
      <c r="G1236">
        <v>18.492070198059</v>
      </c>
      <c r="H1236">
        <v>14.9888672828674</v>
      </c>
      <c r="I1236">
        <v>19.219115257263098</v>
      </c>
      <c r="J1236">
        <v>18.7700870037078</v>
      </c>
      <c r="K1236">
        <v>17.491015434265101</v>
      </c>
      <c r="L1236">
        <v>12.4327187538146</v>
      </c>
      <c r="M1236">
        <v>13.679792165756201</v>
      </c>
      <c r="N1236">
        <f t="shared" si="132"/>
        <v>10</v>
      </c>
      <c r="O1236">
        <f t="shared" si="133"/>
        <v>16.271842384338321</v>
      </c>
      <c r="P1236">
        <f t="shared" si="134"/>
        <v>2.2556606532449615</v>
      </c>
      <c r="Q1236">
        <f t="shared" si="127"/>
        <v>19.219115257263098</v>
      </c>
      <c r="R1236">
        <f t="shared" si="128"/>
        <v>12.4327187538146</v>
      </c>
    </row>
    <row r="1237" spans="1:18" x14ac:dyDescent="0.25">
      <c r="A1237">
        <v>117</v>
      </c>
      <c r="B1237" t="s">
        <v>1209</v>
      </c>
      <c r="C1237" t="s">
        <v>1100</v>
      </c>
      <c r="D1237">
        <v>10.944636106491</v>
      </c>
      <c r="E1237">
        <v>10.562608480453401</v>
      </c>
      <c r="F1237">
        <v>60.525503396987901</v>
      </c>
      <c r="G1237">
        <v>9.6885619163513095</v>
      </c>
      <c r="H1237">
        <v>11.035641431808401</v>
      </c>
      <c r="I1237">
        <v>87.698080778121906</v>
      </c>
      <c r="J1237">
        <v>12.756742238998401</v>
      </c>
      <c r="K1237">
        <v>4.4852597713470397</v>
      </c>
      <c r="L1237">
        <v>11.7726809978485</v>
      </c>
      <c r="M1237">
        <v>12.313712358474699</v>
      </c>
      <c r="N1237">
        <f t="shared" si="132"/>
        <v>10</v>
      </c>
      <c r="O1237">
        <f t="shared" si="133"/>
        <v>23.178342747688255</v>
      </c>
      <c r="P1237">
        <f t="shared" si="134"/>
        <v>26.271690347706976</v>
      </c>
      <c r="Q1237">
        <f t="shared" si="127"/>
        <v>87.698080778121906</v>
      </c>
      <c r="R1237">
        <f t="shared" si="128"/>
        <v>4.4852597713470397</v>
      </c>
    </row>
    <row r="1238" spans="1:18" x14ac:dyDescent="0.25">
      <c r="A1238">
        <v>118</v>
      </c>
      <c r="B1238" t="s">
        <v>1210</v>
      </c>
      <c r="C1238" t="s">
        <v>1100</v>
      </c>
      <c r="D1238">
        <v>8.6244983673095703</v>
      </c>
      <c r="E1238">
        <v>7.2414190769195503</v>
      </c>
      <c r="F1238">
        <v>6.5633814334869296</v>
      </c>
      <c r="G1238">
        <v>9.9565773010253906</v>
      </c>
      <c r="H1238">
        <v>8.8835139274597097</v>
      </c>
      <c r="I1238">
        <v>8.8695137500762904</v>
      </c>
      <c r="J1238">
        <v>7.3204271793365399</v>
      </c>
      <c r="K1238">
        <v>9.4075438976287806</v>
      </c>
      <c r="L1238">
        <v>12.541725158691399</v>
      </c>
      <c r="M1238">
        <v>11.711676597595201</v>
      </c>
      <c r="N1238">
        <f t="shared" si="132"/>
        <v>10</v>
      </c>
      <c r="O1238">
        <f t="shared" si="133"/>
        <v>9.1120276689529351</v>
      </c>
      <c r="P1238">
        <f t="shared" si="134"/>
        <v>1.8131441241432764</v>
      </c>
      <c r="Q1238">
        <f t="shared" si="127"/>
        <v>12.541725158691399</v>
      </c>
      <c r="R1238">
        <f t="shared" si="128"/>
        <v>6.5633814334869296</v>
      </c>
    </row>
    <row r="1239" spans="1:18" x14ac:dyDescent="0.25">
      <c r="A1239">
        <v>119</v>
      </c>
      <c r="B1239" t="s">
        <v>1211</v>
      </c>
      <c r="C1239" t="s">
        <v>1100</v>
      </c>
      <c r="D1239">
        <v>6.23236036300659</v>
      </c>
      <c r="E1239">
        <v>4.3942532539367596</v>
      </c>
      <c r="F1239">
        <v>4.2022459506988499</v>
      </c>
      <c r="G1239">
        <v>4.2952487468719402</v>
      </c>
      <c r="H1239">
        <v>4.1212377548217702</v>
      </c>
      <c r="I1239">
        <v>4.4422588348388601</v>
      </c>
      <c r="J1239">
        <v>4.3742532730102504</v>
      </c>
      <c r="K1239">
        <v>5.8923454284667898</v>
      </c>
      <c r="L1239">
        <v>6.3233685493469203</v>
      </c>
      <c r="M1239">
        <v>6.20436191558837</v>
      </c>
      <c r="N1239">
        <f t="shared" si="132"/>
        <v>10</v>
      </c>
      <c r="O1239">
        <f t="shared" si="133"/>
        <v>5.0481934070587098</v>
      </c>
      <c r="P1239">
        <f t="shared" si="134"/>
        <v>0.92024075946618011</v>
      </c>
      <c r="Q1239">
        <f t="shared" si="127"/>
        <v>6.3233685493469203</v>
      </c>
      <c r="R1239">
        <f t="shared" si="128"/>
        <v>4.1212377548217702</v>
      </c>
    </row>
    <row r="1240" spans="1:18" x14ac:dyDescent="0.25">
      <c r="A1240">
        <v>120</v>
      </c>
      <c r="B1240" t="s">
        <v>1212</v>
      </c>
      <c r="C1240" t="s">
        <v>1100</v>
      </c>
      <c r="D1240">
        <v>7.2974226474761901</v>
      </c>
      <c r="E1240">
        <v>7.0774123668670601</v>
      </c>
      <c r="F1240">
        <v>9.1595306396484304</v>
      </c>
      <c r="G1240">
        <v>9.0905282497406006</v>
      </c>
      <c r="H1240">
        <v>8.8635139465331996</v>
      </c>
      <c r="I1240">
        <v>8.7175049781799299</v>
      </c>
      <c r="J1240">
        <v>8.4624893665313703</v>
      </c>
      <c r="K1240">
        <v>10.140589714050201</v>
      </c>
      <c r="L1240">
        <v>8.2394764423370308</v>
      </c>
      <c r="M1240">
        <v>8.0834679603576607</v>
      </c>
      <c r="N1240">
        <f t="shared" si="132"/>
        <v>10</v>
      </c>
      <c r="O1240">
        <f t="shared" si="133"/>
        <v>8.5131936311721681</v>
      </c>
      <c r="P1240">
        <f t="shared" si="134"/>
        <v>0.85823512795510337</v>
      </c>
      <c r="Q1240">
        <f t="shared" si="127"/>
        <v>10.140589714050201</v>
      </c>
      <c r="R1240">
        <f t="shared" si="128"/>
        <v>7.0774123668670601</v>
      </c>
    </row>
    <row r="1241" spans="1:18" x14ac:dyDescent="0.25">
      <c r="A1241">
        <v>121</v>
      </c>
      <c r="B1241" t="s">
        <v>1213</v>
      </c>
      <c r="C1241" t="s">
        <v>1100</v>
      </c>
      <c r="D1241">
        <v>8.6304969787597603</v>
      </c>
      <c r="E1241">
        <v>13.408777475357001</v>
      </c>
      <c r="F1241">
        <v>10.326596260070801</v>
      </c>
      <c r="G1241">
        <v>11.7616648674011</v>
      </c>
      <c r="H1241">
        <v>11.6556732654571</v>
      </c>
      <c r="I1241">
        <v>11.7806684970855</v>
      </c>
      <c r="J1241">
        <v>7.9814612865447998</v>
      </c>
      <c r="K1241">
        <v>9.3105387687683105</v>
      </c>
      <c r="L1241">
        <v>11.5876743793487</v>
      </c>
      <c r="M1241">
        <v>10.7396223545074</v>
      </c>
      <c r="N1241">
        <f t="shared" si="132"/>
        <v>10</v>
      </c>
      <c r="O1241">
        <f t="shared" si="133"/>
        <v>10.718317413330048</v>
      </c>
      <c r="P1241">
        <f t="shared" si="134"/>
        <v>1.5835173604530384</v>
      </c>
      <c r="Q1241">
        <f t="shared" si="127"/>
        <v>13.408777475357001</v>
      </c>
      <c r="R1241">
        <f t="shared" si="128"/>
        <v>7.9814612865447998</v>
      </c>
    </row>
    <row r="1242" spans="1:18" x14ac:dyDescent="0.25">
      <c r="A1242">
        <v>122</v>
      </c>
      <c r="B1242" t="s">
        <v>1214</v>
      </c>
      <c r="C1242" t="s">
        <v>1100</v>
      </c>
      <c r="D1242">
        <v>10.2825934886932</v>
      </c>
      <c r="E1242">
        <v>11.155647277831999</v>
      </c>
      <c r="F1242">
        <v>10.1175849437713</v>
      </c>
      <c r="G1242">
        <v>9.0235228538513095</v>
      </c>
      <c r="H1242">
        <v>9.4055452346801705</v>
      </c>
      <c r="I1242">
        <v>10.0485830307006</v>
      </c>
      <c r="J1242">
        <v>10.7286238670349</v>
      </c>
      <c r="K1242">
        <v>13.609788894653301</v>
      </c>
      <c r="L1242">
        <v>11.4726626873016</v>
      </c>
      <c r="M1242">
        <v>9.3235392570495605</v>
      </c>
      <c r="N1242">
        <f t="shared" si="132"/>
        <v>10</v>
      </c>
      <c r="O1242">
        <f t="shared" si="133"/>
        <v>10.516809153556796</v>
      </c>
      <c r="P1242">
        <f t="shared" si="134"/>
        <v>1.2749641737847237</v>
      </c>
      <c r="Q1242">
        <f t="shared" si="127"/>
        <v>13.609788894653301</v>
      </c>
      <c r="R1242">
        <f t="shared" si="128"/>
        <v>9.0235228538513095</v>
      </c>
    </row>
    <row r="1243" spans="1:18" x14ac:dyDescent="0.25">
      <c r="A1243">
        <v>123</v>
      </c>
      <c r="B1243" t="s">
        <v>1215</v>
      </c>
      <c r="C1243" t="s">
        <v>1100</v>
      </c>
      <c r="D1243">
        <v>7.3924276828765798</v>
      </c>
      <c r="E1243">
        <v>7.4774327278137198</v>
      </c>
      <c r="F1243">
        <v>7.1784162521362296</v>
      </c>
      <c r="G1243">
        <v>7.8054544925689697</v>
      </c>
      <c r="H1243">
        <v>7.0864126682281396</v>
      </c>
      <c r="I1243">
        <v>6.9053988456726003</v>
      </c>
      <c r="J1243">
        <v>9.2285325527191109</v>
      </c>
      <c r="K1243">
        <v>7.50443291664123</v>
      </c>
      <c r="L1243">
        <v>7.1954154968261701</v>
      </c>
      <c r="M1243">
        <v>9.1085243225097603</v>
      </c>
      <c r="N1243">
        <f t="shared" si="132"/>
        <v>10</v>
      </c>
      <c r="O1243">
        <f t="shared" si="133"/>
        <v>7.6882447957992515</v>
      </c>
      <c r="P1243">
        <f t="shared" si="134"/>
        <v>0.77762524866540006</v>
      </c>
      <c r="Q1243">
        <f t="shared" si="127"/>
        <v>9.2285325527191109</v>
      </c>
      <c r="R1243">
        <f t="shared" si="128"/>
        <v>6.9053988456726003</v>
      </c>
    </row>
    <row r="1244" spans="1:18" x14ac:dyDescent="0.25">
      <c r="A1244">
        <v>124</v>
      </c>
      <c r="B1244" t="s">
        <v>1216</v>
      </c>
      <c r="C1244" t="s">
        <v>1100</v>
      </c>
      <c r="D1244">
        <v>53.814114809036198</v>
      </c>
      <c r="E1244">
        <v>53.517098665237398</v>
      </c>
      <c r="F1244">
        <v>53.374249935150097</v>
      </c>
      <c r="G1244">
        <v>53.878121376037598</v>
      </c>
      <c r="H1244">
        <v>56.990300416946397</v>
      </c>
      <c r="I1244">
        <v>100.932845592498</v>
      </c>
      <c r="K1244">
        <v>53.900121212005601</v>
      </c>
      <c r="L1244">
        <v>178.19432210922201</v>
      </c>
      <c r="M1244">
        <v>53.601103544235201</v>
      </c>
      <c r="N1244">
        <f t="shared" si="132"/>
        <v>9</v>
      </c>
      <c r="O1244">
        <f t="shared" si="133"/>
        <v>73.133586406707607</v>
      </c>
      <c r="P1244">
        <f t="shared" si="134"/>
        <v>39.919167821175016</v>
      </c>
      <c r="Q1244">
        <f t="shared" si="127"/>
        <v>178.19432210922201</v>
      </c>
      <c r="R1244">
        <f t="shared" si="128"/>
        <v>53.374249935150097</v>
      </c>
    </row>
    <row r="1245" spans="1:18" x14ac:dyDescent="0.25">
      <c r="A1245">
        <v>125</v>
      </c>
      <c r="B1245" t="s">
        <v>1217</v>
      </c>
      <c r="C1245" t="s">
        <v>1100</v>
      </c>
      <c r="D1245">
        <v>13.252767086028999</v>
      </c>
      <c r="E1245">
        <v>20.090162038803101</v>
      </c>
      <c r="F1245">
        <v>28.270637512206999</v>
      </c>
      <c r="G1245">
        <v>12.1867079734802</v>
      </c>
      <c r="H1245">
        <v>18.815216541290201</v>
      </c>
      <c r="I1245">
        <v>26.974562168121299</v>
      </c>
      <c r="J1245">
        <v>18.864090204238799</v>
      </c>
      <c r="K1245">
        <v>12.190703868865899</v>
      </c>
      <c r="L1245">
        <v>30.454761981964101</v>
      </c>
      <c r="M1245">
        <v>19.626139402389501</v>
      </c>
      <c r="N1245">
        <f t="shared" si="132"/>
        <v>10</v>
      </c>
      <c r="O1245">
        <f t="shared" si="133"/>
        <v>20.072574877738909</v>
      </c>
      <c r="P1245">
        <f t="shared" si="134"/>
        <v>6.2983889484904845</v>
      </c>
      <c r="Q1245">
        <f t="shared" si="127"/>
        <v>30.454761981964101</v>
      </c>
      <c r="R1245">
        <f t="shared" si="128"/>
        <v>12.1867079734802</v>
      </c>
    </row>
    <row r="1246" spans="1:18" x14ac:dyDescent="0.25">
      <c r="A1246">
        <v>126</v>
      </c>
      <c r="B1246" t="s">
        <v>1218</v>
      </c>
      <c r="C1246" t="s">
        <v>1100</v>
      </c>
      <c r="D1246">
        <v>7.4044299125671298</v>
      </c>
      <c r="E1246">
        <v>6.59938192367553</v>
      </c>
      <c r="F1246">
        <v>3.1151802539825399</v>
      </c>
      <c r="G1246">
        <v>4.6252658367156902</v>
      </c>
      <c r="H1246">
        <v>4.3402512073516801</v>
      </c>
      <c r="I1246">
        <v>3.8342194557189901</v>
      </c>
      <c r="J1246">
        <v>7.1154119968414298</v>
      </c>
      <c r="K1246">
        <v>3.9702301025390598</v>
      </c>
      <c r="L1246">
        <v>3.5222039222717201</v>
      </c>
      <c r="M1246">
        <v>2.9481716156005802</v>
      </c>
      <c r="N1246">
        <f t="shared" si="132"/>
        <v>10</v>
      </c>
      <c r="O1246">
        <f t="shared" si="133"/>
        <v>4.7474746227264353</v>
      </c>
      <c r="P1246">
        <f t="shared" si="134"/>
        <v>1.5848714118175131</v>
      </c>
      <c r="Q1246">
        <f t="shared" ref="Q1246:Q1309" si="135">MAX(D1246:M1246)</f>
        <v>7.4044299125671298</v>
      </c>
      <c r="R1246">
        <f t="shared" ref="R1246:R1309" si="136">MIN(D1246:M1246)</f>
        <v>2.9481716156005802</v>
      </c>
    </row>
    <row r="1247" spans="1:18" x14ac:dyDescent="0.25">
      <c r="A1247">
        <v>127</v>
      </c>
      <c r="B1247" t="s">
        <v>1348</v>
      </c>
      <c r="C1247" t="s">
        <v>1100</v>
      </c>
      <c r="D1247">
        <v>100.780876159667</v>
      </c>
      <c r="E1247">
        <v>100.609825372695</v>
      </c>
      <c r="F1247">
        <v>103.898015499114</v>
      </c>
      <c r="G1247">
        <v>100.723827123641</v>
      </c>
      <c r="H1247">
        <v>100.693830251693</v>
      </c>
      <c r="I1247">
        <v>100.567395687103</v>
      </c>
      <c r="J1247">
        <v>100.65682840347201</v>
      </c>
      <c r="K1247">
        <v>100.868578672409</v>
      </c>
      <c r="L1247">
        <v>100.534821033477</v>
      </c>
      <c r="M1247">
        <v>101.73189067840499</v>
      </c>
      <c r="N1247">
        <f t="shared" si="132"/>
        <v>10</v>
      </c>
      <c r="O1247">
        <f t="shared" si="133"/>
        <v>101.10658888816761</v>
      </c>
      <c r="P1247">
        <f t="shared" si="134"/>
        <v>0.98637645092958814</v>
      </c>
      <c r="Q1247">
        <f t="shared" si="135"/>
        <v>103.898015499114</v>
      </c>
      <c r="R1247">
        <f t="shared" si="136"/>
        <v>100.534821033477</v>
      </c>
    </row>
    <row r="1248" spans="1:18" x14ac:dyDescent="0.25">
      <c r="A1248">
        <v>128</v>
      </c>
      <c r="B1248" t="s">
        <v>1219</v>
      </c>
      <c r="C1248" t="s">
        <v>1100</v>
      </c>
      <c r="D1248">
        <v>2.7261593341827299</v>
      </c>
      <c r="E1248">
        <v>1.53408598899841</v>
      </c>
      <c r="F1248">
        <v>3.2401852607727002</v>
      </c>
      <c r="G1248">
        <v>6.4643774032592702</v>
      </c>
      <c r="H1248">
        <v>4.03523516654968</v>
      </c>
      <c r="I1248">
        <v>5.9013454914093</v>
      </c>
      <c r="J1248">
        <v>3.3041934967040998</v>
      </c>
      <c r="K1248">
        <v>5.9743454456329301</v>
      </c>
      <c r="L1248">
        <v>5.1422965526580802</v>
      </c>
      <c r="M1248">
        <v>1.656094789505</v>
      </c>
      <c r="N1248">
        <f t="shared" ref="N1248:N1279" si="137">COUNT(D1248:M1248)</f>
        <v>10</v>
      </c>
      <c r="O1248">
        <f t="shared" ref="O1248:O1279" si="138">AVERAGE(D1248:M1248)</f>
        <v>3.9978318929672199</v>
      </c>
      <c r="P1248">
        <f t="shared" ref="P1248:P1279" si="139">_xlfn.STDEV.P(D1248:M1248)</f>
        <v>1.7073694750020987</v>
      </c>
      <c r="Q1248">
        <f t="shared" si="135"/>
        <v>6.4643774032592702</v>
      </c>
      <c r="R1248">
        <f t="shared" si="136"/>
        <v>1.53408598899841</v>
      </c>
    </row>
    <row r="1249" spans="1:18" x14ac:dyDescent="0.25">
      <c r="A1249">
        <v>129</v>
      </c>
      <c r="B1249" t="s">
        <v>1220</v>
      </c>
      <c r="C1249" t="s">
        <v>1100</v>
      </c>
      <c r="D1249">
        <v>9.6245570182800293</v>
      </c>
      <c r="E1249">
        <v>7.3154206275939897</v>
      </c>
      <c r="F1249">
        <v>9.9985799789428693</v>
      </c>
      <c r="G1249">
        <v>9.55155301094055</v>
      </c>
      <c r="H1249">
        <v>8.4384880065917898</v>
      </c>
      <c r="I1249">
        <v>8.8655092716217005</v>
      </c>
      <c r="J1249">
        <v>9.6635584831237793</v>
      </c>
      <c r="K1249">
        <v>8.83351325988769</v>
      </c>
      <c r="L1249">
        <v>8.2734825611114502</v>
      </c>
      <c r="M1249">
        <v>9.3945446014404297</v>
      </c>
      <c r="N1249">
        <f t="shared" si="137"/>
        <v>10</v>
      </c>
      <c r="O1249">
        <f t="shared" si="138"/>
        <v>8.9959206819534288</v>
      </c>
      <c r="P1249">
        <f t="shared" si="139"/>
        <v>0.77549916971839838</v>
      </c>
      <c r="Q1249">
        <f t="shared" si="135"/>
        <v>9.9985799789428693</v>
      </c>
      <c r="R1249">
        <f t="shared" si="136"/>
        <v>7.3154206275939897</v>
      </c>
    </row>
    <row r="1250" spans="1:18" x14ac:dyDescent="0.25">
      <c r="A1250">
        <v>130</v>
      </c>
      <c r="B1250" t="s">
        <v>1221</v>
      </c>
      <c r="C1250" t="s">
        <v>1100</v>
      </c>
      <c r="D1250">
        <v>2.8611669540405198</v>
      </c>
      <c r="E1250">
        <v>2.8481669425964302</v>
      </c>
      <c r="F1250">
        <v>6.0003461837768501</v>
      </c>
      <c r="G1250">
        <v>2.7661607265472399</v>
      </c>
      <c r="H1250">
        <v>2.91216945648193</v>
      </c>
      <c r="I1250">
        <v>3.71821689605712</v>
      </c>
      <c r="J1250">
        <v>2.73515272140502</v>
      </c>
      <c r="K1250">
        <v>2.7291572093963601</v>
      </c>
      <c r="L1250">
        <v>3.6212120056152299</v>
      </c>
      <c r="M1250">
        <v>4.6392705440521196</v>
      </c>
      <c r="N1250">
        <f t="shared" si="137"/>
        <v>10</v>
      </c>
      <c r="O1250">
        <f t="shared" si="138"/>
        <v>3.4831019639968823</v>
      </c>
      <c r="P1250">
        <f t="shared" si="139"/>
        <v>1.0249572053984888</v>
      </c>
      <c r="Q1250">
        <f t="shared" si="135"/>
        <v>6.0003461837768501</v>
      </c>
      <c r="R1250">
        <f t="shared" si="136"/>
        <v>2.7291572093963601</v>
      </c>
    </row>
    <row r="1251" spans="1:18" x14ac:dyDescent="0.25">
      <c r="A1251">
        <v>131</v>
      </c>
      <c r="B1251" t="s">
        <v>1222</v>
      </c>
      <c r="C1251" t="s">
        <v>1100</v>
      </c>
      <c r="D1251">
        <v>8.7675085067749006</v>
      </c>
      <c r="E1251">
        <v>7.7464499473571697</v>
      </c>
      <c r="F1251">
        <v>9.0125207901000906</v>
      </c>
      <c r="G1251">
        <v>7.7084455490112296</v>
      </c>
      <c r="H1251">
        <v>8.0494675636291504</v>
      </c>
      <c r="I1251">
        <v>10.781622886657701</v>
      </c>
      <c r="J1251">
        <v>8.7565023899078298</v>
      </c>
      <c r="K1251">
        <v>7.6814441680908203</v>
      </c>
      <c r="L1251">
        <v>9.4015474319458008</v>
      </c>
      <c r="M1251">
        <v>11.7348525524139</v>
      </c>
      <c r="N1251">
        <f t="shared" si="137"/>
        <v>10</v>
      </c>
      <c r="O1251">
        <f t="shared" si="138"/>
        <v>8.9640361785888594</v>
      </c>
      <c r="P1251">
        <f t="shared" si="139"/>
        <v>1.2960326827991899</v>
      </c>
      <c r="Q1251">
        <f t="shared" si="135"/>
        <v>11.7348525524139</v>
      </c>
      <c r="R1251">
        <f t="shared" si="136"/>
        <v>7.6814441680908203</v>
      </c>
    </row>
    <row r="1252" spans="1:18" x14ac:dyDescent="0.25">
      <c r="A1252">
        <v>132</v>
      </c>
      <c r="B1252" t="s">
        <v>1223</v>
      </c>
      <c r="C1252" t="s">
        <v>1100</v>
      </c>
      <c r="D1252">
        <v>6.8533999919891304</v>
      </c>
      <c r="E1252">
        <v>5.9544045925140301</v>
      </c>
      <c r="F1252">
        <v>6.01834917068481</v>
      </c>
      <c r="G1252">
        <v>6.8563992977142298</v>
      </c>
      <c r="H1252">
        <v>6.8354296684265101</v>
      </c>
      <c r="I1252">
        <v>6.6963911056518501</v>
      </c>
      <c r="J1252">
        <v>7.0634090900421098</v>
      </c>
      <c r="K1252">
        <v>6.3933677673339799</v>
      </c>
      <c r="L1252">
        <v>6.0123488903045601</v>
      </c>
      <c r="M1252">
        <v>9.3135409355163503</v>
      </c>
      <c r="N1252">
        <f t="shared" si="137"/>
        <v>10</v>
      </c>
      <c r="O1252">
        <f t="shared" si="138"/>
        <v>6.7997040510177555</v>
      </c>
      <c r="P1252">
        <f t="shared" si="139"/>
        <v>0.92287852218334598</v>
      </c>
      <c r="Q1252">
        <f t="shared" si="135"/>
        <v>9.3135409355163503</v>
      </c>
      <c r="R1252">
        <f t="shared" si="136"/>
        <v>5.9544045925140301</v>
      </c>
    </row>
    <row r="1253" spans="1:18" x14ac:dyDescent="0.25">
      <c r="A1253">
        <v>133</v>
      </c>
      <c r="B1253" t="s">
        <v>1224</v>
      </c>
      <c r="C1253" t="s">
        <v>1100</v>
      </c>
      <c r="D1253">
        <v>3.7782177925109801</v>
      </c>
      <c r="E1253">
        <v>3.6312108039855899</v>
      </c>
      <c r="F1253">
        <v>3.9162106513977002</v>
      </c>
      <c r="G1253">
        <v>3.8242204189300502</v>
      </c>
      <c r="H1253">
        <v>4.0132331848144496</v>
      </c>
      <c r="I1253">
        <v>3.5951914787292401</v>
      </c>
      <c r="J1253">
        <v>3.9832303524017298</v>
      </c>
      <c r="K1253">
        <v>6.1743571758270201</v>
      </c>
      <c r="L1253">
        <v>2.5911517143249498</v>
      </c>
      <c r="M1253">
        <v>2.9711709022521902</v>
      </c>
      <c r="N1253">
        <f t="shared" si="137"/>
        <v>10</v>
      </c>
      <c r="O1253">
        <f t="shared" si="138"/>
        <v>3.8478194475173901</v>
      </c>
      <c r="P1253">
        <f t="shared" si="139"/>
        <v>0.89033819073561815</v>
      </c>
      <c r="Q1253">
        <f t="shared" si="135"/>
        <v>6.1743571758270201</v>
      </c>
      <c r="R1253">
        <f t="shared" si="136"/>
        <v>2.5911517143249498</v>
      </c>
    </row>
    <row r="1254" spans="1:18" x14ac:dyDescent="0.25">
      <c r="A1254">
        <v>134</v>
      </c>
      <c r="B1254" t="s">
        <v>1225</v>
      </c>
      <c r="C1254" t="s">
        <v>1100</v>
      </c>
      <c r="D1254">
        <v>10.4386065006256</v>
      </c>
      <c r="E1254">
        <v>9.4805498123168892</v>
      </c>
      <c r="F1254">
        <v>11.5686719417572</v>
      </c>
      <c r="G1254">
        <v>12.6447319984436</v>
      </c>
      <c r="H1254">
        <v>11.3256561756134</v>
      </c>
      <c r="I1254">
        <v>10.5516092777252</v>
      </c>
      <c r="J1254">
        <v>11.0026371479034</v>
      </c>
      <c r="K1254">
        <v>12.2817156314849</v>
      </c>
      <c r="L1254">
        <v>9.9245743751525808</v>
      </c>
      <c r="M1254">
        <v>10.6946184635162</v>
      </c>
      <c r="N1254">
        <f t="shared" si="137"/>
        <v>10</v>
      </c>
      <c r="O1254">
        <f t="shared" si="138"/>
        <v>10.991337132453898</v>
      </c>
      <c r="P1254">
        <f t="shared" si="139"/>
        <v>0.94081764767556186</v>
      </c>
      <c r="Q1254">
        <f t="shared" si="135"/>
        <v>12.6447319984436</v>
      </c>
      <c r="R1254">
        <f t="shared" si="136"/>
        <v>9.4805498123168892</v>
      </c>
    </row>
    <row r="1255" spans="1:18" x14ac:dyDescent="0.25">
      <c r="A1255">
        <v>135</v>
      </c>
      <c r="B1255" t="s">
        <v>1226</v>
      </c>
      <c r="C1255" t="s">
        <v>1100</v>
      </c>
      <c r="D1255">
        <v>9.0115225315093994</v>
      </c>
      <c r="E1255">
        <v>8.4124884605407697</v>
      </c>
      <c r="F1255">
        <v>9.7085618972778303</v>
      </c>
      <c r="G1255">
        <v>8.9535179138183594</v>
      </c>
      <c r="H1255">
        <v>7.7964522838592503</v>
      </c>
      <c r="I1255">
        <v>8.1994771957397408</v>
      </c>
      <c r="J1255">
        <v>9.32553935050964</v>
      </c>
      <c r="K1255">
        <v>8.9555110931396396</v>
      </c>
      <c r="L1255">
        <v>11.7526798248291</v>
      </c>
      <c r="M1255">
        <v>9.3345420360565097</v>
      </c>
      <c r="N1255">
        <f t="shared" si="137"/>
        <v>10</v>
      </c>
      <c r="O1255">
        <f t="shared" si="138"/>
        <v>9.1450292587280231</v>
      </c>
      <c r="P1255">
        <f t="shared" si="139"/>
        <v>1.0259469700774138</v>
      </c>
      <c r="Q1255">
        <f t="shared" si="135"/>
        <v>11.7526798248291</v>
      </c>
      <c r="R1255">
        <f t="shared" si="136"/>
        <v>7.7964522838592503</v>
      </c>
    </row>
    <row r="1256" spans="1:18" x14ac:dyDescent="0.25">
      <c r="A1256">
        <v>136</v>
      </c>
      <c r="B1256" t="s">
        <v>1227</v>
      </c>
      <c r="C1256" t="s">
        <v>1100</v>
      </c>
      <c r="D1256">
        <v>8.8455116748809797</v>
      </c>
      <c r="E1256">
        <v>8.9145174026489205</v>
      </c>
      <c r="F1256">
        <v>8.5244956016540492</v>
      </c>
      <c r="G1256">
        <v>9.5545558929443306</v>
      </c>
      <c r="H1256">
        <v>8.9375178813934308</v>
      </c>
      <c r="I1256">
        <v>9.1265270709991402</v>
      </c>
      <c r="J1256">
        <v>11.2816519737243</v>
      </c>
      <c r="K1256">
        <v>7.7964496612548801</v>
      </c>
      <c r="L1256">
        <v>8.3234784603118896</v>
      </c>
      <c r="M1256">
        <v>8.7845113277435303</v>
      </c>
      <c r="N1256">
        <f t="shared" si="137"/>
        <v>10</v>
      </c>
      <c r="O1256">
        <f t="shared" si="138"/>
        <v>9.0089216947555464</v>
      </c>
      <c r="P1256">
        <f t="shared" si="139"/>
        <v>0.87991554398066996</v>
      </c>
      <c r="Q1256">
        <f t="shared" si="135"/>
        <v>11.2816519737243</v>
      </c>
      <c r="R1256">
        <f t="shared" si="136"/>
        <v>7.7964496612548801</v>
      </c>
    </row>
    <row r="1257" spans="1:18" x14ac:dyDescent="0.25">
      <c r="A1257">
        <v>137</v>
      </c>
      <c r="B1257" t="s">
        <v>1228</v>
      </c>
      <c r="C1257" t="s">
        <v>1100</v>
      </c>
      <c r="D1257">
        <v>17.495013475417998</v>
      </c>
      <c r="E1257">
        <v>19.5141313076019</v>
      </c>
      <c r="F1257">
        <v>13.0627560615539</v>
      </c>
      <c r="G1257">
        <v>12.6597321033477</v>
      </c>
      <c r="H1257">
        <v>18.829089879989599</v>
      </c>
      <c r="I1257">
        <v>13.271766662597599</v>
      </c>
      <c r="J1257">
        <v>11.838685274124099</v>
      </c>
      <c r="K1257">
        <v>20.918937444686801</v>
      </c>
      <c r="L1257">
        <v>21.672255039214999</v>
      </c>
      <c r="M1257">
        <v>17.886036396026601</v>
      </c>
      <c r="N1257">
        <f t="shared" si="137"/>
        <v>10</v>
      </c>
      <c r="O1257">
        <f t="shared" si="138"/>
        <v>16.714840364456119</v>
      </c>
      <c r="P1257">
        <f t="shared" si="139"/>
        <v>3.4921356114773077</v>
      </c>
      <c r="Q1257">
        <f t="shared" si="135"/>
        <v>21.672255039214999</v>
      </c>
      <c r="R1257">
        <f t="shared" si="136"/>
        <v>11.838685274124099</v>
      </c>
    </row>
    <row r="1258" spans="1:18" x14ac:dyDescent="0.25">
      <c r="A1258">
        <v>138</v>
      </c>
      <c r="B1258" t="s">
        <v>1229</v>
      </c>
      <c r="C1258" t="s">
        <v>1100</v>
      </c>
      <c r="D1258">
        <v>6.0323486328125</v>
      </c>
      <c r="E1258">
        <v>5.84433841705322</v>
      </c>
      <c r="F1258">
        <v>5.6113252639770499</v>
      </c>
      <c r="G1258">
        <v>6.4003710746765101</v>
      </c>
      <c r="H1258">
        <v>7.8054549694061199</v>
      </c>
      <c r="I1258">
        <v>4.2632453441619802</v>
      </c>
      <c r="J1258">
        <v>5.8213357925415004</v>
      </c>
      <c r="K1258">
        <v>6.0143492221832204</v>
      </c>
      <c r="L1258">
        <v>6.0193505287170401</v>
      </c>
      <c r="M1258">
        <v>6.5403769016265798</v>
      </c>
      <c r="N1258">
        <f t="shared" si="137"/>
        <v>10</v>
      </c>
      <c r="O1258">
        <f t="shared" si="138"/>
        <v>6.0352496147155721</v>
      </c>
      <c r="P1258">
        <f t="shared" si="139"/>
        <v>0.83214839277859665</v>
      </c>
      <c r="Q1258">
        <f t="shared" si="135"/>
        <v>7.8054549694061199</v>
      </c>
      <c r="R1258">
        <f t="shared" si="136"/>
        <v>4.2632453441619802</v>
      </c>
    </row>
    <row r="1259" spans="1:18" x14ac:dyDescent="0.25">
      <c r="A1259">
        <v>139</v>
      </c>
      <c r="B1259" t="s">
        <v>1230</v>
      </c>
      <c r="C1259" t="s">
        <v>1100</v>
      </c>
      <c r="D1259">
        <v>12.977756261825499</v>
      </c>
      <c r="E1259">
        <v>17.138991832733101</v>
      </c>
      <c r="F1259">
        <v>14.5128397941589</v>
      </c>
      <c r="G1259">
        <v>13.952806472778301</v>
      </c>
      <c r="H1259">
        <v>12.5047237873077</v>
      </c>
      <c r="I1259">
        <v>13.4817833900451</v>
      </c>
      <c r="J1259">
        <v>9.8615729808807302</v>
      </c>
      <c r="K1259">
        <v>16.2949476242065</v>
      </c>
      <c r="L1259">
        <v>16.260940790176299</v>
      </c>
      <c r="M1259">
        <v>13.8517978191375</v>
      </c>
      <c r="N1259">
        <f t="shared" si="137"/>
        <v>10</v>
      </c>
      <c r="O1259">
        <f t="shared" si="138"/>
        <v>14.083816075324961</v>
      </c>
      <c r="P1259">
        <f t="shared" si="139"/>
        <v>2.0279253404762647</v>
      </c>
      <c r="Q1259">
        <f t="shared" si="135"/>
        <v>17.138991832733101</v>
      </c>
      <c r="R1259">
        <f t="shared" si="136"/>
        <v>9.8615729808807302</v>
      </c>
    </row>
    <row r="1260" spans="1:18" x14ac:dyDescent="0.25">
      <c r="A1260">
        <v>140</v>
      </c>
      <c r="B1260" t="s">
        <v>1231</v>
      </c>
      <c r="C1260" t="s">
        <v>1100</v>
      </c>
      <c r="D1260">
        <v>16.9349780082702</v>
      </c>
      <c r="E1260">
        <v>19.176111221313398</v>
      </c>
      <c r="F1260">
        <v>16.861975669860801</v>
      </c>
      <c r="G1260">
        <v>14.2168202400207</v>
      </c>
      <c r="H1260">
        <v>13.8678016662597</v>
      </c>
      <c r="J1260">
        <v>14.1498179435729</v>
      </c>
      <c r="K1260">
        <v>16.149938583373999</v>
      </c>
      <c r="L1260">
        <v>13.220764636993399</v>
      </c>
      <c r="M1260">
        <v>11.4086649417877</v>
      </c>
      <c r="N1260">
        <f t="shared" si="137"/>
        <v>9</v>
      </c>
      <c r="O1260">
        <f t="shared" si="138"/>
        <v>15.109652545716974</v>
      </c>
      <c r="P1260">
        <f t="shared" si="139"/>
        <v>2.2247737200460938</v>
      </c>
      <c r="Q1260">
        <f t="shared" si="135"/>
        <v>19.176111221313398</v>
      </c>
      <c r="R1260">
        <f t="shared" si="136"/>
        <v>11.4086649417877</v>
      </c>
    </row>
    <row r="1261" spans="1:18" x14ac:dyDescent="0.25">
      <c r="A1261">
        <v>141</v>
      </c>
      <c r="B1261" t="s">
        <v>1232</v>
      </c>
      <c r="C1261" t="s">
        <v>1100</v>
      </c>
      <c r="D1261">
        <v>7.0514068603515598</v>
      </c>
      <c r="E1261">
        <v>8.0944705009460396</v>
      </c>
      <c r="F1261">
        <v>8.9525194168090803</v>
      </c>
      <c r="G1261">
        <v>8.6065008640289307</v>
      </c>
      <c r="H1261">
        <v>8.6624860763549805</v>
      </c>
      <c r="I1261">
        <v>7.5164344310760498</v>
      </c>
      <c r="J1261">
        <v>7.7794511318206698</v>
      </c>
      <c r="K1261">
        <v>8.4454419612884504</v>
      </c>
      <c r="L1261">
        <v>9.0905261039733798</v>
      </c>
      <c r="M1261">
        <v>7.50243711471557</v>
      </c>
      <c r="N1261">
        <f t="shared" si="137"/>
        <v>10</v>
      </c>
      <c r="O1261">
        <f t="shared" si="138"/>
        <v>8.1701674461364711</v>
      </c>
      <c r="P1261">
        <f t="shared" si="139"/>
        <v>0.65199082612884318</v>
      </c>
      <c r="Q1261">
        <f t="shared" si="135"/>
        <v>9.0905261039733798</v>
      </c>
      <c r="R1261">
        <f t="shared" si="136"/>
        <v>7.0514068603515598</v>
      </c>
    </row>
    <row r="1262" spans="1:18" x14ac:dyDescent="0.25">
      <c r="A1262">
        <v>142</v>
      </c>
      <c r="B1262" t="s">
        <v>1233</v>
      </c>
      <c r="C1262" t="s">
        <v>1100</v>
      </c>
      <c r="D1262">
        <v>13.048756837844801</v>
      </c>
      <c r="E1262">
        <v>10.5706145763397</v>
      </c>
      <c r="F1262">
        <v>11.4936690330505</v>
      </c>
      <c r="G1262">
        <v>10.8806312084198</v>
      </c>
      <c r="H1262">
        <v>12.703734874725299</v>
      </c>
      <c r="I1262">
        <v>10.4676070213317</v>
      </c>
      <c r="J1262">
        <v>11.4796686172485</v>
      </c>
      <c r="K1262">
        <v>11.5936696529388</v>
      </c>
      <c r="L1262">
        <v>10.550610542297299</v>
      </c>
      <c r="M1262">
        <v>9.5295515060424805</v>
      </c>
      <c r="N1262">
        <f t="shared" si="137"/>
        <v>10</v>
      </c>
      <c r="O1262">
        <f t="shared" si="138"/>
        <v>11.231851387023886</v>
      </c>
      <c r="P1262">
        <f t="shared" si="139"/>
        <v>1.0116834432259654</v>
      </c>
      <c r="Q1262">
        <f t="shared" si="135"/>
        <v>13.048756837844801</v>
      </c>
      <c r="R1262">
        <f t="shared" si="136"/>
        <v>9.5295515060424805</v>
      </c>
    </row>
    <row r="1263" spans="1:18" x14ac:dyDescent="0.25">
      <c r="A1263">
        <v>143</v>
      </c>
      <c r="B1263" t="s">
        <v>1234</v>
      </c>
      <c r="C1263" t="s">
        <v>1100</v>
      </c>
      <c r="D1263">
        <v>10.165586948394701</v>
      </c>
      <c r="E1263">
        <v>10.0115783214569</v>
      </c>
      <c r="F1263">
        <v>9.7385618686676008</v>
      </c>
      <c r="G1263">
        <v>9.9215748310089094</v>
      </c>
      <c r="H1263">
        <v>8.8035082817077601</v>
      </c>
      <c r="I1263">
        <v>9.3255386352538991</v>
      </c>
      <c r="J1263">
        <v>7.6574442386627197</v>
      </c>
      <c r="K1263">
        <v>9.8185708522796595</v>
      </c>
      <c r="L1263">
        <v>8.7795088291168195</v>
      </c>
      <c r="M1263">
        <v>9.1755340099334699</v>
      </c>
      <c r="N1263">
        <f t="shared" si="137"/>
        <v>10</v>
      </c>
      <c r="O1263">
        <f t="shared" si="138"/>
        <v>9.3397406816482462</v>
      </c>
      <c r="P1263">
        <f t="shared" si="139"/>
        <v>0.72931113292087579</v>
      </c>
      <c r="Q1263">
        <f t="shared" si="135"/>
        <v>10.165586948394701</v>
      </c>
      <c r="R1263">
        <f t="shared" si="136"/>
        <v>7.6574442386627197</v>
      </c>
    </row>
    <row r="1264" spans="1:18" x14ac:dyDescent="0.25">
      <c r="A1264">
        <v>144</v>
      </c>
      <c r="B1264" t="s">
        <v>1235</v>
      </c>
      <c r="C1264" t="s">
        <v>1100</v>
      </c>
      <c r="D1264">
        <v>16.512954711913999</v>
      </c>
      <c r="E1264">
        <v>18.084044694900498</v>
      </c>
      <c r="F1264">
        <v>6.8753972053527797</v>
      </c>
      <c r="G1264">
        <v>14.459834575653</v>
      </c>
      <c r="H1264">
        <v>15.967925310134801</v>
      </c>
      <c r="I1264">
        <v>12.262711524963301</v>
      </c>
      <c r="J1264">
        <v>15.5519006252288</v>
      </c>
      <c r="K1264">
        <v>16.048926353454501</v>
      </c>
      <c r="L1264">
        <v>12.1467025279998</v>
      </c>
      <c r="M1264">
        <v>14.8148536682128</v>
      </c>
      <c r="N1264">
        <f t="shared" si="137"/>
        <v>10</v>
      </c>
      <c r="O1264">
        <f t="shared" si="138"/>
        <v>14.272525119781426</v>
      </c>
      <c r="P1264">
        <f t="shared" si="139"/>
        <v>3.0136219057468221</v>
      </c>
      <c r="Q1264">
        <f t="shared" si="135"/>
        <v>18.084044694900498</v>
      </c>
      <c r="R1264">
        <f t="shared" si="136"/>
        <v>6.8753972053527797</v>
      </c>
    </row>
    <row r="1265" spans="1:18" x14ac:dyDescent="0.25">
      <c r="A1265">
        <v>145</v>
      </c>
      <c r="B1265" t="s">
        <v>1236</v>
      </c>
      <c r="C1265" t="s">
        <v>1100</v>
      </c>
      <c r="D1265">
        <v>6.0183451175689697</v>
      </c>
      <c r="E1265">
        <v>4.3962538242339999</v>
      </c>
      <c r="F1265">
        <v>3.9712269306182799</v>
      </c>
      <c r="G1265">
        <v>4.0972375869750897</v>
      </c>
      <c r="H1265">
        <v>4.5802619457244802</v>
      </c>
      <c r="I1265">
        <v>4.6512696743011404</v>
      </c>
      <c r="J1265">
        <v>6.1813595294952304</v>
      </c>
      <c r="K1265">
        <v>4.3802525997161803</v>
      </c>
      <c r="L1265">
        <v>5.1162960529327304</v>
      </c>
      <c r="M1265">
        <v>6.7523918151855398</v>
      </c>
      <c r="N1265">
        <f t="shared" si="137"/>
        <v>10</v>
      </c>
      <c r="O1265">
        <f t="shared" si="138"/>
        <v>5.0144895076751643</v>
      </c>
      <c r="P1265">
        <f t="shared" si="139"/>
        <v>0.9184052844888978</v>
      </c>
      <c r="Q1265">
        <f t="shared" si="135"/>
        <v>6.7523918151855398</v>
      </c>
      <c r="R1265">
        <f t="shared" si="136"/>
        <v>3.9712269306182799</v>
      </c>
    </row>
    <row r="1266" spans="1:18" x14ac:dyDescent="0.25">
      <c r="A1266">
        <v>146</v>
      </c>
      <c r="B1266" t="s">
        <v>1237</v>
      </c>
      <c r="C1266" t="s">
        <v>1100</v>
      </c>
      <c r="D1266">
        <v>5.9383447170257497</v>
      </c>
      <c r="E1266">
        <v>4.1832416057586599</v>
      </c>
      <c r="F1266">
        <v>4.1162400245666504</v>
      </c>
      <c r="G1266">
        <v>5.7733352184295601</v>
      </c>
      <c r="H1266">
        <v>5.8793435096740696</v>
      </c>
      <c r="I1266">
        <v>6.45037341117858</v>
      </c>
      <c r="J1266">
        <v>5.7773330211639404</v>
      </c>
      <c r="K1266">
        <v>2.8521666526794398</v>
      </c>
      <c r="L1266">
        <v>5.9263412952423096</v>
      </c>
      <c r="M1266">
        <v>4.1822414398193297</v>
      </c>
      <c r="N1266">
        <f t="shared" si="137"/>
        <v>10</v>
      </c>
      <c r="O1266">
        <f t="shared" si="138"/>
        <v>5.1078960895538277</v>
      </c>
      <c r="P1266">
        <f t="shared" si="139"/>
        <v>1.1149595726706465</v>
      </c>
      <c r="Q1266">
        <f t="shared" si="135"/>
        <v>6.45037341117858</v>
      </c>
      <c r="R1266">
        <f t="shared" si="136"/>
        <v>2.8521666526794398</v>
      </c>
    </row>
    <row r="1267" spans="1:18" x14ac:dyDescent="0.25">
      <c r="A1267">
        <v>147</v>
      </c>
      <c r="B1267" t="s">
        <v>1349</v>
      </c>
      <c r="C1267" t="s">
        <v>1100</v>
      </c>
      <c r="D1267">
        <v>5.9023399353027299</v>
      </c>
      <c r="E1267">
        <v>3.7312159538268999</v>
      </c>
      <c r="F1267">
        <v>2.73517441749572</v>
      </c>
      <c r="G1267">
        <v>6.1353487968444798</v>
      </c>
      <c r="H1267">
        <v>3.8402237892150799</v>
      </c>
      <c r="I1267">
        <v>5.9003415107726997</v>
      </c>
      <c r="J1267">
        <v>7.0124101638793901</v>
      </c>
      <c r="K1267">
        <v>3.4992010593414302</v>
      </c>
      <c r="L1267">
        <v>3.7982184886932302</v>
      </c>
      <c r="M1267">
        <v>3.4171981811523402</v>
      </c>
      <c r="N1267">
        <f t="shared" si="137"/>
        <v>10</v>
      </c>
      <c r="O1267">
        <f t="shared" si="138"/>
        <v>4.5971672296524009</v>
      </c>
      <c r="P1267">
        <f t="shared" si="139"/>
        <v>1.4009699474801223</v>
      </c>
      <c r="Q1267">
        <f t="shared" si="135"/>
        <v>7.0124101638793901</v>
      </c>
      <c r="R1267">
        <f t="shared" si="136"/>
        <v>2.73517441749572</v>
      </c>
    </row>
    <row r="1268" spans="1:18" x14ac:dyDescent="0.25">
      <c r="A1268">
        <v>148</v>
      </c>
      <c r="B1268" t="s">
        <v>1238</v>
      </c>
      <c r="C1268" t="s">
        <v>1100</v>
      </c>
      <c r="D1268">
        <v>7.8087592124938903</v>
      </c>
      <c r="E1268">
        <v>6.6313803195953298</v>
      </c>
      <c r="F1268">
        <v>5.7123308181762598</v>
      </c>
      <c r="G1268">
        <v>7.5814399719238201</v>
      </c>
      <c r="H1268">
        <v>6.4013693332672101</v>
      </c>
      <c r="I1268">
        <v>5.9793462753295898</v>
      </c>
      <c r="J1268">
        <v>6.8984019756317103</v>
      </c>
      <c r="K1268">
        <v>5.9563417434692303</v>
      </c>
      <c r="L1268">
        <v>4.5302629470825098</v>
      </c>
      <c r="M1268">
        <v>5.85634016990661</v>
      </c>
      <c r="N1268">
        <f t="shared" si="137"/>
        <v>10</v>
      </c>
      <c r="O1268">
        <f t="shared" si="138"/>
        <v>6.3355972766876159</v>
      </c>
      <c r="P1268">
        <f t="shared" si="139"/>
        <v>0.90989135841787927</v>
      </c>
      <c r="Q1268">
        <f t="shared" si="135"/>
        <v>7.8087592124938903</v>
      </c>
      <c r="R1268">
        <f t="shared" si="136"/>
        <v>4.5302629470825098</v>
      </c>
    </row>
    <row r="1269" spans="1:18" x14ac:dyDescent="0.25">
      <c r="A1269">
        <v>149</v>
      </c>
      <c r="B1269" t="s">
        <v>1239</v>
      </c>
      <c r="C1269" t="s">
        <v>1100</v>
      </c>
      <c r="D1269">
        <v>2.4801440238952601</v>
      </c>
      <c r="E1269">
        <v>2.1371085643768302</v>
      </c>
      <c r="F1269">
        <v>2.8141615390777499</v>
      </c>
      <c r="G1269">
        <v>3.2591884136199898</v>
      </c>
      <c r="H1269">
        <v>2.4241411685943599</v>
      </c>
      <c r="I1269">
        <v>2.1741244792938201</v>
      </c>
      <c r="J1269">
        <v>2.2831265926361</v>
      </c>
      <c r="K1269">
        <v>2.20512700080871</v>
      </c>
      <c r="L1269">
        <v>2.1211235523223801</v>
      </c>
      <c r="M1269">
        <v>2.9881737232208199</v>
      </c>
      <c r="N1269">
        <f t="shared" si="137"/>
        <v>10</v>
      </c>
      <c r="O1269">
        <f t="shared" si="138"/>
        <v>2.4886419057846019</v>
      </c>
      <c r="P1269">
        <f t="shared" si="139"/>
        <v>0.37863616245991927</v>
      </c>
      <c r="Q1269">
        <f t="shared" si="135"/>
        <v>3.2591884136199898</v>
      </c>
      <c r="R1269">
        <f t="shared" si="136"/>
        <v>2.1211235523223801</v>
      </c>
    </row>
    <row r="1270" spans="1:18" x14ac:dyDescent="0.25">
      <c r="A1270">
        <v>150</v>
      </c>
      <c r="B1270" t="s">
        <v>1240</v>
      </c>
      <c r="C1270" t="s">
        <v>1100</v>
      </c>
      <c r="E1270">
        <v>19.847011089324901</v>
      </c>
      <c r="F1270">
        <v>17.537259578704798</v>
      </c>
      <c r="G1270">
        <v>14.962350606918299</v>
      </c>
      <c r="H1270">
        <v>21.552924871444699</v>
      </c>
      <c r="I1270">
        <v>15.5108633041381</v>
      </c>
      <c r="J1270">
        <v>15.03595662117</v>
      </c>
      <c r="K1270">
        <v>17.2415289878845</v>
      </c>
      <c r="L1270">
        <v>17.505656242370598</v>
      </c>
      <c r="M1270">
        <v>14.5172142982482</v>
      </c>
      <c r="N1270">
        <f t="shared" si="137"/>
        <v>9</v>
      </c>
      <c r="O1270">
        <f t="shared" si="138"/>
        <v>17.078973955578235</v>
      </c>
      <c r="P1270">
        <f t="shared" si="139"/>
        <v>2.2551760656076527</v>
      </c>
      <c r="Q1270">
        <f t="shared" si="135"/>
        <v>21.552924871444699</v>
      </c>
      <c r="R1270">
        <f t="shared" si="136"/>
        <v>14.5172142982482</v>
      </c>
    </row>
    <row r="1271" spans="1:18" x14ac:dyDescent="0.25">
      <c r="A1271">
        <v>151</v>
      </c>
      <c r="B1271" t="s">
        <v>1241</v>
      </c>
      <c r="C1271" t="s">
        <v>1100</v>
      </c>
      <c r="D1271">
        <v>13.120363950729301</v>
      </c>
      <c r="E1271">
        <v>14.8855733871459</v>
      </c>
      <c r="F1271">
        <v>12.218101978302</v>
      </c>
      <c r="G1271">
        <v>16.318285942077601</v>
      </c>
      <c r="H1271">
        <v>13.242503404617301</v>
      </c>
      <c r="I1271">
        <v>23.119452953338602</v>
      </c>
      <c r="J1271">
        <v>18.3451313972473</v>
      </c>
      <c r="K1271">
        <v>19.902453422546301</v>
      </c>
      <c r="L1271">
        <v>20.1621334552764</v>
      </c>
      <c r="M1271">
        <v>20.757323026657101</v>
      </c>
      <c r="N1271">
        <f t="shared" si="137"/>
        <v>10</v>
      </c>
      <c r="O1271">
        <f t="shared" si="138"/>
        <v>17.20713229179378</v>
      </c>
      <c r="P1271">
        <f t="shared" si="139"/>
        <v>3.5824751839136515</v>
      </c>
      <c r="Q1271">
        <f t="shared" si="135"/>
        <v>23.119452953338602</v>
      </c>
      <c r="R1271">
        <f t="shared" si="136"/>
        <v>12.218101978302</v>
      </c>
    </row>
    <row r="1272" spans="1:18" x14ac:dyDescent="0.25">
      <c r="A1272">
        <v>152</v>
      </c>
      <c r="B1272" t="s">
        <v>1242</v>
      </c>
      <c r="C1272" t="s">
        <v>1100</v>
      </c>
      <c r="D1272">
        <v>28.729791641235298</v>
      </c>
      <c r="E1272">
        <v>30.046682834625202</v>
      </c>
      <c r="F1272">
        <v>30.386895895004201</v>
      </c>
      <c r="G1272">
        <v>23.152456521987901</v>
      </c>
      <c r="H1272">
        <v>24.3428471088409</v>
      </c>
      <c r="I1272">
        <v>25.418258905410699</v>
      </c>
      <c r="J1272">
        <v>28.462250709533599</v>
      </c>
      <c r="K1272">
        <v>31.046965360641401</v>
      </c>
      <c r="L1272">
        <v>25.304730176925599</v>
      </c>
      <c r="M1272">
        <v>25.206485271453801</v>
      </c>
      <c r="N1272">
        <f t="shared" si="137"/>
        <v>10</v>
      </c>
      <c r="O1272">
        <f t="shared" si="138"/>
        <v>27.209736442565863</v>
      </c>
      <c r="P1272">
        <f t="shared" si="139"/>
        <v>2.688462818822027</v>
      </c>
      <c r="Q1272">
        <f t="shared" si="135"/>
        <v>31.046965360641401</v>
      </c>
      <c r="R1272">
        <f t="shared" si="136"/>
        <v>23.152456521987901</v>
      </c>
    </row>
    <row r="1273" spans="1:18" x14ac:dyDescent="0.25">
      <c r="A1273">
        <v>153</v>
      </c>
      <c r="B1273" t="s">
        <v>1243</v>
      </c>
      <c r="C1273" t="s">
        <v>1100</v>
      </c>
      <c r="D1273">
        <v>17.532608270645099</v>
      </c>
      <c r="E1273">
        <v>14.2637979984283</v>
      </c>
      <c r="F1273">
        <v>17.0043349266052</v>
      </c>
      <c r="G1273">
        <v>15.251231431960999</v>
      </c>
      <c r="H1273">
        <v>22.5364844799041</v>
      </c>
      <c r="I1273">
        <v>18.196452140808098</v>
      </c>
      <c r="J1273">
        <v>16.873220443725501</v>
      </c>
      <c r="K1273">
        <v>16.813886165618801</v>
      </c>
      <c r="L1273">
        <v>17.897687911987301</v>
      </c>
      <c r="M1273">
        <v>19.9464302062988</v>
      </c>
      <c r="N1273">
        <f t="shared" si="137"/>
        <v>10</v>
      </c>
      <c r="O1273">
        <f t="shared" si="138"/>
        <v>17.631613397598223</v>
      </c>
      <c r="P1273">
        <f t="shared" si="139"/>
        <v>2.2013971132868591</v>
      </c>
      <c r="Q1273">
        <f t="shared" si="135"/>
        <v>22.5364844799041</v>
      </c>
      <c r="R1273">
        <f t="shared" si="136"/>
        <v>14.2637979984283</v>
      </c>
    </row>
    <row r="1274" spans="1:18" x14ac:dyDescent="0.25">
      <c r="A1274">
        <v>154</v>
      </c>
      <c r="B1274" t="s">
        <v>1244</v>
      </c>
      <c r="C1274" t="s">
        <v>1100</v>
      </c>
      <c r="D1274">
        <v>11.6793189048767</v>
      </c>
      <c r="E1274">
        <v>10.542485713958699</v>
      </c>
      <c r="F1274">
        <v>10.5866785049438</v>
      </c>
      <c r="G1274">
        <v>10.8977234363555</v>
      </c>
      <c r="H1274">
        <v>10.397411584854099</v>
      </c>
      <c r="I1274">
        <v>11.830913543701101</v>
      </c>
      <c r="J1274">
        <v>12.7801351547241</v>
      </c>
      <c r="K1274">
        <v>9.7978229522705007</v>
      </c>
      <c r="L1274">
        <v>12.901169061660701</v>
      </c>
      <c r="M1274">
        <v>12.8363258838653</v>
      </c>
      <c r="N1274">
        <f t="shared" si="137"/>
        <v>10</v>
      </c>
      <c r="O1274">
        <f t="shared" si="138"/>
        <v>11.42499847412105</v>
      </c>
      <c r="P1274">
        <f t="shared" si="139"/>
        <v>1.0816667283070445</v>
      </c>
      <c r="Q1274">
        <f t="shared" si="135"/>
        <v>12.901169061660701</v>
      </c>
      <c r="R1274">
        <f t="shared" si="136"/>
        <v>9.7978229522705007</v>
      </c>
    </row>
    <row r="1275" spans="1:18" x14ac:dyDescent="0.25">
      <c r="A1275">
        <v>155</v>
      </c>
      <c r="B1275" t="s">
        <v>1245</v>
      </c>
      <c r="C1275" t="s">
        <v>1100</v>
      </c>
      <c r="D1275">
        <v>21.645578145980799</v>
      </c>
      <c r="E1275">
        <v>13.218464612960799</v>
      </c>
      <c r="F1275">
        <v>19.041830539703302</v>
      </c>
      <c r="G1275">
        <v>16.1464681625366</v>
      </c>
      <c r="H1275">
        <v>20.286619663238501</v>
      </c>
      <c r="I1275">
        <v>17.185012102127001</v>
      </c>
      <c r="J1275">
        <v>18.115486860275201</v>
      </c>
      <c r="K1275">
        <v>16.319399833679199</v>
      </c>
      <c r="L1275">
        <v>18.061811685562098</v>
      </c>
      <c r="M1275">
        <v>21.7545902729034</v>
      </c>
      <c r="N1275">
        <f t="shared" si="137"/>
        <v>10</v>
      </c>
      <c r="O1275">
        <f t="shared" si="138"/>
        <v>18.177526187896689</v>
      </c>
      <c r="P1275">
        <f t="shared" si="139"/>
        <v>2.5137723453366672</v>
      </c>
      <c r="Q1275">
        <f t="shared" si="135"/>
        <v>21.7545902729034</v>
      </c>
      <c r="R1275">
        <f t="shared" si="136"/>
        <v>13.218464612960799</v>
      </c>
    </row>
    <row r="1276" spans="1:18" x14ac:dyDescent="0.25">
      <c r="A1276">
        <v>156</v>
      </c>
      <c r="B1276" t="s">
        <v>1246</v>
      </c>
      <c r="C1276" t="s">
        <v>1100</v>
      </c>
      <c r="D1276">
        <v>11.7290942668914</v>
      </c>
      <c r="E1276">
        <v>14.243444442749</v>
      </c>
      <c r="F1276">
        <v>10.9482872486114</v>
      </c>
      <c r="G1276">
        <v>12.955218076705901</v>
      </c>
      <c r="H1276">
        <v>15.0215020179748</v>
      </c>
      <c r="I1276">
        <v>11.1022548675537</v>
      </c>
      <c r="J1276">
        <v>10.5708076953887</v>
      </c>
      <c r="K1276">
        <v>12.8414652347564</v>
      </c>
      <c r="L1276">
        <v>10.115671396255401</v>
      </c>
      <c r="M1276">
        <v>13.912201166152901</v>
      </c>
      <c r="N1276">
        <f t="shared" si="137"/>
        <v>10</v>
      </c>
      <c r="O1276">
        <f t="shared" si="138"/>
        <v>12.34399464130396</v>
      </c>
      <c r="P1276">
        <f t="shared" si="139"/>
        <v>1.6073249135137744</v>
      </c>
      <c r="Q1276">
        <f t="shared" si="135"/>
        <v>15.0215020179748</v>
      </c>
      <c r="R1276">
        <f t="shared" si="136"/>
        <v>10.115671396255401</v>
      </c>
    </row>
    <row r="1277" spans="1:18" x14ac:dyDescent="0.25">
      <c r="A1277">
        <v>157</v>
      </c>
      <c r="B1277" t="s">
        <v>1247</v>
      </c>
      <c r="C1277" t="s">
        <v>1100</v>
      </c>
      <c r="D1277">
        <v>47.116096973419097</v>
      </c>
      <c r="E1277">
        <v>23.688416481017999</v>
      </c>
      <c r="F1277">
        <v>19.615321159362701</v>
      </c>
      <c r="G1277">
        <v>19.642704963684</v>
      </c>
      <c r="H1277">
        <v>24.196357488632199</v>
      </c>
      <c r="I1277">
        <v>20.619335412979101</v>
      </c>
      <c r="J1277">
        <v>18.123967885970998</v>
      </c>
      <c r="K1277">
        <v>17.328052282333299</v>
      </c>
      <c r="L1277">
        <v>47.870974779129</v>
      </c>
      <c r="M1277">
        <v>61.029664039611802</v>
      </c>
      <c r="N1277">
        <f t="shared" si="137"/>
        <v>10</v>
      </c>
      <c r="O1277">
        <f t="shared" si="138"/>
        <v>29.923089146614018</v>
      </c>
      <c r="P1277">
        <f t="shared" si="139"/>
        <v>15.011202971825663</v>
      </c>
      <c r="Q1277">
        <f t="shared" si="135"/>
        <v>61.029664039611802</v>
      </c>
      <c r="R1277">
        <f t="shared" si="136"/>
        <v>17.328052282333299</v>
      </c>
    </row>
    <row r="1278" spans="1:18" x14ac:dyDescent="0.25">
      <c r="A1278">
        <v>158</v>
      </c>
      <c r="B1278" t="s">
        <v>1248</v>
      </c>
      <c r="C1278" t="s">
        <v>1100</v>
      </c>
      <c r="D1278">
        <v>7.4054746627807599</v>
      </c>
      <c r="E1278">
        <v>9.0609836578369105</v>
      </c>
      <c r="F1278">
        <v>10.5477094650268</v>
      </c>
      <c r="G1278">
        <v>10.2907311916351</v>
      </c>
      <c r="H1278">
        <v>10.855799674987701</v>
      </c>
      <c r="I1278">
        <v>13.3349030017852</v>
      </c>
      <c r="J1278">
        <v>9.9757080078125</v>
      </c>
      <c r="K1278">
        <v>10.992295503616299</v>
      </c>
      <c r="L1278">
        <v>9.4071018695831299</v>
      </c>
      <c r="M1278">
        <v>10.0496850013732</v>
      </c>
      <c r="N1278">
        <f t="shared" si="137"/>
        <v>10</v>
      </c>
      <c r="O1278">
        <f t="shared" si="138"/>
        <v>10.192039203643761</v>
      </c>
      <c r="P1278">
        <f t="shared" si="139"/>
        <v>1.4429913900522648</v>
      </c>
      <c r="Q1278">
        <f t="shared" si="135"/>
        <v>13.3349030017852</v>
      </c>
      <c r="R1278">
        <f t="shared" si="136"/>
        <v>7.4054746627807599</v>
      </c>
    </row>
    <row r="1279" spans="1:18" x14ac:dyDescent="0.25">
      <c r="A1279">
        <v>159</v>
      </c>
      <c r="B1279" t="s">
        <v>1249</v>
      </c>
      <c r="C1279" t="s">
        <v>1100</v>
      </c>
      <c r="D1279">
        <v>6.41908836364746</v>
      </c>
      <c r="E1279">
        <v>6.5277962684631303</v>
      </c>
      <c r="F1279">
        <v>6.7309308052062899</v>
      </c>
      <c r="G1279">
        <v>6.98142266273498</v>
      </c>
      <c r="H1279">
        <v>5.9696600437164298</v>
      </c>
      <c r="I1279">
        <v>7.2992174625396702</v>
      </c>
      <c r="J1279">
        <v>8.1148667335510201</v>
      </c>
      <c r="K1279">
        <v>8.76505398750305</v>
      </c>
      <c r="L1279">
        <v>7.5131897926330504</v>
      </c>
      <c r="M1279">
        <v>5.4659535884857098</v>
      </c>
      <c r="N1279">
        <f t="shared" si="137"/>
        <v>10</v>
      </c>
      <c r="O1279">
        <f t="shared" si="138"/>
        <v>6.9787179708480789</v>
      </c>
      <c r="P1279">
        <f t="shared" si="139"/>
        <v>0.9356701276865933</v>
      </c>
      <c r="Q1279">
        <f t="shared" si="135"/>
        <v>8.76505398750305</v>
      </c>
      <c r="R1279">
        <f t="shared" si="136"/>
        <v>5.4659535884857098</v>
      </c>
    </row>
    <row r="1280" spans="1:18" x14ac:dyDescent="0.25">
      <c r="A1280">
        <v>160</v>
      </c>
      <c r="B1280" t="s">
        <v>1250</v>
      </c>
      <c r="C1280" t="s">
        <v>1100</v>
      </c>
      <c r="D1280">
        <v>19.711160182952799</v>
      </c>
      <c r="E1280">
        <v>24.204534530639599</v>
      </c>
      <c r="F1280">
        <v>20.517111301422101</v>
      </c>
      <c r="G1280">
        <v>14.8170902729034</v>
      </c>
      <c r="H1280">
        <v>16.586276769638001</v>
      </c>
      <c r="I1280">
        <v>21.289290904998701</v>
      </c>
      <c r="J1280">
        <v>26.400707721710202</v>
      </c>
      <c r="K1280">
        <v>17.956190824508599</v>
      </c>
      <c r="L1280">
        <v>14.3578586578369</v>
      </c>
      <c r="M1280">
        <v>16.826034069061201</v>
      </c>
      <c r="N1280">
        <f t="shared" ref="N1280:N1311" si="140">COUNT(D1280:M1280)</f>
        <v>10</v>
      </c>
      <c r="O1280">
        <f t="shared" ref="O1280:O1314" si="141">AVERAGE(D1280:M1280)</f>
        <v>19.26662552356715</v>
      </c>
      <c r="P1280">
        <f t="shared" ref="P1280:P1314" si="142">_xlfn.STDEV.P(D1280:M1280)</f>
        <v>3.7400925983353277</v>
      </c>
      <c r="Q1280">
        <f t="shared" si="135"/>
        <v>26.400707721710202</v>
      </c>
      <c r="R1280">
        <f t="shared" si="136"/>
        <v>14.3578586578369</v>
      </c>
    </row>
    <row r="1281" spans="1:18" x14ac:dyDescent="0.25">
      <c r="A1281">
        <v>161</v>
      </c>
      <c r="B1281" t="s">
        <v>1251</v>
      </c>
      <c r="C1281" t="s">
        <v>1100</v>
      </c>
      <c r="D1281">
        <v>5.5502407550811697</v>
      </c>
      <c r="E1281">
        <v>4.9234354496002197</v>
      </c>
      <c r="F1281">
        <v>6.2094330787658603</v>
      </c>
      <c r="G1281">
        <v>5.7145967483520499</v>
      </c>
      <c r="H1281">
        <v>5.1387312412261901</v>
      </c>
      <c r="I1281">
        <v>6.1586673259735099</v>
      </c>
      <c r="J1281">
        <v>5.1791424751281703</v>
      </c>
      <c r="K1281">
        <v>6.1314032077789298</v>
      </c>
      <c r="L1281">
        <v>6.4458847045898402</v>
      </c>
      <c r="M1281">
        <v>5.2868576049804599</v>
      </c>
      <c r="N1281">
        <f t="shared" si="140"/>
        <v>10</v>
      </c>
      <c r="O1281">
        <f t="shared" si="141"/>
        <v>5.6738392591476403</v>
      </c>
      <c r="P1281">
        <f t="shared" si="142"/>
        <v>0.50874373421718333</v>
      </c>
      <c r="Q1281">
        <f t="shared" si="135"/>
        <v>6.4458847045898402</v>
      </c>
      <c r="R1281">
        <f t="shared" si="136"/>
        <v>4.9234354496002197</v>
      </c>
    </row>
    <row r="1282" spans="1:18" x14ac:dyDescent="0.25">
      <c r="A1282">
        <v>162</v>
      </c>
      <c r="B1282" t="s">
        <v>1252</v>
      </c>
      <c r="C1282" t="s">
        <v>1100</v>
      </c>
      <c r="D1282">
        <v>71.8042666912078</v>
      </c>
      <c r="E1282">
        <v>68.852517366409302</v>
      </c>
      <c r="F1282">
        <v>37.184709310531602</v>
      </c>
      <c r="G1282">
        <v>76.8586678504943</v>
      </c>
      <c r="H1282">
        <v>22.323029041290201</v>
      </c>
      <c r="I1282">
        <v>28.446331024169901</v>
      </c>
      <c r="J1282">
        <v>33.617702245712202</v>
      </c>
      <c r="K1282">
        <v>26.765416383743201</v>
      </c>
      <c r="L1282">
        <v>40.197635412216101</v>
      </c>
      <c r="M1282">
        <v>28.253407001495301</v>
      </c>
      <c r="N1282">
        <f t="shared" si="140"/>
        <v>10</v>
      </c>
      <c r="O1282">
        <f t="shared" si="141"/>
        <v>43.430368232726991</v>
      </c>
      <c r="P1282">
        <f t="shared" si="142"/>
        <v>19.729835623819984</v>
      </c>
      <c r="Q1282">
        <f t="shared" si="135"/>
        <v>76.8586678504943</v>
      </c>
      <c r="R1282">
        <f t="shared" si="136"/>
        <v>22.323029041290201</v>
      </c>
    </row>
    <row r="1283" spans="1:18" x14ac:dyDescent="0.25">
      <c r="A1283">
        <v>163</v>
      </c>
      <c r="B1283" t="s">
        <v>1253</v>
      </c>
      <c r="C1283" t="s">
        <v>1100</v>
      </c>
      <c r="D1283">
        <v>6.2080590724944997</v>
      </c>
      <c r="E1283">
        <v>13.297125816345201</v>
      </c>
      <c r="F1283">
        <v>11.9022295475006</v>
      </c>
      <c r="G1283">
        <v>4.8528943061828604</v>
      </c>
      <c r="H1283">
        <v>9.94292759895324</v>
      </c>
      <c r="I1283">
        <v>6.5679395198822004</v>
      </c>
      <c r="J1283">
        <v>21.5884044170379</v>
      </c>
      <c r="K1283">
        <v>9.1798639297485298</v>
      </c>
      <c r="L1283">
        <v>12.797894477844199</v>
      </c>
      <c r="M1283">
        <v>16.023191213607699</v>
      </c>
      <c r="N1283">
        <f t="shared" si="140"/>
        <v>10</v>
      </c>
      <c r="O1283">
        <f t="shared" si="141"/>
        <v>11.236052989959692</v>
      </c>
      <c r="P1283">
        <f t="shared" si="142"/>
        <v>4.8055784395934955</v>
      </c>
      <c r="Q1283">
        <f t="shared" si="135"/>
        <v>21.5884044170379</v>
      </c>
      <c r="R1283">
        <f t="shared" si="136"/>
        <v>4.8528943061828604</v>
      </c>
    </row>
    <row r="1284" spans="1:18" x14ac:dyDescent="0.25">
      <c r="A1284">
        <v>164</v>
      </c>
      <c r="B1284" t="s">
        <v>1254</v>
      </c>
      <c r="C1284" t="s">
        <v>1100</v>
      </c>
      <c r="D1284">
        <v>12.601755619048999</v>
      </c>
      <c r="E1284">
        <v>18.994811534881499</v>
      </c>
      <c r="F1284">
        <v>17.212697505950899</v>
      </c>
      <c r="G1284">
        <v>19.112267255782999</v>
      </c>
      <c r="H1284">
        <v>18.602051019668501</v>
      </c>
      <c r="I1284">
        <v>59.354064464568999</v>
      </c>
      <c r="J1284">
        <v>20.1808083057403</v>
      </c>
      <c r="K1284">
        <v>13.145979404449401</v>
      </c>
      <c r="L1284">
        <v>19.862261772155701</v>
      </c>
      <c r="M1284">
        <v>18.818260908126799</v>
      </c>
      <c r="N1284">
        <f t="shared" si="140"/>
        <v>10</v>
      </c>
      <c r="O1284">
        <f t="shared" si="141"/>
        <v>21.788495779037412</v>
      </c>
      <c r="P1284">
        <f t="shared" si="142"/>
        <v>12.772771027362108</v>
      </c>
      <c r="Q1284">
        <f t="shared" si="135"/>
        <v>59.354064464568999</v>
      </c>
      <c r="R1284">
        <f t="shared" si="136"/>
        <v>12.601755619048999</v>
      </c>
    </row>
    <row r="1285" spans="1:18" x14ac:dyDescent="0.25">
      <c r="A1285">
        <v>165</v>
      </c>
      <c r="B1285" t="s">
        <v>1255</v>
      </c>
      <c r="C1285" t="s">
        <v>1100</v>
      </c>
      <c r="D1285">
        <v>13.504581451416</v>
      </c>
      <c r="E1285">
        <v>14.264897584915101</v>
      </c>
      <c r="F1285">
        <v>13.924431562423701</v>
      </c>
      <c r="G1285">
        <v>13.5917575359344</v>
      </c>
      <c r="H1285">
        <v>12.7944011688232</v>
      </c>
      <c r="I1285">
        <v>14.5398857593536</v>
      </c>
      <c r="J1285">
        <v>13.4576051235198</v>
      </c>
      <c r="K1285">
        <v>19.7722694873809</v>
      </c>
      <c r="L1285">
        <v>16.399482488632199</v>
      </c>
      <c r="M1285">
        <v>21.439282178878699</v>
      </c>
      <c r="N1285">
        <f t="shared" si="140"/>
        <v>10</v>
      </c>
      <c r="O1285">
        <f t="shared" si="141"/>
        <v>15.36885943412776</v>
      </c>
      <c r="P1285">
        <f t="shared" si="142"/>
        <v>2.796585225325646</v>
      </c>
      <c r="Q1285">
        <f t="shared" si="135"/>
        <v>21.439282178878699</v>
      </c>
      <c r="R1285">
        <f t="shared" si="136"/>
        <v>12.7944011688232</v>
      </c>
    </row>
    <row r="1286" spans="1:18" x14ac:dyDescent="0.25">
      <c r="A1286">
        <v>166</v>
      </c>
      <c r="B1286" t="s">
        <v>1350</v>
      </c>
      <c r="C1286" t="s">
        <v>1100</v>
      </c>
      <c r="D1286">
        <v>12.873353242874099</v>
      </c>
      <c r="E1286">
        <v>26.380878210067699</v>
      </c>
      <c r="F1286">
        <v>15.987100839614801</v>
      </c>
      <c r="G1286">
        <v>12.7232303619384</v>
      </c>
      <c r="H1286">
        <v>15.6469855308532</v>
      </c>
      <c r="I1286">
        <v>14.8038828372955</v>
      </c>
      <c r="J1286">
        <v>14.625111103057799</v>
      </c>
      <c r="K1286">
        <v>11.898612499237</v>
      </c>
      <c r="L1286">
        <v>17.144582748413001</v>
      </c>
      <c r="M1286">
        <v>14.039454698562601</v>
      </c>
      <c r="N1286">
        <f t="shared" si="140"/>
        <v>10</v>
      </c>
      <c r="O1286">
        <f t="shared" si="141"/>
        <v>15.61231920719141</v>
      </c>
      <c r="P1286">
        <f t="shared" si="142"/>
        <v>3.9012023271535705</v>
      </c>
      <c r="Q1286">
        <f t="shared" si="135"/>
        <v>26.380878210067699</v>
      </c>
      <c r="R1286">
        <f t="shared" si="136"/>
        <v>11.898612499237</v>
      </c>
    </row>
    <row r="1287" spans="1:18" x14ac:dyDescent="0.25">
      <c r="A1287">
        <v>167</v>
      </c>
      <c r="B1287" t="s">
        <v>1256</v>
      </c>
      <c r="C1287" t="s">
        <v>1100</v>
      </c>
      <c r="D1287">
        <v>6.4669482707977197</v>
      </c>
      <c r="E1287">
        <v>10.766999483108499</v>
      </c>
      <c r="F1287">
        <v>8.5263144969940097</v>
      </c>
      <c r="G1287">
        <v>9.8622443675994802</v>
      </c>
      <c r="H1287">
        <v>11.0811734199523</v>
      </c>
      <c r="I1287">
        <v>10.012499570846501</v>
      </c>
      <c r="J1287">
        <v>10.123961687088</v>
      </c>
      <c r="K1287">
        <v>12.553992509841899</v>
      </c>
      <c r="L1287">
        <v>10.7617790699005</v>
      </c>
      <c r="M1287">
        <v>8.3820376396179199</v>
      </c>
      <c r="N1287">
        <f t="shared" si="140"/>
        <v>10</v>
      </c>
      <c r="O1287">
        <f t="shared" si="141"/>
        <v>9.8537950515746822</v>
      </c>
      <c r="P1287">
        <f t="shared" si="142"/>
        <v>1.6109983063095954</v>
      </c>
      <c r="Q1287">
        <f t="shared" si="135"/>
        <v>12.553992509841899</v>
      </c>
      <c r="R1287">
        <f t="shared" si="136"/>
        <v>6.4669482707977197</v>
      </c>
    </row>
    <row r="1288" spans="1:18" x14ac:dyDescent="0.25">
      <c r="A1288">
        <v>168</v>
      </c>
      <c r="B1288" t="s">
        <v>1257</v>
      </c>
      <c r="C1288" t="s">
        <v>1100</v>
      </c>
      <c r="D1288">
        <v>12.2152926921844</v>
      </c>
      <c r="E1288">
        <v>7.9933288097381503</v>
      </c>
      <c r="F1288">
        <v>6.94276642799377</v>
      </c>
      <c r="G1288">
        <v>11.5347311496734</v>
      </c>
      <c r="H1288">
        <v>8.6093516349792392</v>
      </c>
      <c r="I1288">
        <v>11.7161014080047</v>
      </c>
      <c r="J1288">
        <v>8.8006973266601491</v>
      </c>
      <c r="K1288">
        <v>12.1378428936004</v>
      </c>
      <c r="L1288">
        <v>12.792696952819799</v>
      </c>
      <c r="M1288">
        <v>34.120260953903198</v>
      </c>
      <c r="N1288">
        <f t="shared" si="140"/>
        <v>10</v>
      </c>
      <c r="O1288">
        <f t="shared" si="141"/>
        <v>12.68630702495572</v>
      </c>
      <c r="P1288">
        <f t="shared" si="142"/>
        <v>7.4090999742381172</v>
      </c>
      <c r="Q1288">
        <f t="shared" si="135"/>
        <v>34.120260953903198</v>
      </c>
      <c r="R1288">
        <f t="shared" si="136"/>
        <v>6.94276642799377</v>
      </c>
    </row>
    <row r="1289" spans="1:18" x14ac:dyDescent="0.25">
      <c r="A1289">
        <v>169</v>
      </c>
      <c r="B1289" t="s">
        <v>1258</v>
      </c>
      <c r="C1289" t="s">
        <v>1100</v>
      </c>
      <c r="D1289">
        <v>1.21057796478271</v>
      </c>
      <c r="E1289">
        <v>1.79599285125732</v>
      </c>
      <c r="F1289">
        <v>1.4313204288482599</v>
      </c>
      <c r="G1289">
        <v>1.7379240989685001</v>
      </c>
      <c r="H1289">
        <v>0.89361429214477495</v>
      </c>
      <c r="I1289">
        <v>1.20627188682556</v>
      </c>
      <c r="J1289">
        <v>0.94986200332641602</v>
      </c>
      <c r="K1289">
        <v>2.1129908561706499</v>
      </c>
      <c r="L1289">
        <v>1.08573675155639</v>
      </c>
      <c r="M1289">
        <v>1.8929054737091</v>
      </c>
      <c r="N1289">
        <f t="shared" si="140"/>
        <v>10</v>
      </c>
      <c r="O1289">
        <f t="shared" si="141"/>
        <v>1.4317196607589679</v>
      </c>
      <c r="P1289">
        <f t="shared" si="142"/>
        <v>0.40551914654356225</v>
      </c>
      <c r="Q1289">
        <f t="shared" si="135"/>
        <v>2.1129908561706499</v>
      </c>
      <c r="R1289">
        <f t="shared" si="136"/>
        <v>0.89361429214477495</v>
      </c>
    </row>
    <row r="1290" spans="1:18" x14ac:dyDescent="0.25">
      <c r="A1290">
        <v>170</v>
      </c>
      <c r="B1290" t="s">
        <v>1259</v>
      </c>
      <c r="C1290" t="s">
        <v>1100</v>
      </c>
      <c r="D1290">
        <v>0.25771641731262201</v>
      </c>
      <c r="E1290">
        <v>0.284867763519287</v>
      </c>
      <c r="F1290">
        <v>0.27365303039550698</v>
      </c>
      <c r="G1290">
        <v>0.29295372962951599</v>
      </c>
      <c r="H1290">
        <v>0.25506520271301197</v>
      </c>
      <c r="I1290">
        <v>1.0988013744354199</v>
      </c>
      <c r="J1290">
        <v>0.25610709190368602</v>
      </c>
      <c r="K1290">
        <v>0.24151587486267001</v>
      </c>
      <c r="L1290">
        <v>1.13744139671325</v>
      </c>
      <c r="M1290">
        <v>0.26586174964904702</v>
      </c>
      <c r="N1290">
        <f t="shared" si="140"/>
        <v>10</v>
      </c>
      <c r="O1290">
        <f t="shared" si="141"/>
        <v>0.43639836311340174</v>
      </c>
      <c r="P1290">
        <f t="shared" si="142"/>
        <v>0.341268051423883</v>
      </c>
      <c r="Q1290">
        <f t="shared" si="135"/>
        <v>1.13744139671325</v>
      </c>
      <c r="R1290">
        <f t="shared" si="136"/>
        <v>0.24151587486267001</v>
      </c>
    </row>
    <row r="1291" spans="1:18" x14ac:dyDescent="0.25">
      <c r="A1291">
        <v>171</v>
      </c>
      <c r="B1291" t="s">
        <v>1260</v>
      </c>
      <c r="C1291" t="s">
        <v>1100</v>
      </c>
      <c r="D1291">
        <v>26.254495143890299</v>
      </c>
      <c r="E1291">
        <v>25.847612380981399</v>
      </c>
      <c r="F1291">
        <v>21.633831977844199</v>
      </c>
      <c r="G1291">
        <v>19.172831773757899</v>
      </c>
      <c r="H1291">
        <v>27.766603708267201</v>
      </c>
      <c r="I1291">
        <v>24.431029796600299</v>
      </c>
      <c r="J1291">
        <v>22.953238487243599</v>
      </c>
      <c r="K1291">
        <v>23.443733692169101</v>
      </c>
      <c r="L1291">
        <v>33.799251079559298</v>
      </c>
      <c r="M1291">
        <v>26.4500985145568</v>
      </c>
      <c r="N1291">
        <f t="shared" si="140"/>
        <v>10</v>
      </c>
      <c r="O1291">
        <f t="shared" si="141"/>
        <v>25.17527265548701</v>
      </c>
      <c r="P1291">
        <f t="shared" si="142"/>
        <v>3.7601941759983997</v>
      </c>
      <c r="Q1291">
        <f t="shared" si="135"/>
        <v>33.799251079559298</v>
      </c>
      <c r="R1291">
        <f t="shared" si="136"/>
        <v>19.172831773757899</v>
      </c>
    </row>
    <row r="1292" spans="1:18" x14ac:dyDescent="0.25">
      <c r="A1292">
        <v>172</v>
      </c>
      <c r="B1292" t="s">
        <v>1261</v>
      </c>
      <c r="C1292" t="s">
        <v>1100</v>
      </c>
      <c r="D1292">
        <v>23.713779211044301</v>
      </c>
      <c r="E1292">
        <v>60.349060297012301</v>
      </c>
      <c r="F1292">
        <v>102.754852056503</v>
      </c>
      <c r="G1292">
        <v>26.589406013488698</v>
      </c>
      <c r="H1292">
        <v>41.5504856109619</v>
      </c>
      <c r="I1292">
        <v>45.352126359939497</v>
      </c>
      <c r="J1292">
        <v>34.442725419998098</v>
      </c>
      <c r="K1292">
        <v>96.919253349304199</v>
      </c>
      <c r="L1292">
        <v>62.2899746894836</v>
      </c>
      <c r="M1292">
        <v>23.6548702716827</v>
      </c>
      <c r="N1292">
        <f t="shared" si="140"/>
        <v>10</v>
      </c>
      <c r="O1292">
        <f t="shared" si="141"/>
        <v>51.761653327941836</v>
      </c>
      <c r="P1292">
        <f t="shared" si="142"/>
        <v>27.349069531688883</v>
      </c>
      <c r="Q1292">
        <f t="shared" si="135"/>
        <v>102.754852056503</v>
      </c>
      <c r="R1292">
        <f t="shared" si="136"/>
        <v>23.6548702716827</v>
      </c>
    </row>
    <row r="1293" spans="1:18" x14ac:dyDescent="0.25">
      <c r="A1293">
        <v>173</v>
      </c>
      <c r="B1293" t="s">
        <v>1262</v>
      </c>
      <c r="C1293" t="s">
        <v>1100</v>
      </c>
      <c r="D1293">
        <v>19.7706959247589</v>
      </c>
      <c r="E1293">
        <v>7.6180789470672599</v>
      </c>
      <c r="F1293">
        <v>9.9672660827636701</v>
      </c>
      <c r="G1293">
        <v>18.933952331542901</v>
      </c>
      <c r="H1293">
        <v>8.2603013515472394</v>
      </c>
      <c r="I1293">
        <v>9.3819162845611501</v>
      </c>
      <c r="J1293">
        <v>13.277601003646801</v>
      </c>
      <c r="K1293">
        <v>9.8852167129516602</v>
      </c>
      <c r="L1293">
        <v>9.8955454826354892</v>
      </c>
      <c r="M1293">
        <v>12.389345169067299</v>
      </c>
      <c r="N1293">
        <f t="shared" si="140"/>
        <v>10</v>
      </c>
      <c r="O1293">
        <f t="shared" si="141"/>
        <v>11.937991929054236</v>
      </c>
      <c r="P1293">
        <f t="shared" si="142"/>
        <v>4.0408266338619843</v>
      </c>
      <c r="Q1293">
        <f t="shared" si="135"/>
        <v>19.7706959247589</v>
      </c>
      <c r="R1293">
        <f t="shared" si="136"/>
        <v>7.6180789470672599</v>
      </c>
    </row>
    <row r="1294" spans="1:18" x14ac:dyDescent="0.25">
      <c r="A1294">
        <v>174</v>
      </c>
      <c r="B1294" t="s">
        <v>1263</v>
      </c>
      <c r="C1294" t="s">
        <v>1100</v>
      </c>
      <c r="D1294">
        <v>19.313548326492299</v>
      </c>
      <c r="E1294">
        <v>36.971472978591898</v>
      </c>
      <c r="F1294">
        <v>90.419428110122595</v>
      </c>
      <c r="G1294">
        <v>89.298167943954397</v>
      </c>
      <c r="H1294">
        <v>38.3216197490692</v>
      </c>
      <c r="I1294">
        <v>20.183898448943999</v>
      </c>
      <c r="J1294">
        <v>55.883160114288302</v>
      </c>
      <c r="K1294">
        <v>55.342267751693697</v>
      </c>
      <c r="L1294">
        <v>24.408556938171301</v>
      </c>
      <c r="M1294">
        <v>18.9902005195617</v>
      </c>
      <c r="N1294">
        <f t="shared" si="140"/>
        <v>10</v>
      </c>
      <c r="O1294">
        <f t="shared" si="141"/>
        <v>44.91323208808894</v>
      </c>
      <c r="P1294">
        <f t="shared" si="142"/>
        <v>25.953401364205387</v>
      </c>
      <c r="Q1294">
        <f t="shared" si="135"/>
        <v>90.419428110122595</v>
      </c>
      <c r="R1294">
        <f t="shared" si="136"/>
        <v>18.9902005195617</v>
      </c>
    </row>
    <row r="1295" spans="1:18" x14ac:dyDescent="0.25">
      <c r="A1295">
        <v>175</v>
      </c>
      <c r="B1295" t="s">
        <v>1264</v>
      </c>
      <c r="C1295" t="s">
        <v>1100</v>
      </c>
      <c r="D1295">
        <v>7.2625272274017298</v>
      </c>
      <c r="E1295">
        <v>5.3161973953246999</v>
      </c>
      <c r="F1295">
        <v>6.6354060173034597</v>
      </c>
      <c r="G1295">
        <v>7.7507622241973797</v>
      </c>
      <c r="H1295">
        <v>7.8125259876251203</v>
      </c>
      <c r="I1295">
        <v>6.6127200126647896</v>
      </c>
      <c r="J1295">
        <v>7.4563119411468497</v>
      </c>
      <c r="K1295">
        <v>5.8875043392181396</v>
      </c>
      <c r="L1295">
        <v>5.2670981884002597</v>
      </c>
      <c r="M1295">
        <v>6.4665200710296604</v>
      </c>
      <c r="N1295">
        <f t="shared" si="140"/>
        <v>10</v>
      </c>
      <c r="O1295">
        <f t="shared" si="141"/>
        <v>6.6467573404312095</v>
      </c>
      <c r="P1295">
        <f t="shared" si="142"/>
        <v>0.88862149737976648</v>
      </c>
      <c r="Q1295">
        <f t="shared" si="135"/>
        <v>7.8125259876251203</v>
      </c>
      <c r="R1295">
        <f t="shared" si="136"/>
        <v>5.2670981884002597</v>
      </c>
    </row>
    <row r="1296" spans="1:18" x14ac:dyDescent="0.25">
      <c r="A1296">
        <v>176</v>
      </c>
      <c r="B1296" t="s">
        <v>1265</v>
      </c>
      <c r="C1296" t="s">
        <v>1100</v>
      </c>
      <c r="D1296">
        <v>21.875332832336401</v>
      </c>
      <c r="E1296">
        <v>22.172615051269499</v>
      </c>
      <c r="F1296">
        <v>20.158260345458899</v>
      </c>
      <c r="G1296">
        <v>22.921768665313699</v>
      </c>
      <c r="H1296">
        <v>37.644137620925903</v>
      </c>
      <c r="I1296">
        <v>19.507049798965401</v>
      </c>
      <c r="J1296">
        <v>19.062019348144499</v>
      </c>
      <c r="K1296">
        <v>18.700021982192901</v>
      </c>
      <c r="L1296">
        <v>19.3899004459381</v>
      </c>
      <c r="M1296">
        <v>18.485716581344601</v>
      </c>
      <c r="N1296">
        <f t="shared" si="140"/>
        <v>10</v>
      </c>
      <c r="O1296">
        <f t="shared" si="141"/>
        <v>21.991682267188992</v>
      </c>
      <c r="P1296">
        <f t="shared" si="142"/>
        <v>5.4214808300319115</v>
      </c>
      <c r="Q1296">
        <f t="shared" si="135"/>
        <v>37.644137620925903</v>
      </c>
      <c r="R1296">
        <f t="shared" si="136"/>
        <v>18.485716581344601</v>
      </c>
    </row>
    <row r="1297" spans="1:18" x14ac:dyDescent="0.25">
      <c r="A1297">
        <v>177</v>
      </c>
      <c r="B1297" t="s">
        <v>1266</v>
      </c>
      <c r="C1297" t="s">
        <v>1100</v>
      </c>
      <c r="D1297">
        <v>10.6370463371276</v>
      </c>
      <c r="E1297">
        <v>12.1366093158721</v>
      </c>
      <c r="F1297">
        <v>10.782721519470201</v>
      </c>
      <c r="G1297">
        <v>10.103497505187899</v>
      </c>
      <c r="H1297">
        <v>9.3447751998901296</v>
      </c>
      <c r="I1297">
        <v>11.644802808761501</v>
      </c>
      <c r="J1297">
        <v>11.206871032714799</v>
      </c>
      <c r="K1297">
        <v>8.3313026428222603</v>
      </c>
      <c r="L1297">
        <v>12.1253225803375</v>
      </c>
      <c r="M1297">
        <v>10.291236877441399</v>
      </c>
      <c r="N1297">
        <f t="shared" si="140"/>
        <v>10</v>
      </c>
      <c r="O1297">
        <f t="shared" si="141"/>
        <v>10.66041858196254</v>
      </c>
      <c r="P1297">
        <f t="shared" si="142"/>
        <v>1.1493634955073075</v>
      </c>
      <c r="Q1297">
        <f t="shared" si="135"/>
        <v>12.1366093158721</v>
      </c>
      <c r="R1297">
        <f t="shared" si="136"/>
        <v>8.3313026428222603</v>
      </c>
    </row>
    <row r="1298" spans="1:18" x14ac:dyDescent="0.25">
      <c r="A1298">
        <v>178</v>
      </c>
      <c r="B1298" t="s">
        <v>1351</v>
      </c>
      <c r="C1298" t="s">
        <v>1100</v>
      </c>
      <c r="D1298">
        <v>31.609952211380001</v>
      </c>
      <c r="E1298">
        <v>31.7657403945922</v>
      </c>
      <c r="F1298">
        <v>32.514219999313298</v>
      </c>
      <c r="G1298">
        <v>31.976928949356001</v>
      </c>
      <c r="H1298">
        <v>31.959939956665</v>
      </c>
      <c r="I1298">
        <v>31.4200103282928</v>
      </c>
      <c r="J1298">
        <v>31.382496595382602</v>
      </c>
      <c r="K1298">
        <v>31.099486827850299</v>
      </c>
      <c r="L1298">
        <v>32.3459086418151</v>
      </c>
      <c r="M1298">
        <v>31.023019075393599</v>
      </c>
      <c r="N1298">
        <f t="shared" si="140"/>
        <v>10</v>
      </c>
      <c r="O1298">
        <f t="shared" si="141"/>
        <v>31.709770298004088</v>
      </c>
      <c r="P1298">
        <f t="shared" si="142"/>
        <v>0.47265296908130988</v>
      </c>
      <c r="Q1298">
        <f t="shared" si="135"/>
        <v>32.514219999313298</v>
      </c>
      <c r="R1298">
        <f t="shared" si="136"/>
        <v>31.023019075393599</v>
      </c>
    </row>
    <row r="1299" spans="1:18" x14ac:dyDescent="0.25">
      <c r="A1299">
        <v>179</v>
      </c>
      <c r="B1299" t="s">
        <v>1267</v>
      </c>
      <c r="C1299" t="s">
        <v>1100</v>
      </c>
      <c r="D1299">
        <v>2.7538874149322501</v>
      </c>
      <c r="E1299">
        <v>3.2083625793457</v>
      </c>
      <c r="F1299">
        <v>3.8715214729309002</v>
      </c>
      <c r="G1299">
        <v>3.8526656627654998</v>
      </c>
      <c r="H1299">
        <v>3.6132967472076398</v>
      </c>
      <c r="I1299">
        <v>4.0837335586547798</v>
      </c>
      <c r="J1299">
        <v>4.6225636005401602</v>
      </c>
      <c r="K1299">
        <v>3.7835893630981401</v>
      </c>
      <c r="L1299">
        <v>3.8876404762268</v>
      </c>
      <c r="M1299">
        <v>3.7382297515869101</v>
      </c>
      <c r="N1299">
        <f t="shared" si="140"/>
        <v>10</v>
      </c>
      <c r="O1299">
        <f t="shared" si="141"/>
        <v>3.7415490627288781</v>
      </c>
      <c r="P1299">
        <f t="shared" si="142"/>
        <v>0.4713650061376175</v>
      </c>
      <c r="Q1299">
        <f t="shared" si="135"/>
        <v>4.6225636005401602</v>
      </c>
      <c r="R1299">
        <f t="shared" si="136"/>
        <v>2.7538874149322501</v>
      </c>
    </row>
    <row r="1300" spans="1:18" x14ac:dyDescent="0.25">
      <c r="A1300">
        <v>180</v>
      </c>
      <c r="B1300" t="s">
        <v>1268</v>
      </c>
      <c r="C1300" t="s">
        <v>1100</v>
      </c>
      <c r="D1300">
        <v>17.110028982162401</v>
      </c>
      <c r="E1300">
        <v>6.3203136920928902</v>
      </c>
      <c r="F1300">
        <v>6.3006334304809499</v>
      </c>
      <c r="G1300">
        <v>5.7423992156982404</v>
      </c>
      <c r="H1300">
        <v>7.5490181446075404</v>
      </c>
      <c r="I1300">
        <v>6.1806831359863201</v>
      </c>
      <c r="J1300">
        <v>5.8901906013488698</v>
      </c>
      <c r="K1300">
        <v>6.1018309593200604</v>
      </c>
      <c r="L1300">
        <v>7.1096208095550502</v>
      </c>
      <c r="M1300">
        <v>4.4154119491577104</v>
      </c>
      <c r="N1300">
        <f t="shared" si="140"/>
        <v>10</v>
      </c>
      <c r="O1300">
        <f t="shared" si="141"/>
        <v>7.2720130920410044</v>
      </c>
      <c r="P1300">
        <f t="shared" si="142"/>
        <v>3.3720708666088282</v>
      </c>
      <c r="Q1300">
        <f t="shared" si="135"/>
        <v>17.110028982162401</v>
      </c>
      <c r="R1300">
        <f t="shared" si="136"/>
        <v>4.4154119491577104</v>
      </c>
    </row>
    <row r="1301" spans="1:18" x14ac:dyDescent="0.25">
      <c r="A1301">
        <v>181</v>
      </c>
      <c r="B1301" t="s">
        <v>1269</v>
      </c>
      <c r="C1301" t="s">
        <v>1100</v>
      </c>
      <c r="D1301">
        <v>2.4781408309936501</v>
      </c>
      <c r="E1301">
        <v>1.8764166831970199</v>
      </c>
      <c r="F1301">
        <v>5.1750419139861998</v>
      </c>
      <c r="G1301">
        <v>2.1562132835388099</v>
      </c>
      <c r="H1301">
        <v>3.1160974502563401</v>
      </c>
      <c r="I1301">
        <v>2.3765299320220898</v>
      </c>
      <c r="J1301">
        <v>1.9648673534393299</v>
      </c>
      <c r="K1301">
        <v>2.8241801261901802</v>
      </c>
      <c r="L1301">
        <v>2.9463798999786301</v>
      </c>
      <c r="M1301">
        <v>2.1014552116393999</v>
      </c>
      <c r="N1301">
        <f t="shared" si="140"/>
        <v>10</v>
      </c>
      <c r="O1301">
        <f t="shared" si="141"/>
        <v>2.7015322685241654</v>
      </c>
      <c r="P1301">
        <f t="shared" si="142"/>
        <v>0.91660207094805735</v>
      </c>
      <c r="Q1301">
        <f t="shared" si="135"/>
        <v>5.1750419139861998</v>
      </c>
      <c r="R1301">
        <f t="shared" si="136"/>
        <v>1.8764166831970199</v>
      </c>
    </row>
    <row r="1302" spans="1:18" x14ac:dyDescent="0.25">
      <c r="A1302">
        <v>182</v>
      </c>
      <c r="B1302" t="s">
        <v>1352</v>
      </c>
      <c r="C1302" t="s">
        <v>1100</v>
      </c>
      <c r="D1302">
        <v>42.214283943176198</v>
      </c>
      <c r="E1302">
        <v>43.185597896575899</v>
      </c>
      <c r="F1302">
        <v>42.139475584030102</v>
      </c>
      <c r="G1302">
        <v>42.089646100997903</v>
      </c>
      <c r="H1302">
        <v>42.193040132522498</v>
      </c>
      <c r="I1302">
        <v>42.1061017513275</v>
      </c>
      <c r="J1302">
        <v>42.183302640914903</v>
      </c>
      <c r="K1302">
        <v>43.010569572448702</v>
      </c>
      <c r="L1302">
        <v>42.150412559509199</v>
      </c>
      <c r="M1302">
        <v>42.184083461761396</v>
      </c>
      <c r="N1302">
        <f t="shared" si="140"/>
        <v>10</v>
      </c>
      <c r="O1302">
        <f t="shared" si="141"/>
        <v>42.345651364326429</v>
      </c>
      <c r="P1302">
        <f t="shared" si="142"/>
        <v>0.38002429373693208</v>
      </c>
      <c r="Q1302">
        <f t="shared" si="135"/>
        <v>43.185597896575899</v>
      </c>
      <c r="R1302">
        <f t="shared" si="136"/>
        <v>42.089646100997903</v>
      </c>
    </row>
    <row r="1303" spans="1:18" x14ac:dyDescent="0.25">
      <c r="A1303">
        <v>183</v>
      </c>
      <c r="B1303" t="s">
        <v>1270</v>
      </c>
      <c r="C1303" t="s">
        <v>1100</v>
      </c>
      <c r="D1303">
        <v>10.3239095211029</v>
      </c>
      <c r="E1303">
        <v>10.4395749568939</v>
      </c>
      <c r="F1303">
        <v>14.362917900085399</v>
      </c>
      <c r="G1303">
        <v>19.818497180938699</v>
      </c>
      <c r="H1303">
        <v>12.874848604202199</v>
      </c>
      <c r="I1303">
        <v>11.7253198623657</v>
      </c>
      <c r="J1303">
        <v>10.5393056869506</v>
      </c>
      <c r="K1303">
        <v>10.6983015537261</v>
      </c>
      <c r="L1303">
        <v>14.3981208801269</v>
      </c>
      <c r="M1303">
        <v>13.4320373535156</v>
      </c>
      <c r="N1303">
        <f t="shared" si="140"/>
        <v>10</v>
      </c>
      <c r="O1303">
        <f t="shared" si="141"/>
        <v>12.861283349990799</v>
      </c>
      <c r="P1303">
        <f t="shared" si="142"/>
        <v>2.775048925817988</v>
      </c>
      <c r="Q1303">
        <f t="shared" si="135"/>
        <v>19.818497180938699</v>
      </c>
      <c r="R1303">
        <f t="shared" si="136"/>
        <v>10.3239095211029</v>
      </c>
    </row>
    <row r="1304" spans="1:18" x14ac:dyDescent="0.25">
      <c r="A1304">
        <v>184</v>
      </c>
      <c r="B1304" t="s">
        <v>1271</v>
      </c>
      <c r="C1304" t="s">
        <v>1100</v>
      </c>
      <c r="D1304">
        <v>18.118354320526102</v>
      </c>
      <c r="E1304">
        <v>16.008092880248999</v>
      </c>
      <c r="F1304">
        <v>16.3086626529693</v>
      </c>
      <c r="G1304">
        <v>18.021103143691999</v>
      </c>
      <c r="H1304">
        <v>19.432454109191799</v>
      </c>
      <c r="I1304">
        <v>19.3846094608306</v>
      </c>
      <c r="J1304">
        <v>18.502399921417201</v>
      </c>
      <c r="K1304">
        <v>18.205665588378899</v>
      </c>
      <c r="L1304">
        <v>16.158581733703599</v>
      </c>
      <c r="M1304">
        <v>13.9691607952117</v>
      </c>
      <c r="N1304">
        <f t="shared" si="140"/>
        <v>10</v>
      </c>
      <c r="O1304">
        <f t="shared" si="141"/>
        <v>17.410908460617023</v>
      </c>
      <c r="P1304">
        <f t="shared" si="142"/>
        <v>1.6515065467888435</v>
      </c>
      <c r="Q1304">
        <f t="shared" si="135"/>
        <v>19.432454109191799</v>
      </c>
      <c r="R1304">
        <f t="shared" si="136"/>
        <v>13.9691607952117</v>
      </c>
    </row>
    <row r="1305" spans="1:18" x14ac:dyDescent="0.25">
      <c r="A1305">
        <v>185</v>
      </c>
      <c r="B1305" t="s">
        <v>1272</v>
      </c>
      <c r="C1305" t="s">
        <v>1100</v>
      </c>
      <c r="D1305">
        <v>6.2326231002807599</v>
      </c>
      <c r="E1305">
        <v>3.7047026157379102</v>
      </c>
      <c r="F1305">
        <v>6.1231975555419904</v>
      </c>
      <c r="G1305">
        <v>8.8907089233398402</v>
      </c>
      <c r="H1305">
        <v>5.8350865840911803</v>
      </c>
      <c r="I1305">
        <v>4.4259920120239196</v>
      </c>
      <c r="J1305">
        <v>3.8998706340789702</v>
      </c>
      <c r="K1305">
        <v>6.5249774456024099</v>
      </c>
      <c r="L1305">
        <v>6.3626539707183802</v>
      </c>
      <c r="M1305">
        <v>7.4568226337432799</v>
      </c>
      <c r="N1305">
        <f t="shared" si="140"/>
        <v>10</v>
      </c>
      <c r="O1305">
        <f t="shared" si="141"/>
        <v>5.9456635475158643</v>
      </c>
      <c r="P1305">
        <f t="shared" si="142"/>
        <v>1.5201660155090266</v>
      </c>
      <c r="Q1305">
        <f t="shared" si="135"/>
        <v>8.8907089233398402</v>
      </c>
      <c r="R1305">
        <f t="shared" si="136"/>
        <v>3.7047026157379102</v>
      </c>
    </row>
    <row r="1306" spans="1:18" x14ac:dyDescent="0.25">
      <c r="A1306">
        <v>186</v>
      </c>
      <c r="B1306" t="s">
        <v>1273</v>
      </c>
      <c r="C1306" t="s">
        <v>1100</v>
      </c>
      <c r="D1306">
        <v>2.2685151100158598</v>
      </c>
      <c r="E1306">
        <v>1.1571841239929199</v>
      </c>
      <c r="F1306">
        <v>2.0368187427520699</v>
      </c>
      <c r="G1306">
        <v>1.53219294548034</v>
      </c>
      <c r="H1306">
        <v>1.55926609039306</v>
      </c>
      <c r="I1306">
        <v>2.1118752956390301</v>
      </c>
      <c r="J1306">
        <v>1.0441358089446999</v>
      </c>
      <c r="K1306">
        <v>1.2253487110137899</v>
      </c>
      <c r="L1306">
        <v>1.1091065406799301</v>
      </c>
      <c r="M1306">
        <v>2.2611949443817099</v>
      </c>
      <c r="N1306">
        <f t="shared" si="140"/>
        <v>10</v>
      </c>
      <c r="O1306">
        <f t="shared" si="141"/>
        <v>1.6305638313293411</v>
      </c>
      <c r="P1306">
        <f t="shared" si="142"/>
        <v>0.4711947139944837</v>
      </c>
      <c r="Q1306">
        <f t="shared" si="135"/>
        <v>2.2685151100158598</v>
      </c>
      <c r="R1306">
        <f t="shared" si="136"/>
        <v>1.0441358089446999</v>
      </c>
    </row>
    <row r="1307" spans="1:18" x14ac:dyDescent="0.25">
      <c r="A1307">
        <v>187</v>
      </c>
      <c r="B1307" t="s">
        <v>1274</v>
      </c>
      <c r="C1307" t="s">
        <v>1100</v>
      </c>
      <c r="D1307">
        <v>46.742800235748199</v>
      </c>
      <c r="E1307">
        <v>47.959044456481898</v>
      </c>
      <c r="F1307">
        <v>49.8036947250366</v>
      </c>
      <c r="G1307">
        <v>129.99769735336301</v>
      </c>
      <c r="H1307">
        <v>26.0737125873565</v>
      </c>
      <c r="I1307">
        <v>97.869997978210407</v>
      </c>
      <c r="J1307">
        <v>25.985228300094601</v>
      </c>
      <c r="K1307">
        <v>48.619593858718801</v>
      </c>
      <c r="L1307">
        <v>53.002070903777998</v>
      </c>
      <c r="M1307">
        <v>24.122466087341301</v>
      </c>
      <c r="N1307">
        <f t="shared" si="140"/>
        <v>10</v>
      </c>
      <c r="O1307">
        <f t="shared" si="141"/>
        <v>55.017630648612929</v>
      </c>
      <c r="P1307">
        <f t="shared" si="142"/>
        <v>32.068608797372185</v>
      </c>
      <c r="Q1307">
        <f t="shared" si="135"/>
        <v>129.99769735336301</v>
      </c>
      <c r="R1307">
        <f t="shared" si="136"/>
        <v>24.122466087341301</v>
      </c>
    </row>
    <row r="1308" spans="1:18" x14ac:dyDescent="0.25">
      <c r="A1308">
        <v>188</v>
      </c>
      <c r="B1308" t="s">
        <v>1275</v>
      </c>
      <c r="C1308" t="s">
        <v>1100</v>
      </c>
      <c r="D1308">
        <v>20.7369625568389</v>
      </c>
      <c r="E1308">
        <v>13.136549711227399</v>
      </c>
      <c r="F1308">
        <v>18.129540205001799</v>
      </c>
      <c r="G1308">
        <v>14.0821485519409</v>
      </c>
      <c r="H1308">
        <v>16.593950033187799</v>
      </c>
      <c r="I1308">
        <v>14.2253353595733</v>
      </c>
      <c r="J1308">
        <v>14.5785119533538</v>
      </c>
      <c r="K1308">
        <v>13.275838375091499</v>
      </c>
      <c r="L1308">
        <v>16.340147018432599</v>
      </c>
      <c r="M1308">
        <v>18.792212724685601</v>
      </c>
      <c r="N1308">
        <f t="shared" si="140"/>
        <v>10</v>
      </c>
      <c r="O1308">
        <f t="shared" si="141"/>
        <v>15.989119648933359</v>
      </c>
      <c r="P1308">
        <f t="shared" si="142"/>
        <v>2.4434836117650947</v>
      </c>
      <c r="Q1308">
        <f t="shared" si="135"/>
        <v>20.7369625568389</v>
      </c>
      <c r="R1308">
        <f t="shared" si="136"/>
        <v>13.136549711227399</v>
      </c>
    </row>
    <row r="1309" spans="1:18" x14ac:dyDescent="0.25">
      <c r="A1309">
        <v>189</v>
      </c>
      <c r="B1309" t="s">
        <v>1276</v>
      </c>
      <c r="C1309" t="s">
        <v>1100</v>
      </c>
      <c r="D1309">
        <v>33.378349065780597</v>
      </c>
      <c r="E1309">
        <v>7.4978878498077304</v>
      </c>
      <c r="F1309">
        <v>7.4666829109191797</v>
      </c>
      <c r="G1309">
        <v>8.7804358005523593</v>
      </c>
      <c r="H1309">
        <v>9.2820703983306796</v>
      </c>
      <c r="I1309">
        <v>14.6840200424194</v>
      </c>
      <c r="J1309">
        <v>13.286776304244899</v>
      </c>
      <c r="K1309">
        <v>9.2480213642120308</v>
      </c>
      <c r="L1309">
        <v>9.1257879734039307</v>
      </c>
      <c r="M1309">
        <v>15.670398235321001</v>
      </c>
      <c r="N1309">
        <f t="shared" si="140"/>
        <v>10</v>
      </c>
      <c r="O1309">
        <f t="shared" si="141"/>
        <v>12.842042994499181</v>
      </c>
      <c r="P1309">
        <f t="shared" si="142"/>
        <v>7.3937961735927837</v>
      </c>
      <c r="Q1309">
        <f t="shared" si="135"/>
        <v>33.378349065780597</v>
      </c>
      <c r="R1309">
        <f t="shared" si="136"/>
        <v>7.4666829109191797</v>
      </c>
    </row>
    <row r="1310" spans="1:18" x14ac:dyDescent="0.25">
      <c r="A1310">
        <v>190</v>
      </c>
      <c r="B1310" t="s">
        <v>1277</v>
      </c>
      <c r="C1310" t="s">
        <v>1100</v>
      </c>
      <c r="D1310">
        <v>18.1068367958068</v>
      </c>
      <c r="E1310">
        <v>20.4801874160766</v>
      </c>
      <c r="F1310">
        <v>11.628351688385001</v>
      </c>
      <c r="H1310">
        <v>12.9933903217315</v>
      </c>
      <c r="I1310">
        <v>20.344517946243201</v>
      </c>
      <c r="J1310">
        <v>20.100538253784102</v>
      </c>
      <c r="K1310">
        <v>21.7154524326324</v>
      </c>
      <c r="L1310">
        <v>22.286038637161202</v>
      </c>
      <c r="M1310">
        <v>41.793363094329798</v>
      </c>
      <c r="N1310">
        <f t="shared" si="140"/>
        <v>9</v>
      </c>
      <c r="O1310">
        <f t="shared" si="141"/>
        <v>21.049852954016739</v>
      </c>
      <c r="P1310">
        <f t="shared" si="142"/>
        <v>8.139889609543534</v>
      </c>
      <c r="Q1310">
        <f t="shared" ref="Q1310:Q1314" si="143">MAX(D1310:M1310)</f>
        <v>41.793363094329798</v>
      </c>
      <c r="R1310">
        <f t="shared" ref="R1310:R1314" si="144">MIN(D1310:M1310)</f>
        <v>11.628351688385001</v>
      </c>
    </row>
    <row r="1311" spans="1:18" x14ac:dyDescent="0.25">
      <c r="A1311">
        <v>191</v>
      </c>
      <c r="B1311" t="s">
        <v>1278</v>
      </c>
      <c r="C1311" t="s">
        <v>1100</v>
      </c>
      <c r="D1311">
        <v>9.8829760551452601</v>
      </c>
      <c r="E1311">
        <v>8.0483200550079292</v>
      </c>
      <c r="F1311">
        <v>7.42807793617248</v>
      </c>
      <c r="G1311">
        <v>8.3665895462036097</v>
      </c>
      <c r="H1311">
        <v>11.4871945381164</v>
      </c>
      <c r="I1311">
        <v>10.9215352535247</v>
      </c>
      <c r="J1311">
        <v>7.3803610801696697</v>
      </c>
      <c r="K1311">
        <v>9.6170005798339808</v>
      </c>
      <c r="L1311">
        <v>9.0080504417419398</v>
      </c>
      <c r="M1311">
        <v>9.7031152248382497</v>
      </c>
      <c r="N1311">
        <f t="shared" si="140"/>
        <v>10</v>
      </c>
      <c r="O1311">
        <f t="shared" si="141"/>
        <v>9.1843220710754228</v>
      </c>
      <c r="P1311">
        <f t="shared" si="142"/>
        <v>1.3264438595983385</v>
      </c>
      <c r="Q1311">
        <f t="shared" si="143"/>
        <v>11.4871945381164</v>
      </c>
      <c r="R1311">
        <f t="shared" si="144"/>
        <v>7.3803610801696697</v>
      </c>
    </row>
    <row r="1312" spans="1:18" x14ac:dyDescent="0.25">
      <c r="A1312">
        <v>192</v>
      </c>
      <c r="B1312" t="s">
        <v>1279</v>
      </c>
      <c r="C1312" t="s">
        <v>1100</v>
      </c>
      <c r="D1312">
        <v>0.35566353797912598</v>
      </c>
      <c r="E1312">
        <v>0.37619328498840299</v>
      </c>
      <c r="F1312">
        <v>0.35736465454101501</v>
      </c>
      <c r="G1312">
        <v>0.34885025024414001</v>
      </c>
      <c r="H1312">
        <v>0.62708163261413497</v>
      </c>
      <c r="I1312">
        <v>0.39254856109619102</v>
      </c>
      <c r="J1312">
        <v>0.25869393348693798</v>
      </c>
      <c r="K1312">
        <v>0.98182368278503396</v>
      </c>
      <c r="L1312">
        <v>0.34982085227966297</v>
      </c>
      <c r="M1312">
        <v>0.34412002563476501</v>
      </c>
      <c r="N1312">
        <f t="shared" ref="N1312:N1314" si="145">COUNT(D1312:M1312)</f>
        <v>10</v>
      </c>
      <c r="O1312">
        <f t="shared" si="141"/>
        <v>0.43921604156494098</v>
      </c>
      <c r="P1312">
        <f t="shared" si="142"/>
        <v>0.20182563872382642</v>
      </c>
      <c r="Q1312">
        <f t="shared" si="143"/>
        <v>0.98182368278503396</v>
      </c>
      <c r="R1312">
        <f t="shared" si="144"/>
        <v>0.25869393348693798</v>
      </c>
    </row>
    <row r="1313" spans="1:18" x14ac:dyDescent="0.25">
      <c r="A1313">
        <v>193</v>
      </c>
      <c r="B1313" t="s">
        <v>1280</v>
      </c>
      <c r="C1313" t="s">
        <v>1100</v>
      </c>
      <c r="D1313">
        <v>7.0930016040802002</v>
      </c>
      <c r="E1313">
        <v>14.6854102611541</v>
      </c>
      <c r="F1313">
        <v>11.085126638412399</v>
      </c>
      <c r="G1313">
        <v>7.0511021614074698</v>
      </c>
      <c r="H1313">
        <v>9.5592312812805105</v>
      </c>
      <c r="I1313">
        <v>9.6121504306793195</v>
      </c>
      <c r="J1313">
        <v>8.3534846305847097</v>
      </c>
      <c r="K1313">
        <v>7.7274444103240896</v>
      </c>
      <c r="L1313">
        <v>7.01515460014343</v>
      </c>
      <c r="M1313">
        <v>6.9866275787353498</v>
      </c>
      <c r="N1313">
        <f t="shared" si="145"/>
        <v>10</v>
      </c>
      <c r="O1313">
        <f t="shared" si="141"/>
        <v>8.9168733596801584</v>
      </c>
      <c r="P1313">
        <f t="shared" si="142"/>
        <v>2.3399896498776624</v>
      </c>
      <c r="Q1313">
        <f t="shared" si="143"/>
        <v>14.6854102611541</v>
      </c>
      <c r="R1313">
        <f t="shared" si="144"/>
        <v>6.9866275787353498</v>
      </c>
    </row>
    <row r="1314" spans="1:18" x14ac:dyDescent="0.25">
      <c r="A1314">
        <v>194</v>
      </c>
      <c r="B1314" t="s">
        <v>1281</v>
      </c>
      <c r="C1314" t="s">
        <v>1100</v>
      </c>
      <c r="D1314">
        <v>7.2079172134399396</v>
      </c>
      <c r="E1314">
        <v>7.8334271907806396</v>
      </c>
      <c r="F1314">
        <v>4.3775503635406396</v>
      </c>
      <c r="G1314">
        <v>4.0289654731750399</v>
      </c>
      <c r="H1314">
        <v>3.7427711486816402</v>
      </c>
      <c r="I1314">
        <v>4.4486577510833696</v>
      </c>
      <c r="J1314">
        <v>6.0668690204620299</v>
      </c>
      <c r="K1314">
        <v>4.7742021083831698</v>
      </c>
      <c r="L1314">
        <v>5.7281343936920104</v>
      </c>
      <c r="M1314">
        <v>5.9787511825561497</v>
      </c>
      <c r="N1314">
        <f t="shared" si="145"/>
        <v>10</v>
      </c>
      <c r="O1314">
        <f t="shared" si="141"/>
        <v>5.4187245845794632</v>
      </c>
      <c r="P1314">
        <f t="shared" si="142"/>
        <v>1.3054572884281499</v>
      </c>
      <c r="Q1314">
        <f t="shared" si="143"/>
        <v>7.8334271907806396</v>
      </c>
      <c r="R1314">
        <f t="shared" si="144"/>
        <v>3.7427711486816402</v>
      </c>
    </row>
    <row r="1315" spans="1:18" x14ac:dyDescent="0.25">
      <c r="A1315">
        <v>195</v>
      </c>
      <c r="B1315" t="s">
        <v>1353</v>
      </c>
      <c r="C1315" t="s">
        <v>1100</v>
      </c>
      <c r="D1315">
        <v>1.8159754276275599</v>
      </c>
      <c r="E1315">
        <v>1.01152539253234</v>
      </c>
      <c r="F1315">
        <v>1.5540676116943299</v>
      </c>
      <c r="G1315">
        <v>0.900138139724731</v>
      </c>
      <c r="H1315">
        <v>0.80588865280151301</v>
      </c>
      <c r="I1315">
        <v>0.92206215858459395</v>
      </c>
      <c r="J1315">
        <v>1.8742270469665501</v>
      </c>
      <c r="K1315">
        <v>1.0236082077026301</v>
      </c>
      <c r="L1315">
        <v>0.85177445411682096</v>
      </c>
      <c r="M1315">
        <v>0.90416884422302202</v>
      </c>
      <c r="N1315">
        <f t="shared" ref="N1315:N1329" si="146">COUNT(D1315:M1315)</f>
        <v>10</v>
      </c>
      <c r="O1315">
        <f t="shared" ref="O1315:O1329" si="147">AVERAGE(D1315:M1315)</f>
        <v>1.1663435935974089</v>
      </c>
      <c r="P1315">
        <f t="shared" ref="P1315:P1329" si="148">_xlfn.STDEV.P(D1315:M1315)</f>
        <v>0.39318549738599318</v>
      </c>
      <c r="Q1315">
        <f t="shared" ref="Q1315:Q1329" si="149">MAX(D1315:M1315)</f>
        <v>1.8742270469665501</v>
      </c>
      <c r="R1315">
        <f t="shared" ref="R1315:R1329" si="150">MIN(D1315:M1315)</f>
        <v>0.80588865280151301</v>
      </c>
    </row>
    <row r="1316" spans="1:18" x14ac:dyDescent="0.25">
      <c r="A1316">
        <v>196</v>
      </c>
      <c r="B1316" t="s">
        <v>1354</v>
      </c>
      <c r="C1316" t="s">
        <v>1100</v>
      </c>
      <c r="D1316">
        <v>4.2060203552245996</v>
      </c>
      <c r="E1316">
        <v>0.14208459854125899</v>
      </c>
      <c r="F1316">
        <v>7.1893329620361301</v>
      </c>
      <c r="G1316">
        <v>9.3842844963073695</v>
      </c>
      <c r="H1316">
        <v>0.14101767539978</v>
      </c>
      <c r="I1316">
        <v>6.5594425201415998</v>
      </c>
      <c r="J1316">
        <v>6.4519965648651096</v>
      </c>
      <c r="K1316">
        <v>1.12046575546264</v>
      </c>
      <c r="L1316">
        <v>6.5177907943725497</v>
      </c>
      <c r="M1316">
        <v>1.0751805305480899</v>
      </c>
      <c r="N1316">
        <f t="shared" si="146"/>
        <v>10</v>
      </c>
      <c r="O1316">
        <f t="shared" si="147"/>
        <v>4.2787616252899126</v>
      </c>
      <c r="P1316">
        <f t="shared" si="148"/>
        <v>3.2241522002274374</v>
      </c>
      <c r="Q1316">
        <f t="shared" si="149"/>
        <v>9.3842844963073695</v>
      </c>
      <c r="R1316">
        <f t="shared" si="150"/>
        <v>0.14101767539978</v>
      </c>
    </row>
    <row r="1317" spans="1:18" x14ac:dyDescent="0.25">
      <c r="A1317">
        <v>197</v>
      </c>
      <c r="B1317" t="s">
        <v>1282</v>
      </c>
      <c r="C1317" t="s">
        <v>1100</v>
      </c>
      <c r="D1317">
        <v>8.0236449241638095</v>
      </c>
      <c r="E1317">
        <v>12.104828119277901</v>
      </c>
      <c r="G1317">
        <v>9.4552180767059308</v>
      </c>
      <c r="H1317">
        <v>8.5190227031707693</v>
      </c>
      <c r="I1317">
        <v>7.6782839298248202</v>
      </c>
      <c r="J1317">
        <v>11.9825158119201</v>
      </c>
      <c r="K1317">
        <v>8.8721418380737305</v>
      </c>
      <c r="L1317">
        <v>8.9106194972991908</v>
      </c>
      <c r="M1317">
        <v>8.6589508056640607</v>
      </c>
      <c r="N1317">
        <f t="shared" si="146"/>
        <v>9</v>
      </c>
      <c r="O1317">
        <f t="shared" si="147"/>
        <v>9.356136189566703</v>
      </c>
      <c r="P1317">
        <f t="shared" si="148"/>
        <v>1.5155958764872743</v>
      </c>
      <c r="Q1317">
        <f t="shared" si="149"/>
        <v>12.104828119277901</v>
      </c>
      <c r="R1317">
        <f t="shared" si="150"/>
        <v>7.6782839298248202</v>
      </c>
    </row>
    <row r="1318" spans="1:18" x14ac:dyDescent="0.25">
      <c r="A1318">
        <v>198</v>
      </c>
      <c r="B1318" t="s">
        <v>1283</v>
      </c>
      <c r="C1318" t="s">
        <v>1100</v>
      </c>
      <c r="D1318">
        <v>3.5482311248779199</v>
      </c>
      <c r="E1318">
        <v>3.8869004249572701</v>
      </c>
      <c r="F1318">
        <v>14.357090473175001</v>
      </c>
      <c r="G1318">
        <v>3.6975522041320801</v>
      </c>
      <c r="H1318">
        <v>10.804091930389401</v>
      </c>
      <c r="I1318">
        <v>3.72747707366943</v>
      </c>
      <c r="J1318">
        <v>3.9840011596679599</v>
      </c>
      <c r="K1318">
        <v>9.8783502578735298</v>
      </c>
      <c r="L1318">
        <v>3.7399208545684801</v>
      </c>
      <c r="M1318">
        <v>3.8729927539825399</v>
      </c>
      <c r="N1318">
        <f t="shared" si="146"/>
        <v>10</v>
      </c>
      <c r="O1318">
        <f t="shared" si="147"/>
        <v>6.1496608257293612</v>
      </c>
      <c r="P1318">
        <f t="shared" si="148"/>
        <v>3.7732775298742123</v>
      </c>
      <c r="Q1318">
        <f t="shared" si="149"/>
        <v>14.357090473175001</v>
      </c>
      <c r="R1318">
        <f t="shared" si="150"/>
        <v>3.5482311248779199</v>
      </c>
    </row>
    <row r="1319" spans="1:18" x14ac:dyDescent="0.25">
      <c r="A1319">
        <v>199</v>
      </c>
      <c r="B1319" t="s">
        <v>1284</v>
      </c>
      <c r="C1319" t="s">
        <v>1100</v>
      </c>
      <c r="D1319">
        <v>3.12936210632324</v>
      </c>
      <c r="E1319">
        <v>2.1039013862609801</v>
      </c>
      <c r="F1319">
        <v>2.03875231742858</v>
      </c>
      <c r="G1319">
        <v>3.42614293098449</v>
      </c>
      <c r="H1319">
        <v>2.8481488227844198</v>
      </c>
      <c r="I1319">
        <v>8.2762472629547101</v>
      </c>
      <c r="J1319">
        <v>2.2188146114349299</v>
      </c>
      <c r="K1319">
        <v>2.25523829460144</v>
      </c>
      <c r="L1319">
        <v>3.3852610588073699</v>
      </c>
      <c r="M1319">
        <v>2.5519044399261399</v>
      </c>
      <c r="N1319">
        <f t="shared" si="146"/>
        <v>10</v>
      </c>
      <c r="O1319">
        <f t="shared" si="147"/>
        <v>3.22337732315063</v>
      </c>
      <c r="P1319">
        <f t="shared" si="148"/>
        <v>1.7550592065050346</v>
      </c>
      <c r="Q1319">
        <f t="shared" si="149"/>
        <v>8.2762472629547101</v>
      </c>
      <c r="R1319">
        <f t="shared" si="150"/>
        <v>2.03875231742858</v>
      </c>
    </row>
    <row r="1320" spans="1:18" x14ac:dyDescent="0.25">
      <c r="A1320">
        <v>200</v>
      </c>
      <c r="B1320" t="s">
        <v>1285</v>
      </c>
      <c r="C1320" t="s">
        <v>1100</v>
      </c>
      <c r="D1320">
        <v>10.6100447177886</v>
      </c>
      <c r="E1320">
        <v>18.316236972808799</v>
      </c>
      <c r="F1320">
        <v>9.82602667808532</v>
      </c>
      <c r="G1320">
        <v>16.636796951293899</v>
      </c>
      <c r="H1320">
        <v>13.261927604675201</v>
      </c>
      <c r="I1320">
        <v>9.6929566860198904</v>
      </c>
      <c r="J1320">
        <v>10.339663267135601</v>
      </c>
      <c r="K1320">
        <v>8.0950360298156703</v>
      </c>
      <c r="L1320">
        <v>16.8338656425476</v>
      </c>
      <c r="M1320">
        <v>28.308764934539699</v>
      </c>
      <c r="N1320">
        <f t="shared" si="146"/>
        <v>10</v>
      </c>
      <c r="O1320">
        <f t="shared" si="147"/>
        <v>14.19213194847103</v>
      </c>
      <c r="P1320">
        <f t="shared" si="148"/>
        <v>5.7815299783647829</v>
      </c>
      <c r="Q1320">
        <f t="shared" si="149"/>
        <v>28.308764934539699</v>
      </c>
      <c r="R1320">
        <f t="shared" si="150"/>
        <v>8.0950360298156703</v>
      </c>
    </row>
    <row r="1321" spans="1:18" x14ac:dyDescent="0.25">
      <c r="A1321">
        <v>201</v>
      </c>
      <c r="B1321" t="s">
        <v>1286</v>
      </c>
      <c r="C1321" t="s">
        <v>1100</v>
      </c>
      <c r="D1321">
        <v>22.364372014999301</v>
      </c>
      <c r="E1321">
        <v>17.225828647613501</v>
      </c>
      <c r="F1321">
        <v>15.158880472183199</v>
      </c>
      <c r="G1321">
        <v>16.576988935470499</v>
      </c>
      <c r="H1321">
        <v>17.413368940353301</v>
      </c>
      <c r="I1321">
        <v>17.242277860641401</v>
      </c>
      <c r="J1321">
        <v>17.0986437797546</v>
      </c>
      <c r="K1321">
        <v>18.8627476692199</v>
      </c>
      <c r="L1321">
        <v>15.9730904102325</v>
      </c>
      <c r="M1321">
        <v>18.119163513183501</v>
      </c>
      <c r="N1321">
        <f t="shared" si="146"/>
        <v>10</v>
      </c>
      <c r="O1321">
        <f t="shared" si="147"/>
        <v>17.603536224365168</v>
      </c>
      <c r="P1321">
        <f t="shared" si="148"/>
        <v>1.8646658580152156</v>
      </c>
      <c r="Q1321">
        <f t="shared" si="149"/>
        <v>22.364372014999301</v>
      </c>
      <c r="R1321">
        <f t="shared" si="150"/>
        <v>15.158880472183199</v>
      </c>
    </row>
    <row r="1322" spans="1:18" x14ac:dyDescent="0.25">
      <c r="A1322">
        <v>202</v>
      </c>
      <c r="B1322" t="s">
        <v>1287</v>
      </c>
      <c r="C1322" t="s">
        <v>1100</v>
      </c>
      <c r="D1322">
        <v>6.7019851207733101</v>
      </c>
      <c r="E1322">
        <v>3.78997302055358</v>
      </c>
      <c r="F1322">
        <v>6.1231396198272696</v>
      </c>
      <c r="G1322">
        <v>7.5588269233703604</v>
      </c>
      <c r="H1322">
        <v>8.0521240234375</v>
      </c>
      <c r="I1322">
        <v>6.4483714103698704</v>
      </c>
      <c r="J1322">
        <v>7.21158719062805</v>
      </c>
      <c r="K1322">
        <v>3.8202950954437198</v>
      </c>
      <c r="L1322">
        <v>6.9718384742736799</v>
      </c>
      <c r="M1322">
        <v>6.6358401775360099</v>
      </c>
      <c r="N1322">
        <f t="shared" si="146"/>
        <v>10</v>
      </c>
      <c r="O1322">
        <f t="shared" si="147"/>
        <v>6.3313981056213358</v>
      </c>
      <c r="P1322">
        <f t="shared" si="148"/>
        <v>1.3676231107532582</v>
      </c>
      <c r="Q1322">
        <f t="shared" si="149"/>
        <v>8.0521240234375</v>
      </c>
      <c r="R1322">
        <f t="shared" si="150"/>
        <v>3.78997302055358</v>
      </c>
    </row>
    <row r="1323" spans="1:18" x14ac:dyDescent="0.25">
      <c r="A1323">
        <v>203</v>
      </c>
      <c r="B1323" t="s">
        <v>1288</v>
      </c>
      <c r="C1323" t="s">
        <v>1100</v>
      </c>
      <c r="D1323">
        <v>11.077557325363101</v>
      </c>
      <c r="E1323">
        <v>7.9474995136260898</v>
      </c>
      <c r="F1323">
        <v>9.8611438274383492</v>
      </c>
      <c r="G1323">
        <v>10.2666625976562</v>
      </c>
      <c r="H1323">
        <v>11.7436101436614</v>
      </c>
      <c r="I1323">
        <v>9.5927152633666992</v>
      </c>
      <c r="J1323">
        <v>10.971229553222599</v>
      </c>
      <c r="K1323">
        <v>62.049201965332003</v>
      </c>
      <c r="L1323">
        <v>6.3608827590942303</v>
      </c>
      <c r="M1323">
        <v>8.7269213199615407</v>
      </c>
      <c r="N1323">
        <f t="shared" si="146"/>
        <v>10</v>
      </c>
      <c r="O1323">
        <f t="shared" si="147"/>
        <v>14.859742426872222</v>
      </c>
      <c r="P1323">
        <f t="shared" si="148"/>
        <v>15.803246458685665</v>
      </c>
      <c r="Q1323">
        <f t="shared" si="149"/>
        <v>62.049201965332003</v>
      </c>
      <c r="R1323">
        <f t="shared" si="150"/>
        <v>6.3608827590942303</v>
      </c>
    </row>
    <row r="1324" spans="1:18" x14ac:dyDescent="0.25">
      <c r="A1324">
        <v>204</v>
      </c>
      <c r="B1324" t="s">
        <v>1289</v>
      </c>
      <c r="C1324" t="s">
        <v>1100</v>
      </c>
      <c r="D1324">
        <v>3.91865634918212</v>
      </c>
      <c r="F1324">
        <v>6.6193950176238996</v>
      </c>
      <c r="G1324">
        <v>7.0158526897430402</v>
      </c>
      <c r="H1324">
        <v>7.3871066570281902</v>
      </c>
      <c r="I1324">
        <v>7.6456971168518004</v>
      </c>
      <c r="J1324">
        <v>7.38091993331909</v>
      </c>
      <c r="K1324">
        <v>7.4594373703002903</v>
      </c>
      <c r="L1324">
        <v>6.7375926971435502</v>
      </c>
      <c r="M1324">
        <v>7.2834522724151602</v>
      </c>
      <c r="N1324">
        <f t="shared" si="146"/>
        <v>9</v>
      </c>
      <c r="O1324">
        <f t="shared" si="147"/>
        <v>6.8275677892896827</v>
      </c>
      <c r="P1324">
        <f t="shared" si="148"/>
        <v>1.0772576373978231</v>
      </c>
      <c r="Q1324">
        <f t="shared" si="149"/>
        <v>7.6456971168518004</v>
      </c>
      <c r="R1324">
        <f t="shared" si="150"/>
        <v>3.91865634918212</v>
      </c>
    </row>
    <row r="1325" spans="1:18" x14ac:dyDescent="0.25">
      <c r="A1325">
        <v>205</v>
      </c>
      <c r="B1325" t="s">
        <v>1290</v>
      </c>
      <c r="C1325" t="s">
        <v>1100</v>
      </c>
      <c r="D1325">
        <v>18.429075717926001</v>
      </c>
      <c r="E1325">
        <v>11.416422367095899</v>
      </c>
      <c r="F1325">
        <v>11.4333968162536</v>
      </c>
      <c r="G1325">
        <v>13.4478306770324</v>
      </c>
      <c r="H1325">
        <v>11.8555064201354</v>
      </c>
      <c r="I1325">
        <v>10.6637682914733</v>
      </c>
      <c r="J1325">
        <v>9.6905262470245308</v>
      </c>
      <c r="K1325">
        <v>11.6183686256408</v>
      </c>
      <c r="L1325">
        <v>11.4439485073089</v>
      </c>
      <c r="M1325">
        <v>9.0407943725585902</v>
      </c>
      <c r="N1325">
        <f t="shared" si="146"/>
        <v>10</v>
      </c>
      <c r="O1325">
        <f t="shared" si="147"/>
        <v>11.903963804244944</v>
      </c>
      <c r="P1325">
        <f t="shared" si="148"/>
        <v>2.4566317809505951</v>
      </c>
      <c r="Q1325">
        <f t="shared" si="149"/>
        <v>18.429075717926001</v>
      </c>
      <c r="R1325">
        <f t="shared" si="150"/>
        <v>9.0407943725585902</v>
      </c>
    </row>
    <row r="1326" spans="1:18" x14ac:dyDescent="0.25">
      <c r="A1326">
        <v>206</v>
      </c>
      <c r="B1326" t="s">
        <v>1291</v>
      </c>
      <c r="C1326" t="s">
        <v>1100</v>
      </c>
      <c r="D1326">
        <v>10.0427832603454</v>
      </c>
      <c r="E1326">
        <v>7.6171901226043701</v>
      </c>
      <c r="F1326">
        <v>9.7793521881103498</v>
      </c>
      <c r="G1326">
        <v>9.3392069339752197</v>
      </c>
      <c r="H1326">
        <v>10.242389678955</v>
      </c>
      <c r="I1326">
        <v>9.6456334590911794</v>
      </c>
      <c r="J1326">
        <v>6.4775371551513601</v>
      </c>
      <c r="K1326">
        <v>9.4374573230743408</v>
      </c>
      <c r="L1326">
        <v>10.090961933135899</v>
      </c>
      <c r="M1326">
        <v>6.9324204921722403</v>
      </c>
      <c r="N1326">
        <f t="shared" si="146"/>
        <v>10</v>
      </c>
      <c r="O1326">
        <f t="shared" si="147"/>
        <v>8.9604932546615377</v>
      </c>
      <c r="P1326">
        <f t="shared" si="148"/>
        <v>1.3298890474299718</v>
      </c>
      <c r="Q1326">
        <f t="shared" si="149"/>
        <v>10.242389678955</v>
      </c>
      <c r="R1326">
        <f t="shared" si="150"/>
        <v>6.4775371551513601</v>
      </c>
    </row>
    <row r="1327" spans="1:18" x14ac:dyDescent="0.25">
      <c r="A1327">
        <v>207</v>
      </c>
      <c r="B1327" t="s">
        <v>1292</v>
      </c>
      <c r="C1327" t="s">
        <v>1100</v>
      </c>
      <c r="D1327">
        <v>18.205242156982401</v>
      </c>
      <c r="E1327">
        <v>31.663889646530102</v>
      </c>
      <c r="F1327">
        <v>16.435369729995699</v>
      </c>
      <c r="G1327">
        <v>16.362603187561</v>
      </c>
      <c r="H1327">
        <v>16.051014900207502</v>
      </c>
      <c r="I1327">
        <v>13.166934013366699</v>
      </c>
      <c r="J1327">
        <v>16.107657432556099</v>
      </c>
      <c r="K1327">
        <v>16.230790376663201</v>
      </c>
      <c r="L1327">
        <v>14.6188311576843</v>
      </c>
      <c r="M1327">
        <v>18.890320062637301</v>
      </c>
      <c r="N1327">
        <f t="shared" si="146"/>
        <v>10</v>
      </c>
      <c r="O1327">
        <f t="shared" si="147"/>
        <v>17.773265266418427</v>
      </c>
      <c r="P1327">
        <f t="shared" si="148"/>
        <v>4.8729063177229879</v>
      </c>
      <c r="Q1327">
        <f t="shared" si="149"/>
        <v>31.663889646530102</v>
      </c>
      <c r="R1327">
        <f t="shared" si="150"/>
        <v>13.166934013366699</v>
      </c>
    </row>
    <row r="1328" spans="1:18" x14ac:dyDescent="0.25">
      <c r="A1328">
        <v>208</v>
      </c>
      <c r="B1328" t="s">
        <v>1293</v>
      </c>
      <c r="C1328" t="s">
        <v>1100</v>
      </c>
      <c r="D1328">
        <v>4.20393562316894</v>
      </c>
      <c r="E1328">
        <v>4.0436995029449401</v>
      </c>
      <c r="F1328">
        <v>4.5000300407409597</v>
      </c>
      <c r="G1328">
        <v>4.0216047763824401</v>
      </c>
      <c r="H1328">
        <v>4.1832559108734104</v>
      </c>
      <c r="I1328">
        <v>3.5750739574432302</v>
      </c>
      <c r="J1328">
        <v>3.61782646179199</v>
      </c>
      <c r="K1328">
        <v>3.6577565670013401</v>
      </c>
      <c r="L1328">
        <v>3.9042150974273602</v>
      </c>
      <c r="M1328">
        <v>5.8168356418609601</v>
      </c>
      <c r="N1328">
        <f t="shared" si="146"/>
        <v>10</v>
      </c>
      <c r="O1328">
        <f t="shared" si="147"/>
        <v>4.1524233579635572</v>
      </c>
      <c r="P1328">
        <f t="shared" si="148"/>
        <v>0.62040840909672856</v>
      </c>
      <c r="Q1328">
        <f t="shared" si="149"/>
        <v>5.8168356418609601</v>
      </c>
      <c r="R1328">
        <f t="shared" si="150"/>
        <v>3.5750739574432302</v>
      </c>
    </row>
    <row r="1329" spans="1:18" x14ac:dyDescent="0.25">
      <c r="A1329">
        <v>209</v>
      </c>
      <c r="B1329" t="s">
        <v>1294</v>
      </c>
      <c r="C1329" t="s">
        <v>1100</v>
      </c>
      <c r="D1329">
        <v>2.5319252014160099</v>
      </c>
      <c r="E1329">
        <v>2.3231656551361</v>
      </c>
      <c r="F1329">
        <v>3.9118475914001398</v>
      </c>
      <c r="G1329">
        <v>2.92033767700195</v>
      </c>
      <c r="H1329">
        <v>2.7112283706664999</v>
      </c>
      <c r="I1329">
        <v>2.7680094242095898</v>
      </c>
      <c r="J1329">
        <v>2.5642006397247301</v>
      </c>
      <c r="K1329">
        <v>2.7071604728698699</v>
      </c>
      <c r="L1329">
        <v>3.1723167896270699</v>
      </c>
      <c r="M1329">
        <v>2.3989202976226802</v>
      </c>
      <c r="N1329">
        <f t="shared" si="146"/>
        <v>10</v>
      </c>
      <c r="O1329">
        <f t="shared" si="147"/>
        <v>2.8009112119674642</v>
      </c>
      <c r="P1329">
        <f t="shared" si="148"/>
        <v>0.43846573922358528</v>
      </c>
      <c r="Q1329">
        <f t="shared" si="149"/>
        <v>3.9118475914001398</v>
      </c>
      <c r="R1329">
        <f t="shared" si="150"/>
        <v>2.3231656551361</v>
      </c>
    </row>
  </sheetData>
  <sortState ref="A1:R252">
    <sortCondition ref="A2:A1318"/>
  </sortState>
  <hyperlinks>
    <hyperlink ref="B8" r:id="rId1"/>
    <hyperlink ref="B270" r:id="rId2"/>
    <hyperlink ref="B653" r:id="rId3"/>
    <hyperlink ref="B987" r:id="rId4"/>
    <hyperlink ref="B1132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workbookViewId="0">
      <selection activeCell="L8" sqref="L8"/>
    </sheetView>
  </sheetViews>
  <sheetFormatPr defaultRowHeight="15" x14ac:dyDescent="0.25"/>
  <sheetData>
    <row r="1" spans="1:12" x14ac:dyDescent="0.25">
      <c r="A1" t="s">
        <v>13</v>
      </c>
      <c r="B1" t="s">
        <v>265</v>
      </c>
      <c r="C1" t="s">
        <v>639</v>
      </c>
      <c r="D1" t="s">
        <v>921</v>
      </c>
      <c r="E1" t="s">
        <v>1100</v>
      </c>
      <c r="H1" t="s">
        <v>13</v>
      </c>
      <c r="I1" t="s">
        <v>265</v>
      </c>
      <c r="J1" t="s">
        <v>639</v>
      </c>
      <c r="K1" t="s">
        <v>921</v>
      </c>
      <c r="L1" t="s">
        <v>1100</v>
      </c>
    </row>
    <row r="2" spans="1:12" x14ac:dyDescent="0.25">
      <c r="A2">
        <f>Alexa!O2*(1/Alexa!S2)</f>
        <v>1.0042156272464313</v>
      </c>
      <c r="B2">
        <f>Alexa!O181*(1/Alexa!S181)</f>
        <v>0.4713672876358026</v>
      </c>
      <c r="C2">
        <f>Alexa!O462*(1/Alexa!S462)</f>
        <v>0.26111523310343321</v>
      </c>
      <c r="D2">
        <f>Alexa!O675*(1/Alexa!S675)</f>
        <v>1.4972506334567901E-2</v>
      </c>
      <c r="E2">
        <f>Alexa!O808*(1/Alexa!S808)</f>
        <v>0.14822310747638795</v>
      </c>
      <c r="G2" t="s">
        <v>1301</v>
      </c>
      <c r="H2">
        <f>AVERAGE(A2:A500)</f>
        <v>1.0169057764175253E-2</v>
      </c>
      <c r="I2">
        <f>AVERAGE(B2:B500)</f>
        <v>1.9434898847327669E-2</v>
      </c>
      <c r="J2">
        <f>AVERAGE(C2:C500)</f>
        <v>5.9360107982703589E-3</v>
      </c>
      <c r="K2">
        <f>AVERAGE(D2:D500)</f>
        <v>5.3341512105060766E-3</v>
      </c>
      <c r="L2">
        <f>AVERAGE(E2:E500)</f>
        <v>4.8406400125791463E-3</v>
      </c>
    </row>
    <row r="3" spans="1:12" x14ac:dyDescent="0.25">
      <c r="A3">
        <f>Alexa!O3*(1/Alexa!S3)</f>
        <v>0.22860589661175632</v>
      </c>
      <c r="B3">
        <f>Alexa!O182*(1/Alexa!S182)</f>
        <v>1.1238725525992244</v>
      </c>
      <c r="C3">
        <f>Alexa!O463*(1/Alexa!S463)</f>
        <v>0.2664388321064135</v>
      </c>
      <c r="D3">
        <f>Alexa!O676*(1/Alexa!S676)</f>
        <v>0.20459636264033096</v>
      </c>
      <c r="E3">
        <f>Alexa!O809*(1/Alexa!S809)</f>
        <v>0.16009984083578563</v>
      </c>
      <c r="G3" t="s">
        <v>1302</v>
      </c>
      <c r="H3">
        <f>_xlfn.STDEV.P(A2:A500)</f>
        <v>7.7050294891132756E-2</v>
      </c>
      <c r="I3">
        <f>_xlfn.STDEV.P(B2:B500)</f>
        <v>8.4111166360536241E-2</v>
      </c>
      <c r="J3">
        <f>_xlfn.STDEV.P(C2:C500)</f>
        <v>2.7851442094474741E-2</v>
      </c>
      <c r="K3">
        <f>_xlfn.STDEV.P(D2:D500)</f>
        <v>2.5216840847432954E-2</v>
      </c>
      <c r="L3">
        <f>_xlfn.STDEV.P(E2:E500)</f>
        <v>2.0767730973617064E-2</v>
      </c>
    </row>
    <row r="4" spans="1:12" x14ac:dyDescent="0.25">
      <c r="A4">
        <f>Alexa!O4*(1/Alexa!S4)</f>
        <v>6.2231098565479127E-2</v>
      </c>
      <c r="B4">
        <f>Alexa!O183*(1/Alexa!S183)</f>
        <v>0.15998927688598624</v>
      </c>
      <c r="C4">
        <f>Alexa!O464*(1/Alexa!S464)</f>
        <v>0.10125027736648899</v>
      </c>
      <c r="D4">
        <f>Alexa!O677*(1/Alexa!S677)</f>
        <v>0.2064981772189349</v>
      </c>
      <c r="E4">
        <f>Alexa!O810*(1/Alexa!S810)</f>
        <v>2.4756515253880954E-2</v>
      </c>
      <c r="G4" t="s">
        <v>1303</v>
      </c>
      <c r="H4">
        <f>_xlfn.QUARTILE.INC(A2:A500,1)</f>
        <v>4.468833929458138E-5</v>
      </c>
      <c r="I4">
        <f>_xlfn.QUARTILE.INC(B2:B500,1)</f>
        <v>1.1218416365218518E-4</v>
      </c>
      <c r="J4">
        <f>_xlfn.QUARTILE.INC(C2:C500,1)</f>
        <v>6.3283227569961489E-5</v>
      </c>
      <c r="K4">
        <f>_xlfn.QUARTILE.INC(D2:D500,1)</f>
        <v>8.1110458453728825E-5</v>
      </c>
      <c r="L4">
        <f>_xlfn.QUARTILE.INC(E2:E500,1)</f>
        <v>5.6224479437869345E-5</v>
      </c>
    </row>
    <row r="5" spans="1:12" x14ac:dyDescent="0.25">
      <c r="A5">
        <f>Alexa!O5*(1/Alexa!S5)</f>
        <v>3.5310898772601414E-2</v>
      </c>
      <c r="B5">
        <f>Alexa!O184*(1/Alexa!S184)</f>
        <v>7.5644422952945253E-2</v>
      </c>
      <c r="C5">
        <f>Alexa!O465*(1/Alexa!S465)</f>
        <v>1.6218836205478752E-2</v>
      </c>
      <c r="D5">
        <f>Alexa!O678*(1/Alexa!S678)</f>
        <v>1.7710913212083845E-2</v>
      </c>
      <c r="E5">
        <f>Alexa!O811*(1/Alexa!S811)</f>
        <v>6.2598581014623761E-2</v>
      </c>
      <c r="G5" t="s">
        <v>1304</v>
      </c>
      <c r="H5">
        <f>_xlfn.QUARTILE.INC(A2:A500,2)</f>
        <v>1.7629920883270483E-4</v>
      </c>
      <c r="I5">
        <f>_xlfn.QUARTILE.INC(B2:B500,2)</f>
        <v>1.1209880883661506E-3</v>
      </c>
      <c r="J5">
        <f>_xlfn.QUARTILE.INC(C2:C500,2)</f>
        <v>2.3229564089688438E-4</v>
      </c>
      <c r="K5">
        <f>_xlfn.QUARTILE.INC(D2:D500,2)</f>
        <v>5.4720463520555409E-4</v>
      </c>
      <c r="L5">
        <f>_xlfn.QUARTILE.INC(E2:E500,2)</f>
        <v>2.0450006234780648E-4</v>
      </c>
    </row>
    <row r="6" spans="1:12" x14ac:dyDescent="0.25">
      <c r="A6">
        <f>Alexa!O6*(1/Alexa!S6)</f>
        <v>2.2638126242328693E-2</v>
      </c>
      <c r="B6">
        <f>Alexa!O185*(1/Alexa!S185)</f>
        <v>8.6805248590277773E-2</v>
      </c>
      <c r="C6">
        <f>Alexa!O466*(1/Alexa!S466)</f>
        <v>3.874977224427386E-2</v>
      </c>
      <c r="D6">
        <f>Alexa!O679*(1/Alexa!S679)</f>
        <v>2.8407772717235182E-2</v>
      </c>
      <c r="E6">
        <f>Alexa!O812*(1/Alexa!S812)</f>
        <v>6.6361094010181837E-2</v>
      </c>
      <c r="G6" t="s">
        <v>1305</v>
      </c>
      <c r="H6">
        <f>_xlfn.QUARTILE.INC(A2:A500,3)</f>
        <v>1.4113776258328117E-3</v>
      </c>
      <c r="I6">
        <f>_xlfn.QUARTILE.INC(B2:B500,3)</f>
        <v>4.9194155618158195E-3</v>
      </c>
      <c r="J6">
        <f>_xlfn.QUARTILE.INC(C2:C500,3)</f>
        <v>1.2481694686343799E-3</v>
      </c>
      <c r="K6">
        <f>_xlfn.QUARTILE.INC(D2:D500,3)</f>
        <v>2.074327594141803E-3</v>
      </c>
      <c r="L6">
        <f>_xlfn.QUARTILE.INC(E2:E500,3)</f>
        <v>8.4249462267989143E-4</v>
      </c>
    </row>
    <row r="7" spans="1:12" x14ac:dyDescent="0.25">
      <c r="A7">
        <f>Alexa!O7*(1/Alexa!S7)</f>
        <v>3.7954596828364572E-2</v>
      </c>
      <c r="B7">
        <f>Alexa!O186*(1/Alexa!S186)</f>
        <v>0.55276907232467531</v>
      </c>
      <c r="C7">
        <f>Alexa!O467*(1/Alexa!S467)</f>
        <v>8.2798718380671543E-2</v>
      </c>
      <c r="D7">
        <f>Alexa!O680*(1/Alexa!S680)</f>
        <v>1.4200578585892116E-2</v>
      </c>
      <c r="E7">
        <f>Alexa!O813*(1/Alexa!S813)</f>
        <v>8.4671690477172226E-2</v>
      </c>
      <c r="G7" t="s">
        <v>1295</v>
      </c>
      <c r="H7">
        <f>COUNT(A2:A500)</f>
        <v>178</v>
      </c>
      <c r="I7">
        <f>COUNT(B2:B500)</f>
        <v>280</v>
      </c>
      <c r="J7">
        <f>COUNT(C2:C500)</f>
        <v>212</v>
      </c>
      <c r="K7">
        <f>COUNT(D2:D500)</f>
        <v>132</v>
      </c>
      <c r="L7">
        <f>COUNT(E2:E500)</f>
        <v>142</v>
      </c>
    </row>
    <row r="8" spans="1:12" x14ac:dyDescent="0.25">
      <c r="A8">
        <f>Alexa!O8*(1/Alexa!S8)</f>
        <v>4.1643445904856267E-2</v>
      </c>
      <c r="B8">
        <f>Alexa!O187*(1/Alexa!S187)</f>
        <v>5.0022054925749494E-2</v>
      </c>
      <c r="C8">
        <f>Alexa!O468*(1/Alexa!S468)</f>
        <v>9.5168520764606548E-3</v>
      </c>
      <c r="D8">
        <f>Alexa!O681*(1/Alexa!S681)</f>
        <v>2.0069748754101273E-2</v>
      </c>
      <c r="E8">
        <f>Alexa!O814*(1/Alexa!S814)</f>
        <v>1.0901065754803062E-2</v>
      </c>
      <c r="G8" t="s">
        <v>1398</v>
      </c>
      <c r="H8">
        <f>SUM(A2:A500)</f>
        <v>1.8100922820231951</v>
      </c>
      <c r="I8">
        <f t="shared" ref="I8:L8" si="0">SUM(B2:B500)</f>
        <v>5.4417716772517473</v>
      </c>
      <c r="J8">
        <f t="shared" si="0"/>
        <v>1.258434289233316</v>
      </c>
      <c r="K8">
        <f t="shared" si="0"/>
        <v>0.70410795978680207</v>
      </c>
      <c r="L8">
        <f t="shared" si="0"/>
        <v>0.68737088178623873</v>
      </c>
    </row>
    <row r="9" spans="1:12" x14ac:dyDescent="0.25">
      <c r="A9">
        <f>Alexa!O9*(1/Alexa!S9)</f>
        <v>3.3913158979572166E-3</v>
      </c>
      <c r="B9">
        <f>Alexa!O188*(1/Alexa!S188)</f>
        <v>0.20851524353027304</v>
      </c>
      <c r="C9">
        <f>Alexa!O469*(1/Alexa!S469)</f>
        <v>3.4842001922487147E-2</v>
      </c>
      <c r="D9">
        <f>Alexa!O682*(1/Alexa!S682)</f>
        <v>1.3484899776001154E-2</v>
      </c>
      <c r="E9">
        <f>Alexa!O815*(1/Alexa!S815)</f>
        <v>1.1250995193358536E-2</v>
      </c>
    </row>
    <row r="10" spans="1:12" x14ac:dyDescent="0.25">
      <c r="A10">
        <f>Alexa!O10*(1/Alexa!S10)</f>
        <v>2.422008321241087E-2</v>
      </c>
      <c r="B10">
        <f>Alexa!O189*(1/Alexa!S189)</f>
        <v>8.6403790882655471E-2</v>
      </c>
      <c r="C10">
        <f>Alexa!O470*(1/Alexa!S470)</f>
        <v>9.2990948603703313E-3</v>
      </c>
      <c r="D10">
        <f>Alexa!O683*(1/Alexa!S683)</f>
        <v>1.0767792959602236E-2</v>
      </c>
      <c r="E10">
        <f>Alexa!O816*(1/Alexa!S816)</f>
        <v>7.0677480870677397E-3</v>
      </c>
      <c r="G10" t="s">
        <v>1363</v>
      </c>
      <c r="H10">
        <f>SUM(H7:L7)</f>
        <v>944</v>
      </c>
    </row>
    <row r="11" spans="1:12" x14ac:dyDescent="0.25">
      <c r="A11">
        <f>Alexa!O11*(1/Alexa!S11)</f>
        <v>3.3030792403576904E-2</v>
      </c>
      <c r="B11">
        <f>Alexa!O190*(1/Alexa!S190)</f>
        <v>8.7909324055626126E-2</v>
      </c>
      <c r="C11">
        <f>Alexa!O471*(1/Alexa!S471)</f>
        <v>3.18305922759568E-3</v>
      </c>
      <c r="D11">
        <f>Alexa!O684*(1/Alexa!S684)</f>
        <v>1.1618801988020547E-2</v>
      </c>
      <c r="E11">
        <f>Alexa!O817*(1/Alexa!S817)</f>
        <v>5.3466073529211035E-3</v>
      </c>
    </row>
    <row r="12" spans="1:12" x14ac:dyDescent="0.25">
      <c r="A12">
        <f>Alexa!O12*(1/Alexa!S12)</f>
        <v>1.4862992096586224E-2</v>
      </c>
      <c r="B12">
        <f>Alexa!O191*(1/Alexa!S191)</f>
        <v>0.18310771505787635</v>
      </c>
      <c r="C12">
        <f>Alexa!O472*(1/Alexa!S472)</f>
        <v>7.8176965321777786E-2</v>
      </c>
      <c r="D12">
        <f>Alexa!O685*(1/Alexa!S685)</f>
        <v>1.5864886800334224E-2</v>
      </c>
      <c r="E12">
        <f>Alexa!O818*(1/Alexa!S818)</f>
        <v>1.1417846915664907E-2</v>
      </c>
      <c r="H12" t="s">
        <v>265</v>
      </c>
      <c r="I12" t="s">
        <v>639</v>
      </c>
      <c r="J12" t="s">
        <v>921</v>
      </c>
      <c r="K12" t="s">
        <v>1100</v>
      </c>
    </row>
    <row r="13" spans="1:12" x14ac:dyDescent="0.25">
      <c r="A13">
        <f>Alexa!O13*(1/Alexa!S13)</f>
        <v>8.4180619198955444E-3</v>
      </c>
      <c r="B13">
        <f>Alexa!O192*(1/Alexa!S192)</f>
        <v>0.10531932266638655</v>
      </c>
      <c r="C13">
        <f>Alexa!O473*(1/Alexa!S473)</f>
        <v>5.3628642473194359E-3</v>
      </c>
      <c r="D13">
        <f>Alexa!O686*(1/Alexa!S686)</f>
        <v>3.8350874952966327E-3</v>
      </c>
      <c r="E13">
        <f>Alexa!O819*(1/Alexa!S819)</f>
        <v>4.7909869958661566E-3</v>
      </c>
      <c r="G13" t="s">
        <v>13</v>
      </c>
      <c r="H13">
        <f>_xlfn.T.TEST(A2:A500, B2:B500, 2, 3)</f>
        <v>0.22800935416398557</v>
      </c>
      <c r="I13">
        <f>_xlfn.T.TEST(A2:A500, C2:C500, 2, 3)</f>
        <v>0.48850737875880912</v>
      </c>
      <c r="J13">
        <f>_xlfn.T.TEST(A2:A500,D2:D500,2,3)</f>
        <v>0.43604423138111359</v>
      </c>
      <c r="K13">
        <f>_xlfn.T.TEST(A2:A500,E2:E500,2,3)</f>
        <v>0.37946004181429349</v>
      </c>
    </row>
    <row r="14" spans="1:12" x14ac:dyDescent="0.25">
      <c r="A14">
        <f>Alexa!O14*(1/Alexa!S14)</f>
        <v>1.5000440693988381E-2</v>
      </c>
      <c r="B14">
        <f>Alexa!O193*(1/Alexa!S193)</f>
        <v>9.5439873032897055E-2</v>
      </c>
      <c r="C14">
        <f>Alexa!O474*(1/Alexa!S474)</f>
        <v>3.2067135744082201E-3</v>
      </c>
      <c r="D14">
        <f>Alexa!O687*(1/Alexa!S687)</f>
        <v>4.3103416557647061E-3</v>
      </c>
      <c r="E14">
        <f>Alexa!O820*(1/Alexa!S820)</f>
        <v>8.3117058003262644E-3</v>
      </c>
      <c r="G14" t="s">
        <v>265</v>
      </c>
      <c r="H14" s="1" t="s">
        <v>1300</v>
      </c>
      <c r="I14">
        <f>_xlfn.T.TEST(B2:B500,C2:C500,2,3)</f>
        <v>1.2683361837913406E-2</v>
      </c>
      <c r="J14">
        <f>_xlfn.T.TEST(B2:B500,D2:D500,2,3)</f>
        <v>1.0701606371447878E-2</v>
      </c>
      <c r="K14">
        <f>_xlfn.T.TEST(B2:B500,E2:E500,2,3)</f>
        <v>6.5103740711502014E-3</v>
      </c>
    </row>
    <row r="15" spans="1:12" x14ac:dyDescent="0.25">
      <c r="A15">
        <f>Alexa!O15*(1/Alexa!S15)</f>
        <v>2.5679525318737715E-2</v>
      </c>
      <c r="B15">
        <f>Alexa!O194*(1/Alexa!S194)</f>
        <v>0.11484425322000001</v>
      </c>
      <c r="C15">
        <f>Alexa!O475*(1/Alexa!S475)</f>
        <v>1.1602007719899702E-2</v>
      </c>
      <c r="D15">
        <f>Alexa!O688*(1/Alexa!S688)</f>
        <v>8.8888754727755644E-3</v>
      </c>
      <c r="E15">
        <f>Alexa!O821*(1/Alexa!S821)</f>
        <v>1.159042270765416E-3</v>
      </c>
      <c r="G15" t="s">
        <v>639</v>
      </c>
      <c r="H15" s="1" t="s">
        <v>1300</v>
      </c>
      <c r="I15" s="1" t="s">
        <v>1300</v>
      </c>
      <c r="J15">
        <f>_xlfn.T.TEST(C2:C500,D2:D500,2,3)</f>
        <v>0.83687867474689914</v>
      </c>
      <c r="K15">
        <f>_xlfn.T.TEST(C2:C500,E2:E500,2,3)</f>
        <v>0.67323303349244368</v>
      </c>
    </row>
    <row r="16" spans="1:12" x14ac:dyDescent="0.25">
      <c r="A16">
        <f>Alexa!O16*(1/Alexa!S16)</f>
        <v>1.9598463033009435E-2</v>
      </c>
      <c r="B16">
        <f>Alexa!O195*(1/Alexa!S195)</f>
        <v>0.10762759284313726</v>
      </c>
      <c r="C16">
        <f>Alexa!O476*(1/Alexa!S476)</f>
        <v>1.3222708567387624E-2</v>
      </c>
      <c r="D16">
        <f>Alexa!O689*(1/Alexa!S689)</f>
        <v>5.0566859188417614E-3</v>
      </c>
      <c r="E16">
        <f>Alexa!O822*(1/Alexa!S822)</f>
        <v>3.951668960296007E-3</v>
      </c>
      <c r="G16" t="s">
        <v>921</v>
      </c>
      <c r="H16" s="1" t="s">
        <v>1300</v>
      </c>
      <c r="I16" s="1" t="s">
        <v>1300</v>
      </c>
      <c r="J16" s="1" t="s">
        <v>1300</v>
      </c>
      <c r="K16">
        <f>_xlfn.T.TEST(D2:D500,E2:E500,2,3)</f>
        <v>0.86087396397615823</v>
      </c>
    </row>
    <row r="17" spans="1:5" x14ac:dyDescent="0.25">
      <c r="A17">
        <f>Alexa!O17*(1/Alexa!S17)</f>
        <v>1.208720587698651E-2</v>
      </c>
      <c r="B17">
        <f>Alexa!O196*(1/Alexa!S196)</f>
        <v>7.2633422892770375E-2</v>
      </c>
      <c r="C17">
        <f>Alexa!O477*(1/Alexa!S477)</f>
        <v>6.7016877437243352E-3</v>
      </c>
      <c r="D17">
        <f>Alexa!O690*(1/Alexa!S690)</f>
        <v>5.4324873057462102E-3</v>
      </c>
      <c r="E17">
        <f>Alexa!O823*(1/Alexa!S823)</f>
        <v>5.1755223868760565E-3</v>
      </c>
    </row>
    <row r="18" spans="1:5" x14ac:dyDescent="0.25">
      <c r="A18">
        <f>Alexa!O18*(1/Alexa!S18)</f>
        <v>1.4792839000498379E-2</v>
      </c>
      <c r="B18">
        <f>Alexa!O197*(1/Alexa!S197)</f>
        <v>4.3432572484016371E-2</v>
      </c>
      <c r="C18">
        <f>Alexa!O478*(1/Alexa!S478)</f>
        <v>1.4896368242135208E-2</v>
      </c>
      <c r="D18">
        <f>Alexa!O691*(1/Alexa!S691)</f>
        <v>6.5108467152645609E-3</v>
      </c>
      <c r="E18">
        <f>Alexa!O824*(1/Alexa!S824)</f>
        <v>1.6165646135380262E-3</v>
      </c>
    </row>
    <row r="19" spans="1:5" x14ac:dyDescent="0.25">
      <c r="A19">
        <f>Alexa!O19*(1/Alexa!S19)</f>
        <v>4.54712508333238E-3</v>
      </c>
      <c r="B19">
        <f>Alexa!O198*(1/Alexa!S198)</f>
        <v>7.6668880252222224E-2</v>
      </c>
      <c r="C19">
        <f>Alexa!O479*(1/Alexa!S479)</f>
        <v>2.5611032195108328E-2</v>
      </c>
      <c r="D19">
        <f>Alexa!O692*(1/Alexa!S692)</f>
        <v>3.7412105790602646E-3</v>
      </c>
      <c r="E19">
        <f>Alexa!O825*(1/Alexa!S825)</f>
        <v>2.5994538914526967E-3</v>
      </c>
    </row>
    <row r="20" spans="1:5" x14ac:dyDescent="0.25">
      <c r="A20">
        <f>Alexa!O20*(1/Alexa!S20)</f>
        <v>2.9708266610149015E-2</v>
      </c>
      <c r="B20">
        <f>Alexa!O199*(1/Alexa!S199)</f>
        <v>8.2333683967590002E-4</v>
      </c>
      <c r="C20">
        <f>Alexa!O480*(1/Alexa!S480)</f>
        <v>1.0988827365966555E-2</v>
      </c>
      <c r="D20">
        <f>Alexa!O693*(1/Alexa!S693)</f>
        <v>4.7173735730337077E-3</v>
      </c>
      <c r="E20">
        <f>Alexa!O826*(1/Alexa!S826)</f>
        <v>2.2161274063510592E-3</v>
      </c>
    </row>
    <row r="21" spans="1:5" x14ac:dyDescent="0.25">
      <c r="A21">
        <f>Alexa!O21*(1/Alexa!S21)</f>
        <v>2.6570402253738232E-3</v>
      </c>
      <c r="B21">
        <f>Alexa!O200*(1/Alexa!S200)</f>
        <v>4.8099600574345071E-2</v>
      </c>
      <c r="C21">
        <f>Alexa!O481*(1/Alexa!S481)</f>
        <v>8.4613636300769016E-3</v>
      </c>
      <c r="D21">
        <f>Alexa!O694*(1/Alexa!S694)</f>
        <v>3.1851354911704116E-3</v>
      </c>
      <c r="E21">
        <f>Alexa!O827*(1/Alexa!S827)</f>
        <v>5.3259059622445442E-3</v>
      </c>
    </row>
    <row r="22" spans="1:5" x14ac:dyDescent="0.25">
      <c r="A22">
        <f>Alexa!O22*(1/Alexa!S22)</f>
        <v>5.2469890965766456E-3</v>
      </c>
      <c r="B22">
        <f>Alexa!O201*(1/Alexa!S201)</f>
        <v>0.10431284098558</v>
      </c>
      <c r="C22">
        <f>Alexa!O482*(1/Alexa!S482)</f>
        <v>1.124997554286831E-3</v>
      </c>
      <c r="D22">
        <f>Alexa!O695*(1/Alexa!S695)</f>
        <v>1.9240712950972956E-3</v>
      </c>
      <c r="E22">
        <f>Alexa!O828*(1/Alexa!S828)</f>
        <v>3.6444075448172409E-3</v>
      </c>
    </row>
    <row r="23" spans="1:5" x14ac:dyDescent="0.25">
      <c r="A23">
        <f>Alexa!O23*(1/Alexa!S23)</f>
        <v>1.0625875066842757E-2</v>
      </c>
      <c r="B23">
        <f>Alexa!O202*(1/Alexa!S202)</f>
        <v>7.1331752695109288E-2</v>
      </c>
      <c r="C23">
        <f>Alexa!O483*(1/Alexa!S483)</f>
        <v>1.3793995684736691E-2</v>
      </c>
      <c r="D23">
        <f>Alexa!O696*(1/Alexa!S696)</f>
        <v>1.6105710241575756E-3</v>
      </c>
      <c r="E23">
        <f>Alexa!O829*(1/Alexa!S829)</f>
        <v>1.3710308045443915E-3</v>
      </c>
    </row>
    <row r="24" spans="1:5" x14ac:dyDescent="0.25">
      <c r="A24">
        <f>Alexa!O24*(1/Alexa!S24)</f>
        <v>1.1656786608735871E-2</v>
      </c>
      <c r="B24">
        <f>Alexa!O203*(1/Alexa!S203)</f>
        <v>3.8846324055881787E-2</v>
      </c>
      <c r="C24">
        <f>Alexa!O484*(1/Alexa!S484)</f>
        <v>6.2228355958911432E-3</v>
      </c>
      <c r="D24">
        <f>Alexa!O697*(1/Alexa!S697)</f>
        <v>1.6686405254750692E-3</v>
      </c>
      <c r="E24">
        <f>Alexa!O830*(1/Alexa!S830)</f>
        <v>3.5976979816810073E-3</v>
      </c>
    </row>
    <row r="25" spans="1:5" x14ac:dyDescent="0.25">
      <c r="A25">
        <f>Alexa!O25*(1/Alexa!S25)</f>
        <v>4.5768590293422115E-4</v>
      </c>
      <c r="B25">
        <f>Alexa!O204*(1/Alexa!S204)</f>
        <v>6.209540635227663E-2</v>
      </c>
      <c r="C25">
        <f>Alexa!O485*(1/Alexa!S485)</f>
        <v>1.0272818539021176E-2</v>
      </c>
      <c r="D25">
        <f>Alexa!O698*(1/Alexa!S698)</f>
        <v>3.9759088847069E-3</v>
      </c>
      <c r="E25">
        <f>Alexa!O831*(1/Alexa!S831)</f>
        <v>9.8652164227329615E-4</v>
      </c>
    </row>
    <row r="26" spans="1:5" x14ac:dyDescent="0.25">
      <c r="A26">
        <f>Alexa!O26*(1/Alexa!S26)</f>
        <v>7.153610544607278E-3</v>
      </c>
      <c r="B26">
        <f>Alexa!O205*(1/Alexa!S205)</f>
        <v>4.7620426434459066E-2</v>
      </c>
      <c r="C26">
        <f>Alexa!O486*(1/Alexa!S486)</f>
        <v>6.9088724474188666E-3</v>
      </c>
      <c r="D26">
        <f>Alexa!O699*(1/Alexa!S699)</f>
        <v>8.2880400396186452E-3</v>
      </c>
      <c r="E26">
        <f>Alexa!O832*(1/Alexa!S832)</f>
        <v>1.3040939088214624E-2</v>
      </c>
    </row>
    <row r="27" spans="1:5" x14ac:dyDescent="0.25">
      <c r="A27">
        <f>Alexa!O27*(1/Alexa!S27)</f>
        <v>7.4615653472554118E-3</v>
      </c>
      <c r="B27">
        <f>Alexa!O206*(1/Alexa!S206)</f>
        <v>0.1741223851142569</v>
      </c>
      <c r="C27">
        <f>Alexa!O487*(1/Alexa!S487)</f>
        <v>2.0048818892761801E-3</v>
      </c>
      <c r="D27">
        <f>Alexa!O700*(1/Alexa!S700)</f>
        <v>3.4524928614406772E-3</v>
      </c>
      <c r="E27">
        <f>Alexa!O833*(1/Alexa!S833)</f>
        <v>1.221939148316993E-3</v>
      </c>
    </row>
    <row r="28" spans="1:5" x14ac:dyDescent="0.25">
      <c r="A28">
        <f>Alexa!O28*(1/Alexa!S28)</f>
        <v>3.7396799462947037E-3</v>
      </c>
      <c r="B28">
        <f>Alexa!O207*(1/Alexa!S207)</f>
        <v>8.2321720868348935E-2</v>
      </c>
      <c r="C28">
        <f>Alexa!O488*(1/Alexa!S488)</f>
        <v>3.5587712441801519E-3</v>
      </c>
      <c r="D28">
        <f>Alexa!O701*(1/Alexa!S701)</f>
        <v>4.5927727403084623E-3</v>
      </c>
      <c r="E28">
        <f>Alexa!O834*(1/Alexa!S834)</f>
        <v>2.0769922358885948E-3</v>
      </c>
    </row>
    <row r="29" spans="1:5" x14ac:dyDescent="0.25">
      <c r="A29">
        <f>Alexa!O29*(1/Alexa!S29)</f>
        <v>8.3021050226603534E-3</v>
      </c>
      <c r="B29">
        <f>Alexa!O208*(1/Alexa!S208)</f>
        <v>3.1839619019280112E-2</v>
      </c>
      <c r="C29">
        <f>Alexa!O489*(1/Alexa!S489)</f>
        <v>3.3489878099269869E-3</v>
      </c>
      <c r="D29">
        <f>Alexa!O702*(1/Alexa!S702)</f>
        <v>5.7961587937359269E-3</v>
      </c>
      <c r="E29">
        <f>Alexa!O835*(1/Alexa!S835)</f>
        <v>2.1328753303964726E-3</v>
      </c>
    </row>
    <row r="30" spans="1:5" x14ac:dyDescent="0.25">
      <c r="A30">
        <f>Alexa!O30*(1/Alexa!S30)</f>
        <v>4.9372776473346593E-3</v>
      </c>
      <c r="B30">
        <f>Alexa!O209*(1/Alexa!S209)</f>
        <v>5.9097637777978607E-2</v>
      </c>
      <c r="C30">
        <f>Alexa!O490*(1/Alexa!S490)</f>
        <v>1.3907279899652042E-3</v>
      </c>
      <c r="D30">
        <f>Alexa!O703*(1/Alexa!S703)</f>
        <v>2.7843287015977629E-3</v>
      </c>
      <c r="E30">
        <f>Alexa!O836*(1/Alexa!S836)</f>
        <v>1.4351969571970208E-3</v>
      </c>
    </row>
    <row r="31" spans="1:5" x14ac:dyDescent="0.25">
      <c r="A31">
        <f>Alexa!O31*(1/Alexa!S31)</f>
        <v>5.8838877749882576E-3</v>
      </c>
      <c r="B31">
        <f>Alexa!O210*(1/Alexa!S210)</f>
        <v>7.5659753912586142E-2</v>
      </c>
      <c r="C31">
        <f>Alexa!O491*(1/Alexa!S491)</f>
        <v>5.3181820251345685E-2</v>
      </c>
      <c r="D31">
        <f>Alexa!O704*(1/Alexa!S704)</f>
        <v>1.0147723297459763E-3</v>
      </c>
      <c r="E31">
        <f>Alexa!O837*(1/Alexa!S837)</f>
        <v>4.3185403451373629E-4</v>
      </c>
    </row>
    <row r="32" spans="1:5" x14ac:dyDescent="0.25">
      <c r="A32">
        <f>Alexa!O32*(1/Alexa!S32)</f>
        <v>2.0476452952307884E-3</v>
      </c>
      <c r="B32">
        <f>Alexa!O211*(1/Alexa!S211)</f>
        <v>0.1168720787401356</v>
      </c>
      <c r="C32">
        <f>Alexa!O492*(1/Alexa!S492)</f>
        <v>3.0859378643286238E-3</v>
      </c>
      <c r="D32">
        <f>Alexa!O705*(1/Alexa!S705)</f>
        <v>2.4552628711896878E-3</v>
      </c>
      <c r="E32">
        <f>Alexa!O838*(1/Alexa!S838)</f>
        <v>6.8447547087798226E-4</v>
      </c>
    </row>
    <row r="33" spans="1:5" x14ac:dyDescent="0.25">
      <c r="A33">
        <f>Alexa!O33*(1/Alexa!S33)</f>
        <v>1.1011413361671956E-2</v>
      </c>
      <c r="B33">
        <f>Alexa!O212*(1/Alexa!S212)</f>
        <v>3.8685157542057785E-2</v>
      </c>
      <c r="C33">
        <f>Alexa!O493*(1/Alexa!S493)</f>
        <v>8.9230843863151704E-4</v>
      </c>
      <c r="D33">
        <f>Alexa!O706*(1/Alexa!S706)</f>
        <v>3.6846061798839137E-3</v>
      </c>
      <c r="E33">
        <f>Alexa!O839*(1/Alexa!S839)</f>
        <v>7.5223655627643896E-4</v>
      </c>
    </row>
    <row r="34" spans="1:5" x14ac:dyDescent="0.25">
      <c r="A34">
        <f>Alexa!O34*(1/Alexa!S34)</f>
        <v>2.368002378640053E-3</v>
      </c>
      <c r="B34">
        <f>Alexa!O213*(1/Alexa!S213)</f>
        <v>1.1901997396459118E-2</v>
      </c>
      <c r="C34">
        <f>Alexa!O494*(1/Alexa!S494)</f>
        <v>2.1158230038774008E-2</v>
      </c>
      <c r="D34">
        <f>Alexa!O707*(1/Alexa!S707)</f>
        <v>4.0654243488392472E-3</v>
      </c>
      <c r="E34">
        <f>Alexa!O840*(1/Alexa!S840)</f>
        <v>8.4332859415293883E-4</v>
      </c>
    </row>
    <row r="35" spans="1:5" x14ac:dyDescent="0.25">
      <c r="A35">
        <f>Alexa!O35*(1/Alexa!S35)</f>
        <v>3.7296797887178827E-3</v>
      </c>
      <c r="B35">
        <f>Alexa!O214*(1/Alexa!S214)</f>
        <v>2.3323374789201878E-2</v>
      </c>
      <c r="C35">
        <f>Alexa!O495*(1/Alexa!S495)</f>
        <v>2.4198765359866349E-3</v>
      </c>
      <c r="D35">
        <f>Alexa!O708*(1/Alexa!S708)</f>
        <v>4.2187702849468623E-3</v>
      </c>
      <c r="E35">
        <f>Alexa!O841*(1/Alexa!S841)</f>
        <v>1.3023599481582599E-3</v>
      </c>
    </row>
    <row r="36" spans="1:5" x14ac:dyDescent="0.25">
      <c r="A36">
        <f>Alexa!O36*(1/Alexa!S36)</f>
        <v>1.4394077614172138E-2</v>
      </c>
      <c r="B36">
        <f>Alexa!O215*(1/Alexa!S215)</f>
        <v>1.6316968389690711E-2</v>
      </c>
      <c r="C36">
        <f>Alexa!O496*(1/Alexa!S496)</f>
        <v>3.0255092999896694E-2</v>
      </c>
      <c r="D36">
        <f>Alexa!O709*(1/Alexa!S709)</f>
        <v>1.3895282599947192E-3</v>
      </c>
      <c r="E36">
        <f>Alexa!O842*(1/Alexa!S842)</f>
        <v>5.4194362843094197E-4</v>
      </c>
    </row>
    <row r="37" spans="1:5" x14ac:dyDescent="0.25">
      <c r="A37">
        <f>Alexa!O37*(1/Alexa!S37)</f>
        <v>8.0985431347615992E-3</v>
      </c>
      <c r="B37">
        <f>Alexa!O216*(1/Alexa!S216)</f>
        <v>2.484815421966674E-2</v>
      </c>
      <c r="C37">
        <f>Alexa!O497*(1/Alexa!S497)</f>
        <v>2.9403514332241396E-3</v>
      </c>
      <c r="D37">
        <f>Alexa!O710*(1/Alexa!S710)</f>
        <v>1.1177211235739387E-3</v>
      </c>
      <c r="E37">
        <f>Alexa!O843*(1/Alexa!S843)</f>
        <v>3.2932283907196875E-4</v>
      </c>
    </row>
    <row r="38" spans="1:5" x14ac:dyDescent="0.25">
      <c r="A38">
        <f>Alexa!O38*(1/Alexa!S38)</f>
        <v>7.3573094446806025E-3</v>
      </c>
      <c r="B38">
        <f>Alexa!O217*(1/Alexa!S217)</f>
        <v>2.3604349789064467E-2</v>
      </c>
      <c r="C38">
        <f>Alexa!O498*(1/Alexa!S498)</f>
        <v>5.3028528808664764E-3</v>
      </c>
      <c r="D38">
        <f>Alexa!O711*(1/Alexa!S711)</f>
        <v>1.5761442376E-3</v>
      </c>
      <c r="E38">
        <f>Alexa!O844*(1/Alexa!S844)</f>
        <v>4.1519249579717111E-4</v>
      </c>
    </row>
    <row r="39" spans="1:5" x14ac:dyDescent="0.25">
      <c r="A39">
        <f>Alexa!O39*(1/Alexa!S39)</f>
        <v>1.054262296794652E-3</v>
      </c>
      <c r="B39">
        <f>Alexa!O218*(1/Alexa!S218)</f>
        <v>2.6616215705871454E-2</v>
      </c>
      <c r="C39">
        <f>Alexa!O499*(1/Alexa!S499)</f>
        <v>1.9201527018028523E-4</v>
      </c>
      <c r="D39">
        <f>Alexa!O712*(1/Alexa!S712)</f>
        <v>5.545674701687819E-4</v>
      </c>
      <c r="E39">
        <f>Alexa!O845*(1/Alexa!S845)</f>
        <v>7.7794140433304316E-4</v>
      </c>
    </row>
    <row r="40" spans="1:5" x14ac:dyDescent="0.25">
      <c r="A40">
        <f>Alexa!O40*(1/Alexa!S40)</f>
        <v>3.519060216492325E-3</v>
      </c>
      <c r="B40">
        <f>Alexa!O219*(1/Alexa!S219)</f>
        <v>1.1872540894929347E-2</v>
      </c>
      <c r="C40">
        <f>Alexa!O500*(1/Alexa!S500)</f>
        <v>1.3888839506945067E-3</v>
      </c>
      <c r="D40">
        <f>Alexa!O713*(1/Alexa!S713)</f>
        <v>7.9457942239127876E-4</v>
      </c>
      <c r="E40">
        <f>Alexa!O846*(1/Alexa!S846)</f>
        <v>5.6773021522387617E-4</v>
      </c>
    </row>
    <row r="41" spans="1:5" x14ac:dyDescent="0.25">
      <c r="A41">
        <f>Alexa!O41*(1/Alexa!S41)</f>
        <v>2.6897153628721716E-3</v>
      </c>
      <c r="B41">
        <f>Alexa!O220*(1/Alexa!S220)</f>
        <v>7.4688851775754211E-2</v>
      </c>
      <c r="C41">
        <f>Alexa!O501*(1/Alexa!S501)</f>
        <v>2.487423451040068E-3</v>
      </c>
      <c r="D41">
        <f>Alexa!O714*(1/Alexa!S714)</f>
        <v>3.768653786151586E-3</v>
      </c>
      <c r="E41">
        <f>Alexa!O847*(1/Alexa!S847)</f>
        <v>9.596298808589803E-4</v>
      </c>
    </row>
    <row r="42" spans="1:5" x14ac:dyDescent="0.25">
      <c r="A42">
        <f>Alexa!O42*(1/Alexa!S42)</f>
        <v>1.3610136902401375E-3</v>
      </c>
      <c r="B42">
        <f>Alexa!O221*(1/Alexa!S221)</f>
        <v>6.5250773154246098E-3</v>
      </c>
      <c r="C42">
        <f>Alexa!O502*(1/Alexa!S502)</f>
        <v>2.1144253477294313E-3</v>
      </c>
      <c r="D42">
        <f>Alexa!O715*(1/Alexa!S715)</f>
        <v>8.7808645711849966E-4</v>
      </c>
      <c r="E42">
        <f>Alexa!O848*(1/Alexa!S848)</f>
        <v>7.1624161192355258E-4</v>
      </c>
    </row>
    <row r="43" spans="1:5" x14ac:dyDescent="0.25">
      <c r="A43">
        <f>Alexa!O43*(1/Alexa!S43)</f>
        <v>1.0490831458169955E-3</v>
      </c>
      <c r="B43">
        <f>Alexa!O222*(1/Alexa!S222)</f>
        <v>1.6783666878603751E-2</v>
      </c>
      <c r="C43">
        <f>Alexa!O503*(1/Alexa!S503)</f>
        <v>3.857027871636675E-3</v>
      </c>
      <c r="D43">
        <f>Alexa!O716*(1/Alexa!S716)</f>
        <v>1.0046287408323215E-3</v>
      </c>
      <c r="E43">
        <f>Alexa!O849*(1/Alexa!S849)</f>
        <v>1.019753535249074E-3</v>
      </c>
    </row>
    <row r="44" spans="1:5" x14ac:dyDescent="0.25">
      <c r="A44">
        <f>Alexa!O44*(1/Alexa!S44)</f>
        <v>2.2710263374524182E-3</v>
      </c>
      <c r="B44">
        <f>Alexa!O223*(1/Alexa!S223)</f>
        <v>2.0221617392185236E-2</v>
      </c>
      <c r="C44">
        <f>Alexa!O504*(1/Alexa!S504)</f>
        <v>8.2047620433971097E-3</v>
      </c>
      <c r="D44">
        <f>Alexa!O717*(1/Alexa!S717)</f>
        <v>1.9473491684591749E-3</v>
      </c>
      <c r="E44">
        <f>Alexa!O850*(1/Alexa!S850)</f>
        <v>5.7617655177522433E-4</v>
      </c>
    </row>
    <row r="45" spans="1:5" x14ac:dyDescent="0.25">
      <c r="A45">
        <f>Alexa!O45*(1/Alexa!S45)</f>
        <v>8.6983106664422394E-4</v>
      </c>
      <c r="B45">
        <f>Alexa!O224*(1/Alexa!S224)</f>
        <v>6.9927135335343766E-3</v>
      </c>
      <c r="C45">
        <f>Alexa!O505*(1/Alexa!S505)</f>
        <v>1.4354719876818215E-3</v>
      </c>
      <c r="D45">
        <f>Alexa!O718*(1/Alexa!S718)</f>
        <v>3.771872566538461E-3</v>
      </c>
      <c r="E45">
        <f>Alexa!O851*(1/Alexa!S851)</f>
        <v>9.5815015821317884E-4</v>
      </c>
    </row>
    <row r="46" spans="1:5" x14ac:dyDescent="0.25">
      <c r="A46">
        <f>Alexa!O46*(1/Alexa!S46)</f>
        <v>1.3152828727425621E-3</v>
      </c>
      <c r="B46">
        <f>Alexa!O225*(1/Alexa!S225)</f>
        <v>2.1286709597871691E-2</v>
      </c>
      <c r="C46">
        <f>Alexa!O506*(1/Alexa!S506)</f>
        <v>1.1436639033173869E-3</v>
      </c>
      <c r="D46">
        <f>Alexa!O719*(1/Alexa!S719)</f>
        <v>8.3391503084249453E-4</v>
      </c>
      <c r="E46">
        <f>Alexa!O852*(1/Alexa!S852)</f>
        <v>5.4417393327932807E-4</v>
      </c>
    </row>
    <row r="47" spans="1:5" x14ac:dyDescent="0.25">
      <c r="A47">
        <f>Alexa!O47*(1/Alexa!S47)</f>
        <v>6.6493173411775654E-3</v>
      </c>
      <c r="B47">
        <f>Alexa!O226*(1/Alexa!S226)</f>
        <v>1.3134244745133632E-2</v>
      </c>
      <c r="C47">
        <f>Alexa!O507*(1/Alexa!S507)</f>
        <v>2.0175465989668152E-3</v>
      </c>
      <c r="D47">
        <f>Alexa!O720*(1/Alexa!S720)</f>
        <v>9.0926628408841787E-4</v>
      </c>
      <c r="E47">
        <f>Alexa!O853*(1/Alexa!S853)</f>
        <v>5.6308967713779594E-4</v>
      </c>
    </row>
    <row r="48" spans="1:5" x14ac:dyDescent="0.25">
      <c r="A48">
        <f>Alexa!O48*(1/Alexa!S48)</f>
        <v>7.140271252736157E-4</v>
      </c>
      <c r="B48">
        <f>Alexa!O227*(1/Alexa!S227)</f>
        <v>8.5702294397186161E-3</v>
      </c>
      <c r="C48">
        <f>Alexa!O508*(1/Alexa!S508)</f>
        <v>7.4271544656045313E-4</v>
      </c>
      <c r="D48">
        <f>Alexa!O721*(1/Alexa!S721)</f>
        <v>3.8754255778060078E-4</v>
      </c>
      <c r="E48">
        <f>Alexa!O854*(1/Alexa!S854)</f>
        <v>8.3999270826074944E-4</v>
      </c>
    </row>
    <row r="49" spans="1:5" x14ac:dyDescent="0.25">
      <c r="A49">
        <f>Alexa!O49*(1/Alexa!S49)</f>
        <v>1.8875238872321956E-3</v>
      </c>
      <c r="B49">
        <f>Alexa!O228*(1/Alexa!S228)</f>
        <v>2.2062548792301653E-2</v>
      </c>
      <c r="C49">
        <f>Alexa!O509*(1/Alexa!S509)</f>
        <v>1.5961616561526333E-3</v>
      </c>
      <c r="D49">
        <f>Alexa!O722*(1/Alexa!S722)</f>
        <v>1.095998617037409E-3</v>
      </c>
      <c r="E49">
        <f>Alexa!O855*(1/Alexa!S855)</f>
        <v>2.7333905421580838E-4</v>
      </c>
    </row>
    <row r="50" spans="1:5" x14ac:dyDescent="0.25">
      <c r="A50">
        <f>Alexa!O50*(1/Alexa!S50)</f>
        <v>5.9600308040217288E-4</v>
      </c>
      <c r="B50">
        <f>Alexa!O229*(1/Alexa!S229)</f>
        <v>3.8443915758097171E-3</v>
      </c>
      <c r="C50">
        <f>Alexa!O510*(1/Alexa!S510)</f>
        <v>3.5266903435398641E-4</v>
      </c>
      <c r="D50">
        <f>Alexa!O723*(1/Alexa!S723)</f>
        <v>2.745370789279706E-4</v>
      </c>
      <c r="E50">
        <f>Alexa!O856*(1/Alexa!S856)</f>
        <v>3.0790861954028742E-4</v>
      </c>
    </row>
    <row r="51" spans="1:5" x14ac:dyDescent="0.25">
      <c r="A51">
        <f>Alexa!O51*(1/Alexa!S51)</f>
        <v>9.2948274133594416E-4</v>
      </c>
      <c r="B51">
        <f>Alexa!O230*(1/Alexa!S230)</f>
        <v>9.6925300159203982E-3</v>
      </c>
      <c r="C51">
        <f>Alexa!O511*(1/Alexa!S511)</f>
        <v>1.1901269379708151E-3</v>
      </c>
      <c r="D51">
        <f>Alexa!O724*(1/Alexa!S724)</f>
        <v>5.2736007768348285E-4</v>
      </c>
      <c r="E51">
        <f>Alexa!O857*(1/Alexa!S857)</f>
        <v>5.8072262547967965E-4</v>
      </c>
    </row>
    <row r="52" spans="1:5" x14ac:dyDescent="0.25">
      <c r="A52">
        <f>Alexa!O52*(1/Alexa!S52)</f>
        <v>2.7195349389885662E-3</v>
      </c>
      <c r="B52">
        <f>Alexa!O231*(1/Alexa!S231)</f>
        <v>1.0307475474394217E-2</v>
      </c>
      <c r="C52">
        <f>Alexa!O512*(1/Alexa!S512)</f>
        <v>2.3369414677050265E-3</v>
      </c>
      <c r="D52">
        <f>Alexa!O725*(1/Alexa!S725)</f>
        <v>6.9631327031725344E-4</v>
      </c>
      <c r="E52">
        <f>Alexa!O858*(1/Alexa!S858)</f>
        <v>5.0401394692361449E-4</v>
      </c>
    </row>
    <row r="53" spans="1:5" x14ac:dyDescent="0.25">
      <c r="A53">
        <f>Alexa!O53*(1/Alexa!S53)</f>
        <v>2.341841933594577E-3</v>
      </c>
      <c r="B53">
        <f>Alexa!O232*(1/Alexa!S232)</f>
        <v>4.2848747188508174E-2</v>
      </c>
      <c r="C53">
        <f>Alexa!O513*(1/Alexa!S513)</f>
        <v>1.416556664064142E-3</v>
      </c>
      <c r="D53">
        <f>Alexa!O726*(1/Alexa!S726)</f>
        <v>3.5777813502038339E-4</v>
      </c>
      <c r="E53">
        <f>Alexa!O859*(1/Alexa!S859)</f>
        <v>9.6455584406252817E-4</v>
      </c>
    </row>
    <row r="54" spans="1:5" x14ac:dyDescent="0.25">
      <c r="A54">
        <f>Alexa!O54*(1/Alexa!S54)</f>
        <v>1.4281656043637031E-3</v>
      </c>
      <c r="B54">
        <f>Alexa!O233*(1/Alexa!S233)</f>
        <v>1.0163467214710386E-2</v>
      </c>
      <c r="C54">
        <f>Alexa!O514*(1/Alexa!S514)</f>
        <v>3.7298465554590161E-4</v>
      </c>
      <c r="D54">
        <f>Alexa!O727*(1/Alexa!S727)</f>
        <v>3.7381944420820695E-3</v>
      </c>
      <c r="E54">
        <f>Alexa!O860*(1/Alexa!S860)</f>
        <v>2.0708478127923378E-4</v>
      </c>
    </row>
    <row r="55" spans="1:5" x14ac:dyDescent="0.25">
      <c r="A55">
        <f>Alexa!O55*(1/Alexa!S55)</f>
        <v>5.3067955082069607E-4</v>
      </c>
      <c r="B55">
        <f>Alexa!O234*(1/Alexa!S234)</f>
        <v>7.7313317399738775E-3</v>
      </c>
      <c r="C55">
        <f>Alexa!O515*(1/Alexa!S515)</f>
        <v>9.1861895393623542E-3</v>
      </c>
      <c r="D55">
        <f>Alexa!O728*(1/Alexa!S728)</f>
        <v>5.6192084897119341E-4</v>
      </c>
      <c r="E55">
        <f>Alexa!O861*(1/Alexa!S861)</f>
        <v>2.1477757095932871E-3</v>
      </c>
    </row>
    <row r="56" spans="1:5" x14ac:dyDescent="0.25">
      <c r="A56">
        <f>Alexa!O56*(1/Alexa!S56)</f>
        <v>8.8134052445883952E-4</v>
      </c>
      <c r="B56">
        <f>Alexa!O235*(1/Alexa!S235)</f>
        <v>4.3233225168275409E-3</v>
      </c>
      <c r="C56">
        <f>Alexa!O516*(1/Alexa!S516)</f>
        <v>5.3094957987986165E-4</v>
      </c>
      <c r="D56">
        <f>Alexa!O729*(1/Alexa!S729)</f>
        <v>1.6196365062733171E-3</v>
      </c>
      <c r="E56">
        <f>Alexa!O862*(1/Alexa!S862)</f>
        <v>1.5752768813345506E-4</v>
      </c>
    </row>
    <row r="57" spans="1:5" x14ac:dyDescent="0.25">
      <c r="A57">
        <f>Alexa!O57*(1/Alexa!S57)</f>
        <v>7.0214944683038791E-4</v>
      </c>
      <c r="B57">
        <f>Alexa!O236*(1/Alexa!S236)</f>
        <v>3.2032340043222003E-3</v>
      </c>
      <c r="C57">
        <f>Alexa!O517*(1/Alexa!S517)</f>
        <v>1.2029043562652752E-3</v>
      </c>
      <c r="D57">
        <f>Alexa!O730*(1/Alexa!S730)</f>
        <v>6.4345186928609673E-4</v>
      </c>
      <c r="E57">
        <f>Alexa!O863*(1/Alexa!S863)</f>
        <v>5.8739173258149497E-4</v>
      </c>
    </row>
    <row r="58" spans="1:5" x14ac:dyDescent="0.25">
      <c r="A58">
        <f>Alexa!O58*(1/Alexa!S58)</f>
        <v>3.6956802887075065E-4</v>
      </c>
      <c r="B58">
        <f>Alexa!O237*(1/Alexa!S237)</f>
        <v>3.4365922559740497E-2</v>
      </c>
      <c r="C58">
        <f>Alexa!O518*(1/Alexa!S518)</f>
        <v>2.1271307288630334E-3</v>
      </c>
      <c r="D58">
        <f>Alexa!O731*(1/Alexa!S731)</f>
        <v>9.0504037196686993E-4</v>
      </c>
      <c r="E58">
        <f>Alexa!O864*(1/Alexa!S864)</f>
        <v>4.7043019204635894E-4</v>
      </c>
    </row>
    <row r="59" spans="1:5" x14ac:dyDescent="0.25">
      <c r="A59">
        <f>Alexa!O59*(1/Alexa!S59)</f>
        <v>8.8836118373721625E-4</v>
      </c>
      <c r="B59">
        <f>Alexa!O238*(1/Alexa!S238)</f>
        <v>9.6327115784432347E-3</v>
      </c>
      <c r="C59">
        <f>Alexa!O519*(1/Alexa!S519)</f>
        <v>4.1022475945124348E-4</v>
      </c>
      <c r="D59">
        <f>Alexa!O732*(1/Alexa!S732)</f>
        <v>6.9392289161115765E-4</v>
      </c>
      <c r="E59">
        <f>Alexa!O865*(1/Alexa!S865)</f>
        <v>6.1631372202559671E-4</v>
      </c>
    </row>
    <row r="60" spans="1:5" x14ac:dyDescent="0.25">
      <c r="A60">
        <f>Alexa!O60*(1/Alexa!S60)</f>
        <v>1.0816915105646529E-3</v>
      </c>
      <c r="B60">
        <f>Alexa!O239*(1/Alexa!S239)</f>
        <v>7.1399105919731781E-3</v>
      </c>
      <c r="C60">
        <f>Alexa!O520*(1/Alexa!S520)</f>
        <v>1.3198361360937077E-3</v>
      </c>
      <c r="D60">
        <f>Alexa!O733*(1/Alexa!S733)</f>
        <v>1.2264029992896295E-3</v>
      </c>
      <c r="E60">
        <f>Alexa!O866*(1/Alexa!S866)</f>
        <v>1.8674509019958062E-4</v>
      </c>
    </row>
    <row r="61" spans="1:5" x14ac:dyDescent="0.25">
      <c r="A61">
        <f>Alexa!O61*(1/Alexa!S61)</f>
        <v>6.7143981809807845E-4</v>
      </c>
      <c r="B61">
        <f>Alexa!O240*(1/Alexa!S240)</f>
        <v>6.5135093993361473E-3</v>
      </c>
      <c r="C61">
        <f>Alexa!O521*(1/Alexa!S521)</f>
        <v>9.5227441392360071E-4</v>
      </c>
      <c r="D61">
        <f>Alexa!O734*(1/Alexa!S734)</f>
        <v>2.9454429115211315E-4</v>
      </c>
      <c r="E61">
        <f>Alexa!O867*(1/Alexa!S867)</f>
        <v>3.1995225956669819E-4</v>
      </c>
    </row>
    <row r="62" spans="1:5" x14ac:dyDescent="0.25">
      <c r="A62">
        <f>Alexa!O62*(1/Alexa!S62)</f>
        <v>8.4747221807312167E-4</v>
      </c>
      <c r="B62">
        <f>Alexa!O241*(1/Alexa!S241)</f>
        <v>1.0318576007490636E-2</v>
      </c>
      <c r="C62">
        <f>Alexa!O522*(1/Alexa!S522)</f>
        <v>1.4826019969089088E-4</v>
      </c>
      <c r="D62">
        <f>Alexa!O735*(1/Alexa!S735)</f>
        <v>7.4407132151751716E-4</v>
      </c>
      <c r="E62">
        <f>Alexa!O868*(1/Alexa!S868)</f>
        <v>4.0928381603252349E-4</v>
      </c>
    </row>
    <row r="63" spans="1:5" x14ac:dyDescent="0.25">
      <c r="A63">
        <f>Alexa!O63*(1/Alexa!S63)</f>
        <v>9.3181266030074265E-4</v>
      </c>
      <c r="B63">
        <f>Alexa!O242*(1/Alexa!S242)</f>
        <v>2.1599415579918031E-2</v>
      </c>
      <c r="C63">
        <f>Alexa!O523*(1/Alexa!S523)</f>
        <v>3.9193741617740349E-4</v>
      </c>
      <c r="D63">
        <f>Alexa!O736*(1/Alexa!S736)</f>
        <v>9.0764941551590875E-4</v>
      </c>
      <c r="E63">
        <f>Alexa!O869*(1/Alexa!S869)</f>
        <v>3.1335874295021986E-4</v>
      </c>
    </row>
    <row r="64" spans="1:5" x14ac:dyDescent="0.25">
      <c r="A64">
        <f>Alexa!O64*(1/Alexa!S64)</f>
        <v>6.5384049887889191E-4</v>
      </c>
      <c r="B64">
        <f>Alexa!O243*(1/Alexa!S243)</f>
        <v>3.852361210478029E-3</v>
      </c>
      <c r="C64">
        <f>Alexa!O524*(1/Alexa!S524)</f>
        <v>1.2242805794812708E-3</v>
      </c>
      <c r="D64">
        <f>Alexa!O737*(1/Alexa!S737)</f>
        <v>8.9783972000827793E-4</v>
      </c>
      <c r="E64">
        <f>Alexa!O870*(1/Alexa!S870)</f>
        <v>2.0191534341637915E-4</v>
      </c>
    </row>
    <row r="65" spans="1:5" x14ac:dyDescent="0.25">
      <c r="A65">
        <f>Alexa!O65*(1/Alexa!S65)</f>
        <v>2.2784048225697379E-4</v>
      </c>
      <c r="B65">
        <f>Alexa!O244*(1/Alexa!S244)</f>
        <v>5.7796166271202182E-3</v>
      </c>
      <c r="C65">
        <f>Alexa!O525*(1/Alexa!S525)</f>
        <v>1.3369415870908819E-3</v>
      </c>
      <c r="D65">
        <f>Alexa!O738*(1/Alexa!S738)</f>
        <v>5.0138788287524747E-4</v>
      </c>
      <c r="E65">
        <f>Alexa!O871*(1/Alexa!S871)</f>
        <v>4.5218668540466741E-4</v>
      </c>
    </row>
    <row r="66" spans="1:5" x14ac:dyDescent="0.25">
      <c r="A66">
        <f>Alexa!O66*(1/Alexa!S66)</f>
        <v>3.9929161439428357E-5</v>
      </c>
      <c r="B66">
        <f>Alexa!O245*(1/Alexa!S245)</f>
        <v>1.0018343351870294E-2</v>
      </c>
      <c r="C66">
        <f>Alexa!O526*(1/Alexa!S526)</f>
        <v>9.2950709266894217E-4</v>
      </c>
      <c r="D66">
        <f>Alexa!O739*(1/Alexa!S739)</f>
        <v>1.7644831659380581E-3</v>
      </c>
      <c r="E66">
        <f>Alexa!O872*(1/Alexa!S872)</f>
        <v>1.05120362507484E-4</v>
      </c>
    </row>
    <row r="67" spans="1:5" x14ac:dyDescent="0.25">
      <c r="A67">
        <f>Alexa!O67*(1/Alexa!S67)</f>
        <v>2.1317229000241441E-4</v>
      </c>
      <c r="B67">
        <f>Alexa!O246*(1/Alexa!S246)</f>
        <v>4.9745082967279251E-3</v>
      </c>
      <c r="C67">
        <f>Alexa!O527*(1/Alexa!S527)</f>
        <v>6.2477838817798172E-4</v>
      </c>
      <c r="D67">
        <f>Alexa!O740*(1/Alexa!S740)</f>
        <v>1.0357534424641482E-3</v>
      </c>
      <c r="E67">
        <f>Alexa!O873*(1/Alexa!S873)</f>
        <v>7.5343933067133976E-4</v>
      </c>
    </row>
    <row r="68" spans="1:5" x14ac:dyDescent="0.25">
      <c r="A68">
        <f>Alexa!O68*(1/Alexa!S68)</f>
        <v>3.6355714523309381E-4</v>
      </c>
      <c r="B68">
        <f>Alexa!O247*(1/Alexa!S247)</f>
        <v>4.7572466973280769E-3</v>
      </c>
      <c r="C68">
        <f>Alexa!O528*(1/Alexa!S528)</f>
        <v>2.4610910538148717E-4</v>
      </c>
      <c r="D68">
        <f>Alexa!O741*(1/Alexa!S741)</f>
        <v>1.7648209802548854E-3</v>
      </c>
      <c r="E68">
        <f>Alexa!O874*(1/Alexa!S874)</f>
        <v>4.4336852078829636E-4</v>
      </c>
    </row>
    <row r="69" spans="1:5" x14ac:dyDescent="0.25">
      <c r="A69">
        <f>Alexa!O69*(1/Alexa!S69)</f>
        <v>3.8795641409469935E-4</v>
      </c>
      <c r="B69">
        <f>Alexa!O248*(1/Alexa!S248)</f>
        <v>1.5409346858452312E-3</v>
      </c>
      <c r="C69">
        <f>Alexa!O529*(1/Alexa!S529)</f>
        <v>1.1025495366718692E-3</v>
      </c>
      <c r="D69">
        <f>Alexa!O742*(1/Alexa!S742)</f>
        <v>6.70100538578953E-4</v>
      </c>
      <c r="E69">
        <f>Alexa!O875*(1/Alexa!S875)</f>
        <v>8.1878005588980428E-5</v>
      </c>
    </row>
    <row r="70" spans="1:5" x14ac:dyDescent="0.25">
      <c r="A70">
        <f>Alexa!O70*(1/Alexa!S70)</f>
        <v>4.1939542216103994E-4</v>
      </c>
      <c r="B70">
        <f>Alexa!O249*(1/Alexa!S249)</f>
        <v>3.5106818628127807E-3</v>
      </c>
      <c r="C70">
        <f>Alexa!O530*(1/Alexa!S530)</f>
        <v>1.0801947396776412E-3</v>
      </c>
      <c r="D70">
        <f>Alexa!O743*(1/Alexa!S743)</f>
        <v>4.5957751100812917E-4</v>
      </c>
      <c r="E70">
        <f>Alexa!O876*(1/Alexa!S876)</f>
        <v>4.3240701717247942E-4</v>
      </c>
    </row>
    <row r="71" spans="1:5" x14ac:dyDescent="0.25">
      <c r="A71">
        <f>Alexa!O71*(1/Alexa!S71)</f>
        <v>4.2169900250194574E-4</v>
      </c>
      <c r="B71">
        <f>Alexa!O250*(1/Alexa!S250)</f>
        <v>2.1946448653574896E-3</v>
      </c>
      <c r="C71">
        <f>Alexa!O531*(1/Alexa!S531)</f>
        <v>9.7976122835200831E-4</v>
      </c>
      <c r="D71">
        <f>Alexa!O744*(1/Alexa!S744)</f>
        <v>5.9385028043893123E-4</v>
      </c>
      <c r="E71">
        <f>Alexa!O877*(1/Alexa!S877)</f>
        <v>2.4990248107554321E-4</v>
      </c>
    </row>
    <row r="72" spans="1:5" x14ac:dyDescent="0.25">
      <c r="A72">
        <f>Alexa!O72*(1/Alexa!S72)</f>
        <v>2.0762035987996938E-3</v>
      </c>
      <c r="B72">
        <f>Alexa!O251*(1/Alexa!S251)</f>
        <v>1.0027804856069512E-2</v>
      </c>
      <c r="C72">
        <f>Alexa!O532*(1/Alexa!S532)</f>
        <v>8.0493235119863231E-4</v>
      </c>
      <c r="D72">
        <f>Alexa!O745*(1/Alexa!S745)</f>
        <v>3.8410613789114707E-4</v>
      </c>
      <c r="E72">
        <f>Alexa!O878*(1/Alexa!S878)</f>
        <v>1.3885802329510061E-5</v>
      </c>
    </row>
    <row r="73" spans="1:5" x14ac:dyDescent="0.25">
      <c r="A73">
        <f>Alexa!O73*(1/Alexa!S73)</f>
        <v>2.9267974997970947E-4</v>
      </c>
      <c r="B73">
        <f>Alexa!O252*(1/Alexa!S252)</f>
        <v>1.3697847745366641E-2</v>
      </c>
      <c r="C73">
        <f>Alexa!O533*(1/Alexa!S533)</f>
        <v>5.1949012194764518E-4</v>
      </c>
      <c r="D73">
        <f>Alexa!O746*(1/Alexa!S746)</f>
        <v>5.3984180024232639E-4</v>
      </c>
      <c r="E73">
        <f>Alexa!O879*(1/Alexa!S879)</f>
        <v>7.8435876415810168E-5</v>
      </c>
    </row>
    <row r="74" spans="1:5" x14ac:dyDescent="0.25">
      <c r="A74">
        <f>Alexa!O74*(1/Alexa!S74)</f>
        <v>3.6435893259731812E-4</v>
      </c>
      <c r="B74">
        <f>Alexa!O253*(1/Alexa!S253)</f>
        <v>5.0896251346721324E-3</v>
      </c>
      <c r="C74">
        <f>Alexa!O534*(1/Alexa!S534)</f>
        <v>5.9607993922204834E-4</v>
      </c>
      <c r="D74">
        <f>Alexa!O747*(1/Alexa!S747)</f>
        <v>4.474408926277372E-4</v>
      </c>
      <c r="E74">
        <f>Alexa!O880*(1/Alexa!S880)</f>
        <v>5.692611695943344E-4</v>
      </c>
    </row>
    <row r="75" spans="1:5" x14ac:dyDescent="0.25">
      <c r="A75">
        <f>Alexa!O75*(1/Alexa!S75)</f>
        <v>2.2344580692691473E-4</v>
      </c>
      <c r="B75">
        <f>Alexa!O254*(1/Alexa!S254)</f>
        <v>1.7881517047372598E-3</v>
      </c>
      <c r="C75">
        <f>Alexa!O535*(1/Alexa!S535)</f>
        <v>1.379065406822613E-3</v>
      </c>
      <c r="D75">
        <f>Alexa!O748*(1/Alexa!S748)</f>
        <v>8.2557751708754875E-4</v>
      </c>
      <c r="E75">
        <f>Alexa!O881*(1/Alexa!S881)</f>
        <v>1.2848503907295916E-4</v>
      </c>
    </row>
    <row r="76" spans="1:5" x14ac:dyDescent="0.25">
      <c r="A76">
        <f>Alexa!O76*(1/Alexa!S76)</f>
        <v>5.6914633822672601E-4</v>
      </c>
      <c r="B76">
        <f>Alexa!O255*(1/Alexa!S255)</f>
        <v>7.2017162245264933E-3</v>
      </c>
      <c r="C76">
        <f>Alexa!O536*(1/Alexa!S536)</f>
        <v>3.2384090974825285E-4</v>
      </c>
      <c r="D76">
        <f>Alexa!O749*(1/Alexa!S749)</f>
        <v>1.7764221586483774E-4</v>
      </c>
      <c r="E76">
        <f>Alexa!O882*(1/Alexa!S882)</f>
        <v>1.4866424852593997E-4</v>
      </c>
    </row>
    <row r="77" spans="1:5" x14ac:dyDescent="0.25">
      <c r="A77">
        <f>Alexa!O77*(1/Alexa!S77)</f>
        <v>1.7525815351681202E-4</v>
      </c>
      <c r="B77">
        <f>Alexa!O256*(1/Alexa!S256)</f>
        <v>4.1165451648176995E-3</v>
      </c>
      <c r="C77">
        <f>Alexa!O537*(1/Alexa!S537)</f>
        <v>4.7775257298444539E-4</v>
      </c>
      <c r="D77">
        <f>Alexa!O750*(1/Alexa!S750)</f>
        <v>4.931727298757428E-4</v>
      </c>
      <c r="E77">
        <f>Alexa!O883*(1/Alexa!S883)</f>
        <v>3.4552792228349522E-4</v>
      </c>
    </row>
    <row r="78" spans="1:5" x14ac:dyDescent="0.25">
      <c r="A78">
        <f>Alexa!O78*(1/Alexa!S78)</f>
        <v>2.4987909508085942E-4</v>
      </c>
      <c r="B78">
        <f>Alexa!O257*(1/Alexa!S257)</f>
        <v>3.4902808391471629E-3</v>
      </c>
      <c r="C78">
        <f>Alexa!O538*(1/Alexa!S538)</f>
        <v>1.5192052600662214E-3</v>
      </c>
      <c r="D78">
        <f>Alexa!O751*(1/Alexa!S751)</f>
        <v>1.5108357385390904E-4</v>
      </c>
      <c r="E78">
        <f>Alexa!O884*(1/Alexa!S884)</f>
        <v>1.3442705379113144E-4</v>
      </c>
    </row>
    <row r="79" spans="1:5" x14ac:dyDescent="0.25">
      <c r="A79">
        <f>Alexa!O79*(1/Alexa!S79)</f>
        <v>1.5236462928661543E-4</v>
      </c>
      <c r="B79">
        <f>Alexa!O258*(1/Alexa!S258)</f>
        <v>2.983754688644182E-3</v>
      </c>
      <c r="C79">
        <f>Alexa!O539*(1/Alexa!S539)</f>
        <v>2.511568089099585E-3</v>
      </c>
      <c r="D79">
        <f>Alexa!O752*(1/Alexa!S752)</f>
        <v>3.3667489975967955E-4</v>
      </c>
      <c r="E79">
        <f>Alexa!O885*(1/Alexa!S885)</f>
        <v>8.1078133564561666E-4</v>
      </c>
    </row>
    <row r="80" spans="1:5" x14ac:dyDescent="0.25">
      <c r="A80">
        <f>Alexa!O80*(1/Alexa!S80)</f>
        <v>2.2023104902939145E-4</v>
      </c>
      <c r="B80">
        <f>Alexa!O259*(1/Alexa!S259)</f>
        <v>3.1357894660492278E-3</v>
      </c>
      <c r="C80">
        <f>Alexa!O540*(1/Alexa!S540)</f>
        <v>2.4151963743603632E-4</v>
      </c>
      <c r="D80">
        <f>Alexa!O753*(1/Alexa!S753)</f>
        <v>3.871689015722902E-4</v>
      </c>
      <c r="E80">
        <f>Alexa!O886*(1/Alexa!S886)</f>
        <v>6.3527379532766438E-5</v>
      </c>
    </row>
    <row r="81" spans="1:5" x14ac:dyDescent="0.25">
      <c r="A81">
        <f>Alexa!O81*(1/Alexa!S81)</f>
        <v>1.7699824634342731E-4</v>
      </c>
      <c r="B81">
        <f>Alexa!O260*(1/Alexa!S260)</f>
        <v>5.0737194632837889E-3</v>
      </c>
      <c r="C81">
        <f>Alexa!O541*(1/Alexa!S541)</f>
        <v>5.072320993831426E-4</v>
      </c>
      <c r="D81">
        <f>Alexa!O754*(1/Alexa!S754)</f>
        <v>6.0982731077399949E-4</v>
      </c>
      <c r="E81">
        <f>Alexa!O887*(1/Alexa!S887)</f>
        <v>1.4586692391594917E-4</v>
      </c>
    </row>
    <row r="82" spans="1:5" x14ac:dyDescent="0.25">
      <c r="A82">
        <f>Alexa!O82*(1/Alexa!S82)</f>
        <v>1.6024024452940846E-4</v>
      </c>
      <c r="B82">
        <f>Alexa!O261*(1/Alexa!S261)</f>
        <v>6.3959162679156356E-3</v>
      </c>
      <c r="C82">
        <f>Alexa!O542*(1/Alexa!S542)</f>
        <v>3.1260476515104589E-4</v>
      </c>
      <c r="D82">
        <f>Alexa!O755*(1/Alexa!S755)</f>
        <v>2.8312468462008778E-4</v>
      </c>
      <c r="E82">
        <f>Alexa!O888*(1/Alexa!S888)</f>
        <v>2.3620014623405576E-4</v>
      </c>
    </row>
    <row r="83" spans="1:5" x14ac:dyDescent="0.25">
      <c r="A83">
        <f>Alexa!O83*(1/Alexa!S83)</f>
        <v>1.452450926997975E-4</v>
      </c>
      <c r="B83">
        <f>Alexa!O262*(1/Alexa!S262)</f>
        <v>1.9573293924444444E-3</v>
      </c>
      <c r="C83">
        <f>Alexa!O543*(1/Alexa!S543)</f>
        <v>4.7154363363335829E-4</v>
      </c>
      <c r="D83">
        <f>Alexa!O756*(1/Alexa!S756)</f>
        <v>6.6946417374839549E-4</v>
      </c>
      <c r="E83">
        <f>Alexa!O889*(1/Alexa!S889)</f>
        <v>6.9188582657006196E-6</v>
      </c>
    </row>
    <row r="84" spans="1:5" x14ac:dyDescent="0.25">
      <c r="A84">
        <f>Alexa!O84*(1/Alexa!S84)</f>
        <v>1.4759388509282594E-4</v>
      </c>
      <c r="B84">
        <f>Alexa!O263*(1/Alexa!S263)</f>
        <v>1.5218570616263537E-3</v>
      </c>
      <c r="C84">
        <f>Alexa!O544*(1/Alexa!S544)</f>
        <v>8.0598557238352497E-4</v>
      </c>
      <c r="D84">
        <f>Alexa!O757*(1/Alexa!S757)</f>
        <v>5.120209195132898E-4</v>
      </c>
      <c r="E84">
        <f>Alexa!O890*(1/Alexa!S890)</f>
        <v>6.2401168519529292E-5</v>
      </c>
    </row>
    <row r="85" spans="1:5" x14ac:dyDescent="0.25">
      <c r="A85">
        <f>Alexa!O85*(1/Alexa!S85)</f>
        <v>1.1774108176514992E-4</v>
      </c>
      <c r="B85">
        <f>Alexa!O264*(1/Alexa!S264)</f>
        <v>4.8888431341469552E-3</v>
      </c>
      <c r="C85">
        <f>Alexa!O545*(1/Alexa!S545)</f>
        <v>2.781291676908521E-4</v>
      </c>
      <c r="D85">
        <f>Alexa!O758*(1/Alexa!S758)</f>
        <v>1.6338688829670603E-4</v>
      </c>
      <c r="E85">
        <f>Alexa!O891*(1/Alexa!S891)</f>
        <v>5.0494009502195005E-5</v>
      </c>
    </row>
    <row r="86" spans="1:5" x14ac:dyDescent="0.25">
      <c r="A86">
        <f>Alexa!O86*(1/Alexa!S86)</f>
        <v>1.176759518053702E-4</v>
      </c>
      <c r="B86">
        <f>Alexa!O265*(1/Alexa!S265)</f>
        <v>1.9713722481195031E-3</v>
      </c>
      <c r="C86">
        <f>Alexa!O546*(1/Alexa!S546)</f>
        <v>5.7389787406596563E-4</v>
      </c>
      <c r="D86">
        <f>Alexa!O759*(1/Alexa!S759)</f>
        <v>9.5021531807706606E-5</v>
      </c>
      <c r="E86">
        <f>Alexa!O892*(1/Alexa!S892)</f>
        <v>8.3271411018648474E-5</v>
      </c>
    </row>
    <row r="87" spans="1:5" x14ac:dyDescent="0.25">
      <c r="A87">
        <f>Alexa!O87*(1/Alexa!S87)</f>
        <v>1.4303108362756893E-4</v>
      </c>
      <c r="B87">
        <f>Alexa!O266*(1/Alexa!S266)</f>
        <v>2.7077881291642106E-3</v>
      </c>
      <c r="C87">
        <f>Alexa!O547*(1/Alexa!S547)</f>
        <v>6.6911835191419908E-4</v>
      </c>
      <c r="D87">
        <f>Alexa!O760*(1/Alexa!S760)</f>
        <v>2.4969506796873212E-4</v>
      </c>
      <c r="E87">
        <f>Alexa!O893*(1/Alexa!S893)</f>
        <v>6.4023914166926233E-5</v>
      </c>
    </row>
    <row r="88" spans="1:5" x14ac:dyDescent="0.25">
      <c r="A88">
        <f>Alexa!O88*(1/Alexa!S88)</f>
        <v>1.7330972102307037E-4</v>
      </c>
      <c r="B88">
        <f>Alexa!O267*(1/Alexa!S267)</f>
        <v>4.6983390152454283E-3</v>
      </c>
      <c r="C88">
        <f>Alexa!O548*(1/Alexa!S548)</f>
        <v>5.8044792042457455E-4</v>
      </c>
      <c r="D88">
        <f>Alexa!O761*(1/Alexa!S761)</f>
        <v>3.9333570672497653E-4</v>
      </c>
      <c r="E88">
        <f>Alexa!O894*(1/Alexa!S894)</f>
        <v>1.2053022094325677E-4</v>
      </c>
    </row>
    <row r="89" spans="1:5" x14ac:dyDescent="0.25">
      <c r="A89">
        <f>Alexa!O89*(1/Alexa!S89)</f>
        <v>1.328704229271947E-4</v>
      </c>
      <c r="B89">
        <f>Alexa!O268*(1/Alexa!S268)</f>
        <v>5.6168010367965687E-3</v>
      </c>
      <c r="C89">
        <f>Alexa!O549*(1/Alexa!S549)</f>
        <v>7.5737788061974287E-4</v>
      </c>
      <c r="D89">
        <f>Alexa!O762*(1/Alexa!S762)</f>
        <v>3.7405966763843308E-4</v>
      </c>
      <c r="E89">
        <f>Alexa!O895*(1/Alexa!S895)</f>
        <v>8.4536688034519026E-5</v>
      </c>
    </row>
    <row r="90" spans="1:5" x14ac:dyDescent="0.25">
      <c r="A90">
        <f>Alexa!O90*(1/Alexa!S90)</f>
        <v>1.6919164654101098E-4</v>
      </c>
      <c r="B90">
        <f>Alexa!O269*(1/Alexa!S269)</f>
        <v>3.2478569901257331E-3</v>
      </c>
      <c r="C90">
        <f>Alexa!O550*(1/Alexa!S550)</f>
        <v>1.6928915856314648E-4</v>
      </c>
      <c r="D90">
        <f>Alexa!O763*(1/Alexa!S763)</f>
        <v>7.385624076611533E-5</v>
      </c>
      <c r="E90">
        <f>Alexa!O896*(1/Alexa!S896)</f>
        <v>1.8737805462299946E-5</v>
      </c>
    </row>
    <row r="91" spans="1:5" x14ac:dyDescent="0.25">
      <c r="A91">
        <f>Alexa!O91*(1/Alexa!S91)</f>
        <v>4.1351065585113996E-4</v>
      </c>
      <c r="B91">
        <f>Alexa!O270*(1/Alexa!S270)</f>
        <v>1.4496974495873914E-3</v>
      </c>
      <c r="C91">
        <f>Alexa!O551*(1/Alexa!S551)</f>
        <v>3.8151669030249934E-4</v>
      </c>
      <c r="D91">
        <f>Alexa!O764*(1/Alexa!S764)</f>
        <v>1.6988763614849634E-4</v>
      </c>
      <c r="E91">
        <f>Alexa!O897*(1/Alexa!S897)</f>
        <v>4.4549815584634662E-5</v>
      </c>
    </row>
    <row r="92" spans="1:5" x14ac:dyDescent="0.25">
      <c r="A92">
        <f>Alexa!O92*(1/Alexa!S92)</f>
        <v>1.0633636841444453E-4</v>
      </c>
      <c r="B92">
        <f>Alexa!O271*(1/Alexa!S271)</f>
        <v>4.901051316845117E-3</v>
      </c>
      <c r="C92">
        <f>Alexa!O552*(1/Alexa!S552)</f>
        <v>8.7398464135290577E-5</v>
      </c>
      <c r="D92">
        <f>Alexa!O765*(1/Alexa!S765)</f>
        <v>1.0955465353466649E-4</v>
      </c>
      <c r="E92">
        <f>Alexa!O898*(1/Alexa!S898)</f>
        <v>2.2893166968969875E-4</v>
      </c>
    </row>
    <row r="93" spans="1:5" x14ac:dyDescent="0.25">
      <c r="A93">
        <f>Alexa!O93*(1/Alexa!S93)</f>
        <v>5.7112996814053646E-4</v>
      </c>
      <c r="B93">
        <f>Alexa!O272*(1/Alexa!S272)</f>
        <v>1.2625743320053521E-3</v>
      </c>
      <c r="C93">
        <f>Alexa!O553*(1/Alexa!S553)</f>
        <v>5.9179765438895147E-4</v>
      </c>
      <c r="D93">
        <f>Alexa!O766*(1/Alexa!S766)</f>
        <v>7.0232684230243225E-5</v>
      </c>
      <c r="E93">
        <f>Alexa!O899*(1/Alexa!S899)</f>
        <v>1.8319575616315093E-4</v>
      </c>
    </row>
    <row r="94" spans="1:5" x14ac:dyDescent="0.25">
      <c r="A94">
        <f>Alexa!O94*(1/Alexa!S94)</f>
        <v>4.352498209908503E-4</v>
      </c>
      <c r="B94">
        <f>Alexa!O273*(1/Alexa!S273)</f>
        <v>6.7531662217318799E-4</v>
      </c>
      <c r="C94">
        <f>Alexa!O554*(1/Alexa!S554)</f>
        <v>1.9232257146271496E-4</v>
      </c>
      <c r="D94">
        <f>Alexa!O767*(1/Alexa!S767)</f>
        <v>1.1891944448175739E-4</v>
      </c>
      <c r="E94">
        <f>Alexa!O900*(1/Alexa!S900)</f>
        <v>8.0951899969457117E-5</v>
      </c>
    </row>
    <row r="95" spans="1:5" x14ac:dyDescent="0.25">
      <c r="A95">
        <f>Alexa!O95*(1/Alexa!S95)</f>
        <v>4.0231126314717102E-4</v>
      </c>
      <c r="B95">
        <f>Alexa!O274*(1/Alexa!S274)</f>
        <v>2.6135074103482816E-3</v>
      </c>
      <c r="C95">
        <f>Alexa!O555*(1/Alexa!S555)</f>
        <v>1.1743127219732492E-4</v>
      </c>
      <c r="D95">
        <f>Alexa!O768*(1/Alexa!S768)</f>
        <v>1.086731971943286E-4</v>
      </c>
      <c r="E95">
        <f>Alexa!O901*(1/Alexa!S901)</f>
        <v>1.5044522820625776E-4</v>
      </c>
    </row>
    <row r="96" spans="1:5" x14ac:dyDescent="0.25">
      <c r="A96">
        <f>Alexa!O96*(1/Alexa!S96)</f>
        <v>3.3100878856712608E-4</v>
      </c>
      <c r="B96">
        <f>Alexa!O275*(1/Alexa!S275)</f>
        <v>1.8315108628093471E-3</v>
      </c>
      <c r="C96">
        <f>Alexa!O556*(1/Alexa!S556)</f>
        <v>4.6734128388674633E-4</v>
      </c>
      <c r="D96">
        <f>Alexa!O769*(1/Alexa!S769)</f>
        <v>4.0359689792107552E-5</v>
      </c>
      <c r="E96">
        <f>Alexa!O902*(1/Alexa!S902)</f>
        <v>7.5084719561579796E-5</v>
      </c>
    </row>
    <row r="97" spans="1:5" x14ac:dyDescent="0.25">
      <c r="A97">
        <f>Alexa!O97*(1/Alexa!S97)</f>
        <v>2.8345227932629556E-4</v>
      </c>
      <c r="B97">
        <f>Alexa!O276*(1/Alexa!S276)</f>
        <v>4.18892281863523E-4</v>
      </c>
      <c r="C97">
        <f>Alexa!O557*(1/Alexa!S557)</f>
        <v>2.6852618340125338E-4</v>
      </c>
      <c r="D97">
        <f>Alexa!O770*(1/Alexa!S770)</f>
        <v>2.6521885866031674E-4</v>
      </c>
      <c r="E97">
        <f>Alexa!O903*(1/Alexa!S903)</f>
        <v>5.0529550487880754E-5</v>
      </c>
    </row>
    <row r="98" spans="1:5" x14ac:dyDescent="0.25">
      <c r="A98">
        <f>Alexa!O98*(1/Alexa!S98)</f>
        <v>2.9072695202252878E-4</v>
      </c>
      <c r="B98">
        <f>Alexa!O277*(1/Alexa!S277)</f>
        <v>3.8638038310871512E-3</v>
      </c>
      <c r="C98">
        <f>Alexa!O558*(1/Alexa!S558)</f>
        <v>5.9840906087372896E-4</v>
      </c>
      <c r="D98">
        <f>Alexa!O771*(1/Alexa!S771)</f>
        <v>7.7753926660648171E-5</v>
      </c>
      <c r="E98">
        <f>Alexa!O904*(1/Alexa!S904)</f>
        <v>7.6521999163468483E-5</v>
      </c>
    </row>
    <row r="99" spans="1:5" x14ac:dyDescent="0.25">
      <c r="A99">
        <f>Alexa!O99*(1/Alexa!S99)</f>
        <v>6.7331159808913386E-5</v>
      </c>
      <c r="B99">
        <f>Alexa!O278*(1/Alexa!S278)</f>
        <v>3.6280250327977502E-3</v>
      </c>
      <c r="C99">
        <f>Alexa!O559*(1/Alexa!S559)</f>
        <v>5.8962183583305557E-4</v>
      </c>
      <c r="D99">
        <f>Alexa!O772*(1/Alexa!S772)</f>
        <v>2.8075440641338252E-5</v>
      </c>
      <c r="E99">
        <f>Alexa!O905*(1/Alexa!S905)</f>
        <v>3.6285676997461308E-5</v>
      </c>
    </row>
    <row r="100" spans="1:5" x14ac:dyDescent="0.25">
      <c r="A100">
        <f>Alexa!O100*(1/Alexa!S100)</f>
        <v>2.7623104610407637E-5</v>
      </c>
      <c r="B100">
        <f>Alexa!O279*(1/Alexa!S279)</f>
        <v>1.9306228528095045E-3</v>
      </c>
      <c r="C100">
        <f>Alexa!O560*(1/Alexa!S560)</f>
        <v>1.8708797673660865E-4</v>
      </c>
      <c r="D100">
        <f>Alexa!O773*(1/Alexa!S773)</f>
        <v>1.3932863202052768E-5</v>
      </c>
      <c r="E100">
        <f>Alexa!O906*(1/Alexa!S906)</f>
        <v>7.7761683910668525E-5</v>
      </c>
    </row>
    <row r="101" spans="1:5" x14ac:dyDescent="0.25">
      <c r="A101">
        <f>Alexa!O101*(1/Alexa!S101)</f>
        <v>7.5801908770202443E-5</v>
      </c>
      <c r="B101">
        <f>Alexa!O280*(1/Alexa!S280)</f>
        <v>1.1974022920758886E-3</v>
      </c>
      <c r="C101">
        <f>Alexa!O561*(1/Alexa!S561)</f>
        <v>8.6638410352241871E-5</v>
      </c>
      <c r="D101">
        <f>Alexa!O774*(1/Alexa!S774)</f>
        <v>5.8808280413131693E-6</v>
      </c>
      <c r="E101">
        <f>Alexa!O907*(1/Alexa!S907)</f>
        <v>8.2213132298583202E-5</v>
      </c>
    </row>
    <row r="102" spans="1:5" x14ac:dyDescent="0.25">
      <c r="A102">
        <f>Alexa!O102*(1/Alexa!S102)</f>
        <v>2.2051129693694793E-4</v>
      </c>
      <c r="B102">
        <f>Alexa!O281*(1/Alexa!S281)</f>
        <v>7.7369910147758207E-3</v>
      </c>
      <c r="C102">
        <f>Alexa!O562*(1/Alexa!S562)</f>
        <v>1.1098338710195108E-3</v>
      </c>
      <c r="D102">
        <f>Alexa!O775*(1/Alexa!S775)</f>
        <v>4.5320345537623958E-5</v>
      </c>
      <c r="E102">
        <f>Alexa!O908*(1/Alexa!S908)</f>
        <v>3.1241310805002585E-5</v>
      </c>
    </row>
    <row r="103" spans="1:5" x14ac:dyDescent="0.25">
      <c r="A103">
        <f>Alexa!O103*(1/Alexa!S103)</f>
        <v>8.0505915000489035E-5</v>
      </c>
      <c r="B103">
        <f>Alexa!O282*(1/Alexa!S282)</f>
        <v>1.3521452187085091E-3</v>
      </c>
      <c r="C103">
        <f>Alexa!O563*(1/Alexa!S563)</f>
        <v>2.7417994157637529E-4</v>
      </c>
      <c r="D103">
        <f>Alexa!O776*(1/Alexa!S776)</f>
        <v>2.5044515118905121E-5</v>
      </c>
      <c r="E103">
        <f>Alexa!O909*(1/Alexa!S909)</f>
        <v>7.5112559722121565E-5</v>
      </c>
    </row>
    <row r="104" spans="1:5" x14ac:dyDescent="0.25">
      <c r="A104">
        <f>Alexa!O104*(1/Alexa!S104)</f>
        <v>2.5043449418381457E-5</v>
      </c>
      <c r="B104">
        <f>Alexa!O283*(1/Alexa!S283)</f>
        <v>2.1214653291530506E-3</v>
      </c>
      <c r="C104">
        <f>Alexa!O564*(1/Alexa!S564)</f>
        <v>3.3791920839784629E-4</v>
      </c>
      <c r="D104">
        <f>Alexa!O777*(1/Alexa!S777)</f>
        <v>7.7103572758334816E-5</v>
      </c>
      <c r="E104">
        <f>Alexa!O910*(1/Alexa!S910)</f>
        <v>5.0461239738812668E-5</v>
      </c>
    </row>
    <row r="105" spans="1:5" x14ac:dyDescent="0.25">
      <c r="A105">
        <f>Alexa!O105*(1/Alexa!S105)</f>
        <v>3.1993766740071619E-4</v>
      </c>
      <c r="B105">
        <f>Alexa!O284*(1/Alexa!S284)</f>
        <v>1.974488953305628E-3</v>
      </c>
      <c r="C105">
        <f>Alexa!O565*(1/Alexa!S565)</f>
        <v>7.0047817497531856E-4</v>
      </c>
      <c r="D105">
        <f>Alexa!O778*(1/Alexa!S778)</f>
        <v>1.1224695147510003E-4</v>
      </c>
      <c r="E105">
        <f>Alexa!O911*(1/Alexa!S911)</f>
        <v>5.3725844449149873E-5</v>
      </c>
    </row>
    <row r="106" spans="1:5" x14ac:dyDescent="0.25">
      <c r="A106">
        <f>Alexa!O106*(1/Alexa!S106)</f>
        <v>9.2006113485075544E-5</v>
      </c>
      <c r="B106">
        <f>Alexa!O285*(1/Alexa!S285)</f>
        <v>2.1338078258356635E-3</v>
      </c>
      <c r="C106">
        <f>Alexa!O566*(1/Alexa!S566)</f>
        <v>1.6216687489876421E-4</v>
      </c>
      <c r="D106">
        <f>Alexa!O779*(1/Alexa!S779)</f>
        <v>3.7026101905698311E-5</v>
      </c>
      <c r="E106">
        <f>Alexa!O912*(1/Alexa!S912)</f>
        <v>3.7130346752348371E-5</v>
      </c>
    </row>
    <row r="107" spans="1:5" x14ac:dyDescent="0.25">
      <c r="A107">
        <f>Alexa!O107*(1/Alexa!S107)</f>
        <v>9.9562309161156263E-5</v>
      </c>
      <c r="B107">
        <f>Alexa!O286*(1/Alexa!S286)</f>
        <v>2.4175872845956839E-3</v>
      </c>
      <c r="C107">
        <f>Alexa!O567*(1/Alexa!S567)</f>
        <v>6.4430479628651606E-4</v>
      </c>
      <c r="D107">
        <f>Alexa!O780*(1/Alexa!S780)</f>
        <v>2.2725695327828732E-5</v>
      </c>
      <c r="E107">
        <f>Alexa!O913*(1/Alexa!S913)</f>
        <v>1.0592889751648552E-4</v>
      </c>
    </row>
    <row r="108" spans="1:5" x14ac:dyDescent="0.25">
      <c r="A108">
        <f>Alexa!O108*(1/Alexa!S108)</f>
        <v>1.7560017132198236E-4</v>
      </c>
      <c r="B108">
        <f>Alexa!O287*(1/Alexa!S287)</f>
        <v>1.7686976820800531E-3</v>
      </c>
      <c r="C108">
        <f>Alexa!O568*(1/Alexa!S568)</f>
        <v>2.198965911710781E-4</v>
      </c>
      <c r="D108">
        <f>Alexa!O781*(1/Alexa!S781)</f>
        <v>1.4261533871060526E-4</v>
      </c>
      <c r="E108">
        <f>Alexa!O914*(1/Alexa!S914)</f>
        <v>1.7430741721801042E-4</v>
      </c>
    </row>
    <row r="109" spans="1:5" x14ac:dyDescent="0.25">
      <c r="A109">
        <f>Alexa!O109*(1/Alexa!S109)</f>
        <v>1.2739282061194636E-4</v>
      </c>
      <c r="B109">
        <f>Alexa!O288*(1/Alexa!S288)</f>
        <v>2.4269154921582529E-3</v>
      </c>
      <c r="C109">
        <f>Alexa!O569*(1/Alexa!S569)</f>
        <v>3.3785858871322474E-5</v>
      </c>
      <c r="D109">
        <f>Alexa!O782*(1/Alexa!S782)</f>
        <v>4.6430141978496784E-5</v>
      </c>
      <c r="E109">
        <f>Alexa!O915*(1/Alexa!S915)</f>
        <v>3.53112147800614E-5</v>
      </c>
    </row>
    <row r="110" spans="1:5" x14ac:dyDescent="0.25">
      <c r="A110">
        <f>Alexa!O110*(1/Alexa!S110)</f>
        <v>1.4968868226386127E-4</v>
      </c>
      <c r="B110">
        <f>Alexa!O289*(1/Alexa!S289)</f>
        <v>2.0531083151317376E-3</v>
      </c>
      <c r="C110">
        <f>Alexa!O570*(1/Alexa!S570)</f>
        <v>4.913240156232732E-4</v>
      </c>
      <c r="D110">
        <f>Alexa!O783*(1/Alexa!S783)</f>
        <v>3.8729279613187416E-5</v>
      </c>
      <c r="E110">
        <f>Alexa!O916*(1/Alexa!S916)</f>
        <v>2.1381346909067242E-5</v>
      </c>
    </row>
    <row r="111" spans="1:5" x14ac:dyDescent="0.25">
      <c r="A111">
        <f>Alexa!O111*(1/Alexa!S111)</f>
        <v>5.3430389745082143E-5</v>
      </c>
      <c r="B111">
        <f>Alexa!O290*(1/Alexa!S290)</f>
        <v>3.9142709087114551E-3</v>
      </c>
      <c r="C111">
        <f>Alexa!O571*(1/Alexa!S571)</f>
        <v>6.2677709601464919E-5</v>
      </c>
      <c r="D111">
        <f>Alexa!O784*(1/Alexa!S784)</f>
        <v>4.5687156538432083E-5</v>
      </c>
      <c r="E111">
        <f>Alexa!O917*(1/Alexa!S917)</f>
        <v>5.5653744139789763E-5</v>
      </c>
    </row>
    <row r="112" spans="1:5" x14ac:dyDescent="0.25">
      <c r="A112">
        <f>Alexa!O112*(1/Alexa!S112)</f>
        <v>2.9980627149038465E-4</v>
      </c>
      <c r="B112">
        <f>Alexa!O291*(1/Alexa!S291)</f>
        <v>1.7612766570453031E-3</v>
      </c>
      <c r="C112">
        <f>Alexa!O572*(1/Alexa!S572)</f>
        <v>1.9219183329159629E-4</v>
      </c>
      <c r="D112">
        <f>Alexa!O785*(1/Alexa!S785)</f>
        <v>4.6913567213456518E-5</v>
      </c>
      <c r="E112">
        <f>Alexa!O918*(1/Alexa!S918)</f>
        <v>5.5164206298140025E-5</v>
      </c>
    </row>
    <row r="113" spans="1:5" x14ac:dyDescent="0.25">
      <c r="A113">
        <f>Alexa!O113*(1/Alexa!S113)</f>
        <v>9.2431220967201943E-5</v>
      </c>
      <c r="B113">
        <f>Alexa!O292*(1/Alexa!S292)</f>
        <v>1.7684244903464329E-3</v>
      </c>
      <c r="C113">
        <f>Alexa!O573*(1/Alexa!S573)</f>
        <v>1.3571749012493482E-4</v>
      </c>
      <c r="D113">
        <f>Alexa!O786*(1/Alexa!S786)</f>
        <v>5.0384153655636037E-5</v>
      </c>
      <c r="E113">
        <f>Alexa!O919*(1/Alexa!S919)</f>
        <v>8.6946528828003012E-5</v>
      </c>
    </row>
    <row r="114" spans="1:5" x14ac:dyDescent="0.25">
      <c r="A114">
        <f>Alexa!O114*(1/Alexa!S114)</f>
        <v>1.6859089206909983E-4</v>
      </c>
      <c r="B114">
        <f>Alexa!O293*(1/Alexa!S293)</f>
        <v>8.6362164980405265E-4</v>
      </c>
      <c r="C114">
        <f>Alexa!O574*(1/Alexa!S574)</f>
        <v>5.2173470679968414E-4</v>
      </c>
      <c r="D114">
        <f>Alexa!O787*(1/Alexa!S787)</f>
        <v>8.2229302384755718E-5</v>
      </c>
      <c r="E114">
        <f>Alexa!O920*(1/Alexa!S920)</f>
        <v>1.3757732896398388E-4</v>
      </c>
    </row>
    <row r="115" spans="1:5" x14ac:dyDescent="0.25">
      <c r="A115">
        <f>Alexa!O115*(1/Alexa!S115)</f>
        <v>2.6487187074011148E-5</v>
      </c>
      <c r="B115">
        <f>Alexa!O294*(1/Alexa!S294)</f>
        <v>2.5177833717524196E-3</v>
      </c>
      <c r="C115">
        <f>Alexa!O575*(1/Alexa!S575)</f>
        <v>2.1162313541820037E-4</v>
      </c>
      <c r="D115">
        <f>Alexa!O788*(1/Alexa!S788)</f>
        <v>5.7498981298290839E-5</v>
      </c>
      <c r="E115">
        <f>Alexa!O921*(1/Alexa!S921)</f>
        <v>3.8021206310295298E-5</v>
      </c>
    </row>
    <row r="116" spans="1:5" x14ac:dyDescent="0.25">
      <c r="A116">
        <f>Alexa!O116*(1/Alexa!S116)</f>
        <v>7.8745588327531988E-5</v>
      </c>
      <c r="B116">
        <f>Alexa!O295*(1/Alexa!S295)</f>
        <v>1.1234325223735391E-3</v>
      </c>
      <c r="C116">
        <f>Alexa!O576*(1/Alexa!S576)</f>
        <v>9.9439970040949145E-4</v>
      </c>
      <c r="D116">
        <f>Alexa!O789*(1/Alexa!S789)</f>
        <v>1.8970767700188292E-4</v>
      </c>
      <c r="E116">
        <f>Alexa!O922*(1/Alexa!S922)</f>
        <v>1.4311431532349416E-5</v>
      </c>
    </row>
    <row r="117" spans="1:5" x14ac:dyDescent="0.25">
      <c r="A117">
        <f>Alexa!O117*(1/Alexa!S117)</f>
        <v>1.8038209213217283E-4</v>
      </c>
      <c r="B117">
        <f>Alexa!O296*(1/Alexa!S296)</f>
        <v>3.7035397487021017E-3</v>
      </c>
      <c r="C117">
        <f>Alexa!O577*(1/Alexa!S577)</f>
        <v>1.0298387853769358E-4</v>
      </c>
      <c r="D117">
        <f>Alexa!O790*(1/Alexa!S790)</f>
        <v>9.6074332058499406E-5</v>
      </c>
      <c r="E117">
        <f>Alexa!O923*(1/Alexa!S923)</f>
        <v>7.0402031629074598E-5</v>
      </c>
    </row>
    <row r="118" spans="1:5" x14ac:dyDescent="0.25">
      <c r="A118">
        <f>Alexa!O118*(1/Alexa!S118)</f>
        <v>1.2403647190860006E-4</v>
      </c>
      <c r="B118">
        <f>Alexa!O297*(1/Alexa!S297)</f>
        <v>5.0410756470902077E-3</v>
      </c>
      <c r="C118">
        <f>Alexa!O578*(1/Alexa!S578)</f>
        <v>6.58389965383922E-4</v>
      </c>
      <c r="D118">
        <f>Alexa!O791*(1/Alexa!S791)</f>
        <v>2.638136171522729E-5</v>
      </c>
      <c r="E118">
        <f>Alexa!O924*(1/Alexa!S924)</f>
        <v>5.7936685332108089E-5</v>
      </c>
    </row>
    <row r="119" spans="1:5" x14ac:dyDescent="0.25">
      <c r="A119">
        <f>Alexa!O119*(1/Alexa!S119)</f>
        <v>3.9427631083002283E-5</v>
      </c>
      <c r="B119">
        <f>Alexa!O298*(1/Alexa!S298)</f>
        <v>7.9548872812274136E-4</v>
      </c>
      <c r="C119">
        <f>Alexa!O579*(1/Alexa!S579)</f>
        <v>9.4258606077983026E-5</v>
      </c>
      <c r="D119">
        <f>Alexa!O792*(1/Alexa!S792)</f>
        <v>4.1367935600044797E-5</v>
      </c>
      <c r="E119">
        <f>Alexa!O925*(1/Alexa!S925)</f>
        <v>4.7500490866365786E-5</v>
      </c>
    </row>
    <row r="120" spans="1:5" x14ac:dyDescent="0.25">
      <c r="A120">
        <f>Alexa!O120*(1/Alexa!S120)</f>
        <v>7.8459636370430868E-5</v>
      </c>
      <c r="B120">
        <f>Alexa!O299*(1/Alexa!S299)</f>
        <v>1.0446713317012178E-3</v>
      </c>
      <c r="C120">
        <f>Alexa!O580*(1/Alexa!S580)</f>
        <v>2.2307164435773243E-4</v>
      </c>
      <c r="D120">
        <f>Alexa!O793*(1/Alexa!S793)</f>
        <v>4.0092079679883E-5</v>
      </c>
      <c r="E120">
        <f>Alexa!O926*(1/Alexa!S926)</f>
        <v>6.8797178801402814E-5</v>
      </c>
    </row>
    <row r="121" spans="1:5" x14ac:dyDescent="0.25">
      <c r="A121">
        <f>Alexa!O121*(1/Alexa!S121)</f>
        <v>1.1091501952974485E-4</v>
      </c>
      <c r="B121">
        <f>Alexa!O300*(1/Alexa!S300)</f>
        <v>1.1538508711700653E-4</v>
      </c>
      <c r="C121">
        <f>Alexa!O581*(1/Alexa!S581)</f>
        <v>8.3607457749665769E-5</v>
      </c>
      <c r="D121">
        <f>Alexa!O794*(1/Alexa!S794)</f>
        <v>1.9380140738156522E-5</v>
      </c>
      <c r="E121">
        <f>Alexa!O927*(1/Alexa!S927)</f>
        <v>3.0544460449037396E-5</v>
      </c>
    </row>
    <row r="122" spans="1:5" x14ac:dyDescent="0.25">
      <c r="A122">
        <f>Alexa!O122*(1/Alexa!S122)</f>
        <v>2.8363171861779612E-5</v>
      </c>
      <c r="B122">
        <f>Alexa!O301*(1/Alexa!S301)</f>
        <v>1.5638064950986817E-3</v>
      </c>
      <c r="C122">
        <f>Alexa!O582*(1/Alexa!S582)</f>
        <v>1.9358705398217813E-4</v>
      </c>
      <c r="D122">
        <f>Alexa!O795*(1/Alexa!S795)</f>
        <v>1.3007042311811506E-5</v>
      </c>
      <c r="E122">
        <f>Alexa!O928*(1/Alexa!S928)</f>
        <v>3.7623840436448193E-5</v>
      </c>
    </row>
    <row r="123" spans="1:5" x14ac:dyDescent="0.25">
      <c r="A123">
        <f>Alexa!O123*(1/Alexa!S123)</f>
        <v>1.3397199832960554E-4</v>
      </c>
      <c r="B123">
        <f>Alexa!O302*(1/Alexa!S302)</f>
        <v>1.3460447584273778E-3</v>
      </c>
      <c r="C123">
        <f>Alexa!O583*(1/Alexa!S583)</f>
        <v>1.8743612133459406E-4</v>
      </c>
      <c r="D123">
        <f>Alexa!O796*(1/Alexa!S796)</f>
        <v>4.0771362779295638E-5</v>
      </c>
      <c r="E123">
        <f>Alexa!O929*(1/Alexa!S929)</f>
        <v>9.9414585062771078E-5</v>
      </c>
    </row>
    <row r="124" spans="1:5" x14ac:dyDescent="0.25">
      <c r="A124">
        <f>Alexa!O124*(1/Alexa!S124)</f>
        <v>1.3063008743504126E-4</v>
      </c>
      <c r="B124">
        <f>Alexa!O303*(1/Alexa!S303)</f>
        <v>8.1810424503426691E-4</v>
      </c>
      <c r="C124">
        <f>Alexa!O584*(1/Alexa!S584)</f>
        <v>1.5984897279851471E-4</v>
      </c>
      <c r="D124">
        <f>Alexa!O797*(1/Alexa!S797)</f>
        <v>1.6755569226023712E-4</v>
      </c>
      <c r="E124">
        <f>Alexa!O930*(1/Alexa!S930)</f>
        <v>8.4069857503761992E-5</v>
      </c>
    </row>
    <row r="125" spans="1:5" x14ac:dyDescent="0.25">
      <c r="A125">
        <f>Alexa!O125*(1/Alexa!S125)</f>
        <v>3.5583267380448485E-5</v>
      </c>
      <c r="B125">
        <f>Alexa!O304*(1/Alexa!S304)</f>
        <v>5.3468286134920006E-4</v>
      </c>
      <c r="C125">
        <f>Alexa!O585*(1/Alexa!S585)</f>
        <v>5.6685833146135191E-4</v>
      </c>
      <c r="D125">
        <f>Alexa!O798*(1/Alexa!S798)</f>
        <v>1.969529417830683E-5</v>
      </c>
      <c r="E125">
        <f>Alexa!O931*(1/Alexa!S931)</f>
        <v>2.3704572802114968E-4</v>
      </c>
    </row>
    <row r="126" spans="1:5" x14ac:dyDescent="0.25">
      <c r="A126">
        <f>Alexa!O126*(1/Alexa!S126)</f>
        <v>1.6462129839634368E-4</v>
      </c>
      <c r="B126">
        <f>Alexa!O305*(1/Alexa!S305)</f>
        <v>2.3564444130956012E-3</v>
      </c>
      <c r="C126">
        <f>Alexa!O586*(1/Alexa!S586)</f>
        <v>1.7707611466865451E-4</v>
      </c>
      <c r="D126">
        <f>Alexa!O799*(1/Alexa!S799)</f>
        <v>4.0281312297001284E-5</v>
      </c>
      <c r="E126">
        <f>Alexa!O932*(1/Alexa!S932)</f>
        <v>3.3489346351987371E-5</v>
      </c>
    </row>
    <row r="127" spans="1:5" x14ac:dyDescent="0.25">
      <c r="A127">
        <f>Alexa!O127*(1/Alexa!S127)</f>
        <v>1.1548886977116776E-4</v>
      </c>
      <c r="B127">
        <f>Alexa!O306*(1/Alexa!S306)</f>
        <v>1.6977713054168277E-3</v>
      </c>
      <c r="C127">
        <f>Alexa!O587*(1/Alexa!S587)</f>
        <v>1.8203222263980977E-4</v>
      </c>
      <c r="D127">
        <f>Alexa!O800*(1/Alexa!S800)</f>
        <v>1.8468225590693356E-5</v>
      </c>
      <c r="E127">
        <f>Alexa!O933*(1/Alexa!S933)</f>
        <v>1.0127204072586493E-5</v>
      </c>
    </row>
    <row r="128" spans="1:5" x14ac:dyDescent="0.25">
      <c r="A128">
        <f>Alexa!O128*(1/Alexa!S128)</f>
        <v>6.6083926562608198E-5</v>
      </c>
      <c r="B128">
        <f>Alexa!O307*(1/Alexa!S307)</f>
        <v>4.2991305742923185E-3</v>
      </c>
      <c r="C128">
        <f>Alexa!O588*(1/Alexa!S588)</f>
        <v>8.8835243320209696E-5</v>
      </c>
      <c r="D128">
        <f>Alexa!O801*(1/Alexa!S801)</f>
        <v>1.5998332024255015E-5</v>
      </c>
      <c r="E128">
        <f>Alexa!O934*(1/Alexa!S934)</f>
        <v>7.4578942771836608E-5</v>
      </c>
    </row>
    <row r="129" spans="1:5" x14ac:dyDescent="0.25">
      <c r="A129">
        <f>Alexa!O129*(1/Alexa!S129)</f>
        <v>1.0123349285081672E-4</v>
      </c>
      <c r="B129">
        <f>Alexa!O308*(1/Alexa!S308)</f>
        <v>8.6216291295619326E-4</v>
      </c>
      <c r="C129">
        <f>Alexa!O589*(1/Alexa!S589)</f>
        <v>1.7849248156062835E-5</v>
      </c>
      <c r="D129">
        <f>Alexa!O802*(1/Alexa!S802)</f>
        <v>2.0524235916124108E-5</v>
      </c>
      <c r="E129">
        <f>Alexa!O935*(1/Alexa!S935)</f>
        <v>3.0310645655879065E-5</v>
      </c>
    </row>
    <row r="130" spans="1:5" x14ac:dyDescent="0.25">
      <c r="A130">
        <f>Alexa!O130*(1/Alexa!S130)</f>
        <v>2.8285173466951525E-5</v>
      </c>
      <c r="B130">
        <f>Alexa!O309*(1/Alexa!S309)</f>
        <v>6.2635147672073226E-4</v>
      </c>
      <c r="C130">
        <f>Alexa!O590*(1/Alexa!S590)</f>
        <v>1.547609074409293E-4</v>
      </c>
      <c r="D130">
        <f>Alexa!O803*(1/Alexa!S803)</f>
        <v>9.9831800790261359E-7</v>
      </c>
      <c r="E130">
        <f>Alexa!O936*(1/Alexa!S936)</f>
        <v>3.3092222469971848E-5</v>
      </c>
    </row>
    <row r="131" spans="1:5" x14ac:dyDescent="0.25">
      <c r="A131">
        <f>Alexa!O131*(1/Alexa!S131)</f>
        <v>1.2004595853962352E-4</v>
      </c>
      <c r="B131">
        <f>Alexa!O310*(1/Alexa!S310)</f>
        <v>8.7026626787148451E-4</v>
      </c>
      <c r="C131">
        <f>Alexa!O591*(1/Alexa!S591)</f>
        <v>3.2305361674078703E-4</v>
      </c>
      <c r="D131">
        <f>Alexa!O804*(1/Alexa!S804)</f>
        <v>1.0908391743185135E-5</v>
      </c>
      <c r="E131">
        <f>Alexa!O937*(1/Alexa!S937)</f>
        <v>9.1815615134555622E-6</v>
      </c>
    </row>
    <row r="132" spans="1:5" x14ac:dyDescent="0.25">
      <c r="A132">
        <f>Alexa!O132*(1/Alexa!S132)</f>
        <v>3.0242426230731648E-5</v>
      </c>
      <c r="B132">
        <f>Alexa!O311*(1/Alexa!S311)</f>
        <v>2.0933736645404027E-3</v>
      </c>
      <c r="C132">
        <f>Alexa!O592*(1/Alexa!S592)</f>
        <v>1.702397757047393E-4</v>
      </c>
      <c r="D132">
        <f>Alexa!O805*(1/Alexa!S805)</f>
        <v>7.0314185045243163E-6</v>
      </c>
      <c r="E132">
        <f>Alexa!O938*(1/Alexa!S938)</f>
        <v>2.188958666367544E-5</v>
      </c>
    </row>
    <row r="133" spans="1:5" x14ac:dyDescent="0.25">
      <c r="A133">
        <f>Alexa!O133*(1/Alexa!S133)</f>
        <v>2.9415945810988728E-5</v>
      </c>
      <c r="B133">
        <f>Alexa!O312*(1/Alexa!S312)</f>
        <v>8.167638744391426E-4</v>
      </c>
      <c r="C133">
        <f>Alexa!O593*(1/Alexa!S593)</f>
        <v>5.2067890786972905E-4</v>
      </c>
      <c r="D133">
        <f>Alexa!O806*(1/Alexa!S806)</f>
        <v>2.3974609096223634E-5</v>
      </c>
      <c r="E133">
        <f>Alexa!O939*(1/Alexa!S939)</f>
        <v>2.0236313435120954E-5</v>
      </c>
    </row>
    <row r="134" spans="1:5" x14ac:dyDescent="0.25">
      <c r="A134">
        <f>Alexa!O134*(1/Alexa!S134)</f>
        <v>3.9048177862249806E-5</v>
      </c>
      <c r="B134">
        <f>Alexa!O313*(1/Alexa!S313)</f>
        <v>1.0073555883000408E-3</v>
      </c>
      <c r="C134">
        <f>Alexa!O594*(1/Alexa!S594)</f>
        <v>6.8888258986142843E-5</v>
      </c>
      <c r="E134">
        <f>Alexa!O940*(1/Alexa!S940)</f>
        <v>4.3058756264312669E-5</v>
      </c>
    </row>
    <row r="135" spans="1:5" x14ac:dyDescent="0.25">
      <c r="A135">
        <f>Alexa!O135*(1/Alexa!S135)</f>
        <v>5.6518726992201786E-5</v>
      </c>
      <c r="B135">
        <f>Alexa!O314*(1/Alexa!S314)</f>
        <v>2.5119630118675879E-3</v>
      </c>
      <c r="C135">
        <f>Alexa!O595*(1/Alexa!S595)</f>
        <v>1.1208455256832666E-4</v>
      </c>
      <c r="E135">
        <f>Alexa!O941*(1/Alexa!S941)</f>
        <v>1.6901085349028175E-5</v>
      </c>
    </row>
    <row r="136" spans="1:5" x14ac:dyDescent="0.25">
      <c r="A136">
        <f>Alexa!O136*(1/Alexa!S136)</f>
        <v>5.1921505288039274E-5</v>
      </c>
      <c r="B136">
        <f>Alexa!O315*(1/Alexa!S315)</f>
        <v>1.3493884863860824E-3</v>
      </c>
      <c r="C136">
        <f>Alexa!O596*(1/Alexa!S596)</f>
        <v>6.3340010116702411E-5</v>
      </c>
      <c r="E136">
        <f>Alexa!O942*(1/Alexa!S942)</f>
        <v>1.6853729063926634E-5</v>
      </c>
    </row>
    <row r="137" spans="1:5" x14ac:dyDescent="0.25">
      <c r="A137">
        <f>Alexa!O137*(1/Alexa!S137)</f>
        <v>7.3742941189956334E-5</v>
      </c>
      <c r="B137">
        <f>Alexa!O316*(1/Alexa!S316)</f>
        <v>1.8010743606438338E-3</v>
      </c>
      <c r="C137">
        <f>Alexa!O597*(1/Alexa!S597)</f>
        <v>2.9173089411669759E-5</v>
      </c>
      <c r="E137">
        <f>Alexa!O943*(1/Alexa!S943)</f>
        <v>1.1590447473480926E-5</v>
      </c>
    </row>
    <row r="138" spans="1:5" x14ac:dyDescent="0.25">
      <c r="A138">
        <f>Alexa!O138*(1/Alexa!S138)</f>
        <v>6.5291960053481574E-5</v>
      </c>
      <c r="B138">
        <f>Alexa!O317*(1/Alexa!S317)</f>
        <v>1.2844190153433865E-3</v>
      </c>
      <c r="C138">
        <f>Alexa!O598*(1/Alexa!S598)</f>
        <v>9.4184579392869773E-5</v>
      </c>
      <c r="E138">
        <f>Alexa!O944*(1/Alexa!S944)</f>
        <v>8.1259251968759092E-5</v>
      </c>
    </row>
    <row r="139" spans="1:5" x14ac:dyDescent="0.25">
      <c r="A139">
        <f>Alexa!O139*(1/Alexa!S139)</f>
        <v>6.3059130642568453E-5</v>
      </c>
      <c r="B139">
        <f>Alexa!O318*(1/Alexa!S318)</f>
        <v>1.0404176823627163E-3</v>
      </c>
      <c r="C139">
        <f>Alexa!O599*(1/Alexa!S599)</f>
        <v>1.6548505481195264E-3</v>
      </c>
      <c r="E139">
        <f>Alexa!O945*(1/Alexa!S945)</f>
        <v>3.1500527322462849E-5</v>
      </c>
    </row>
    <row r="140" spans="1:5" x14ac:dyDescent="0.25">
      <c r="A140">
        <f>Alexa!O140*(1/Alexa!S140)</f>
        <v>3.1455688979016427E-5</v>
      </c>
      <c r="B140">
        <f>Alexa!O319*(1/Alexa!S319)</f>
        <v>1.5242225088937099E-3</v>
      </c>
      <c r="C140">
        <f>Alexa!O600*(1/Alexa!S600)</f>
        <v>5.6906190178687801E-5</v>
      </c>
      <c r="E140">
        <f>Alexa!O946*(1/Alexa!S946)</f>
        <v>7.1672848309570771E-6</v>
      </c>
    </row>
    <row r="141" spans="1:5" x14ac:dyDescent="0.25">
      <c r="A141">
        <f>Alexa!O141*(1/Alexa!S141)</f>
        <v>2.0852045233436676E-5</v>
      </c>
      <c r="B141">
        <f>Alexa!O320*(1/Alexa!S320)</f>
        <v>4.9301443958534952E-4</v>
      </c>
      <c r="C141">
        <f>Alexa!O601*(1/Alexa!S601)</f>
        <v>1.5533111596294162E-4</v>
      </c>
      <c r="E141">
        <f>Alexa!O947*(1/Alexa!S947)</f>
        <v>6.9583500726099962E-6</v>
      </c>
    </row>
    <row r="142" spans="1:5" x14ac:dyDescent="0.25">
      <c r="A142">
        <f>Alexa!O142*(1/Alexa!S142)</f>
        <v>2.2875507402654026E-5</v>
      </c>
      <c r="B142">
        <f>Alexa!O321*(1/Alexa!S321)</f>
        <v>1.1642905353775609E-4</v>
      </c>
      <c r="C142">
        <f>Alexa!O602*(1/Alexa!S602)</f>
        <v>6.1781949697775591E-5</v>
      </c>
      <c r="E142">
        <f>Alexa!O948*(1/Alexa!S948)</f>
        <v>1.705965602291988E-5</v>
      </c>
    </row>
    <row r="143" spans="1:5" x14ac:dyDescent="0.25">
      <c r="A143">
        <f>Alexa!O143*(1/Alexa!S143)</f>
        <v>3.9010544906403041E-5</v>
      </c>
      <c r="B143">
        <f>Alexa!O322*(1/Alexa!S322)</f>
        <v>5.1836065407969637E-4</v>
      </c>
      <c r="C143">
        <f>Alexa!O603*(1/Alexa!S603)</f>
        <v>4.6222096720171293E-5</v>
      </c>
      <c r="E143">
        <f>Alexa!O949*(1/Alexa!S949)</f>
        <v>7.6830798989114743E-6</v>
      </c>
    </row>
    <row r="144" spans="1:5" x14ac:dyDescent="0.25">
      <c r="A144">
        <f>Alexa!O144*(1/Alexa!S144)</f>
        <v>3.3643325522288151E-5</v>
      </c>
      <c r="B144">
        <f>Alexa!O323*(1/Alexa!S323)</f>
        <v>2.7045257755573767E-3</v>
      </c>
      <c r="C144">
        <f>Alexa!O604*(1/Alexa!S604)</f>
        <v>6.3112879929738694E-5</v>
      </c>
    </row>
    <row r="145" spans="1:3" x14ac:dyDescent="0.25">
      <c r="A145">
        <f>Alexa!O145*(1/Alexa!S145)</f>
        <v>6.9152704336584463E-5</v>
      </c>
      <c r="B145">
        <f>Alexa!O324*(1/Alexa!S324)</f>
        <v>1.1185436543587621E-3</v>
      </c>
      <c r="C145">
        <f>Alexa!O605*(1/Alexa!S605)</f>
        <v>1.8668039048112777E-5</v>
      </c>
    </row>
    <row r="146" spans="1:3" x14ac:dyDescent="0.25">
      <c r="A146">
        <f>Alexa!O146*(1/Alexa!S146)</f>
        <v>4.3865727629336992E-5</v>
      </c>
      <c r="B146">
        <f>Alexa!O325*(1/Alexa!S325)</f>
        <v>1.3349912911012958E-3</v>
      </c>
      <c r="C146">
        <f>Alexa!O606*(1/Alexa!S606)</f>
        <v>1.0420222658869957E-4</v>
      </c>
    </row>
    <row r="147" spans="1:3" x14ac:dyDescent="0.25">
      <c r="A147">
        <f>Alexa!O147*(1/Alexa!S147)</f>
        <v>2.9135760354434229E-5</v>
      </c>
      <c r="B147">
        <f>Alexa!O326*(1/Alexa!S326)</f>
        <v>9.6027640566718564E-4</v>
      </c>
      <c r="C147">
        <f>Alexa!O607*(1/Alexa!S607)</f>
        <v>1.0292644800396507E-4</v>
      </c>
    </row>
    <row r="148" spans="1:3" x14ac:dyDescent="0.25">
      <c r="A148">
        <f>Alexa!O148*(1/Alexa!S148)</f>
        <v>3.4019911019239872E-5</v>
      </c>
      <c r="B148">
        <f>Alexa!O327*(1/Alexa!S327)</f>
        <v>2.6606727136008142E-4</v>
      </c>
      <c r="C148">
        <f>Alexa!O608*(1/Alexa!S608)</f>
        <v>1.2869366839303288E-4</v>
      </c>
    </row>
    <row r="149" spans="1:3" x14ac:dyDescent="0.25">
      <c r="A149">
        <f>Alexa!O149*(1/Alexa!S149)</f>
        <v>5.7502420288479467E-5</v>
      </c>
      <c r="B149">
        <f>Alexa!O328*(1/Alexa!S328)</f>
        <v>1.0313566239637934E-3</v>
      </c>
      <c r="C149">
        <f>Alexa!O609*(1/Alexa!S609)</f>
        <v>1.0946666109364232E-4</v>
      </c>
    </row>
    <row r="150" spans="1:3" x14ac:dyDescent="0.25">
      <c r="A150">
        <f>Alexa!O150*(1/Alexa!S150)</f>
        <v>3.0023947009729855E-5</v>
      </c>
      <c r="B150">
        <f>Alexa!O329*(1/Alexa!S329)</f>
        <v>2.5491965577369179E-3</v>
      </c>
      <c r="C150">
        <f>Alexa!O610*(1/Alexa!S610)</f>
        <v>7.7853284297178913E-5</v>
      </c>
    </row>
    <row r="151" spans="1:3" x14ac:dyDescent="0.25">
      <c r="A151">
        <f>Alexa!O151*(1/Alexa!S151)</f>
        <v>1.4059532130152906E-4</v>
      </c>
      <c r="B151">
        <f>Alexa!O330*(1/Alexa!S330)</f>
        <v>5.7180810360824724E-4</v>
      </c>
      <c r="C151">
        <f>Alexa!O611*(1/Alexa!S611)</f>
        <v>8.824440290030206E-5</v>
      </c>
    </row>
    <row r="152" spans="1:3" x14ac:dyDescent="0.25">
      <c r="A152">
        <f>Alexa!O152*(1/Alexa!S152)</f>
        <v>4.2439587863952936E-5</v>
      </c>
      <c r="B152">
        <f>Alexa!O331*(1/Alexa!S331)</f>
        <v>2.5677443287523862E-4</v>
      </c>
      <c r="C152">
        <f>Alexa!O612*(1/Alexa!S612)</f>
        <v>9.7589806168159733E-4</v>
      </c>
    </row>
    <row r="153" spans="1:3" x14ac:dyDescent="0.25">
      <c r="A153">
        <f>Alexa!O153*(1/Alexa!S153)</f>
        <v>4.7156174290314529E-5</v>
      </c>
      <c r="B153">
        <f>Alexa!O332*(1/Alexa!S332)</f>
        <v>4.6084008385724354E-4</v>
      </c>
      <c r="C153">
        <f>Alexa!O613*(1/Alexa!S613)</f>
        <v>5.4595637630117937E-5</v>
      </c>
    </row>
    <row r="154" spans="1:3" x14ac:dyDescent="0.25">
      <c r="A154">
        <f>Alexa!O154*(1/Alexa!S154)</f>
        <v>6.5733007606218826E-5</v>
      </c>
      <c r="B154">
        <f>Alexa!O333*(1/Alexa!S333)</f>
        <v>1.1498456613053512E-3</v>
      </c>
      <c r="C154">
        <f>Alexa!O614*(1/Alexa!S614)</f>
        <v>1.0837910962028483E-4</v>
      </c>
    </row>
    <row r="155" spans="1:3" x14ac:dyDescent="0.25">
      <c r="A155">
        <f>Alexa!O155*(1/Alexa!S155)</f>
        <v>4.0643970583188605E-5</v>
      </c>
      <c r="B155">
        <f>Alexa!O334*(1/Alexa!S334)</f>
        <v>6.586909679817904E-4</v>
      </c>
      <c r="C155">
        <f>Alexa!O615*(1/Alexa!S615)</f>
        <v>5.5695979482883332E-5</v>
      </c>
    </row>
    <row r="156" spans="1:3" x14ac:dyDescent="0.25">
      <c r="A156">
        <f>Alexa!O156*(1/Alexa!S156)</f>
        <v>9.2318580333372608E-6</v>
      </c>
      <c r="B156">
        <f>Alexa!O335*(1/Alexa!S335)</f>
        <v>1.503737597884261E-3</v>
      </c>
      <c r="C156">
        <f>Alexa!O616*(1/Alexa!S616)</f>
        <v>6.4004442831807999E-5</v>
      </c>
    </row>
    <row r="157" spans="1:3" x14ac:dyDescent="0.25">
      <c r="A157">
        <f>Alexa!O157*(1/Alexa!S157)</f>
        <v>1.6565275067023132E-5</v>
      </c>
      <c r="B157">
        <f>Alexa!O336*(1/Alexa!S336)</f>
        <v>2.194958134158477E-4</v>
      </c>
      <c r="C157">
        <f>Alexa!O617*(1/Alexa!S617)</f>
        <v>4.5285228948455102E-5</v>
      </c>
    </row>
    <row r="158" spans="1:3" x14ac:dyDescent="0.25">
      <c r="A158">
        <f>Alexa!O158*(1/Alexa!S158)</f>
        <v>1.6850103458131246E-5</v>
      </c>
      <c r="B158">
        <f>Alexa!O337*(1/Alexa!S337)</f>
        <v>1.9202004031721045E-4</v>
      </c>
      <c r="C158">
        <f>Alexa!O618*(1/Alexa!S618)</f>
        <v>1.8188790296464188E-5</v>
      </c>
    </row>
    <row r="159" spans="1:3" x14ac:dyDescent="0.25">
      <c r="A159">
        <f>Alexa!O159*(1/Alexa!S159)</f>
        <v>3.4526446443549183E-5</v>
      </c>
      <c r="B159">
        <f>Alexa!O338*(1/Alexa!S338)</f>
        <v>2.4295208765172304E-3</v>
      </c>
      <c r="C159">
        <f>Alexa!O619*(1/Alexa!S619)</f>
        <v>8.2751969552193896E-5</v>
      </c>
    </row>
    <row r="160" spans="1:3" x14ac:dyDescent="0.25">
      <c r="A160">
        <f>Alexa!O160*(1/Alexa!S160)</f>
        <v>1.7069091341069208E-5</v>
      </c>
      <c r="B160">
        <f>Alexa!O339*(1/Alexa!S339)</f>
        <v>2.5209906029933767E-4</v>
      </c>
      <c r="C160">
        <f>Alexa!O620*(1/Alexa!S620)</f>
        <v>6.5173995371583125E-5</v>
      </c>
    </row>
    <row r="161" spans="1:3" x14ac:dyDescent="0.25">
      <c r="A161">
        <f>Alexa!O161*(1/Alexa!S161)</f>
        <v>1.490002424724445E-5</v>
      </c>
      <c r="B161">
        <f>Alexa!O340*(1/Alexa!S340)</f>
        <v>1.2055891179718874E-3</v>
      </c>
      <c r="C161">
        <f>Alexa!O621*(1/Alexa!S621)</f>
        <v>1.3837568788827845E-4</v>
      </c>
    </row>
    <row r="162" spans="1:3" x14ac:dyDescent="0.25">
      <c r="A162">
        <f>Alexa!O162*(1/Alexa!S162)</f>
        <v>2.8685380917546296E-5</v>
      </c>
      <c r="B162">
        <f>Alexa!O341*(1/Alexa!S341)</f>
        <v>1.1247349276678107E-3</v>
      </c>
      <c r="C162">
        <f>Alexa!O622*(1/Alexa!S622)</f>
        <v>7.7458123061263819E-5</v>
      </c>
    </row>
    <row r="163" spans="1:3" x14ac:dyDescent="0.25">
      <c r="A163">
        <f>Alexa!O163*(1/Alexa!S163)</f>
        <v>2.4972433670611291E-4</v>
      </c>
      <c r="B163">
        <f>Alexa!O342*(1/Alexa!S342)</f>
        <v>3.5064134403050277E-4</v>
      </c>
      <c r="C163">
        <f>Alexa!O623*(1/Alexa!S623)</f>
        <v>5.4813883472229813E-5</v>
      </c>
    </row>
    <row r="164" spans="1:3" x14ac:dyDescent="0.25">
      <c r="A164">
        <f>Alexa!O164*(1/Alexa!S164)</f>
        <v>1.3009134251968375E-5</v>
      </c>
      <c r="B164">
        <f>Alexa!O343*(1/Alexa!S343)</f>
        <v>2.0575266009125403E-4</v>
      </c>
      <c r="C164">
        <f>Alexa!O624*(1/Alexa!S624)</f>
        <v>7.1072559656214519E-5</v>
      </c>
    </row>
    <row r="165" spans="1:3" x14ac:dyDescent="0.25">
      <c r="A165">
        <f>Alexa!O165*(1/Alexa!S165)</f>
        <v>1.2233464609781743E-5</v>
      </c>
      <c r="B165">
        <f>Alexa!O344*(1/Alexa!S344)</f>
        <v>2.4349065925373875E-4</v>
      </c>
      <c r="C165">
        <f>Alexa!O625*(1/Alexa!S625)</f>
        <v>1.7688657022697042E-4</v>
      </c>
    </row>
    <row r="166" spans="1:3" x14ac:dyDescent="0.25">
      <c r="A166">
        <f>Alexa!O166*(1/Alexa!S166)</f>
        <v>2.3863085713784782E-5</v>
      </c>
      <c r="B166">
        <f>Alexa!O345*(1/Alexa!S345)</f>
        <v>2.1678265523992566E-4</v>
      </c>
      <c r="C166">
        <f>Alexa!O626*(1/Alexa!S626)</f>
        <v>5.0982522915631654E-5</v>
      </c>
    </row>
    <row r="167" spans="1:3" x14ac:dyDescent="0.25">
      <c r="A167">
        <f>Alexa!O167*(1/Alexa!S167)</f>
        <v>4.4188474148181078E-6</v>
      </c>
      <c r="B167">
        <f>Alexa!O346*(1/Alexa!S346)</f>
        <v>5.1846983996942824E-4</v>
      </c>
      <c r="C167">
        <f>Alexa!O627*(1/Alexa!S627)</f>
        <v>8.385687221842256E-5</v>
      </c>
    </row>
    <row r="168" spans="1:3" x14ac:dyDescent="0.25">
      <c r="A168">
        <f>Alexa!O168*(1/Alexa!S168)</f>
        <v>1.7714195476900454E-5</v>
      </c>
      <c r="B168">
        <f>Alexa!O347*(1/Alexa!S347)</f>
        <v>2.8188617118775805E-3</v>
      </c>
      <c r="C168">
        <f>Alexa!O628*(1/Alexa!S628)</f>
        <v>9.0619926040923124E-5</v>
      </c>
    </row>
    <row r="169" spans="1:3" x14ac:dyDescent="0.25">
      <c r="A169">
        <f>Alexa!O169*(1/Alexa!S169)</f>
        <v>1.5444376253385195E-5</v>
      </c>
      <c r="B169">
        <f>Alexa!O348*(1/Alexa!S348)</f>
        <v>1.6360352134796573E-4</v>
      </c>
      <c r="C169">
        <f>Alexa!O629*(1/Alexa!S629)</f>
        <v>1.5870323702280847E-4</v>
      </c>
    </row>
    <row r="170" spans="1:3" x14ac:dyDescent="0.25">
      <c r="A170">
        <f>Alexa!O170*(1/Alexa!S170)</f>
        <v>9.4458625887018997E-6</v>
      </c>
      <c r="B170">
        <f>Alexa!O349*(1/Alexa!S349)</f>
        <v>1.4121300204131314E-3</v>
      </c>
      <c r="C170">
        <f>Alexa!O630*(1/Alexa!S630)</f>
        <v>8.3448090685428925E-5</v>
      </c>
    </row>
    <row r="171" spans="1:3" x14ac:dyDescent="0.25">
      <c r="A171">
        <f>Alexa!O171*(1/Alexa!S171)</f>
        <v>6.0828933052294032E-6</v>
      </c>
      <c r="B171">
        <f>Alexa!O350*(1/Alexa!S350)</f>
        <v>1.8332587089494969E-3</v>
      </c>
      <c r="C171">
        <f>Alexa!O631*(1/Alexa!S631)</f>
        <v>1.668381157328439E-4</v>
      </c>
    </row>
    <row r="172" spans="1:3" x14ac:dyDescent="0.25">
      <c r="A172">
        <f>Alexa!O172*(1/Alexa!S172)</f>
        <v>2.7180005527710727E-6</v>
      </c>
      <c r="B172">
        <f>Alexa!O351*(1/Alexa!S351)</f>
        <v>2.4769267996010333E-3</v>
      </c>
      <c r="C172">
        <f>Alexa!O632*(1/Alexa!S632)</f>
        <v>3.6466783213573369E-5</v>
      </c>
    </row>
    <row r="173" spans="1:3" x14ac:dyDescent="0.25">
      <c r="A173">
        <f>Alexa!O173*(1/Alexa!S173)</f>
        <v>8.9941073292438462E-6</v>
      </c>
      <c r="B173">
        <f>Alexa!O352*(1/Alexa!S352)</f>
        <v>9.1324959399067141E-4</v>
      </c>
      <c r="C173">
        <f>Alexa!O633*(1/Alexa!S633)</f>
        <v>4.9398156577823065E-5</v>
      </c>
    </row>
    <row r="174" spans="1:3" x14ac:dyDescent="0.25">
      <c r="A174">
        <f>Alexa!O174*(1/Alexa!S174)</f>
        <v>8.88930088038852E-6</v>
      </c>
      <c r="B174">
        <f>Alexa!O353*(1/Alexa!S353)</f>
        <v>3.1338530425938462E-4</v>
      </c>
      <c r="C174">
        <f>Alexa!O634*(1/Alexa!S634)</f>
        <v>5.8298707435665017E-5</v>
      </c>
    </row>
    <row r="175" spans="1:3" x14ac:dyDescent="0.25">
      <c r="A175">
        <f>Alexa!O175*(1/Alexa!S175)</f>
        <v>8.4775289855343026E-6</v>
      </c>
      <c r="B175">
        <f>Alexa!O354*(1/Alexa!S354)</f>
        <v>1.455971858553669E-4</v>
      </c>
      <c r="C175">
        <f>Alexa!O635*(1/Alexa!S635)</f>
        <v>3.0251188012898628E-5</v>
      </c>
    </row>
    <row r="176" spans="1:3" x14ac:dyDescent="0.25">
      <c r="A176">
        <f>Alexa!O176*(1/Alexa!S176)</f>
        <v>2.1732241184714383E-5</v>
      </c>
      <c r="B176">
        <f>Alexa!O355*(1/Alexa!S355)</f>
        <v>1.5505021810619662E-3</v>
      </c>
      <c r="C176">
        <f>Alexa!O636*(1/Alexa!S636)</f>
        <v>4.5285426001837509E-5</v>
      </c>
    </row>
    <row r="177" spans="1:3" x14ac:dyDescent="0.25">
      <c r="A177">
        <f>Alexa!O177*(1/Alexa!S177)</f>
        <v>1.2188821045974634E-5</v>
      </c>
      <c r="B177">
        <f>Alexa!O356*(1/Alexa!S356)</f>
        <v>2.1666436809896788E-4</v>
      </c>
      <c r="C177">
        <f>Alexa!O637*(1/Alexa!S637)</f>
        <v>1.0105942643402641E-4</v>
      </c>
    </row>
    <row r="178" spans="1:3" x14ac:dyDescent="0.25">
      <c r="A178">
        <f>Alexa!O178*(1/Alexa!S178)</f>
        <v>1.0316926580343074E-6</v>
      </c>
      <c r="B178">
        <f>Alexa!O357*(1/Alexa!S357)</f>
        <v>2.5379103946369603E-3</v>
      </c>
      <c r="C178">
        <f>Alexa!O638*(1/Alexa!S638)</f>
        <v>6.0697128155474939E-5</v>
      </c>
    </row>
    <row r="179" spans="1:3" x14ac:dyDescent="0.25">
      <c r="A179">
        <f>Alexa!O179*(1/Alexa!S179)</f>
        <v>8.8719058204500998E-6</v>
      </c>
      <c r="B179">
        <f>Alexa!O358*(1/Alexa!S358)</f>
        <v>2.3141372238051251E-4</v>
      </c>
      <c r="C179">
        <f>Alexa!O639*(1/Alexa!S639)</f>
        <v>2.8423894708781335E-5</v>
      </c>
    </row>
    <row r="180" spans="1:3" x14ac:dyDescent="0.25">
      <c r="B180">
        <f>Alexa!O359*(1/Alexa!S359)</f>
        <v>3.160385622144538E-4</v>
      </c>
      <c r="C180">
        <f>Alexa!O640*(1/Alexa!S640)</f>
        <v>4.9078374944993829E-5</v>
      </c>
    </row>
    <row r="181" spans="1:3" x14ac:dyDescent="0.25">
      <c r="B181">
        <f>Alexa!O360*(1/Alexa!S360)</f>
        <v>4.3544254183254191E-4</v>
      </c>
      <c r="C181">
        <f>Alexa!O641*(1/Alexa!S641)</f>
        <v>5.8378952277693985E-5</v>
      </c>
    </row>
    <row r="182" spans="1:3" x14ac:dyDescent="0.25">
      <c r="B182">
        <f>Alexa!O361*(1/Alexa!S361)</f>
        <v>1.5324140500826445E-4</v>
      </c>
      <c r="C182">
        <f>Alexa!O642*(1/Alexa!S642)</f>
        <v>1.4948504772107276E-4</v>
      </c>
    </row>
    <row r="183" spans="1:3" x14ac:dyDescent="0.25">
      <c r="B183">
        <f>Alexa!O362*(1/Alexa!S362)</f>
        <v>1.1548630993832044E-4</v>
      </c>
      <c r="C183">
        <f>Alexa!O643*(1/Alexa!S643)</f>
        <v>2.7463352953300285E-5</v>
      </c>
    </row>
    <row r="184" spans="1:3" x14ac:dyDescent="0.25">
      <c r="B184">
        <f>Alexa!O363*(1/Alexa!S363)</f>
        <v>1.5231279044471499E-4</v>
      </c>
      <c r="C184">
        <f>Alexa!O644*(1/Alexa!S644)</f>
        <v>4.3462774607056318E-5</v>
      </c>
    </row>
    <row r="185" spans="1:3" x14ac:dyDescent="0.25">
      <c r="B185">
        <f>Alexa!O364*(1/Alexa!S364)</f>
        <v>5.3985621221771076E-4</v>
      </c>
      <c r="C185">
        <f>Alexa!O645*(1/Alexa!S645)</f>
        <v>1.140557964666798E-4</v>
      </c>
    </row>
    <row r="186" spans="1:3" x14ac:dyDescent="0.25">
      <c r="B186">
        <f>Alexa!O365*(1/Alexa!S365)</f>
        <v>1.1844301665899506E-4</v>
      </c>
      <c r="C186">
        <f>Alexa!O646*(1/Alexa!S646)</f>
        <v>3.5068050466939943E-5</v>
      </c>
    </row>
    <row r="187" spans="1:3" x14ac:dyDescent="0.25">
      <c r="B187">
        <f>Alexa!O366*(1/Alexa!S366)</f>
        <v>1.2450202361353747E-4</v>
      </c>
      <c r="C187">
        <f>Alexa!O647*(1/Alexa!S647)</f>
        <v>4.4848416540289648E-5</v>
      </c>
    </row>
    <row r="188" spans="1:3" x14ac:dyDescent="0.25">
      <c r="B188">
        <f>Alexa!O367*(1/Alexa!S367)</f>
        <v>5.6384268141731564E-4</v>
      </c>
      <c r="C188">
        <f>Alexa!O648*(1/Alexa!S648)</f>
        <v>2.5192980310059151E-5</v>
      </c>
    </row>
    <row r="189" spans="1:3" x14ac:dyDescent="0.25">
      <c r="B189">
        <f>Alexa!O368*(1/Alexa!S368)</f>
        <v>8.4773664384794781E-4</v>
      </c>
      <c r="C189">
        <f>Alexa!O649*(1/Alexa!S649)</f>
        <v>1.8781860069777837E-5</v>
      </c>
    </row>
    <row r="190" spans="1:3" x14ac:dyDescent="0.25">
      <c r="B190">
        <f>Alexa!O369*(1/Alexa!S369)</f>
        <v>1.2418373706050005E-4</v>
      </c>
      <c r="C190">
        <f>Alexa!O650*(1/Alexa!S650)</f>
        <v>4.7777016680905111E-5</v>
      </c>
    </row>
    <row r="191" spans="1:3" x14ac:dyDescent="0.25">
      <c r="B191">
        <f>Alexa!O370*(1/Alexa!S370)</f>
        <v>1.0024199182415624E-4</v>
      </c>
      <c r="C191">
        <f>Alexa!O651*(1/Alexa!S651)</f>
        <v>3.185670897923696E-5</v>
      </c>
    </row>
    <row r="192" spans="1:3" x14ac:dyDescent="0.25">
      <c r="B192">
        <f>Alexa!O371*(1/Alexa!S371)</f>
        <v>1.1226951284459792E-4</v>
      </c>
      <c r="C192">
        <f>Alexa!O652*(1/Alexa!S652)</f>
        <v>2.4024869563624461E-5</v>
      </c>
    </row>
    <row r="193" spans="2:3" x14ac:dyDescent="0.25">
      <c r="B193">
        <f>Alexa!O372*(1/Alexa!S372)</f>
        <v>6.0645071842174909E-4</v>
      </c>
      <c r="C193">
        <f>Alexa!O653*(1/Alexa!S653)</f>
        <v>3.2892138495214987E-5</v>
      </c>
    </row>
    <row r="194" spans="2:3" x14ac:dyDescent="0.25">
      <c r="B194">
        <f>Alexa!O373*(1/Alexa!S373)</f>
        <v>7.2381366811434848E-5</v>
      </c>
      <c r="C194">
        <f>Alexa!O654*(1/Alexa!S654)</f>
        <v>2.9492710823685874E-5</v>
      </c>
    </row>
    <row r="195" spans="2:3" x14ac:dyDescent="0.25">
      <c r="B195">
        <f>Alexa!O374*(1/Alexa!S374)</f>
        <v>5.0194418696909563E-4</v>
      </c>
      <c r="C195">
        <f>Alexa!O655*(1/Alexa!S655)</f>
        <v>2.7960050913675206E-5</v>
      </c>
    </row>
    <row r="196" spans="2:3" x14ac:dyDescent="0.25">
      <c r="B196">
        <f>Alexa!O375*(1/Alexa!S375)</f>
        <v>1.7088113176642311E-4</v>
      </c>
      <c r="C196">
        <f>Alexa!O656*(1/Alexa!S656)</f>
        <v>3.1646142525141071E-5</v>
      </c>
    </row>
    <row r="197" spans="2:3" x14ac:dyDescent="0.25">
      <c r="B197">
        <f>Alexa!O376*(1/Alexa!S376)</f>
        <v>1.2393790999011577E-3</v>
      </c>
      <c r="C197">
        <f>Alexa!O657*(1/Alexa!S657)</f>
        <v>1.237369546389595E-5</v>
      </c>
    </row>
    <row r="198" spans="2:3" x14ac:dyDescent="0.25">
      <c r="B198">
        <f>Alexa!O377*(1/Alexa!S377)</f>
        <v>2.0354622003023259E-4</v>
      </c>
      <c r="C198">
        <f>Alexa!O658*(1/Alexa!S658)</f>
        <v>3.9512819286137017E-5</v>
      </c>
    </row>
    <row r="199" spans="2:3" x14ac:dyDescent="0.25">
      <c r="B199">
        <f>Alexa!O378*(1/Alexa!S378)</f>
        <v>1.0951229341249061E-3</v>
      </c>
      <c r="C199">
        <f>Alexa!O659*(1/Alexa!S659)</f>
        <v>2.1121786311595642E-5</v>
      </c>
    </row>
    <row r="200" spans="2:3" x14ac:dyDescent="0.25">
      <c r="B200">
        <f>Alexa!O379*(1/Alexa!S379)</f>
        <v>2.208944622025173E-4</v>
      </c>
      <c r="C200">
        <f>Alexa!O660*(1/Alexa!S660)</f>
        <v>6.2061469278547429E-6</v>
      </c>
    </row>
    <row r="201" spans="2:3" x14ac:dyDescent="0.25">
      <c r="B201">
        <f>Alexa!O380*(1/Alexa!S380)</f>
        <v>2.0958579770390126E-4</v>
      </c>
      <c r="C201">
        <f>Alexa!O661*(1/Alexa!S661)</f>
        <v>4.694260149185275E-5</v>
      </c>
    </row>
    <row r="202" spans="2:3" x14ac:dyDescent="0.25">
      <c r="B202">
        <f>Alexa!O381*(1/Alexa!S381)</f>
        <v>3.1482272392819896E-5</v>
      </c>
      <c r="C202">
        <f>Alexa!O662*(1/Alexa!S662)</f>
        <v>2.0542852657254143E-5</v>
      </c>
    </row>
    <row r="203" spans="2:3" x14ac:dyDescent="0.25">
      <c r="B203">
        <f>Alexa!O382*(1/Alexa!S382)</f>
        <v>1.5158341548085917E-3</v>
      </c>
      <c r="C203">
        <f>Alexa!O663*(1/Alexa!S663)</f>
        <v>1.008912829533675E-4</v>
      </c>
    </row>
    <row r="204" spans="2:3" x14ac:dyDescent="0.25">
      <c r="B204">
        <f>Alexa!O383*(1/Alexa!S383)</f>
        <v>2.8883367725358834E-4</v>
      </c>
      <c r="C204">
        <f>Alexa!O664*(1/Alexa!S664)</f>
        <v>1.3686350887076364E-5</v>
      </c>
    </row>
    <row r="205" spans="2:3" x14ac:dyDescent="0.25">
      <c r="B205">
        <f>Alexa!O384*(1/Alexa!S384)</f>
        <v>1.5753943908359907E-4</v>
      </c>
      <c r="C205">
        <f>Alexa!O665*(1/Alexa!S665)</f>
        <v>7.8409312810259277E-6</v>
      </c>
    </row>
    <row r="206" spans="2:3" x14ac:dyDescent="0.25">
      <c r="B206">
        <f>Alexa!O385*(1/Alexa!S385)</f>
        <v>3.1662886426183268E-4</v>
      </c>
      <c r="C206">
        <f>Alexa!O666*(1/Alexa!S666)</f>
        <v>6.2400144171477061E-6</v>
      </c>
    </row>
    <row r="207" spans="2:3" x14ac:dyDescent="0.25">
      <c r="B207">
        <f>Alexa!O386*(1/Alexa!S386)</f>
        <v>9.4736672715102599E-5</v>
      </c>
      <c r="C207">
        <f>Alexa!O667*(1/Alexa!S667)</f>
        <v>1.2981907615805679E-5</v>
      </c>
    </row>
    <row r="208" spans="2:3" x14ac:dyDescent="0.25">
      <c r="B208">
        <f>Alexa!O387*(1/Alexa!S387)</f>
        <v>1.1192811607494701E-4</v>
      </c>
      <c r="C208">
        <f>Alexa!O668*(1/Alexa!S668)</f>
        <v>1.7242091952035313E-5</v>
      </c>
    </row>
    <row r="209" spans="2:3" x14ac:dyDescent="0.25">
      <c r="B209">
        <f>Alexa!O388*(1/Alexa!S388)</f>
        <v>7.9453634585441988E-5</v>
      </c>
      <c r="C209">
        <f>Alexa!O669*(1/Alexa!S669)</f>
        <v>1.3580177784531599E-5</v>
      </c>
    </row>
    <row r="210" spans="2:3" x14ac:dyDescent="0.25">
      <c r="B210">
        <f>Alexa!O389*(1/Alexa!S389)</f>
        <v>9.2390273504797533E-5</v>
      </c>
      <c r="C210">
        <f>Alexa!O670*(1/Alexa!S670)</f>
        <v>1.6597618884757729E-5</v>
      </c>
    </row>
    <row r="211" spans="2:3" x14ac:dyDescent="0.25">
      <c r="B211">
        <f>Alexa!O390*(1/Alexa!S390)</f>
        <v>8.2942962578129122E-5</v>
      </c>
      <c r="C211">
        <f>Alexa!O671*(1/Alexa!S671)</f>
        <v>5.9866850188871809E-6</v>
      </c>
    </row>
    <row r="212" spans="2:3" x14ac:dyDescent="0.25">
      <c r="B212">
        <f>Alexa!O391*(1/Alexa!S391)</f>
        <v>3.8044473076802453E-5</v>
      </c>
      <c r="C212">
        <f>Alexa!O672*(1/Alexa!S672)</f>
        <v>1.4003460083895416E-5</v>
      </c>
    </row>
    <row r="213" spans="2:3" x14ac:dyDescent="0.25">
      <c r="B213">
        <f>Alexa!O392*(1/Alexa!S392)</f>
        <v>8.1771772569591892E-5</v>
      </c>
      <c r="C213">
        <f>Alexa!O673*(1/Alexa!S673)</f>
        <v>4.4789836170428632E-6</v>
      </c>
    </row>
    <row r="214" spans="2:3" x14ac:dyDescent="0.25">
      <c r="B214">
        <f>Alexa!O393*(1/Alexa!S393)</f>
        <v>1.4047966406822014E-4</v>
      </c>
    </row>
    <row r="215" spans="2:3" x14ac:dyDescent="0.25">
      <c r="B215">
        <f>Alexa!O394*(1/Alexa!S394)</f>
        <v>2.6785101989755083E-4</v>
      </c>
    </row>
    <row r="216" spans="2:3" x14ac:dyDescent="0.25">
      <c r="B216">
        <f>Alexa!O395*(1/Alexa!S395)</f>
        <v>1.1258269478337165E-4</v>
      </c>
    </row>
    <row r="217" spans="2:3" x14ac:dyDescent="0.25">
      <c r="B217">
        <f>Alexa!O396*(1/Alexa!S396)</f>
        <v>9.3960577483149653E-5</v>
      </c>
    </row>
    <row r="218" spans="2:3" x14ac:dyDescent="0.25">
      <c r="B218">
        <f>Alexa!O397*(1/Alexa!S397)</f>
        <v>2.5629993230423759E-4</v>
      </c>
    </row>
    <row r="219" spans="2:3" x14ac:dyDescent="0.25">
      <c r="B219">
        <f>Alexa!O398*(1/Alexa!S398)</f>
        <v>6.8067473800226494E-5</v>
      </c>
    </row>
    <row r="220" spans="2:3" x14ac:dyDescent="0.25">
      <c r="B220">
        <f>Alexa!O399*(1/Alexa!S399)</f>
        <v>5.1106095100655224E-5</v>
      </c>
    </row>
    <row r="221" spans="2:3" x14ac:dyDescent="0.25">
      <c r="B221">
        <f>Alexa!O400*(1/Alexa!S400)</f>
        <v>6.701679160807864E-6</v>
      </c>
    </row>
    <row r="222" spans="2:3" x14ac:dyDescent="0.25">
      <c r="B222">
        <f>Alexa!O401*(1/Alexa!S401)</f>
        <v>5.248435912772547E-5</v>
      </c>
    </row>
    <row r="223" spans="2:3" x14ac:dyDescent="0.25">
      <c r="B223">
        <f>Alexa!O402*(1/Alexa!S402)</f>
        <v>3.975976768967152E-5</v>
      </c>
    </row>
    <row r="224" spans="2:3" x14ac:dyDescent="0.25">
      <c r="B224">
        <f>Alexa!O403*(1/Alexa!S403)</f>
        <v>4.1370056978482308E-5</v>
      </c>
    </row>
    <row r="225" spans="2:2" x14ac:dyDescent="0.25">
      <c r="B225">
        <f>Alexa!O404*(1/Alexa!S404)</f>
        <v>2.6149701909473378E-5</v>
      </c>
    </row>
    <row r="226" spans="2:2" x14ac:dyDescent="0.25">
      <c r="B226">
        <f>Alexa!O405*(1/Alexa!S405)</f>
        <v>3.45068882725445E-5</v>
      </c>
    </row>
    <row r="227" spans="2:2" x14ac:dyDescent="0.25">
      <c r="B227">
        <f>Alexa!O406*(1/Alexa!S406)</f>
        <v>4.921506068553507E-5</v>
      </c>
    </row>
    <row r="228" spans="2:2" x14ac:dyDescent="0.25">
      <c r="B228">
        <f>Alexa!O407*(1/Alexa!S407)</f>
        <v>1.4219902669766673E-4</v>
      </c>
    </row>
    <row r="229" spans="2:2" x14ac:dyDescent="0.25">
      <c r="B229">
        <f>Alexa!O408*(1/Alexa!S408)</f>
        <v>5.3522326216810401E-5</v>
      </c>
    </row>
    <row r="230" spans="2:2" x14ac:dyDescent="0.25">
      <c r="B230">
        <f>Alexa!O409*(1/Alexa!S409)</f>
        <v>2.5914741439363566E-5</v>
      </c>
    </row>
    <row r="231" spans="2:2" x14ac:dyDescent="0.25">
      <c r="B231">
        <f>Alexa!O410*(1/Alexa!S410)</f>
        <v>8.8137776671109506E-5</v>
      </c>
    </row>
    <row r="232" spans="2:2" x14ac:dyDescent="0.25">
      <c r="B232">
        <f>Alexa!O411*(1/Alexa!S411)</f>
        <v>5.1218996027892572E-5</v>
      </c>
    </row>
    <row r="233" spans="2:2" x14ac:dyDescent="0.25">
      <c r="B233">
        <f>Alexa!O412*(1/Alexa!S412)</f>
        <v>6.6750070646121097E-5</v>
      </c>
    </row>
    <row r="234" spans="2:2" x14ac:dyDescent="0.25">
      <c r="B234">
        <f>Alexa!O413*(1/Alexa!S413)</f>
        <v>3.0773812329744288E-5</v>
      </c>
    </row>
    <row r="235" spans="2:2" x14ac:dyDescent="0.25">
      <c r="B235">
        <f>Alexa!O414*(1/Alexa!S414)</f>
        <v>3.2527145330985414E-5</v>
      </c>
    </row>
    <row r="236" spans="2:2" x14ac:dyDescent="0.25">
      <c r="B236">
        <f>Alexa!O415*(1/Alexa!S415)</f>
        <v>6.6485276010945353E-5</v>
      </c>
    </row>
    <row r="237" spans="2:2" x14ac:dyDescent="0.25">
      <c r="B237">
        <f>Alexa!O416*(1/Alexa!S416)</f>
        <v>4.003151923418042E-4</v>
      </c>
    </row>
    <row r="238" spans="2:2" x14ac:dyDescent="0.25">
      <c r="B238">
        <f>Alexa!O417*(1/Alexa!S417)</f>
        <v>8.9227182450947869E-5</v>
      </c>
    </row>
    <row r="239" spans="2:2" x14ac:dyDescent="0.25">
      <c r="B239">
        <f>Alexa!O418*(1/Alexa!S418)</f>
        <v>3.1949311369881506E-5</v>
      </c>
    </row>
    <row r="240" spans="2:2" x14ac:dyDescent="0.25">
      <c r="B240">
        <f>Alexa!O419*(1/Alexa!S419)</f>
        <v>5.2327422261700089E-5</v>
      </c>
    </row>
    <row r="241" spans="2:2" x14ac:dyDescent="0.25">
      <c r="B241">
        <f>Alexa!O420*(1/Alexa!S420)</f>
        <v>9.7005968871094922E-5</v>
      </c>
    </row>
    <row r="242" spans="2:2" x14ac:dyDescent="0.25">
      <c r="B242">
        <f>Alexa!O421*(1/Alexa!S421)</f>
        <v>4.9593116984222356E-5</v>
      </c>
    </row>
    <row r="243" spans="2:2" x14ac:dyDescent="0.25">
      <c r="B243">
        <f>Alexa!O422*(1/Alexa!S422)</f>
        <v>3.0501995379810956E-5</v>
      </c>
    </row>
    <row r="244" spans="2:2" x14ac:dyDescent="0.25">
      <c r="B244">
        <f>Alexa!O423*(1/Alexa!S423)</f>
        <v>1.1855488527838531E-4</v>
      </c>
    </row>
    <row r="245" spans="2:2" x14ac:dyDescent="0.25">
      <c r="B245">
        <f>Alexa!O424*(1/Alexa!S424)</f>
        <v>2.3113705411059657E-5</v>
      </c>
    </row>
    <row r="246" spans="2:2" x14ac:dyDescent="0.25">
      <c r="B246">
        <f>Alexa!O425*(1/Alexa!S425)</f>
        <v>2.3206919462012913E-5</v>
      </c>
    </row>
    <row r="247" spans="2:2" x14ac:dyDescent="0.25">
      <c r="B247">
        <f>Alexa!O426*(1/Alexa!S426)</f>
        <v>3.6305753296830179E-5</v>
      </c>
    </row>
    <row r="248" spans="2:2" x14ac:dyDescent="0.25">
      <c r="B248">
        <f>Alexa!O427*(1/Alexa!S427)</f>
        <v>1.2710954029376737E-5</v>
      </c>
    </row>
    <row r="249" spans="2:2" x14ac:dyDescent="0.25">
      <c r="B249">
        <f>Alexa!O428*(1/Alexa!S428)</f>
        <v>5.371741284668925E-5</v>
      </c>
    </row>
    <row r="250" spans="2:2" x14ac:dyDescent="0.25">
      <c r="B250">
        <f>Alexa!O429*(1/Alexa!S429)</f>
        <v>9.962818461246914E-5</v>
      </c>
    </row>
    <row r="251" spans="2:2" x14ac:dyDescent="0.25">
      <c r="B251">
        <f>Alexa!O430*(1/Alexa!S430)</f>
        <v>4.6474071988317943E-4</v>
      </c>
    </row>
    <row r="252" spans="2:2" x14ac:dyDescent="0.25">
      <c r="B252">
        <f>Alexa!O431*(1/Alexa!S431)</f>
        <v>4.1481183179599051E-5</v>
      </c>
    </row>
    <row r="253" spans="2:2" x14ac:dyDescent="0.25">
      <c r="B253">
        <f>Alexa!O432*(1/Alexa!S432)</f>
        <v>2.1004618619285579E-5</v>
      </c>
    </row>
    <row r="254" spans="2:2" x14ac:dyDescent="0.25">
      <c r="B254">
        <f>Alexa!O433*(1/Alexa!S433)</f>
        <v>3.4572382255559312E-5</v>
      </c>
    </row>
    <row r="255" spans="2:2" x14ac:dyDescent="0.25">
      <c r="B255">
        <f>Alexa!O434*(1/Alexa!S434)</f>
        <v>7.4788748116434066E-5</v>
      </c>
    </row>
    <row r="256" spans="2:2" x14ac:dyDescent="0.25">
      <c r="B256">
        <f>Alexa!O435*(1/Alexa!S435)</f>
        <v>4.3422750585418755E-5</v>
      </c>
    </row>
    <row r="257" spans="2:2" x14ac:dyDescent="0.25">
      <c r="B257">
        <f>Alexa!O436*(1/Alexa!S436)</f>
        <v>1.8067745786665813E-5</v>
      </c>
    </row>
    <row r="258" spans="2:2" x14ac:dyDescent="0.25">
      <c r="B258">
        <f>Alexa!O437*(1/Alexa!S437)</f>
        <v>2.39602847077965E-5</v>
      </c>
    </row>
    <row r="259" spans="2:2" x14ac:dyDescent="0.25">
      <c r="B259">
        <f>Alexa!O438*(1/Alexa!S438)</f>
        <v>3.3568546934078289E-5</v>
      </c>
    </row>
    <row r="260" spans="2:2" x14ac:dyDescent="0.25">
      <c r="B260">
        <f>Alexa!O439*(1/Alexa!S439)</f>
        <v>2.3154566245101306E-5</v>
      </c>
    </row>
    <row r="261" spans="2:2" x14ac:dyDescent="0.25">
      <c r="B261">
        <f>Alexa!O440*(1/Alexa!S440)</f>
        <v>3.7502540333092377E-6</v>
      </c>
    </row>
    <row r="262" spans="2:2" x14ac:dyDescent="0.25">
      <c r="B262">
        <f>Alexa!O441*(1/Alexa!S441)</f>
        <v>5.1627005672397365E-5</v>
      </c>
    </row>
    <row r="263" spans="2:2" x14ac:dyDescent="0.25">
      <c r="B263">
        <f>Alexa!O442*(1/Alexa!S442)</f>
        <v>3.1179094374301492E-5</v>
      </c>
    </row>
    <row r="264" spans="2:2" x14ac:dyDescent="0.25">
      <c r="B264">
        <f>Alexa!O443*(1/Alexa!S443)</f>
        <v>8.01599648301499E-6</v>
      </c>
    </row>
    <row r="265" spans="2:2" x14ac:dyDescent="0.25">
      <c r="B265">
        <f>Alexa!O444*(1/Alexa!S444)</f>
        <v>1.0202191528895981E-5</v>
      </c>
    </row>
    <row r="266" spans="2:2" x14ac:dyDescent="0.25">
      <c r="B266">
        <f>Alexa!O445*(1/Alexa!S445)</f>
        <v>1.6329369191016052E-5</v>
      </c>
    </row>
    <row r="267" spans="2:2" x14ac:dyDescent="0.25">
      <c r="B267">
        <f>Alexa!O446*(1/Alexa!S446)</f>
        <v>1.5035240415905031E-5</v>
      </c>
    </row>
    <row r="268" spans="2:2" x14ac:dyDescent="0.25">
      <c r="B268">
        <f>Alexa!O447*(1/Alexa!S447)</f>
        <v>1.8267169563785142E-5</v>
      </c>
    </row>
    <row r="269" spans="2:2" x14ac:dyDescent="0.25">
      <c r="B269">
        <f>Alexa!O448*(1/Alexa!S448)</f>
        <v>1.1225196585490515E-5</v>
      </c>
    </row>
    <row r="270" spans="2:2" x14ac:dyDescent="0.25">
      <c r="B270">
        <f>Alexa!O449*(1/Alexa!S449)</f>
        <v>1.407651203272086E-5</v>
      </c>
    </row>
    <row r="271" spans="2:2" x14ac:dyDescent="0.25">
      <c r="B271">
        <f>Alexa!O450*(1/Alexa!S450)</f>
        <v>1.2894629901424378E-5</v>
      </c>
    </row>
    <row r="272" spans="2:2" x14ac:dyDescent="0.25">
      <c r="B272">
        <f>Alexa!O451*(1/Alexa!S451)</f>
        <v>1.0980020241228215E-5</v>
      </c>
    </row>
    <row r="273" spans="2:2" x14ac:dyDescent="0.25">
      <c r="B273">
        <f>Alexa!O452*(1/Alexa!S452)</f>
        <v>1.7045769574252824E-5</v>
      </c>
    </row>
    <row r="274" spans="2:2" x14ac:dyDescent="0.25">
      <c r="B274">
        <f>Alexa!O453*(1/Alexa!S453)</f>
        <v>1.7771543704507072E-5</v>
      </c>
    </row>
    <row r="275" spans="2:2" x14ac:dyDescent="0.25">
      <c r="B275">
        <f>Alexa!O454*(1/Alexa!S454)</f>
        <v>1.1356978052776215E-5</v>
      </c>
    </row>
    <row r="276" spans="2:2" x14ac:dyDescent="0.25">
      <c r="B276">
        <f>Alexa!O455*(1/Alexa!S455)</f>
        <v>1.6508730215162227E-5</v>
      </c>
    </row>
    <row r="277" spans="2:2" x14ac:dyDescent="0.25">
      <c r="B277">
        <f>Alexa!O456*(1/Alexa!S456)</f>
        <v>4.3011363729439229E-6</v>
      </c>
    </row>
    <row r="278" spans="2:2" x14ac:dyDescent="0.25">
      <c r="B278">
        <f>Alexa!O457*(1/Alexa!S457)</f>
        <v>9.8756367361302383E-6</v>
      </c>
    </row>
    <row r="279" spans="2:2" x14ac:dyDescent="0.25">
      <c r="B279">
        <f>Alexa!O458*(1/Alexa!S458)</f>
        <v>3.8305003967505662E-6</v>
      </c>
    </row>
    <row r="280" spans="2:2" x14ac:dyDescent="0.25">
      <c r="B280">
        <f>Alexa!O459*(1/Alexa!S459)</f>
        <v>1.556368767798577E-5</v>
      </c>
    </row>
    <row r="281" spans="2:2" x14ac:dyDescent="0.25">
      <c r="B281">
        <f>Alexa!O460*(1/Alexa!S460)</f>
        <v>1.1173100320415013E-5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3"/>
  <sheetViews>
    <sheetView workbookViewId="0"/>
  </sheetViews>
  <sheetFormatPr defaultRowHeight="15" x14ac:dyDescent="0.25"/>
  <sheetData>
    <row r="1" spans="1:49" x14ac:dyDescent="0.25">
      <c r="A1" t="s">
        <v>13</v>
      </c>
      <c r="B1" t="s">
        <v>265</v>
      </c>
      <c r="C1" t="s">
        <v>1404</v>
      </c>
      <c r="D1" t="s">
        <v>1403</v>
      </c>
      <c r="F1" t="s">
        <v>13</v>
      </c>
      <c r="G1" t="s">
        <v>639</v>
      </c>
      <c r="H1" t="s">
        <v>1404</v>
      </c>
      <c r="I1" t="s">
        <v>1402</v>
      </c>
      <c r="K1" t="s">
        <v>13</v>
      </c>
      <c r="L1" t="s">
        <v>921</v>
      </c>
      <c r="M1" t="s">
        <v>1404</v>
      </c>
      <c r="N1" t="s">
        <v>1400</v>
      </c>
      <c r="P1" t="s">
        <v>13</v>
      </c>
      <c r="Q1" t="s">
        <v>1100</v>
      </c>
      <c r="R1" t="s">
        <v>1404</v>
      </c>
      <c r="S1" t="s">
        <v>1401</v>
      </c>
      <c r="U1" t="s">
        <v>265</v>
      </c>
      <c r="V1" t="s">
        <v>639</v>
      </c>
      <c r="W1" t="s">
        <v>1403</v>
      </c>
      <c r="X1" t="s">
        <v>1402</v>
      </c>
      <c r="Z1" t="s">
        <v>265</v>
      </c>
      <c r="AA1" t="s">
        <v>921</v>
      </c>
      <c r="AB1" t="s">
        <v>1403</v>
      </c>
      <c r="AC1" t="s">
        <v>1400</v>
      </c>
      <c r="AE1" t="s">
        <v>265</v>
      </c>
      <c r="AF1" t="s">
        <v>1100</v>
      </c>
      <c r="AG1" t="s">
        <v>1403</v>
      </c>
      <c r="AH1" t="s">
        <v>1401</v>
      </c>
      <c r="AJ1" t="s">
        <v>639</v>
      </c>
      <c r="AK1" t="s">
        <v>921</v>
      </c>
      <c r="AL1" t="s">
        <v>1402</v>
      </c>
      <c r="AM1" t="s">
        <v>1400</v>
      </c>
      <c r="AO1" t="s">
        <v>639</v>
      </c>
      <c r="AP1" t="s">
        <v>1100</v>
      </c>
      <c r="AQ1" t="s">
        <v>1402</v>
      </c>
      <c r="AR1" t="s">
        <v>1401</v>
      </c>
      <c r="AT1" t="s">
        <v>921</v>
      </c>
      <c r="AU1" t="s">
        <v>1100</v>
      </c>
      <c r="AV1" t="s">
        <v>1400</v>
      </c>
      <c r="AW1" t="s">
        <v>1401</v>
      </c>
    </row>
    <row r="2" spans="1:49" x14ac:dyDescent="0.25">
      <c r="A2">
        <v>3.6186343908309881</v>
      </c>
      <c r="B2">
        <v>10.645733857154831</v>
      </c>
      <c r="C2">
        <f>RANK(A2,$A$2:$B$384,1) + (COUNTIF($A$2:$B$384,A2)-1)/2</f>
        <v>82</v>
      </c>
      <c r="D2">
        <f>RANK(B2,$A$2:$B$384,1) + (COUNTIF($A$2:$B$384,B2)-1)/2</f>
        <v>396</v>
      </c>
      <c r="F2">
        <v>3.6186343908309881</v>
      </c>
      <c r="G2">
        <v>12.215810489654515</v>
      </c>
      <c r="H2">
        <f>RANK(F2,$F$2:$G$291,1) + (COUNTIF($F$2:$G$291,F2)-1)/2</f>
        <v>93</v>
      </c>
      <c r="I2">
        <f>RANK(G2,$F$2:$G$291,1) + (COUNTIF($F$2:$G$291,G2)-1)/2</f>
        <v>417</v>
      </c>
      <c r="K2">
        <v>3.6186343908309881</v>
      </c>
      <c r="L2">
        <f>Averages!D2</f>
        <v>15.842042183875989</v>
      </c>
      <c r="M2">
        <f>RANK(K2,$K$2:$L$259,1) + (COUNTIF($K$2:$L$259,K2)-1)/2</f>
        <v>60</v>
      </c>
      <c r="N2">
        <f>RANK(L2,$K$2:$L$259,1) + (COUNTIF($K$2:$L$259,L2)-1)/2</f>
        <v>342</v>
      </c>
      <c r="P2">
        <v>3.6186343908309881</v>
      </c>
      <c r="Q2">
        <f>Averages!E2</f>
        <v>3.1155056238174388</v>
      </c>
      <c r="R2">
        <f>RANK(P2,$P$2:$Q$259,1) + (COUNTIF($P$2:$Q$259,P2)-1)/2</f>
        <v>69</v>
      </c>
      <c r="S2">
        <f>RANK(Q2,$P$2:$Q$259,1) + (COUNTIF($P$2:$Q$259,Q2)-1)/2</f>
        <v>49</v>
      </c>
      <c r="U2">
        <v>10.645733857154831</v>
      </c>
      <c r="V2">
        <v>12.215810489654515</v>
      </c>
      <c r="W2">
        <f>RANK(U2,$U$2:$V$384,1) + (COUNTIF($U$2:$V$384,U2)-1)/2</f>
        <v>408</v>
      </c>
      <c r="X2">
        <f>RANK(V2,$U$2:$V$384,1) + (COUNTIF($U$2:$V$384,V2)-1)/2</f>
        <v>450</v>
      </c>
      <c r="Z2">
        <v>10.645733857154831</v>
      </c>
      <c r="AA2">
        <v>15.842042183875989</v>
      </c>
      <c r="AB2">
        <f>RANK(Z2,$Z$2:$AA$384,1) + (COUNTIF($Z$2:$AA$384,Z2)-1)/2</f>
        <v>295</v>
      </c>
      <c r="AC2">
        <f>RANK(AA2,$Z$2:$AA$384,1) + (COUNTIF($Z$2:$AA$384,AA2)-1)/2</f>
        <v>398</v>
      </c>
      <c r="AE2">
        <v>10.645733857154831</v>
      </c>
      <c r="AF2">
        <v>3.1155056238174388</v>
      </c>
      <c r="AG2">
        <f>RANK(AE2,$AE$2:$AF$384,1) + (COUNTIF($AE$2:$AF$384,AE2)-1)/2</f>
        <v>338</v>
      </c>
      <c r="AH2">
        <f>RANK(AF2,$AE$2:$AF$384,1) + (COUNTIF($AE$2:$AF$384,AF2)-1)/2</f>
        <v>39</v>
      </c>
      <c r="AJ2">
        <v>12.215810489654515</v>
      </c>
      <c r="AK2">
        <v>15.842042183875989</v>
      </c>
      <c r="AL2">
        <f>RANK(AJ2,$AJ$2:$AK$291,1) + (COUNTIF($AJ$2:$AK$291,AJ2)-1)/2</f>
        <v>314</v>
      </c>
      <c r="AM2">
        <f>RANK(AK2,$AJ$2:$AK$291,1) + (COUNTIF($AJ$2:$AK$291,AK2)-1)/2</f>
        <v>362</v>
      </c>
      <c r="AO2">
        <v>12.215810489654515</v>
      </c>
      <c r="AP2">
        <v>3.1155056238174388</v>
      </c>
      <c r="AQ2">
        <f>RANK(AO2,$AO$2:$AP$291,1) + (COUNTIF($AO$2:$AP$291,AO2)-1)/2</f>
        <v>360</v>
      </c>
      <c r="AR2">
        <f>RANK(AP2,$AO$2:$AP$291,1) + (COUNTIF($AO$2:$AP$291,AP2)-1)/2</f>
        <v>51</v>
      </c>
      <c r="AT2">
        <v>15.842042183875989</v>
      </c>
      <c r="AU2">
        <v>3.1155056238174388</v>
      </c>
      <c r="AV2">
        <f>RANK(AT2,$AT$2:$AU$211,1) + (COUNTIF($AT$2:$AU$211,AT2)-1)/2</f>
        <v>288</v>
      </c>
      <c r="AW2">
        <f>RANK(AU2,$AT$2:$AU$211,1) + (COUNTIF($AT$2:$AU$211,AU2)-1)/2</f>
        <v>28</v>
      </c>
    </row>
    <row r="3" spans="1:49" x14ac:dyDescent="0.25">
      <c r="A3">
        <v>11.835612583160385</v>
      </c>
      <c r="B3">
        <v>19.409417796134893</v>
      </c>
      <c r="C3">
        <f t="shared" ref="C3:C66" si="0">RANK(A3,$A$2:$B$384,1) + (COUNTIF($A$2:$B$384,A3)-1)/2</f>
        <v>427</v>
      </c>
      <c r="D3">
        <f t="shared" ref="D3:D66" si="1">RANK(B3,$A$2:$B$384,1) + (COUNTIF($A$2:$B$384,B3)-1)/2</f>
        <v>540</v>
      </c>
      <c r="F3">
        <v>11.835612583160385</v>
      </c>
      <c r="G3">
        <v>4.3693088531494109</v>
      </c>
      <c r="H3">
        <f t="shared" ref="H3:H66" si="2">RANK(F3,$F$2:$G$291,1) + (COUNTIF($F$2:$G$291,F3)-1)/2</f>
        <v>415</v>
      </c>
      <c r="I3">
        <f t="shared" ref="I3:I66" si="3">RANK(G3,$F$2:$G$291,1) + (COUNTIF($F$2:$G$291,G3)-1)/2</f>
        <v>153</v>
      </c>
      <c r="K3">
        <v>11.835612583160385</v>
      </c>
      <c r="L3">
        <f>Averages!D3</f>
        <v>18.915409636497451</v>
      </c>
      <c r="M3">
        <f t="shared" ref="M3:M66" si="4">RANK(K3,$K$2:$L$259,1) + (COUNTIF($K$2:$L$259,K3)-1)/2</f>
        <v>293</v>
      </c>
      <c r="N3">
        <f t="shared" ref="N3:N66" si="5">RANK(L3,$K$2:$L$259,1) + (COUNTIF($K$2:$L$259,L3)-1)/2</f>
        <v>369</v>
      </c>
      <c r="P3">
        <v>11.835612583160385</v>
      </c>
      <c r="Q3">
        <f>Averages!E3</f>
        <v>2.6908353567123373</v>
      </c>
      <c r="R3">
        <f t="shared" ref="R3:R66" si="6">RANK(P3,$P$2:$Q$259,1) + (COUNTIF($P$2:$Q$259,P3)-1)/2</f>
        <v>342</v>
      </c>
      <c r="S3">
        <f t="shared" ref="S3:S66" si="7">RANK(Q3,$P$2:$Q$259,1) + (COUNTIF($P$2:$Q$259,Q3)-1)/2</f>
        <v>39</v>
      </c>
      <c r="U3">
        <v>19.409417796134893</v>
      </c>
      <c r="V3">
        <v>4.3693088531494109</v>
      </c>
      <c r="W3">
        <f t="shared" ref="W3:W66" si="8">RANK(U3,$U$2:$V$384,1) + (COUNTIF($U$2:$V$384,U3)-1)/2</f>
        <v>562</v>
      </c>
      <c r="X3">
        <f t="shared" ref="X3:X66" si="9">RANK(V3,$U$2:$V$384,1) + (COUNTIF($U$2:$V$384,V3)-1)/2</f>
        <v>139</v>
      </c>
      <c r="Z3">
        <v>19.409417796134893</v>
      </c>
      <c r="AA3">
        <v>18.915409636497451</v>
      </c>
      <c r="AB3">
        <f t="shared" ref="AB3:AB66" si="10">RANK(Z3,$Z$2:$AA$384,1) + (COUNTIF($Z$2:$AA$384,Z3)-1)/2</f>
        <v>440</v>
      </c>
      <c r="AC3">
        <f t="shared" ref="AC3:AC66" si="11">RANK(AA3,$Z$2:$AA$384,1) + (COUNTIF($Z$2:$AA$384,AA3)-1)/2</f>
        <v>438</v>
      </c>
      <c r="AE3">
        <v>19.409417796134893</v>
      </c>
      <c r="AF3">
        <v>2.6908353567123373</v>
      </c>
      <c r="AG3">
        <f t="shared" ref="AG3:AG66" si="12">RANK(AE3,$AE$2:$AF$384,1) + (COUNTIF($AE$2:$AF$384,AE3)-1)/2</f>
        <v>489</v>
      </c>
      <c r="AH3">
        <f t="shared" ref="AH3:AH66" si="13">RANK(AF3,$AE$2:$AF$384,1) + (COUNTIF($AE$2:$AF$384,AF3)-1)/2</f>
        <v>29</v>
      </c>
      <c r="AJ3">
        <v>4.3693088531494109</v>
      </c>
      <c r="AK3">
        <v>18.915409636497451</v>
      </c>
      <c r="AL3">
        <f t="shared" ref="AL3:AL66" si="14">RANK(AJ3,$AJ$2:$AK$291,1) + (COUNTIF($AJ$2:$AK$291,AJ3)-1)/2</f>
        <v>104</v>
      </c>
      <c r="AM3">
        <f t="shared" ref="AM3:AM66" si="15">RANK(AK3,$AJ$2:$AK$291,1) + (COUNTIF($AJ$2:$AK$291,AK3)-1)/2</f>
        <v>389</v>
      </c>
      <c r="AO3">
        <v>4.3693088531494109</v>
      </c>
      <c r="AP3">
        <v>2.6908353567123373</v>
      </c>
      <c r="AQ3">
        <f t="shared" ref="AQ3:AQ66" si="16">RANK(AO3,$AO$2:$AP$291,1) + (COUNTIF($AO$2:$AP$291,AO3)-1)/2</f>
        <v>119</v>
      </c>
      <c r="AR3">
        <f t="shared" ref="AR3:AR66" si="17">RANK(AP3,$AO$2:$AP$291,1) + (COUNTIF($AO$2:$AP$291,AP3)-1)/2</f>
        <v>39</v>
      </c>
      <c r="AT3">
        <v>18.915409636497451</v>
      </c>
      <c r="AU3">
        <v>2.6908353567123373</v>
      </c>
      <c r="AV3">
        <f t="shared" ref="AV3:AV66" si="18">RANK(AT3,$AT$2:$AU$211,1) + (COUNTIF($AT$2:$AU$211,AT3)-1)/2</f>
        <v>317</v>
      </c>
      <c r="AW3">
        <f t="shared" ref="AW3:AW66" si="19">RANK(AU3,$AT$2:$AU$211,1) + (COUNTIF($AT$2:$AU$211,AU3)-1)/2</f>
        <v>22</v>
      </c>
    </row>
    <row r="4" spans="1:49" x14ac:dyDescent="0.25">
      <c r="A4">
        <v>11.271082949638345</v>
      </c>
      <c r="B4">
        <v>22.775857830047578</v>
      </c>
      <c r="C4">
        <f t="shared" si="0"/>
        <v>412</v>
      </c>
      <c r="D4">
        <f t="shared" si="1"/>
        <v>567</v>
      </c>
      <c r="F4">
        <v>11.271082949638345</v>
      </c>
      <c r="G4">
        <v>23.976841020584057</v>
      </c>
      <c r="H4">
        <f t="shared" si="2"/>
        <v>399</v>
      </c>
      <c r="I4">
        <f t="shared" si="3"/>
        <v>501</v>
      </c>
      <c r="K4">
        <v>11.271082949638345</v>
      </c>
      <c r="L4">
        <f>Averages!D4</f>
        <v>23.542912423610673</v>
      </c>
      <c r="M4">
        <f t="shared" si="4"/>
        <v>283</v>
      </c>
      <c r="N4">
        <f t="shared" si="5"/>
        <v>392</v>
      </c>
      <c r="P4">
        <v>11.271082949638345</v>
      </c>
      <c r="Q4">
        <f>Averages!E4</f>
        <v>3.9323231220245325</v>
      </c>
      <c r="R4">
        <f t="shared" si="6"/>
        <v>332</v>
      </c>
      <c r="S4">
        <f t="shared" si="7"/>
        <v>86</v>
      </c>
      <c r="U4">
        <v>22.775857830047578</v>
      </c>
      <c r="V4">
        <v>23.976841020584057</v>
      </c>
      <c r="W4">
        <f t="shared" si="8"/>
        <v>586</v>
      </c>
      <c r="X4">
        <f t="shared" si="9"/>
        <v>594</v>
      </c>
      <c r="Z4">
        <v>22.775857830047578</v>
      </c>
      <c r="AA4">
        <v>23.542912423610673</v>
      </c>
      <c r="AB4">
        <f t="shared" si="10"/>
        <v>478</v>
      </c>
      <c r="AC4">
        <f t="shared" si="11"/>
        <v>485</v>
      </c>
      <c r="AE4">
        <v>22.775857830047578</v>
      </c>
      <c r="AF4">
        <v>3.9323231220245325</v>
      </c>
      <c r="AG4">
        <f t="shared" si="12"/>
        <v>518</v>
      </c>
      <c r="AH4">
        <f t="shared" si="13"/>
        <v>82</v>
      </c>
      <c r="AJ4">
        <v>23.976841020584057</v>
      </c>
      <c r="AK4">
        <v>23.542912423610673</v>
      </c>
      <c r="AL4">
        <f t="shared" si="14"/>
        <v>416</v>
      </c>
      <c r="AM4">
        <f t="shared" si="15"/>
        <v>414</v>
      </c>
      <c r="AO4">
        <v>23.976841020584057</v>
      </c>
      <c r="AP4">
        <v>3.9323231220245325</v>
      </c>
      <c r="AQ4">
        <f t="shared" si="16"/>
        <v>454</v>
      </c>
      <c r="AR4">
        <f t="shared" si="17"/>
        <v>97</v>
      </c>
      <c r="AT4">
        <v>23.542912423610673</v>
      </c>
      <c r="AU4">
        <v>3.9323231220245325</v>
      </c>
      <c r="AV4">
        <f t="shared" si="18"/>
        <v>344</v>
      </c>
      <c r="AW4">
        <f t="shared" si="19"/>
        <v>51</v>
      </c>
    </row>
    <row r="5" spans="1:49" x14ac:dyDescent="0.25">
      <c r="A5">
        <v>3.8028396844863841</v>
      </c>
      <c r="B5">
        <v>7.5625482082366915</v>
      </c>
      <c r="C5">
        <f t="shared" si="0"/>
        <v>93</v>
      </c>
      <c r="D5">
        <f t="shared" si="1"/>
        <v>291</v>
      </c>
      <c r="F5">
        <v>3.8028396844863841</v>
      </c>
      <c r="G5">
        <v>11.060659766197173</v>
      </c>
      <c r="H5">
        <f t="shared" si="2"/>
        <v>104</v>
      </c>
      <c r="I5">
        <f t="shared" si="3"/>
        <v>394</v>
      </c>
      <c r="K5">
        <v>3.8028396844863841</v>
      </c>
      <c r="L5">
        <f>Averages!D5</f>
        <v>8.1109517812728793</v>
      </c>
      <c r="M5">
        <f t="shared" si="4"/>
        <v>65</v>
      </c>
      <c r="N5">
        <f t="shared" si="5"/>
        <v>220</v>
      </c>
      <c r="P5">
        <v>3.8028396844863841</v>
      </c>
      <c r="Q5">
        <f>Averages!E5</f>
        <v>23.713516306877082</v>
      </c>
      <c r="R5">
        <f t="shared" si="6"/>
        <v>77</v>
      </c>
      <c r="S5">
        <f t="shared" si="7"/>
        <v>431</v>
      </c>
      <c r="U5">
        <v>7.5625482082366915</v>
      </c>
      <c r="V5">
        <v>11.060659766197173</v>
      </c>
      <c r="W5">
        <f t="shared" si="8"/>
        <v>286</v>
      </c>
      <c r="X5">
        <f t="shared" si="9"/>
        <v>419</v>
      </c>
      <c r="Z5">
        <v>7.5625482082366915</v>
      </c>
      <c r="AA5">
        <v>8.1109517812728793</v>
      </c>
      <c r="AB5">
        <f t="shared" si="10"/>
        <v>204</v>
      </c>
      <c r="AC5">
        <f t="shared" si="11"/>
        <v>225</v>
      </c>
      <c r="AE5">
        <v>7.5625482082366915</v>
      </c>
      <c r="AF5">
        <v>23.713516306877082</v>
      </c>
      <c r="AG5">
        <f t="shared" si="12"/>
        <v>232</v>
      </c>
      <c r="AH5">
        <f t="shared" si="13"/>
        <v>524</v>
      </c>
      <c r="AJ5">
        <v>11.060659766197173</v>
      </c>
      <c r="AK5">
        <v>8.1109517812728793</v>
      </c>
      <c r="AL5">
        <f t="shared" si="14"/>
        <v>294</v>
      </c>
      <c r="AM5">
        <f t="shared" si="15"/>
        <v>222</v>
      </c>
      <c r="AO5">
        <v>11.060659766197173</v>
      </c>
      <c r="AP5">
        <v>23.713516306877082</v>
      </c>
      <c r="AQ5">
        <f t="shared" si="16"/>
        <v>340</v>
      </c>
      <c r="AR5">
        <f t="shared" si="17"/>
        <v>453</v>
      </c>
      <c r="AT5">
        <v>8.1109517812728793</v>
      </c>
      <c r="AU5">
        <v>23.713516306877082</v>
      </c>
      <c r="AV5">
        <f t="shared" si="18"/>
        <v>160</v>
      </c>
      <c r="AW5">
        <f t="shared" si="19"/>
        <v>346</v>
      </c>
    </row>
    <row r="6" spans="1:49" x14ac:dyDescent="0.25">
      <c r="A6">
        <v>4.8541594028472845</v>
      </c>
      <c r="B6">
        <v>4.6287979125976513</v>
      </c>
      <c r="C6">
        <f t="shared" si="0"/>
        <v>164</v>
      </c>
      <c r="D6">
        <f t="shared" si="1"/>
        <v>153</v>
      </c>
      <c r="F6">
        <v>4.8541594028472845</v>
      </c>
      <c r="G6">
        <v>10.99571347236628</v>
      </c>
      <c r="H6">
        <f t="shared" si="2"/>
        <v>173</v>
      </c>
      <c r="I6">
        <f t="shared" si="3"/>
        <v>393</v>
      </c>
      <c r="K6">
        <v>4.8541594028472845</v>
      </c>
      <c r="L6">
        <f>Averages!D6</f>
        <v>6.7824385960896771</v>
      </c>
      <c r="M6">
        <f t="shared" si="4"/>
        <v>119</v>
      </c>
      <c r="N6">
        <f t="shared" si="5"/>
        <v>175</v>
      </c>
      <c r="P6">
        <v>4.8541594028472845</v>
      </c>
      <c r="Q6">
        <f>Averages!E6</f>
        <v>6.6314467191696114</v>
      </c>
      <c r="R6">
        <f t="shared" si="6"/>
        <v>137</v>
      </c>
      <c r="S6">
        <f t="shared" si="7"/>
        <v>198</v>
      </c>
      <c r="U6">
        <v>4.6287979125976513</v>
      </c>
      <c r="V6">
        <v>10.99571347236628</v>
      </c>
      <c r="W6">
        <f t="shared" si="8"/>
        <v>150</v>
      </c>
      <c r="X6">
        <f t="shared" si="9"/>
        <v>417</v>
      </c>
      <c r="Z6">
        <v>4.6287979125976513</v>
      </c>
      <c r="AA6">
        <v>6.7824385960896771</v>
      </c>
      <c r="AB6">
        <f t="shared" si="10"/>
        <v>99</v>
      </c>
      <c r="AC6">
        <f t="shared" si="11"/>
        <v>169</v>
      </c>
      <c r="AE6">
        <v>4.6287979125976513</v>
      </c>
      <c r="AF6">
        <v>6.6314467191696114</v>
      </c>
      <c r="AG6">
        <f t="shared" si="12"/>
        <v>117</v>
      </c>
      <c r="AH6">
        <f t="shared" si="13"/>
        <v>187</v>
      </c>
      <c r="AJ6">
        <v>10.99571347236628</v>
      </c>
      <c r="AK6">
        <v>6.7824385960896771</v>
      </c>
      <c r="AL6">
        <f t="shared" si="14"/>
        <v>293</v>
      </c>
      <c r="AM6">
        <f t="shared" si="15"/>
        <v>169</v>
      </c>
      <c r="AO6">
        <v>10.99571347236628</v>
      </c>
      <c r="AP6">
        <v>6.6314467191696114</v>
      </c>
      <c r="AQ6">
        <f t="shared" si="16"/>
        <v>339</v>
      </c>
      <c r="AR6">
        <f t="shared" si="17"/>
        <v>190</v>
      </c>
      <c r="AT6">
        <v>6.7824385960896771</v>
      </c>
      <c r="AU6">
        <v>6.6314467191696114</v>
      </c>
      <c r="AV6">
        <f t="shared" si="18"/>
        <v>120</v>
      </c>
      <c r="AW6">
        <f t="shared" si="19"/>
        <v>116</v>
      </c>
    </row>
    <row r="7" spans="1:49" x14ac:dyDescent="0.25">
      <c r="A7">
        <v>44.362547206878531</v>
      </c>
      <c r="B7">
        <v>7.5814468622207603</v>
      </c>
      <c r="C7">
        <f t="shared" si="0"/>
        <v>624</v>
      </c>
      <c r="D7">
        <f t="shared" si="1"/>
        <v>294</v>
      </c>
      <c r="F7">
        <v>44.362547206878531</v>
      </c>
      <c r="G7">
        <v>60.842347216606093</v>
      </c>
      <c r="H7">
        <f t="shared" si="2"/>
        <v>536</v>
      </c>
      <c r="I7">
        <f t="shared" si="3"/>
        <v>540</v>
      </c>
      <c r="K7">
        <v>44.362547206878531</v>
      </c>
      <c r="L7">
        <f>Averages!D7</f>
        <v>3.0289577007293649</v>
      </c>
      <c r="M7">
        <f t="shared" si="4"/>
        <v>433</v>
      </c>
      <c r="N7">
        <f t="shared" si="5"/>
        <v>42</v>
      </c>
      <c r="P7">
        <v>44.362547206878531</v>
      </c>
      <c r="Q7">
        <f>Averages!E7</f>
        <v>7.0291218042373602</v>
      </c>
      <c r="R7">
        <f t="shared" si="6"/>
        <v>459</v>
      </c>
      <c r="S7">
        <f t="shared" si="7"/>
        <v>213</v>
      </c>
      <c r="U7">
        <v>7.5814468622207603</v>
      </c>
      <c r="V7">
        <v>60.842347216606093</v>
      </c>
      <c r="W7">
        <f t="shared" si="8"/>
        <v>289</v>
      </c>
      <c r="X7">
        <f t="shared" si="9"/>
        <v>662</v>
      </c>
      <c r="Z7">
        <v>7.5814468622207603</v>
      </c>
      <c r="AA7">
        <v>3.0289577007293649</v>
      </c>
      <c r="AB7">
        <f t="shared" si="10"/>
        <v>206</v>
      </c>
      <c r="AC7">
        <f t="shared" si="11"/>
        <v>33</v>
      </c>
      <c r="AE7">
        <v>7.5814468622207603</v>
      </c>
      <c r="AF7">
        <v>7.0291218042373602</v>
      </c>
      <c r="AG7">
        <f t="shared" si="12"/>
        <v>234</v>
      </c>
      <c r="AH7">
        <f t="shared" si="13"/>
        <v>207</v>
      </c>
      <c r="AJ7">
        <v>60.842347216606093</v>
      </c>
      <c r="AK7">
        <v>3.0289577007293649</v>
      </c>
      <c r="AL7">
        <f t="shared" si="14"/>
        <v>462</v>
      </c>
      <c r="AM7">
        <f t="shared" si="15"/>
        <v>44</v>
      </c>
      <c r="AO7">
        <v>60.842347216606093</v>
      </c>
      <c r="AP7">
        <v>7.0291218042373602</v>
      </c>
      <c r="AQ7">
        <f t="shared" si="16"/>
        <v>489</v>
      </c>
      <c r="AR7">
        <f t="shared" si="17"/>
        <v>211</v>
      </c>
      <c r="AT7">
        <v>3.0289577007293649</v>
      </c>
      <c r="AU7">
        <v>7.0291218042373602</v>
      </c>
      <c r="AV7">
        <f t="shared" si="18"/>
        <v>26</v>
      </c>
      <c r="AW7">
        <f t="shared" si="19"/>
        <v>127</v>
      </c>
    </row>
    <row r="8" spans="1:49" x14ac:dyDescent="0.25">
      <c r="A8">
        <v>34.149741411209064</v>
      </c>
      <c r="B8">
        <v>22.203615903854327</v>
      </c>
      <c r="C8">
        <f t="shared" si="0"/>
        <v>604</v>
      </c>
      <c r="D8">
        <f t="shared" si="1"/>
        <v>562</v>
      </c>
      <c r="F8">
        <v>34.149741411209064</v>
      </c>
      <c r="G8">
        <v>2.0190271615982001</v>
      </c>
      <c r="H8">
        <f t="shared" si="2"/>
        <v>525</v>
      </c>
      <c r="I8">
        <f t="shared" si="3"/>
        <v>38</v>
      </c>
      <c r="K8">
        <v>34.149741411209064</v>
      </c>
      <c r="L8">
        <f>Averages!D8</f>
        <v>31.660888385772644</v>
      </c>
      <c r="M8">
        <f t="shared" si="4"/>
        <v>424</v>
      </c>
      <c r="N8">
        <f t="shared" si="5"/>
        <v>419</v>
      </c>
      <c r="P8">
        <v>34.149741411209064</v>
      </c>
      <c r="Q8">
        <f>Averages!E8</f>
        <v>4.1207800626754727</v>
      </c>
      <c r="R8">
        <f t="shared" si="6"/>
        <v>451</v>
      </c>
      <c r="S8">
        <f t="shared" si="7"/>
        <v>99</v>
      </c>
      <c r="U8">
        <v>22.203615903854327</v>
      </c>
      <c r="V8">
        <v>2.0190271615982001</v>
      </c>
      <c r="W8">
        <f t="shared" si="8"/>
        <v>582</v>
      </c>
      <c r="X8">
        <f t="shared" si="9"/>
        <v>29</v>
      </c>
      <c r="Z8">
        <v>22.203615903854327</v>
      </c>
      <c r="AA8">
        <v>31.660888385772644</v>
      </c>
      <c r="AB8">
        <f t="shared" si="10"/>
        <v>474</v>
      </c>
      <c r="AC8">
        <f t="shared" si="11"/>
        <v>518</v>
      </c>
      <c r="AE8">
        <v>22.203615903854327</v>
      </c>
      <c r="AF8">
        <v>4.1207800626754727</v>
      </c>
      <c r="AG8">
        <f t="shared" si="12"/>
        <v>514</v>
      </c>
      <c r="AH8">
        <f t="shared" si="13"/>
        <v>95</v>
      </c>
      <c r="AJ8">
        <v>2.0190271615982001</v>
      </c>
      <c r="AK8">
        <v>31.660888385772644</v>
      </c>
      <c r="AL8">
        <f t="shared" si="14"/>
        <v>26</v>
      </c>
      <c r="AM8">
        <f t="shared" si="15"/>
        <v>442</v>
      </c>
      <c r="AO8">
        <v>2.0190271615982001</v>
      </c>
      <c r="AP8">
        <v>4.1207800626754727</v>
      </c>
      <c r="AQ8">
        <f t="shared" si="16"/>
        <v>31</v>
      </c>
      <c r="AR8">
        <f t="shared" si="17"/>
        <v>106</v>
      </c>
      <c r="AT8">
        <v>31.660888385772644</v>
      </c>
      <c r="AU8">
        <v>4.1207800626754727</v>
      </c>
      <c r="AV8">
        <f t="shared" si="18"/>
        <v>366</v>
      </c>
      <c r="AW8">
        <f t="shared" si="19"/>
        <v>58</v>
      </c>
    </row>
    <row r="9" spans="1:49" x14ac:dyDescent="0.25">
      <c r="A9">
        <v>8.3783539772033659</v>
      </c>
      <c r="B9">
        <v>52.718910002708391</v>
      </c>
      <c r="C9">
        <f t="shared" si="0"/>
        <v>321</v>
      </c>
      <c r="D9">
        <f t="shared" si="1"/>
        <v>632</v>
      </c>
      <c r="F9">
        <v>8.3783539772033659</v>
      </c>
      <c r="G9">
        <v>9.6016778230666837</v>
      </c>
      <c r="H9">
        <f t="shared" si="2"/>
        <v>320</v>
      </c>
      <c r="I9">
        <f t="shared" si="3"/>
        <v>359</v>
      </c>
      <c r="K9">
        <v>8.3783539772033659</v>
      </c>
      <c r="L9">
        <f>Averages!D9</f>
        <v>32.800807476043552</v>
      </c>
      <c r="M9">
        <f t="shared" si="4"/>
        <v>226</v>
      </c>
      <c r="N9">
        <f t="shared" si="5"/>
        <v>423</v>
      </c>
      <c r="P9">
        <v>8.3783539772033659</v>
      </c>
      <c r="Q9">
        <f>Averages!E9</f>
        <v>8.1338293790817193</v>
      </c>
      <c r="R9">
        <f t="shared" si="6"/>
        <v>254</v>
      </c>
      <c r="S9">
        <f t="shared" si="7"/>
        <v>247</v>
      </c>
      <c r="U9">
        <v>52.718910002708391</v>
      </c>
      <c r="V9">
        <v>9.6016778230666837</v>
      </c>
      <c r="W9">
        <f t="shared" si="8"/>
        <v>656</v>
      </c>
      <c r="X9">
        <f t="shared" si="9"/>
        <v>374</v>
      </c>
      <c r="Z9">
        <v>52.718910002708391</v>
      </c>
      <c r="AA9">
        <v>32.800807476043552</v>
      </c>
      <c r="AB9">
        <f t="shared" si="10"/>
        <v>554</v>
      </c>
      <c r="AC9">
        <f t="shared" si="11"/>
        <v>521</v>
      </c>
      <c r="AE9">
        <v>52.718910002708391</v>
      </c>
      <c r="AF9">
        <v>8.1338293790817193</v>
      </c>
      <c r="AG9">
        <f t="shared" si="12"/>
        <v>580</v>
      </c>
      <c r="AH9">
        <f t="shared" si="13"/>
        <v>252</v>
      </c>
      <c r="AJ9">
        <v>9.6016778230666837</v>
      </c>
      <c r="AK9">
        <v>32.800807476043552</v>
      </c>
      <c r="AL9">
        <f t="shared" si="14"/>
        <v>268</v>
      </c>
      <c r="AM9">
        <f t="shared" si="15"/>
        <v>445</v>
      </c>
      <c r="AO9">
        <v>9.6016778230666837</v>
      </c>
      <c r="AP9">
        <v>8.1338293790817193</v>
      </c>
      <c r="AQ9">
        <f t="shared" si="16"/>
        <v>311</v>
      </c>
      <c r="AR9">
        <f t="shared" si="17"/>
        <v>249</v>
      </c>
      <c r="AT9">
        <v>32.800807476043552</v>
      </c>
      <c r="AU9">
        <v>8.1338293790817193</v>
      </c>
      <c r="AV9">
        <f t="shared" si="18"/>
        <v>371</v>
      </c>
      <c r="AW9">
        <f t="shared" si="19"/>
        <v>161</v>
      </c>
    </row>
    <row r="10" spans="1:49" x14ac:dyDescent="0.25">
      <c r="A10">
        <v>3.9735125303268388</v>
      </c>
      <c r="B10">
        <v>4.4082752943038885</v>
      </c>
      <c r="C10">
        <f t="shared" si="0"/>
        <v>109</v>
      </c>
      <c r="D10">
        <f t="shared" si="1"/>
        <v>141</v>
      </c>
      <c r="F10">
        <v>3.9735125303268388</v>
      </c>
      <c r="G10">
        <v>4.7475160360336268</v>
      </c>
      <c r="H10">
        <f t="shared" si="2"/>
        <v>123</v>
      </c>
      <c r="I10">
        <f t="shared" si="3"/>
        <v>167</v>
      </c>
      <c r="K10">
        <v>3.9735125303268388</v>
      </c>
      <c r="L10">
        <f>Averages!D10</f>
        <v>7.8638187408447235</v>
      </c>
      <c r="M10">
        <f t="shared" si="4"/>
        <v>78</v>
      </c>
      <c r="N10">
        <f t="shared" si="5"/>
        <v>215</v>
      </c>
      <c r="P10">
        <v>3.9735125303268388</v>
      </c>
      <c r="Q10">
        <f>Averages!E10</f>
        <v>8.2738968372344832</v>
      </c>
      <c r="R10">
        <f t="shared" si="6"/>
        <v>91</v>
      </c>
      <c r="S10">
        <f t="shared" si="7"/>
        <v>251</v>
      </c>
      <c r="U10">
        <v>4.4082752943038885</v>
      </c>
      <c r="V10">
        <v>4.7475160360336268</v>
      </c>
      <c r="W10">
        <f t="shared" si="8"/>
        <v>141</v>
      </c>
      <c r="X10">
        <f t="shared" si="9"/>
        <v>158</v>
      </c>
      <c r="Z10">
        <v>4.4082752943038885</v>
      </c>
      <c r="AA10">
        <v>7.8638187408447235</v>
      </c>
      <c r="AB10">
        <f t="shared" si="10"/>
        <v>91</v>
      </c>
      <c r="AC10">
        <f t="shared" si="11"/>
        <v>216</v>
      </c>
      <c r="AE10">
        <v>4.4082752943038885</v>
      </c>
      <c r="AF10">
        <v>8.2738968372344832</v>
      </c>
      <c r="AG10">
        <f t="shared" si="12"/>
        <v>106</v>
      </c>
      <c r="AH10">
        <f t="shared" si="13"/>
        <v>258</v>
      </c>
      <c r="AJ10">
        <v>4.7475160360336268</v>
      </c>
      <c r="AK10">
        <v>7.8638187408447235</v>
      </c>
      <c r="AL10">
        <f t="shared" si="14"/>
        <v>113</v>
      </c>
      <c r="AM10">
        <f t="shared" si="15"/>
        <v>216</v>
      </c>
      <c r="AO10">
        <v>4.7475160360336268</v>
      </c>
      <c r="AP10">
        <v>8.2738968372344832</v>
      </c>
      <c r="AQ10">
        <f t="shared" si="16"/>
        <v>131</v>
      </c>
      <c r="AR10">
        <f t="shared" si="17"/>
        <v>256</v>
      </c>
      <c r="AT10">
        <v>7.8638187408447235</v>
      </c>
      <c r="AU10">
        <v>8.2738968372344832</v>
      </c>
      <c r="AV10">
        <f t="shared" si="18"/>
        <v>155</v>
      </c>
      <c r="AW10">
        <f t="shared" si="19"/>
        <v>164</v>
      </c>
    </row>
    <row r="11" spans="1:49" x14ac:dyDescent="0.25">
      <c r="A11">
        <v>6.4566116809844925</v>
      </c>
      <c r="B11">
        <v>11.00306828022001</v>
      </c>
      <c r="C11">
        <f t="shared" si="0"/>
        <v>229</v>
      </c>
      <c r="D11">
        <f t="shared" si="1"/>
        <v>403</v>
      </c>
      <c r="F11">
        <v>6.4566116809844925</v>
      </c>
      <c r="G11">
        <v>15.617743420600837</v>
      </c>
      <c r="H11">
        <f t="shared" si="2"/>
        <v>230</v>
      </c>
      <c r="I11">
        <f t="shared" si="3"/>
        <v>463</v>
      </c>
      <c r="K11">
        <v>6.4566116809844925</v>
      </c>
      <c r="L11">
        <f>Averages!D11</f>
        <v>4.3053539037704374</v>
      </c>
      <c r="M11">
        <f t="shared" si="4"/>
        <v>162</v>
      </c>
      <c r="N11">
        <f t="shared" si="5"/>
        <v>100</v>
      </c>
      <c r="P11">
        <v>6.4566116809844925</v>
      </c>
      <c r="Q11">
        <f>Averages!E11</f>
        <v>5.533832335472102</v>
      </c>
      <c r="R11">
        <f t="shared" si="6"/>
        <v>190</v>
      </c>
      <c r="S11">
        <f t="shared" si="7"/>
        <v>161</v>
      </c>
      <c r="U11">
        <v>11.00306828022001</v>
      </c>
      <c r="V11">
        <v>15.617743420600837</v>
      </c>
      <c r="W11">
        <f t="shared" si="8"/>
        <v>418</v>
      </c>
      <c r="X11">
        <f t="shared" si="9"/>
        <v>517</v>
      </c>
      <c r="Z11">
        <v>11.00306828022001</v>
      </c>
      <c r="AA11">
        <v>4.3053539037704374</v>
      </c>
      <c r="AB11">
        <f t="shared" si="10"/>
        <v>303</v>
      </c>
      <c r="AC11">
        <f t="shared" si="11"/>
        <v>87</v>
      </c>
      <c r="AE11">
        <v>11.00306828022001</v>
      </c>
      <c r="AF11">
        <v>5.533832335472102</v>
      </c>
      <c r="AG11">
        <f t="shared" si="12"/>
        <v>349</v>
      </c>
      <c r="AH11">
        <f t="shared" si="13"/>
        <v>150</v>
      </c>
      <c r="AJ11">
        <v>15.617743420600837</v>
      </c>
      <c r="AK11">
        <v>4.3053539037704374</v>
      </c>
      <c r="AL11">
        <f t="shared" si="14"/>
        <v>360</v>
      </c>
      <c r="AM11">
        <f t="shared" si="15"/>
        <v>100</v>
      </c>
      <c r="AO11">
        <v>15.617743420600837</v>
      </c>
      <c r="AP11">
        <v>5.533832335472102</v>
      </c>
      <c r="AQ11">
        <f t="shared" si="16"/>
        <v>409</v>
      </c>
      <c r="AR11">
        <f t="shared" si="17"/>
        <v>157</v>
      </c>
      <c r="AT11">
        <v>4.3053539037704374</v>
      </c>
      <c r="AU11">
        <v>5.533832335472102</v>
      </c>
      <c r="AV11">
        <f t="shared" si="18"/>
        <v>68</v>
      </c>
      <c r="AW11">
        <f t="shared" si="19"/>
        <v>100</v>
      </c>
    </row>
    <row r="12" spans="1:49" x14ac:dyDescent="0.25">
      <c r="A12">
        <v>5.7285275220870862</v>
      </c>
      <c r="B12">
        <v>14.935854244232136</v>
      </c>
      <c r="C12">
        <f t="shared" si="0"/>
        <v>197</v>
      </c>
      <c r="D12">
        <f t="shared" si="1"/>
        <v>491</v>
      </c>
      <c r="F12">
        <v>5.7285275220870862</v>
      </c>
      <c r="G12">
        <v>12.316819715499836</v>
      </c>
      <c r="H12">
        <f t="shared" si="2"/>
        <v>202</v>
      </c>
      <c r="I12">
        <f t="shared" si="3"/>
        <v>420</v>
      </c>
      <c r="K12">
        <v>5.7285275220870862</v>
      </c>
      <c r="L12">
        <f>Averages!D12</f>
        <v>20.825286197662312</v>
      </c>
      <c r="M12">
        <f t="shared" si="4"/>
        <v>144</v>
      </c>
      <c r="N12">
        <f t="shared" si="5"/>
        <v>380</v>
      </c>
      <c r="P12">
        <v>5.7285275220870862</v>
      </c>
      <c r="Q12">
        <f>Averages!E12</f>
        <v>3.772606968879697</v>
      </c>
      <c r="R12">
        <f t="shared" si="6"/>
        <v>168</v>
      </c>
      <c r="S12">
        <f t="shared" si="7"/>
        <v>76</v>
      </c>
      <c r="U12">
        <v>14.935854244232136</v>
      </c>
      <c r="V12">
        <v>12.316819715499836</v>
      </c>
      <c r="W12">
        <f t="shared" si="8"/>
        <v>510</v>
      </c>
      <c r="X12">
        <f t="shared" si="9"/>
        <v>454</v>
      </c>
      <c r="Z12">
        <v>14.935854244232136</v>
      </c>
      <c r="AA12">
        <v>20.825286197662312</v>
      </c>
      <c r="AB12">
        <f t="shared" si="10"/>
        <v>390</v>
      </c>
      <c r="AC12">
        <f t="shared" si="11"/>
        <v>457</v>
      </c>
      <c r="AE12">
        <v>14.935854244232136</v>
      </c>
      <c r="AF12">
        <v>3.772606968879697</v>
      </c>
      <c r="AG12">
        <f t="shared" si="12"/>
        <v>436</v>
      </c>
      <c r="AH12">
        <f t="shared" si="13"/>
        <v>71</v>
      </c>
      <c r="AJ12">
        <v>12.316819715499836</v>
      </c>
      <c r="AK12">
        <v>20.825286197662312</v>
      </c>
      <c r="AL12">
        <f t="shared" si="14"/>
        <v>317</v>
      </c>
      <c r="AM12">
        <f t="shared" si="15"/>
        <v>402</v>
      </c>
      <c r="AO12">
        <v>12.316819715499836</v>
      </c>
      <c r="AP12">
        <v>3.772606968879697</v>
      </c>
      <c r="AQ12">
        <f t="shared" si="16"/>
        <v>362</v>
      </c>
      <c r="AR12">
        <f t="shared" si="17"/>
        <v>84</v>
      </c>
      <c r="AT12">
        <v>20.825286197662312</v>
      </c>
      <c r="AU12">
        <v>3.772606968879697</v>
      </c>
      <c r="AV12">
        <f t="shared" si="18"/>
        <v>329</v>
      </c>
      <c r="AW12">
        <f t="shared" si="19"/>
        <v>46</v>
      </c>
    </row>
    <row r="13" spans="1:49" x14ac:dyDescent="0.25">
      <c r="A13">
        <v>29.597330546379034</v>
      </c>
      <c r="B13">
        <v>4.6852194309234587</v>
      </c>
      <c r="C13">
        <f t="shared" si="0"/>
        <v>592</v>
      </c>
      <c r="D13">
        <f t="shared" si="1"/>
        <v>156</v>
      </c>
      <c r="F13">
        <v>29.597330546379034</v>
      </c>
      <c r="G13">
        <v>3.3692954063415477</v>
      </c>
      <c r="H13">
        <f t="shared" si="2"/>
        <v>521</v>
      </c>
      <c r="I13">
        <f t="shared" si="3"/>
        <v>78</v>
      </c>
      <c r="K13">
        <v>29.597330546379034</v>
      </c>
      <c r="L13">
        <f>Averages!D13</f>
        <v>11.90922160148617</v>
      </c>
      <c r="M13">
        <f t="shared" si="4"/>
        <v>414</v>
      </c>
      <c r="N13">
        <f t="shared" si="5"/>
        <v>294</v>
      </c>
      <c r="P13">
        <v>29.597330546379034</v>
      </c>
      <c r="Q13">
        <f>Averages!E13</f>
        <v>5.2831171512603721</v>
      </c>
      <c r="R13">
        <f t="shared" si="6"/>
        <v>445</v>
      </c>
      <c r="S13">
        <f t="shared" si="7"/>
        <v>154</v>
      </c>
      <c r="U13">
        <v>4.6852194309234587</v>
      </c>
      <c r="V13">
        <v>3.3692954063415477</v>
      </c>
      <c r="W13">
        <f t="shared" si="8"/>
        <v>154</v>
      </c>
      <c r="X13">
        <f t="shared" si="9"/>
        <v>66</v>
      </c>
      <c r="Z13">
        <v>4.6852194309234587</v>
      </c>
      <c r="AA13">
        <v>11.90922160148617</v>
      </c>
      <c r="AB13">
        <f t="shared" si="10"/>
        <v>102</v>
      </c>
      <c r="AC13">
        <f t="shared" si="11"/>
        <v>321</v>
      </c>
      <c r="AE13">
        <v>4.6852194309234587</v>
      </c>
      <c r="AF13">
        <v>5.2831171512603721</v>
      </c>
      <c r="AG13">
        <f t="shared" si="12"/>
        <v>120</v>
      </c>
      <c r="AH13">
        <f t="shared" si="13"/>
        <v>141</v>
      </c>
      <c r="AJ13">
        <v>3.3692954063415477</v>
      </c>
      <c r="AK13">
        <v>11.90922160148617</v>
      </c>
      <c r="AL13">
        <f t="shared" si="14"/>
        <v>54</v>
      </c>
      <c r="AM13">
        <f t="shared" si="15"/>
        <v>309</v>
      </c>
      <c r="AO13">
        <v>3.3692954063415477</v>
      </c>
      <c r="AP13">
        <v>5.2831171512603721</v>
      </c>
      <c r="AQ13">
        <f t="shared" si="16"/>
        <v>59</v>
      </c>
      <c r="AR13">
        <f t="shared" si="17"/>
        <v>149</v>
      </c>
      <c r="AT13">
        <v>11.90922160148617</v>
      </c>
      <c r="AU13">
        <v>5.2831171512603721</v>
      </c>
      <c r="AV13">
        <f t="shared" si="18"/>
        <v>237</v>
      </c>
      <c r="AW13">
        <f t="shared" si="19"/>
        <v>92</v>
      </c>
    </row>
    <row r="14" spans="1:49" x14ac:dyDescent="0.25">
      <c r="A14">
        <v>6.6643912553787192</v>
      </c>
      <c r="B14">
        <v>11.559040451049778</v>
      </c>
      <c r="C14">
        <f t="shared" si="0"/>
        <v>245</v>
      </c>
      <c r="D14">
        <f t="shared" si="1"/>
        <v>419</v>
      </c>
      <c r="F14">
        <v>6.6643912553787192</v>
      </c>
      <c r="G14">
        <v>8.1341068506240717</v>
      </c>
      <c r="H14">
        <f t="shared" si="2"/>
        <v>249</v>
      </c>
      <c r="I14">
        <f t="shared" si="3"/>
        <v>309</v>
      </c>
      <c r="K14">
        <v>6.6643912553787192</v>
      </c>
      <c r="L14">
        <f>Averages!D14</f>
        <v>21.229918169975242</v>
      </c>
      <c r="M14">
        <f t="shared" si="4"/>
        <v>172</v>
      </c>
      <c r="N14">
        <f t="shared" si="5"/>
        <v>381</v>
      </c>
      <c r="P14">
        <v>6.6643912553787192</v>
      </c>
      <c r="Q14">
        <f>Averages!E14</f>
        <v>84.417675405740709</v>
      </c>
      <c r="R14">
        <f t="shared" si="6"/>
        <v>202</v>
      </c>
      <c r="S14">
        <f t="shared" si="7"/>
        <v>466</v>
      </c>
      <c r="U14">
        <v>11.559040451049778</v>
      </c>
      <c r="V14">
        <v>8.1341068506240717</v>
      </c>
      <c r="W14">
        <f t="shared" si="8"/>
        <v>434</v>
      </c>
      <c r="X14">
        <f t="shared" si="9"/>
        <v>314</v>
      </c>
      <c r="Z14">
        <v>11.559040451049778</v>
      </c>
      <c r="AA14">
        <v>21.229918169975242</v>
      </c>
      <c r="AB14">
        <f t="shared" si="10"/>
        <v>314</v>
      </c>
      <c r="AC14">
        <f t="shared" si="11"/>
        <v>459</v>
      </c>
      <c r="AE14">
        <v>11.559040451049778</v>
      </c>
      <c r="AF14">
        <v>84.417675405740709</v>
      </c>
      <c r="AG14">
        <f t="shared" si="12"/>
        <v>364</v>
      </c>
      <c r="AH14">
        <f t="shared" si="13"/>
        <v>591</v>
      </c>
      <c r="AJ14">
        <v>8.1341068506240717</v>
      </c>
      <c r="AK14">
        <v>21.229918169975242</v>
      </c>
      <c r="AL14">
        <f t="shared" si="14"/>
        <v>223</v>
      </c>
      <c r="AM14">
        <f t="shared" si="15"/>
        <v>403</v>
      </c>
      <c r="AO14">
        <v>8.1341068506240717</v>
      </c>
      <c r="AP14">
        <v>84.417675405740709</v>
      </c>
      <c r="AQ14">
        <f t="shared" si="16"/>
        <v>250</v>
      </c>
      <c r="AR14">
        <f t="shared" si="17"/>
        <v>495</v>
      </c>
      <c r="AT14">
        <v>21.229918169975242</v>
      </c>
      <c r="AU14">
        <v>84.417675405740709</v>
      </c>
      <c r="AV14">
        <f t="shared" si="18"/>
        <v>333</v>
      </c>
      <c r="AW14">
        <f t="shared" si="19"/>
        <v>389</v>
      </c>
    </row>
    <row r="15" spans="1:49" x14ac:dyDescent="0.25">
      <c r="A15">
        <v>0.90861439704894909</v>
      </c>
      <c r="B15">
        <v>12.375082039833021</v>
      </c>
      <c r="C15">
        <f t="shared" si="0"/>
        <v>13</v>
      </c>
      <c r="D15">
        <f t="shared" si="1"/>
        <v>439</v>
      </c>
      <c r="F15">
        <v>0.90861439704894909</v>
      </c>
      <c r="G15">
        <v>1.4700362205505322</v>
      </c>
      <c r="H15">
        <f t="shared" si="2"/>
        <v>16</v>
      </c>
      <c r="I15">
        <f t="shared" si="3"/>
        <v>28</v>
      </c>
      <c r="K15">
        <v>0.90861439704894909</v>
      </c>
      <c r="L15">
        <f>Averages!D15</f>
        <v>10.300285792350744</v>
      </c>
      <c r="M15">
        <f t="shared" si="4"/>
        <v>12</v>
      </c>
      <c r="N15">
        <f t="shared" si="5"/>
        <v>263</v>
      </c>
      <c r="P15">
        <v>0.90861439704894909</v>
      </c>
      <c r="Q15">
        <f>Averages!E15</f>
        <v>61.444623160362212</v>
      </c>
      <c r="R15">
        <f t="shared" si="6"/>
        <v>17</v>
      </c>
      <c r="S15">
        <f t="shared" si="7"/>
        <v>464</v>
      </c>
      <c r="U15">
        <v>12.375082039833021</v>
      </c>
      <c r="V15">
        <v>1.4700362205505322</v>
      </c>
      <c r="W15">
        <f t="shared" si="8"/>
        <v>455</v>
      </c>
      <c r="X15">
        <f t="shared" si="9"/>
        <v>20</v>
      </c>
      <c r="Z15">
        <v>12.375082039833021</v>
      </c>
      <c r="AA15">
        <v>10.300285792350744</v>
      </c>
      <c r="AB15">
        <f t="shared" si="10"/>
        <v>336</v>
      </c>
      <c r="AC15">
        <f t="shared" si="11"/>
        <v>286</v>
      </c>
      <c r="AE15">
        <v>12.375082039833021</v>
      </c>
      <c r="AF15">
        <v>61.444623160362212</v>
      </c>
      <c r="AG15">
        <f t="shared" si="12"/>
        <v>382</v>
      </c>
      <c r="AH15">
        <f t="shared" si="13"/>
        <v>586</v>
      </c>
      <c r="AJ15">
        <v>1.4700362205505322</v>
      </c>
      <c r="AK15">
        <v>10.300285792350744</v>
      </c>
      <c r="AL15">
        <f t="shared" si="14"/>
        <v>18</v>
      </c>
      <c r="AM15">
        <f t="shared" si="15"/>
        <v>281</v>
      </c>
      <c r="AO15">
        <v>1.4700362205505322</v>
      </c>
      <c r="AP15">
        <v>61.444623160362212</v>
      </c>
      <c r="AQ15">
        <f t="shared" si="16"/>
        <v>22</v>
      </c>
      <c r="AR15">
        <f t="shared" si="17"/>
        <v>490</v>
      </c>
      <c r="AT15">
        <v>10.300285792350744</v>
      </c>
      <c r="AU15">
        <v>61.444623160362212</v>
      </c>
      <c r="AV15">
        <f t="shared" si="18"/>
        <v>214</v>
      </c>
      <c r="AW15">
        <f t="shared" si="19"/>
        <v>386</v>
      </c>
    </row>
    <row r="16" spans="1:49" x14ac:dyDescent="0.25">
      <c r="A16">
        <v>7.2292511463165239</v>
      </c>
      <c r="B16">
        <v>6.135489344596853</v>
      </c>
      <c r="C16">
        <f t="shared" si="0"/>
        <v>272</v>
      </c>
      <c r="D16">
        <f t="shared" si="1"/>
        <v>211</v>
      </c>
      <c r="F16">
        <v>7.2292511463165239</v>
      </c>
      <c r="G16">
        <v>5.4163667917251548</v>
      </c>
      <c r="H16">
        <f t="shared" si="2"/>
        <v>271</v>
      </c>
      <c r="I16">
        <f t="shared" si="3"/>
        <v>193</v>
      </c>
      <c r="K16">
        <v>7.2292511463165239</v>
      </c>
      <c r="L16">
        <f>Averages!D16</f>
        <v>7.2103484392166077</v>
      </c>
      <c r="M16">
        <f t="shared" si="4"/>
        <v>190</v>
      </c>
      <c r="N16">
        <f t="shared" si="5"/>
        <v>188</v>
      </c>
      <c r="P16">
        <v>7.2292511463165239</v>
      </c>
      <c r="Q16">
        <f>Averages!E16</f>
        <v>13.023599481582599</v>
      </c>
      <c r="R16">
        <f t="shared" si="6"/>
        <v>218</v>
      </c>
      <c r="S16">
        <f t="shared" si="7"/>
        <v>359</v>
      </c>
      <c r="U16">
        <v>6.135489344596853</v>
      </c>
      <c r="V16">
        <v>5.4163667917251548</v>
      </c>
      <c r="W16">
        <f t="shared" si="8"/>
        <v>206</v>
      </c>
      <c r="X16">
        <f t="shared" si="9"/>
        <v>182</v>
      </c>
      <c r="Z16">
        <v>6.135489344596853</v>
      </c>
      <c r="AA16">
        <v>7.2103484392166077</v>
      </c>
      <c r="AB16">
        <f t="shared" si="10"/>
        <v>143</v>
      </c>
      <c r="AC16">
        <f t="shared" si="11"/>
        <v>187</v>
      </c>
      <c r="AE16">
        <v>6.135489344596853</v>
      </c>
      <c r="AF16">
        <v>13.023599481582599</v>
      </c>
      <c r="AG16">
        <f t="shared" si="12"/>
        <v>167</v>
      </c>
      <c r="AH16">
        <f t="shared" si="13"/>
        <v>400</v>
      </c>
      <c r="AJ16">
        <v>5.4163667917251548</v>
      </c>
      <c r="AK16">
        <v>7.2103484392166077</v>
      </c>
      <c r="AL16">
        <f t="shared" si="14"/>
        <v>131</v>
      </c>
      <c r="AM16">
        <f t="shared" si="15"/>
        <v>187</v>
      </c>
      <c r="AO16">
        <v>5.4163667917251548</v>
      </c>
      <c r="AP16">
        <v>13.023599481582599</v>
      </c>
      <c r="AQ16">
        <f t="shared" si="16"/>
        <v>152</v>
      </c>
      <c r="AR16">
        <f t="shared" si="17"/>
        <v>372</v>
      </c>
      <c r="AT16">
        <v>7.2103484392166077</v>
      </c>
      <c r="AU16">
        <v>13.023599481582599</v>
      </c>
      <c r="AV16">
        <f t="shared" si="18"/>
        <v>134</v>
      </c>
      <c r="AW16">
        <f t="shared" si="19"/>
        <v>255</v>
      </c>
    </row>
    <row r="17" spans="1:49" x14ac:dyDescent="0.25">
      <c r="A17">
        <v>3.6162918806075992</v>
      </c>
      <c r="B17">
        <v>2.9119652748107865</v>
      </c>
      <c r="C17">
        <f t="shared" si="0"/>
        <v>81</v>
      </c>
      <c r="D17">
        <f t="shared" si="1"/>
        <v>50</v>
      </c>
      <c r="F17">
        <v>3.6162918806075992</v>
      </c>
      <c r="G17">
        <v>3.6043354749679515</v>
      </c>
      <c r="H17">
        <f t="shared" si="2"/>
        <v>92</v>
      </c>
      <c r="I17">
        <f t="shared" si="3"/>
        <v>91</v>
      </c>
      <c r="K17">
        <v>3.6162918806075992</v>
      </c>
      <c r="L17">
        <f>Averages!D17</f>
        <v>4.2136574745178184</v>
      </c>
      <c r="M17">
        <f t="shared" si="4"/>
        <v>59</v>
      </c>
      <c r="N17">
        <f t="shared" si="5"/>
        <v>86</v>
      </c>
      <c r="P17">
        <v>3.6162918806075992</v>
      </c>
      <c r="Q17">
        <f>Averages!E17</f>
        <v>16.582054328918446</v>
      </c>
      <c r="R17">
        <f t="shared" si="6"/>
        <v>68</v>
      </c>
      <c r="S17">
        <f t="shared" si="7"/>
        <v>397</v>
      </c>
      <c r="U17">
        <v>2.9119652748107865</v>
      </c>
      <c r="V17">
        <v>3.6043354749679515</v>
      </c>
      <c r="W17">
        <f t="shared" si="8"/>
        <v>51</v>
      </c>
      <c r="X17">
        <f t="shared" si="9"/>
        <v>85</v>
      </c>
      <c r="Z17">
        <v>2.9119652748107865</v>
      </c>
      <c r="AA17">
        <v>4.2136574745178184</v>
      </c>
      <c r="AB17">
        <f t="shared" si="10"/>
        <v>29</v>
      </c>
      <c r="AC17">
        <f t="shared" si="11"/>
        <v>81</v>
      </c>
      <c r="AE17">
        <v>2.9119652748107865</v>
      </c>
      <c r="AF17">
        <v>16.582054328918446</v>
      </c>
      <c r="AG17">
        <f t="shared" si="12"/>
        <v>35</v>
      </c>
      <c r="AH17">
        <f t="shared" si="13"/>
        <v>455</v>
      </c>
      <c r="AJ17">
        <v>3.6043354749679515</v>
      </c>
      <c r="AK17">
        <v>4.2136574745178184</v>
      </c>
      <c r="AL17">
        <f t="shared" si="14"/>
        <v>63</v>
      </c>
      <c r="AM17">
        <f t="shared" si="15"/>
        <v>91</v>
      </c>
      <c r="AO17">
        <v>3.6043354749679515</v>
      </c>
      <c r="AP17">
        <v>16.582054328918446</v>
      </c>
      <c r="AQ17">
        <f t="shared" si="16"/>
        <v>72</v>
      </c>
      <c r="AR17">
        <f t="shared" si="17"/>
        <v>419</v>
      </c>
      <c r="AT17">
        <v>4.2136574745178184</v>
      </c>
      <c r="AU17">
        <v>16.582054328918446</v>
      </c>
      <c r="AV17">
        <f t="shared" si="18"/>
        <v>62</v>
      </c>
      <c r="AW17">
        <f t="shared" si="19"/>
        <v>296</v>
      </c>
    </row>
    <row r="18" spans="1:49" x14ac:dyDescent="0.25">
      <c r="A18">
        <v>10.581101560592634</v>
      </c>
      <c r="B18">
        <v>11.087280464172331</v>
      </c>
      <c r="C18">
        <f t="shared" si="0"/>
        <v>393</v>
      </c>
      <c r="D18">
        <f t="shared" si="1"/>
        <v>405</v>
      </c>
      <c r="F18">
        <v>10.581101560592634</v>
      </c>
      <c r="G18">
        <v>7.4080154895782453</v>
      </c>
      <c r="H18">
        <f t="shared" si="2"/>
        <v>388</v>
      </c>
      <c r="I18">
        <f t="shared" si="3"/>
        <v>282</v>
      </c>
      <c r="K18">
        <v>10.581101560592634</v>
      </c>
      <c r="L18">
        <f>Averages!D18</f>
        <v>13.939314293861329</v>
      </c>
      <c r="M18">
        <f t="shared" si="4"/>
        <v>275</v>
      </c>
      <c r="N18">
        <f t="shared" si="5"/>
        <v>324</v>
      </c>
      <c r="P18">
        <v>10.581101560592634</v>
      </c>
      <c r="Q18">
        <f>Averages!E18</f>
        <v>9.1737167119979599</v>
      </c>
      <c r="R18">
        <f t="shared" si="6"/>
        <v>318</v>
      </c>
      <c r="S18">
        <f t="shared" si="7"/>
        <v>280</v>
      </c>
      <c r="U18">
        <v>11.087280464172331</v>
      </c>
      <c r="V18">
        <v>7.4080154895782453</v>
      </c>
      <c r="W18">
        <f t="shared" si="8"/>
        <v>420</v>
      </c>
      <c r="X18">
        <f t="shared" si="9"/>
        <v>279</v>
      </c>
      <c r="Z18">
        <v>11.087280464172331</v>
      </c>
      <c r="AA18">
        <v>13.939314293861329</v>
      </c>
      <c r="AB18">
        <f t="shared" si="10"/>
        <v>304</v>
      </c>
      <c r="AC18">
        <f t="shared" si="11"/>
        <v>372</v>
      </c>
      <c r="AE18">
        <v>11.087280464172331</v>
      </c>
      <c r="AF18">
        <v>9.1737167119979599</v>
      </c>
      <c r="AG18">
        <f t="shared" si="12"/>
        <v>350</v>
      </c>
      <c r="AH18">
        <f t="shared" si="13"/>
        <v>295</v>
      </c>
      <c r="AJ18">
        <v>7.4080154895782453</v>
      </c>
      <c r="AK18">
        <v>13.939314293861329</v>
      </c>
      <c r="AL18">
        <f t="shared" si="14"/>
        <v>197</v>
      </c>
      <c r="AM18">
        <f t="shared" si="15"/>
        <v>338</v>
      </c>
      <c r="AO18">
        <v>7.4080154895782453</v>
      </c>
      <c r="AP18">
        <v>9.1737167119979599</v>
      </c>
      <c r="AQ18">
        <f t="shared" si="16"/>
        <v>226</v>
      </c>
      <c r="AR18">
        <f t="shared" si="17"/>
        <v>297</v>
      </c>
      <c r="AT18">
        <v>13.939314293861329</v>
      </c>
      <c r="AU18">
        <v>9.1737167119979599</v>
      </c>
      <c r="AV18">
        <f t="shared" si="18"/>
        <v>265</v>
      </c>
      <c r="AW18">
        <f t="shared" si="19"/>
        <v>194</v>
      </c>
    </row>
    <row r="19" spans="1:49" x14ac:dyDescent="0.25">
      <c r="A19">
        <v>6.9818717956542926</v>
      </c>
      <c r="B19">
        <v>4.7296304702758736</v>
      </c>
      <c r="C19">
        <f t="shared" si="0"/>
        <v>261</v>
      </c>
      <c r="D19">
        <f t="shared" si="1"/>
        <v>159</v>
      </c>
      <c r="F19">
        <v>6.9818717956542926</v>
      </c>
      <c r="G19">
        <v>14.825584483146633</v>
      </c>
      <c r="H19">
        <f t="shared" si="2"/>
        <v>264</v>
      </c>
      <c r="I19">
        <f t="shared" si="3"/>
        <v>455</v>
      </c>
      <c r="K19">
        <v>6.9818717956542926</v>
      </c>
      <c r="L19">
        <f>Averages!D19</f>
        <v>11.993464899063088</v>
      </c>
      <c r="M19">
        <f t="shared" si="4"/>
        <v>182</v>
      </c>
      <c r="N19">
        <f t="shared" si="5"/>
        <v>295</v>
      </c>
      <c r="P19">
        <v>6.9818717956542926</v>
      </c>
      <c r="Q19">
        <f>Averages!E19</f>
        <v>8.2794519901275567</v>
      </c>
      <c r="R19">
        <f t="shared" si="6"/>
        <v>212</v>
      </c>
      <c r="S19">
        <f t="shared" si="7"/>
        <v>253</v>
      </c>
      <c r="U19">
        <v>4.7296304702758736</v>
      </c>
      <c r="V19">
        <v>14.825584483146633</v>
      </c>
      <c r="W19">
        <f t="shared" si="8"/>
        <v>157</v>
      </c>
      <c r="X19">
        <f t="shared" si="9"/>
        <v>509</v>
      </c>
      <c r="Z19">
        <v>4.7296304702758736</v>
      </c>
      <c r="AA19">
        <v>11.993464899063088</v>
      </c>
      <c r="AB19">
        <f t="shared" si="10"/>
        <v>105</v>
      </c>
      <c r="AC19">
        <f t="shared" si="11"/>
        <v>325</v>
      </c>
      <c r="AE19">
        <v>4.7296304702758736</v>
      </c>
      <c r="AF19">
        <v>8.2794519901275567</v>
      </c>
      <c r="AG19">
        <f t="shared" si="12"/>
        <v>122</v>
      </c>
      <c r="AH19">
        <f t="shared" si="13"/>
        <v>260</v>
      </c>
      <c r="AJ19">
        <v>14.825584483146633</v>
      </c>
      <c r="AK19">
        <v>11.993464899063088</v>
      </c>
      <c r="AL19">
        <f t="shared" si="14"/>
        <v>355</v>
      </c>
      <c r="AM19">
        <f t="shared" si="15"/>
        <v>310</v>
      </c>
      <c r="AO19">
        <v>14.825584483146633</v>
      </c>
      <c r="AP19">
        <v>8.2794519901275567</v>
      </c>
      <c r="AQ19">
        <f t="shared" si="16"/>
        <v>400</v>
      </c>
      <c r="AR19">
        <f t="shared" si="17"/>
        <v>258</v>
      </c>
      <c r="AT19">
        <v>11.993464899063088</v>
      </c>
      <c r="AU19">
        <v>8.2794519901275567</v>
      </c>
      <c r="AV19">
        <f t="shared" si="18"/>
        <v>239</v>
      </c>
      <c r="AW19">
        <f t="shared" si="19"/>
        <v>166</v>
      </c>
    </row>
    <row r="20" spans="1:49" x14ac:dyDescent="0.25">
      <c r="A20">
        <v>3.5144844770431476</v>
      </c>
      <c r="B20">
        <v>3.2676966905593821</v>
      </c>
      <c r="C20">
        <f t="shared" si="0"/>
        <v>71</v>
      </c>
      <c r="D20">
        <f t="shared" si="1"/>
        <v>60</v>
      </c>
      <c r="F20">
        <v>3.5144844770431476</v>
      </c>
      <c r="G20">
        <v>0.67777936458587584</v>
      </c>
      <c r="H20">
        <f t="shared" si="2"/>
        <v>86</v>
      </c>
      <c r="I20">
        <f t="shared" si="3"/>
        <v>8</v>
      </c>
      <c r="K20">
        <v>3.5144844770431476</v>
      </c>
      <c r="L20">
        <f>Averages!D20</f>
        <v>6.06727769374847</v>
      </c>
      <c r="M20">
        <f t="shared" si="4"/>
        <v>56</v>
      </c>
      <c r="N20">
        <f t="shared" si="5"/>
        <v>151</v>
      </c>
      <c r="P20">
        <v>3.5144844770431476</v>
      </c>
      <c r="Q20">
        <f>Averages!E20</f>
        <v>3.6442865371704061</v>
      </c>
      <c r="R20">
        <f t="shared" si="6"/>
        <v>65</v>
      </c>
      <c r="S20">
        <f t="shared" si="7"/>
        <v>70</v>
      </c>
      <c r="U20">
        <v>3.2676966905593821</v>
      </c>
      <c r="V20">
        <v>0.67777936458587584</v>
      </c>
      <c r="W20">
        <f t="shared" si="8"/>
        <v>60</v>
      </c>
      <c r="X20">
        <f t="shared" si="9"/>
        <v>6</v>
      </c>
      <c r="Z20">
        <v>3.2676966905593821</v>
      </c>
      <c r="AA20">
        <v>6.06727769374847</v>
      </c>
      <c r="AB20">
        <f t="shared" si="10"/>
        <v>38</v>
      </c>
      <c r="AC20">
        <f t="shared" si="11"/>
        <v>140</v>
      </c>
      <c r="AE20">
        <v>3.2676966905593821</v>
      </c>
      <c r="AF20">
        <v>3.6442865371704061</v>
      </c>
      <c r="AG20">
        <f t="shared" si="12"/>
        <v>43</v>
      </c>
      <c r="AH20">
        <f t="shared" si="13"/>
        <v>63</v>
      </c>
      <c r="AJ20">
        <v>0.67777936458587584</v>
      </c>
      <c r="AK20">
        <v>6.06727769374847</v>
      </c>
      <c r="AL20">
        <f t="shared" si="14"/>
        <v>5</v>
      </c>
      <c r="AM20">
        <f t="shared" si="15"/>
        <v>146</v>
      </c>
      <c r="AO20">
        <v>0.67777936458587584</v>
      </c>
      <c r="AP20">
        <v>3.6442865371704061</v>
      </c>
      <c r="AQ20">
        <f t="shared" si="16"/>
        <v>10</v>
      </c>
      <c r="AR20">
        <f t="shared" si="17"/>
        <v>75</v>
      </c>
      <c r="AT20">
        <v>6.06727769374847</v>
      </c>
      <c r="AU20">
        <v>3.6442865371704061</v>
      </c>
      <c r="AV20">
        <f t="shared" si="18"/>
        <v>107</v>
      </c>
      <c r="AW20">
        <f t="shared" si="19"/>
        <v>40</v>
      </c>
    </row>
    <row r="21" spans="1:49" x14ac:dyDescent="0.25">
      <c r="A21">
        <v>1.3873820543289144</v>
      </c>
      <c r="B21">
        <v>3.7908133268356279</v>
      </c>
      <c r="C21">
        <f t="shared" si="0"/>
        <v>21</v>
      </c>
      <c r="D21">
        <f t="shared" si="1"/>
        <v>91</v>
      </c>
      <c r="F21">
        <v>1.3873820543289144</v>
      </c>
      <c r="G21">
        <v>11.702097082138048</v>
      </c>
      <c r="H21">
        <f t="shared" si="2"/>
        <v>24</v>
      </c>
      <c r="I21">
        <f t="shared" si="3"/>
        <v>409</v>
      </c>
      <c r="K21">
        <v>1.3873820543289144</v>
      </c>
      <c r="L21">
        <f>Averages!D21</f>
        <v>7.4054055690765326</v>
      </c>
      <c r="M21">
        <f t="shared" si="4"/>
        <v>20</v>
      </c>
      <c r="N21">
        <f t="shared" si="5"/>
        <v>201</v>
      </c>
      <c r="P21">
        <v>1.3873820543289144</v>
      </c>
      <c r="Q21">
        <f>Averages!E21</f>
        <v>9.7280055284499802</v>
      </c>
      <c r="R21">
        <f t="shared" si="6"/>
        <v>23</v>
      </c>
      <c r="S21">
        <f t="shared" si="7"/>
        <v>296</v>
      </c>
      <c r="U21">
        <v>3.7908133268356279</v>
      </c>
      <c r="V21">
        <v>11.702097082138048</v>
      </c>
      <c r="W21">
        <f t="shared" si="8"/>
        <v>100</v>
      </c>
      <c r="X21">
        <f t="shared" si="9"/>
        <v>437</v>
      </c>
      <c r="Z21">
        <v>3.7908133268356279</v>
      </c>
      <c r="AA21">
        <v>7.4054055690765326</v>
      </c>
      <c r="AB21">
        <f t="shared" si="10"/>
        <v>61</v>
      </c>
      <c r="AC21">
        <f t="shared" si="11"/>
        <v>198</v>
      </c>
      <c r="AE21">
        <v>3.7908133268356279</v>
      </c>
      <c r="AF21">
        <v>9.7280055284499802</v>
      </c>
      <c r="AG21">
        <f t="shared" si="12"/>
        <v>73</v>
      </c>
      <c r="AH21">
        <f t="shared" si="13"/>
        <v>312</v>
      </c>
      <c r="AJ21">
        <v>11.702097082138048</v>
      </c>
      <c r="AK21">
        <v>7.4054055690765326</v>
      </c>
      <c r="AL21">
        <f t="shared" si="14"/>
        <v>303</v>
      </c>
      <c r="AM21">
        <f t="shared" si="15"/>
        <v>196</v>
      </c>
      <c r="AO21">
        <v>11.702097082138048</v>
      </c>
      <c r="AP21">
        <v>9.7280055284499802</v>
      </c>
      <c r="AQ21">
        <f t="shared" si="16"/>
        <v>353</v>
      </c>
      <c r="AR21">
        <f t="shared" si="17"/>
        <v>313</v>
      </c>
      <c r="AT21">
        <v>7.4054055690765326</v>
      </c>
      <c r="AU21">
        <v>9.7280055284499802</v>
      </c>
      <c r="AV21">
        <f t="shared" si="18"/>
        <v>145</v>
      </c>
      <c r="AW21">
        <f t="shared" si="19"/>
        <v>204</v>
      </c>
    </row>
    <row r="22" spans="1:49" x14ac:dyDescent="0.25">
      <c r="A22">
        <v>21.826795983314472</v>
      </c>
      <c r="B22">
        <v>9.0593598604202192</v>
      </c>
      <c r="C22">
        <f t="shared" si="0"/>
        <v>560</v>
      </c>
      <c r="D22">
        <f t="shared" si="1"/>
        <v>340</v>
      </c>
      <c r="F22">
        <v>21.826795983314472</v>
      </c>
      <c r="G22">
        <v>9.3802993059158144</v>
      </c>
      <c r="H22">
        <f t="shared" si="2"/>
        <v>496</v>
      </c>
      <c r="I22">
        <f t="shared" si="3"/>
        <v>351</v>
      </c>
      <c r="K22">
        <v>21.826795983314472</v>
      </c>
      <c r="L22">
        <f>Averages!D22</f>
        <v>6.3049877166747974</v>
      </c>
      <c r="M22">
        <f t="shared" si="4"/>
        <v>385</v>
      </c>
      <c r="N22">
        <f t="shared" si="5"/>
        <v>156</v>
      </c>
      <c r="P22">
        <v>21.826795983314472</v>
      </c>
      <c r="Q22">
        <f>Averages!E22</f>
        <v>10.021417737007109</v>
      </c>
      <c r="R22">
        <f t="shared" si="6"/>
        <v>427</v>
      </c>
      <c r="S22">
        <f t="shared" si="7"/>
        <v>302</v>
      </c>
      <c r="U22">
        <v>9.0593598604202192</v>
      </c>
      <c r="V22">
        <v>9.3802993059158144</v>
      </c>
      <c r="W22">
        <f t="shared" si="8"/>
        <v>355</v>
      </c>
      <c r="X22">
        <f t="shared" si="9"/>
        <v>367</v>
      </c>
      <c r="Z22">
        <v>9.0593598604202192</v>
      </c>
      <c r="AA22">
        <v>6.3049877166747974</v>
      </c>
      <c r="AB22">
        <f t="shared" si="10"/>
        <v>253</v>
      </c>
      <c r="AC22">
        <f t="shared" si="11"/>
        <v>150</v>
      </c>
      <c r="AE22">
        <v>9.0593598604202192</v>
      </c>
      <c r="AF22">
        <v>10.021417737007109</v>
      </c>
      <c r="AG22">
        <f t="shared" si="12"/>
        <v>287</v>
      </c>
      <c r="AH22">
        <f t="shared" si="13"/>
        <v>324</v>
      </c>
      <c r="AJ22">
        <v>9.3802993059158144</v>
      </c>
      <c r="AK22">
        <v>6.3049877166747974</v>
      </c>
      <c r="AL22">
        <f t="shared" si="14"/>
        <v>262</v>
      </c>
      <c r="AM22">
        <f t="shared" si="15"/>
        <v>151</v>
      </c>
      <c r="AO22">
        <v>9.3802993059158144</v>
      </c>
      <c r="AP22">
        <v>10.021417737007109</v>
      </c>
      <c r="AQ22">
        <f t="shared" si="16"/>
        <v>303</v>
      </c>
      <c r="AR22">
        <f t="shared" si="17"/>
        <v>321</v>
      </c>
      <c r="AT22">
        <v>6.3049877166747974</v>
      </c>
      <c r="AU22">
        <v>10.021417737007109</v>
      </c>
      <c r="AV22">
        <f t="shared" si="18"/>
        <v>112</v>
      </c>
      <c r="AW22">
        <f t="shared" si="19"/>
        <v>210</v>
      </c>
    </row>
    <row r="23" spans="1:49" x14ac:dyDescent="0.25">
      <c r="A23">
        <v>8.076422524452207</v>
      </c>
      <c r="B23">
        <v>71.970062971114913</v>
      </c>
      <c r="C23">
        <f t="shared" si="0"/>
        <v>311</v>
      </c>
      <c r="D23">
        <f t="shared" si="1"/>
        <v>639</v>
      </c>
      <c r="F23">
        <v>8.076422524452207</v>
      </c>
      <c r="G23">
        <v>11.368511271476711</v>
      </c>
      <c r="H23">
        <f t="shared" si="2"/>
        <v>307</v>
      </c>
      <c r="I23">
        <f t="shared" si="3"/>
        <v>402</v>
      </c>
      <c r="K23">
        <v>8.076422524452207</v>
      </c>
      <c r="L23">
        <f>Averages!D23</f>
        <v>46.211559693018543</v>
      </c>
      <c r="M23">
        <f t="shared" si="4"/>
        <v>218</v>
      </c>
      <c r="N23">
        <f t="shared" si="5"/>
        <v>435</v>
      </c>
      <c r="P23">
        <v>8.076422524452207</v>
      </c>
      <c r="Q23">
        <f>Averages!E23</f>
        <v>10.951207065582231</v>
      </c>
      <c r="R23">
        <f t="shared" si="6"/>
        <v>246</v>
      </c>
      <c r="S23">
        <f t="shared" si="7"/>
        <v>323</v>
      </c>
      <c r="U23">
        <v>71.970062971114913</v>
      </c>
      <c r="V23">
        <v>11.368511271476711</v>
      </c>
      <c r="W23">
        <f t="shared" si="8"/>
        <v>668</v>
      </c>
      <c r="X23">
        <f t="shared" si="9"/>
        <v>426</v>
      </c>
      <c r="Z23">
        <v>71.970062971114913</v>
      </c>
      <c r="AA23">
        <v>46.211559693018543</v>
      </c>
      <c r="AB23">
        <f t="shared" si="10"/>
        <v>561</v>
      </c>
      <c r="AC23">
        <f t="shared" si="11"/>
        <v>549</v>
      </c>
      <c r="AE23">
        <v>71.970062971114913</v>
      </c>
      <c r="AF23">
        <v>10.951207065582231</v>
      </c>
      <c r="AG23">
        <f t="shared" si="12"/>
        <v>589</v>
      </c>
      <c r="AH23">
        <f t="shared" si="13"/>
        <v>347</v>
      </c>
      <c r="AJ23">
        <v>11.368511271476711</v>
      </c>
      <c r="AK23">
        <v>46.211559693018543</v>
      </c>
      <c r="AL23">
        <f t="shared" si="14"/>
        <v>297</v>
      </c>
      <c r="AM23">
        <f t="shared" si="15"/>
        <v>460</v>
      </c>
      <c r="AO23">
        <v>11.368511271476711</v>
      </c>
      <c r="AP23">
        <v>10.951207065582231</v>
      </c>
      <c r="AQ23">
        <f t="shared" si="16"/>
        <v>346</v>
      </c>
      <c r="AR23">
        <f t="shared" si="17"/>
        <v>337</v>
      </c>
      <c r="AT23">
        <v>46.211559693018543</v>
      </c>
      <c r="AU23">
        <v>10.951207065582231</v>
      </c>
      <c r="AV23">
        <f t="shared" si="18"/>
        <v>383</v>
      </c>
      <c r="AW23">
        <f t="shared" si="19"/>
        <v>222</v>
      </c>
    </row>
    <row r="24" spans="1:49" x14ac:dyDescent="0.25">
      <c r="A24">
        <v>8.5464276075362964</v>
      </c>
      <c r="B24">
        <v>7.5198483705520589</v>
      </c>
      <c r="C24">
        <f t="shared" si="0"/>
        <v>325</v>
      </c>
      <c r="D24">
        <f t="shared" si="1"/>
        <v>287</v>
      </c>
      <c r="F24">
        <v>8.5464276075362964</v>
      </c>
      <c r="G24">
        <v>7.1238940715789685</v>
      </c>
      <c r="H24">
        <f t="shared" si="2"/>
        <v>326</v>
      </c>
      <c r="I24">
        <f t="shared" si="3"/>
        <v>267</v>
      </c>
      <c r="K24">
        <v>8.5464276075362964</v>
      </c>
      <c r="L24">
        <f>Averages!D24</f>
        <v>13.246536755561781</v>
      </c>
      <c r="M24">
        <f t="shared" si="4"/>
        <v>229</v>
      </c>
      <c r="N24">
        <f t="shared" si="5"/>
        <v>316</v>
      </c>
      <c r="P24">
        <v>8.5464276075362964</v>
      </c>
      <c r="Q24">
        <f>Averages!E24</f>
        <v>8.0359508514404183</v>
      </c>
      <c r="R24">
        <f t="shared" si="6"/>
        <v>259</v>
      </c>
      <c r="S24">
        <f t="shared" si="7"/>
        <v>245</v>
      </c>
      <c r="U24">
        <v>7.5198483705520589</v>
      </c>
      <c r="V24">
        <v>7.1238940715789685</v>
      </c>
      <c r="W24">
        <f t="shared" si="8"/>
        <v>283</v>
      </c>
      <c r="X24">
        <f t="shared" si="9"/>
        <v>263</v>
      </c>
      <c r="Z24">
        <v>7.5198483705520589</v>
      </c>
      <c r="AA24">
        <v>13.246536755561781</v>
      </c>
      <c r="AB24">
        <f t="shared" si="10"/>
        <v>202</v>
      </c>
      <c r="AC24">
        <f t="shared" si="11"/>
        <v>358</v>
      </c>
      <c r="AE24">
        <v>7.5198483705520589</v>
      </c>
      <c r="AF24">
        <v>8.0359508514404183</v>
      </c>
      <c r="AG24">
        <f t="shared" si="12"/>
        <v>230</v>
      </c>
      <c r="AH24">
        <f t="shared" si="13"/>
        <v>251</v>
      </c>
      <c r="AJ24">
        <v>7.1238940715789685</v>
      </c>
      <c r="AK24">
        <v>13.246536755561781</v>
      </c>
      <c r="AL24">
        <f t="shared" si="14"/>
        <v>182</v>
      </c>
      <c r="AM24">
        <f t="shared" si="15"/>
        <v>326</v>
      </c>
      <c r="AO24">
        <v>7.1238940715789685</v>
      </c>
      <c r="AP24">
        <v>8.0359508514404183</v>
      </c>
      <c r="AQ24">
        <f t="shared" si="16"/>
        <v>214</v>
      </c>
      <c r="AR24">
        <f t="shared" si="17"/>
        <v>247</v>
      </c>
      <c r="AT24">
        <v>13.246536755561781</v>
      </c>
      <c r="AU24">
        <v>8.0359508514404183</v>
      </c>
      <c r="AV24">
        <f t="shared" si="18"/>
        <v>258</v>
      </c>
      <c r="AW24">
        <f t="shared" si="19"/>
        <v>158</v>
      </c>
    </row>
    <row r="25" spans="1:49" x14ac:dyDescent="0.25">
      <c r="A25">
        <v>9.2456382513046051</v>
      </c>
      <c r="B25">
        <v>55.466599011421167</v>
      </c>
      <c r="C25">
        <f t="shared" si="0"/>
        <v>346</v>
      </c>
      <c r="D25">
        <f t="shared" si="1"/>
        <v>634</v>
      </c>
      <c r="F25">
        <v>9.2456382513046051</v>
      </c>
      <c r="G25">
        <v>28.533797740936233</v>
      </c>
      <c r="H25">
        <f t="shared" si="2"/>
        <v>347</v>
      </c>
      <c r="I25">
        <f t="shared" si="3"/>
        <v>518</v>
      </c>
      <c r="K25">
        <v>9.2456382513046051</v>
      </c>
      <c r="L25">
        <f>Averages!D25</f>
        <v>21.853399252891492</v>
      </c>
      <c r="M25">
        <f t="shared" si="4"/>
        <v>244</v>
      </c>
      <c r="N25">
        <f t="shared" si="5"/>
        <v>386</v>
      </c>
      <c r="P25">
        <v>9.2456382513046051</v>
      </c>
      <c r="Q25">
        <f>Averages!E25</f>
        <v>13.325101296106912</v>
      </c>
      <c r="R25">
        <f t="shared" si="6"/>
        <v>284</v>
      </c>
      <c r="S25">
        <f t="shared" si="7"/>
        <v>364</v>
      </c>
      <c r="U25">
        <v>55.466599011421167</v>
      </c>
      <c r="V25">
        <v>28.533797740936233</v>
      </c>
      <c r="W25">
        <f t="shared" si="8"/>
        <v>658</v>
      </c>
      <c r="X25">
        <f t="shared" si="9"/>
        <v>612</v>
      </c>
      <c r="Z25">
        <v>55.466599011421167</v>
      </c>
      <c r="AA25">
        <v>21.853399252891492</v>
      </c>
      <c r="AB25">
        <f t="shared" si="10"/>
        <v>556</v>
      </c>
      <c r="AC25">
        <f t="shared" si="11"/>
        <v>470</v>
      </c>
      <c r="AE25">
        <v>55.466599011421167</v>
      </c>
      <c r="AF25">
        <v>13.325101296106912</v>
      </c>
      <c r="AG25">
        <f t="shared" si="12"/>
        <v>583</v>
      </c>
      <c r="AH25">
        <f t="shared" si="13"/>
        <v>407</v>
      </c>
      <c r="AJ25">
        <v>28.533797740936233</v>
      </c>
      <c r="AK25">
        <v>21.853399252891492</v>
      </c>
      <c r="AL25">
        <f t="shared" si="14"/>
        <v>433</v>
      </c>
      <c r="AM25">
        <f t="shared" si="15"/>
        <v>406</v>
      </c>
      <c r="AO25">
        <v>28.533797740936233</v>
      </c>
      <c r="AP25">
        <v>13.325101296106912</v>
      </c>
      <c r="AQ25">
        <f t="shared" si="16"/>
        <v>465</v>
      </c>
      <c r="AR25">
        <f t="shared" si="17"/>
        <v>375</v>
      </c>
      <c r="AT25">
        <v>21.853399252891492</v>
      </c>
      <c r="AU25">
        <v>13.325101296106912</v>
      </c>
      <c r="AV25">
        <f t="shared" si="18"/>
        <v>337</v>
      </c>
      <c r="AW25">
        <f t="shared" si="19"/>
        <v>259</v>
      </c>
    </row>
    <row r="26" spans="1:49" x14ac:dyDescent="0.25">
      <c r="A26">
        <v>13.005357480049094</v>
      </c>
      <c r="B26">
        <v>12.571792578697194</v>
      </c>
      <c r="C26">
        <f t="shared" si="0"/>
        <v>455</v>
      </c>
      <c r="D26">
        <f t="shared" si="1"/>
        <v>444</v>
      </c>
      <c r="F26">
        <v>13.005357480049094</v>
      </c>
      <c r="G26">
        <v>7.6439177513122445</v>
      </c>
      <c r="H26">
        <f t="shared" si="2"/>
        <v>427</v>
      </c>
      <c r="I26">
        <f t="shared" si="3"/>
        <v>293</v>
      </c>
      <c r="K26">
        <v>13.005357480049094</v>
      </c>
      <c r="L26">
        <f>Averages!D26</f>
        <v>5.7507969141006416</v>
      </c>
      <c r="M26">
        <f t="shared" si="4"/>
        <v>310</v>
      </c>
      <c r="N26">
        <f t="shared" si="5"/>
        <v>145</v>
      </c>
      <c r="P26">
        <v>13.005357480049094</v>
      </c>
      <c r="Q26">
        <f>Averages!E26</f>
        <v>11.36708869934078</v>
      </c>
      <c r="R26">
        <f t="shared" si="6"/>
        <v>358</v>
      </c>
      <c r="S26">
        <f t="shared" si="7"/>
        <v>334</v>
      </c>
      <c r="U26">
        <v>12.571792578697194</v>
      </c>
      <c r="V26">
        <v>7.6439177513122445</v>
      </c>
      <c r="W26">
        <f t="shared" si="8"/>
        <v>460</v>
      </c>
      <c r="X26">
        <f t="shared" si="9"/>
        <v>292</v>
      </c>
      <c r="Z26">
        <v>12.571792578697194</v>
      </c>
      <c r="AA26">
        <v>5.7507969141006416</v>
      </c>
      <c r="AB26">
        <f t="shared" si="10"/>
        <v>343</v>
      </c>
      <c r="AC26">
        <f t="shared" si="11"/>
        <v>132</v>
      </c>
      <c r="AE26">
        <v>12.571792578697194</v>
      </c>
      <c r="AF26">
        <v>11.36708869934078</v>
      </c>
      <c r="AG26">
        <f t="shared" si="12"/>
        <v>386</v>
      </c>
      <c r="AH26">
        <f t="shared" si="13"/>
        <v>358</v>
      </c>
      <c r="AJ26">
        <v>7.6439177513122445</v>
      </c>
      <c r="AK26">
        <v>5.7507969141006416</v>
      </c>
      <c r="AL26">
        <f t="shared" si="14"/>
        <v>206</v>
      </c>
      <c r="AM26">
        <f t="shared" si="15"/>
        <v>138</v>
      </c>
      <c r="AO26">
        <v>7.6439177513122445</v>
      </c>
      <c r="AP26">
        <v>11.36708869934078</v>
      </c>
      <c r="AQ26">
        <f t="shared" si="16"/>
        <v>233</v>
      </c>
      <c r="AR26">
        <f t="shared" si="17"/>
        <v>345</v>
      </c>
      <c r="AT26">
        <v>5.7507969141006416</v>
      </c>
      <c r="AU26">
        <v>11.36708869934078</v>
      </c>
      <c r="AV26">
        <f t="shared" si="18"/>
        <v>103</v>
      </c>
      <c r="AW26">
        <f t="shared" si="19"/>
        <v>229</v>
      </c>
    </row>
    <row r="27" spans="1:49" x14ac:dyDescent="0.25">
      <c r="A27">
        <v>4.455246877670282</v>
      </c>
      <c r="B27">
        <v>3.5290536880999994</v>
      </c>
      <c r="C27">
        <f t="shared" si="0"/>
        <v>143</v>
      </c>
      <c r="D27">
        <f t="shared" si="1"/>
        <v>74</v>
      </c>
      <c r="F27">
        <v>4.455246877670282</v>
      </c>
      <c r="G27">
        <v>3.5607652187347378</v>
      </c>
      <c r="H27">
        <f t="shared" si="2"/>
        <v>156</v>
      </c>
      <c r="I27">
        <f t="shared" si="3"/>
        <v>88</v>
      </c>
      <c r="K27">
        <v>4.455246877670282</v>
      </c>
      <c r="L27">
        <f>Averages!D27</f>
        <v>2.2178921698999998</v>
      </c>
      <c r="M27">
        <f t="shared" si="4"/>
        <v>105</v>
      </c>
      <c r="N27">
        <f t="shared" si="5"/>
        <v>30</v>
      </c>
      <c r="P27">
        <v>4.455246877670282</v>
      </c>
      <c r="Q27">
        <f>Averages!E27</f>
        <v>4.5941343069076499</v>
      </c>
      <c r="R27">
        <f t="shared" si="6"/>
        <v>121</v>
      </c>
      <c r="S27">
        <f t="shared" si="7"/>
        <v>127</v>
      </c>
      <c r="U27">
        <v>3.5290536880999994</v>
      </c>
      <c r="V27">
        <v>3.5607652187347378</v>
      </c>
      <c r="W27">
        <f t="shared" si="8"/>
        <v>75</v>
      </c>
      <c r="X27">
        <f t="shared" si="9"/>
        <v>80</v>
      </c>
      <c r="Z27">
        <v>3.5290536880999994</v>
      </c>
      <c r="AA27">
        <v>2.2178921698999998</v>
      </c>
      <c r="AB27">
        <f t="shared" si="10"/>
        <v>45</v>
      </c>
      <c r="AC27">
        <f t="shared" si="11"/>
        <v>18</v>
      </c>
      <c r="AE27">
        <v>3.5290536880999994</v>
      </c>
      <c r="AF27">
        <v>4.5941343069076499</v>
      </c>
      <c r="AG27">
        <f t="shared" si="12"/>
        <v>54</v>
      </c>
      <c r="AH27">
        <f t="shared" si="13"/>
        <v>115</v>
      </c>
      <c r="AJ27">
        <v>3.5607652187347378</v>
      </c>
      <c r="AK27">
        <v>2.2178921698999998</v>
      </c>
      <c r="AL27">
        <f t="shared" si="14"/>
        <v>59</v>
      </c>
      <c r="AM27">
        <f t="shared" si="15"/>
        <v>30</v>
      </c>
      <c r="AO27">
        <v>3.5607652187347378</v>
      </c>
      <c r="AP27">
        <v>4.5941343069076499</v>
      </c>
      <c r="AQ27">
        <f t="shared" si="16"/>
        <v>68</v>
      </c>
      <c r="AR27">
        <f t="shared" si="17"/>
        <v>123</v>
      </c>
      <c r="AT27">
        <v>2.2178921698999998</v>
      </c>
      <c r="AU27">
        <v>4.5941343069076499</v>
      </c>
      <c r="AV27">
        <f t="shared" si="18"/>
        <v>19</v>
      </c>
      <c r="AW27">
        <f t="shared" si="19"/>
        <v>72</v>
      </c>
    </row>
    <row r="28" spans="1:49" x14ac:dyDescent="0.25">
      <c r="A28">
        <v>4.9482629776000948</v>
      </c>
      <c r="B28">
        <v>7.8725522283</v>
      </c>
      <c r="C28">
        <f t="shared" si="0"/>
        <v>170</v>
      </c>
      <c r="D28">
        <f t="shared" si="1"/>
        <v>305</v>
      </c>
      <c r="F28">
        <v>4.9482629776000948</v>
      </c>
      <c r="G28">
        <v>3.6400719881057695</v>
      </c>
      <c r="H28">
        <f t="shared" si="2"/>
        <v>175</v>
      </c>
      <c r="I28">
        <f t="shared" si="3"/>
        <v>95</v>
      </c>
      <c r="K28">
        <v>4.9482629776000948</v>
      </c>
      <c r="L28">
        <f>Averages!D28</f>
        <v>8.2689008721999979</v>
      </c>
      <c r="M28">
        <f t="shared" si="4"/>
        <v>121</v>
      </c>
      <c r="N28">
        <f t="shared" si="5"/>
        <v>223</v>
      </c>
      <c r="P28">
        <v>4.9482629776000948</v>
      </c>
      <c r="Q28">
        <f>Averages!E28</f>
        <v>7.2836610555648758</v>
      </c>
      <c r="R28">
        <f t="shared" si="6"/>
        <v>140</v>
      </c>
      <c r="S28">
        <f t="shared" si="7"/>
        <v>223</v>
      </c>
      <c r="U28">
        <v>7.8725522283</v>
      </c>
      <c r="V28">
        <v>3.6400719881057695</v>
      </c>
      <c r="W28">
        <f t="shared" si="8"/>
        <v>306</v>
      </c>
      <c r="X28">
        <f t="shared" si="9"/>
        <v>88</v>
      </c>
      <c r="Z28">
        <v>7.8725522283</v>
      </c>
      <c r="AA28">
        <v>8.2689008721999979</v>
      </c>
      <c r="AB28">
        <f t="shared" si="10"/>
        <v>218</v>
      </c>
      <c r="AC28">
        <f t="shared" si="11"/>
        <v>230</v>
      </c>
      <c r="AE28">
        <v>7.8725522283</v>
      </c>
      <c r="AF28">
        <v>7.2836610555648758</v>
      </c>
      <c r="AG28">
        <f t="shared" si="12"/>
        <v>245</v>
      </c>
      <c r="AH28">
        <f t="shared" si="13"/>
        <v>221</v>
      </c>
      <c r="AJ28">
        <v>3.6400719881057695</v>
      </c>
      <c r="AK28">
        <v>8.2689008721999979</v>
      </c>
      <c r="AL28">
        <f t="shared" si="14"/>
        <v>65</v>
      </c>
      <c r="AM28">
        <f t="shared" si="15"/>
        <v>228</v>
      </c>
      <c r="AO28">
        <v>3.6400719881057695</v>
      </c>
      <c r="AP28">
        <v>7.2836610555648758</v>
      </c>
      <c r="AQ28">
        <f t="shared" si="16"/>
        <v>74</v>
      </c>
      <c r="AR28">
        <f t="shared" si="17"/>
        <v>220</v>
      </c>
      <c r="AT28">
        <v>8.2689008721999979</v>
      </c>
      <c r="AU28">
        <v>7.2836610555648758</v>
      </c>
      <c r="AV28">
        <f t="shared" si="18"/>
        <v>163</v>
      </c>
      <c r="AW28">
        <f t="shared" si="19"/>
        <v>139</v>
      </c>
    </row>
    <row r="29" spans="1:49" x14ac:dyDescent="0.25">
      <c r="A29">
        <v>8.1788908004760579</v>
      </c>
      <c r="B29">
        <v>33.998058104000002</v>
      </c>
      <c r="C29">
        <f t="shared" si="0"/>
        <v>314</v>
      </c>
      <c r="D29">
        <f t="shared" si="1"/>
        <v>603</v>
      </c>
      <c r="F29">
        <v>8.1788908004760579</v>
      </c>
      <c r="G29">
        <v>8.330235123634333</v>
      </c>
      <c r="H29">
        <f t="shared" si="2"/>
        <v>310</v>
      </c>
      <c r="I29">
        <f t="shared" si="3"/>
        <v>316</v>
      </c>
      <c r="K29">
        <v>8.1788908004760579</v>
      </c>
      <c r="L29">
        <f>Averages!D29</f>
        <v>30.778595471500001</v>
      </c>
      <c r="M29">
        <f t="shared" si="4"/>
        <v>221</v>
      </c>
      <c r="N29">
        <f t="shared" si="5"/>
        <v>416</v>
      </c>
      <c r="P29">
        <v>8.1788908004760579</v>
      </c>
      <c r="Q29">
        <f>Averages!E29</f>
        <v>5.4987454175949058</v>
      </c>
      <c r="R29">
        <f t="shared" si="6"/>
        <v>249</v>
      </c>
      <c r="S29">
        <f t="shared" si="7"/>
        <v>160</v>
      </c>
      <c r="U29">
        <v>33.998058104000002</v>
      </c>
      <c r="V29">
        <v>8.330235123634333</v>
      </c>
      <c r="W29">
        <f t="shared" si="8"/>
        <v>625</v>
      </c>
      <c r="X29">
        <f t="shared" si="9"/>
        <v>323</v>
      </c>
      <c r="Z29">
        <v>33.998058104000002</v>
      </c>
      <c r="AA29">
        <v>30.778595471500001</v>
      </c>
      <c r="AB29">
        <f t="shared" si="10"/>
        <v>524</v>
      </c>
      <c r="AC29">
        <f t="shared" si="11"/>
        <v>513</v>
      </c>
      <c r="AE29">
        <v>33.998058104000002</v>
      </c>
      <c r="AF29">
        <v>5.4987454175949058</v>
      </c>
      <c r="AG29">
        <f t="shared" si="12"/>
        <v>551</v>
      </c>
      <c r="AH29">
        <f t="shared" si="13"/>
        <v>149</v>
      </c>
      <c r="AJ29">
        <v>8.330235123634333</v>
      </c>
      <c r="AK29">
        <v>30.778595471500001</v>
      </c>
      <c r="AL29">
        <f t="shared" si="14"/>
        <v>229</v>
      </c>
      <c r="AM29">
        <f t="shared" si="15"/>
        <v>438</v>
      </c>
      <c r="AO29">
        <v>8.330235123634333</v>
      </c>
      <c r="AP29">
        <v>5.4987454175949058</v>
      </c>
      <c r="AQ29">
        <f t="shared" si="16"/>
        <v>259</v>
      </c>
      <c r="AR29">
        <f t="shared" si="17"/>
        <v>155</v>
      </c>
      <c r="AT29">
        <v>30.778595471500001</v>
      </c>
      <c r="AU29">
        <v>5.4987454175949058</v>
      </c>
      <c r="AV29">
        <f t="shared" si="18"/>
        <v>363</v>
      </c>
      <c r="AW29">
        <f t="shared" si="19"/>
        <v>99</v>
      </c>
    </row>
    <row r="30" spans="1:49" x14ac:dyDescent="0.25">
      <c r="A30">
        <v>6.7462504148483244</v>
      </c>
      <c r="B30">
        <v>3.7982588769000003</v>
      </c>
      <c r="C30">
        <f t="shared" si="0"/>
        <v>251</v>
      </c>
      <c r="D30">
        <f t="shared" si="1"/>
        <v>92</v>
      </c>
      <c r="F30">
        <v>6.7462504148483244</v>
      </c>
      <c r="G30">
        <v>10.549975919723465</v>
      </c>
      <c r="H30">
        <f t="shared" si="2"/>
        <v>253</v>
      </c>
      <c r="I30">
        <f t="shared" si="3"/>
        <v>386</v>
      </c>
      <c r="K30">
        <v>6.7462504148483244</v>
      </c>
      <c r="L30">
        <f>Averages!D30</f>
        <v>12.447101878</v>
      </c>
      <c r="M30">
        <f t="shared" si="4"/>
        <v>173</v>
      </c>
      <c r="N30">
        <f t="shared" si="5"/>
        <v>303</v>
      </c>
      <c r="P30">
        <v>6.7462504148483244</v>
      </c>
      <c r="Q30">
        <f>Averages!E30</f>
        <v>13.738920736312817</v>
      </c>
      <c r="R30">
        <f t="shared" si="6"/>
        <v>204</v>
      </c>
      <c r="S30">
        <f t="shared" si="7"/>
        <v>367</v>
      </c>
      <c r="U30">
        <v>3.7982588769000003</v>
      </c>
      <c r="V30">
        <v>10.549975919723465</v>
      </c>
      <c r="W30">
        <f t="shared" si="8"/>
        <v>101</v>
      </c>
      <c r="X30">
        <f t="shared" si="9"/>
        <v>403</v>
      </c>
      <c r="Z30">
        <v>3.7982588769000003</v>
      </c>
      <c r="AA30">
        <v>12.447101878</v>
      </c>
      <c r="AB30">
        <f t="shared" si="10"/>
        <v>62</v>
      </c>
      <c r="AC30">
        <f t="shared" si="11"/>
        <v>339</v>
      </c>
      <c r="AE30">
        <v>3.7982588769000003</v>
      </c>
      <c r="AF30">
        <v>13.738920736312817</v>
      </c>
      <c r="AG30">
        <f t="shared" si="12"/>
        <v>74</v>
      </c>
      <c r="AH30">
        <f t="shared" si="13"/>
        <v>413</v>
      </c>
      <c r="AJ30">
        <v>10.549975919723465</v>
      </c>
      <c r="AK30">
        <v>12.447101878</v>
      </c>
      <c r="AL30">
        <f t="shared" si="14"/>
        <v>285</v>
      </c>
      <c r="AM30">
        <f t="shared" si="15"/>
        <v>319</v>
      </c>
      <c r="AO30">
        <v>10.549975919723465</v>
      </c>
      <c r="AP30">
        <v>13.738920736312817</v>
      </c>
      <c r="AQ30">
        <f t="shared" si="16"/>
        <v>329</v>
      </c>
      <c r="AR30">
        <f t="shared" si="17"/>
        <v>381</v>
      </c>
      <c r="AT30">
        <v>12.447101878</v>
      </c>
      <c r="AU30">
        <v>13.738920736312817</v>
      </c>
      <c r="AV30">
        <f t="shared" si="18"/>
        <v>246</v>
      </c>
      <c r="AW30">
        <f t="shared" si="19"/>
        <v>262</v>
      </c>
    </row>
    <row r="31" spans="1:49" x14ac:dyDescent="0.25">
      <c r="A31">
        <v>3.0323473215103092</v>
      </c>
      <c r="B31">
        <v>37.39282372444444</v>
      </c>
      <c r="C31">
        <f t="shared" si="0"/>
        <v>54</v>
      </c>
      <c r="D31">
        <f t="shared" si="1"/>
        <v>606</v>
      </c>
      <c r="F31">
        <v>3.0323473215103092</v>
      </c>
      <c r="G31">
        <v>8.8700143337249635</v>
      </c>
      <c r="H31">
        <f t="shared" si="2"/>
        <v>65</v>
      </c>
      <c r="I31">
        <f t="shared" si="3"/>
        <v>338</v>
      </c>
      <c r="K31">
        <v>3.0323473215103092</v>
      </c>
      <c r="L31">
        <f>Averages!D31</f>
        <v>17.325378871999998</v>
      </c>
      <c r="M31">
        <f t="shared" si="4"/>
        <v>43</v>
      </c>
      <c r="N31">
        <f t="shared" si="5"/>
        <v>354</v>
      </c>
      <c r="P31">
        <v>3.0323473215103092</v>
      </c>
      <c r="Q31">
        <f>Averages!E31</f>
        <v>31.847864103317214</v>
      </c>
      <c r="R31">
        <f t="shared" si="6"/>
        <v>47</v>
      </c>
      <c r="S31">
        <f t="shared" si="7"/>
        <v>449</v>
      </c>
      <c r="U31">
        <v>37.39282372444444</v>
      </c>
      <c r="V31">
        <v>8.8700143337249635</v>
      </c>
      <c r="W31">
        <f t="shared" si="8"/>
        <v>627</v>
      </c>
      <c r="X31">
        <f t="shared" si="9"/>
        <v>349</v>
      </c>
      <c r="Z31">
        <v>37.39282372444444</v>
      </c>
      <c r="AA31">
        <v>17.325378871999998</v>
      </c>
      <c r="AB31">
        <f t="shared" si="10"/>
        <v>527</v>
      </c>
      <c r="AC31">
        <f t="shared" si="11"/>
        <v>417</v>
      </c>
      <c r="AE31">
        <v>37.39282372444444</v>
      </c>
      <c r="AF31">
        <v>31.847864103317214</v>
      </c>
      <c r="AG31">
        <f t="shared" si="12"/>
        <v>552</v>
      </c>
      <c r="AH31">
        <f t="shared" si="13"/>
        <v>548</v>
      </c>
      <c r="AJ31">
        <v>8.8700143337249635</v>
      </c>
      <c r="AK31">
        <v>17.325378871999998</v>
      </c>
      <c r="AL31">
        <f t="shared" si="14"/>
        <v>249</v>
      </c>
      <c r="AM31">
        <f t="shared" si="15"/>
        <v>377</v>
      </c>
      <c r="AO31">
        <v>8.8700143337249635</v>
      </c>
      <c r="AP31">
        <v>31.847864103317214</v>
      </c>
      <c r="AQ31">
        <f t="shared" si="16"/>
        <v>279</v>
      </c>
      <c r="AR31">
        <f t="shared" si="17"/>
        <v>472</v>
      </c>
      <c r="AT31">
        <v>17.325378871999998</v>
      </c>
      <c r="AU31">
        <v>31.847864103317214</v>
      </c>
      <c r="AV31">
        <f t="shared" si="18"/>
        <v>303</v>
      </c>
      <c r="AW31">
        <f t="shared" si="19"/>
        <v>368</v>
      </c>
    </row>
    <row r="32" spans="1:49" x14ac:dyDescent="0.25">
      <c r="A32">
        <v>9.8290608882903996</v>
      </c>
      <c r="B32">
        <v>42.162059211999996</v>
      </c>
      <c r="C32">
        <f t="shared" si="0"/>
        <v>365</v>
      </c>
      <c r="D32">
        <f t="shared" si="1"/>
        <v>610</v>
      </c>
      <c r="F32">
        <v>9.8290608882903996</v>
      </c>
      <c r="G32">
        <v>9.1241497516631913</v>
      </c>
      <c r="H32">
        <f t="shared" si="2"/>
        <v>364</v>
      </c>
      <c r="I32">
        <f t="shared" si="3"/>
        <v>343</v>
      </c>
      <c r="K32">
        <v>9.8290608882903996</v>
      </c>
      <c r="L32">
        <f>Averages!D32</f>
        <v>28.978733087299997</v>
      </c>
      <c r="M32">
        <f t="shared" si="4"/>
        <v>253</v>
      </c>
      <c r="N32">
        <f t="shared" si="5"/>
        <v>413</v>
      </c>
      <c r="P32">
        <v>9.8290608882903996</v>
      </c>
      <c r="Q32">
        <f>Averages!E32</f>
        <v>5.2589860677719082</v>
      </c>
      <c r="R32">
        <f t="shared" si="6"/>
        <v>298</v>
      </c>
      <c r="S32">
        <f t="shared" si="7"/>
        <v>152</v>
      </c>
      <c r="U32">
        <v>42.162059211999996</v>
      </c>
      <c r="V32">
        <v>9.1241497516631913</v>
      </c>
      <c r="W32">
        <f t="shared" si="8"/>
        <v>633</v>
      </c>
      <c r="X32">
        <f t="shared" si="9"/>
        <v>358</v>
      </c>
      <c r="Z32">
        <v>42.162059211999996</v>
      </c>
      <c r="AA32">
        <v>28.978733087299997</v>
      </c>
      <c r="AB32">
        <f t="shared" si="10"/>
        <v>532</v>
      </c>
      <c r="AC32">
        <f t="shared" si="11"/>
        <v>507</v>
      </c>
      <c r="AE32">
        <v>42.162059211999996</v>
      </c>
      <c r="AF32">
        <v>5.2589860677719082</v>
      </c>
      <c r="AG32">
        <f t="shared" si="12"/>
        <v>555</v>
      </c>
      <c r="AH32">
        <f t="shared" si="13"/>
        <v>140</v>
      </c>
      <c r="AJ32">
        <v>9.1241497516631913</v>
      </c>
      <c r="AK32">
        <v>28.978733087299997</v>
      </c>
      <c r="AL32">
        <f t="shared" si="14"/>
        <v>257</v>
      </c>
      <c r="AM32">
        <f t="shared" si="15"/>
        <v>436</v>
      </c>
      <c r="AO32">
        <v>9.1241497516631913</v>
      </c>
      <c r="AP32">
        <v>5.2589860677719082</v>
      </c>
      <c r="AQ32">
        <f t="shared" si="16"/>
        <v>292</v>
      </c>
      <c r="AR32">
        <f t="shared" si="17"/>
        <v>147</v>
      </c>
      <c r="AT32">
        <v>28.978733087299997</v>
      </c>
      <c r="AU32">
        <v>5.2589860677719082</v>
      </c>
      <c r="AV32">
        <f t="shared" si="18"/>
        <v>360</v>
      </c>
      <c r="AW32">
        <f t="shared" si="19"/>
        <v>91</v>
      </c>
    </row>
    <row r="33" spans="1:49" x14ac:dyDescent="0.25">
      <c r="A33">
        <v>10.215430116653408</v>
      </c>
      <c r="B33">
        <v>42.563218569</v>
      </c>
      <c r="C33">
        <f t="shared" si="0"/>
        <v>377</v>
      </c>
      <c r="D33">
        <f t="shared" si="1"/>
        <v>620</v>
      </c>
      <c r="F33">
        <v>10.215430116653408</v>
      </c>
      <c r="G33">
        <v>3.7005534410476644</v>
      </c>
      <c r="H33">
        <f t="shared" si="2"/>
        <v>372</v>
      </c>
      <c r="I33">
        <f t="shared" si="3"/>
        <v>101</v>
      </c>
      <c r="K33">
        <v>10.215430116653408</v>
      </c>
      <c r="L33">
        <f>Averages!D33</f>
        <v>13.613813188200002</v>
      </c>
      <c r="M33">
        <f t="shared" si="4"/>
        <v>262</v>
      </c>
      <c r="N33">
        <f t="shared" si="5"/>
        <v>318</v>
      </c>
      <c r="P33">
        <v>10.215430116653408</v>
      </c>
      <c r="Q33">
        <f>Averages!E33</f>
        <v>16.474111318588228</v>
      </c>
      <c r="R33">
        <f t="shared" si="6"/>
        <v>307</v>
      </c>
      <c r="S33">
        <f t="shared" si="7"/>
        <v>396</v>
      </c>
      <c r="U33">
        <v>42.563218569</v>
      </c>
      <c r="V33">
        <v>3.7005534410476644</v>
      </c>
      <c r="W33">
        <f t="shared" si="8"/>
        <v>645</v>
      </c>
      <c r="X33">
        <f t="shared" si="9"/>
        <v>93</v>
      </c>
      <c r="Z33">
        <v>42.563218569</v>
      </c>
      <c r="AA33">
        <v>13.613813188200002</v>
      </c>
      <c r="AB33">
        <f t="shared" si="10"/>
        <v>542</v>
      </c>
      <c r="AC33">
        <f t="shared" si="11"/>
        <v>364</v>
      </c>
      <c r="AE33">
        <v>42.563218569</v>
      </c>
      <c r="AF33">
        <v>16.474111318588228</v>
      </c>
      <c r="AG33">
        <f t="shared" si="12"/>
        <v>567</v>
      </c>
      <c r="AH33">
        <f t="shared" si="13"/>
        <v>454</v>
      </c>
      <c r="AJ33">
        <v>3.7005534410476644</v>
      </c>
      <c r="AK33">
        <v>13.613813188200002</v>
      </c>
      <c r="AL33">
        <f t="shared" si="14"/>
        <v>70</v>
      </c>
      <c r="AM33">
        <f t="shared" si="15"/>
        <v>332</v>
      </c>
      <c r="AO33">
        <v>3.7005534410476644</v>
      </c>
      <c r="AP33">
        <v>16.474111318588228</v>
      </c>
      <c r="AQ33">
        <f t="shared" si="16"/>
        <v>80</v>
      </c>
      <c r="AR33">
        <f t="shared" si="17"/>
        <v>418</v>
      </c>
      <c r="AT33">
        <v>13.613813188200002</v>
      </c>
      <c r="AU33">
        <v>16.474111318588228</v>
      </c>
      <c r="AV33">
        <f t="shared" si="18"/>
        <v>260</v>
      </c>
      <c r="AW33">
        <f t="shared" si="19"/>
        <v>295</v>
      </c>
    </row>
    <row r="34" spans="1:49" x14ac:dyDescent="0.25">
      <c r="A34">
        <v>7.1451807022094682</v>
      </c>
      <c r="B34">
        <v>42.243249703000004</v>
      </c>
      <c r="C34">
        <f t="shared" si="0"/>
        <v>266</v>
      </c>
      <c r="D34">
        <f t="shared" si="1"/>
        <v>613</v>
      </c>
      <c r="F34">
        <v>7.1451807022094682</v>
      </c>
      <c r="G34">
        <v>31.429941439628543</v>
      </c>
      <c r="H34">
        <f t="shared" si="2"/>
        <v>268</v>
      </c>
      <c r="I34">
        <f t="shared" si="3"/>
        <v>523</v>
      </c>
      <c r="K34">
        <v>7.1451807022094682</v>
      </c>
      <c r="L34">
        <f>Averages!D34</f>
        <v>8.3347190860999998</v>
      </c>
      <c r="M34">
        <f t="shared" si="4"/>
        <v>185</v>
      </c>
      <c r="N34">
        <f t="shared" si="5"/>
        <v>225</v>
      </c>
      <c r="P34">
        <v>7.1451807022094682</v>
      </c>
      <c r="Q34">
        <f>Averages!E34</f>
        <v>15.859890770912159</v>
      </c>
      <c r="R34">
        <f t="shared" si="6"/>
        <v>216</v>
      </c>
      <c r="S34">
        <f t="shared" si="7"/>
        <v>391</v>
      </c>
      <c r="U34">
        <v>42.243249703000004</v>
      </c>
      <c r="V34">
        <v>31.429941439628543</v>
      </c>
      <c r="W34">
        <f t="shared" si="8"/>
        <v>636</v>
      </c>
      <c r="X34">
        <f t="shared" si="9"/>
        <v>621</v>
      </c>
      <c r="Z34">
        <v>42.243249703000004</v>
      </c>
      <c r="AA34">
        <v>8.3347190860999998</v>
      </c>
      <c r="AB34">
        <f t="shared" si="10"/>
        <v>535</v>
      </c>
      <c r="AC34">
        <f t="shared" si="11"/>
        <v>232</v>
      </c>
      <c r="AE34">
        <v>42.243249703000004</v>
      </c>
      <c r="AF34">
        <v>15.859890770912159</v>
      </c>
      <c r="AG34">
        <f t="shared" si="12"/>
        <v>558</v>
      </c>
      <c r="AH34">
        <f t="shared" si="13"/>
        <v>447</v>
      </c>
      <c r="AJ34">
        <v>31.429941439628543</v>
      </c>
      <c r="AK34">
        <v>8.3347190860999998</v>
      </c>
      <c r="AL34">
        <f t="shared" si="14"/>
        <v>439</v>
      </c>
      <c r="AM34">
        <f t="shared" si="15"/>
        <v>231</v>
      </c>
      <c r="AO34">
        <v>31.429941439628543</v>
      </c>
      <c r="AP34">
        <v>15.859890770912159</v>
      </c>
      <c r="AQ34">
        <f t="shared" si="16"/>
        <v>470</v>
      </c>
      <c r="AR34">
        <f t="shared" si="17"/>
        <v>411</v>
      </c>
      <c r="AT34">
        <v>8.3347190860999998</v>
      </c>
      <c r="AU34">
        <v>15.859890770912159</v>
      </c>
      <c r="AV34">
        <f t="shared" si="18"/>
        <v>168</v>
      </c>
      <c r="AW34">
        <f t="shared" si="19"/>
        <v>289</v>
      </c>
    </row>
    <row r="35" spans="1:49" x14ac:dyDescent="0.25">
      <c r="A35">
        <v>3.1321515321731526</v>
      </c>
      <c r="B35">
        <v>42.242176938</v>
      </c>
      <c r="C35">
        <f t="shared" si="0"/>
        <v>55</v>
      </c>
      <c r="D35">
        <f t="shared" si="1"/>
        <v>612</v>
      </c>
      <c r="F35">
        <v>3.1321515321731526</v>
      </c>
      <c r="G35">
        <v>3.4073383331298785</v>
      </c>
      <c r="H35">
        <f t="shared" si="2"/>
        <v>67</v>
      </c>
      <c r="I35">
        <f t="shared" si="3"/>
        <v>79</v>
      </c>
      <c r="K35">
        <v>3.1321515321731526</v>
      </c>
      <c r="L35">
        <f>Averages!D35</f>
        <v>28.314235707400002</v>
      </c>
      <c r="M35">
        <f t="shared" si="4"/>
        <v>45</v>
      </c>
      <c r="N35">
        <f t="shared" si="5"/>
        <v>411</v>
      </c>
      <c r="P35">
        <v>3.1321515321731526</v>
      </c>
      <c r="Q35">
        <f>Averages!E35</f>
        <v>8.4693259477615328</v>
      </c>
      <c r="R35">
        <f t="shared" si="6"/>
        <v>50</v>
      </c>
      <c r="S35">
        <f t="shared" si="7"/>
        <v>256</v>
      </c>
      <c r="U35">
        <v>42.242176938</v>
      </c>
      <c r="V35">
        <v>3.4073383331298785</v>
      </c>
      <c r="W35">
        <f t="shared" si="8"/>
        <v>635</v>
      </c>
      <c r="X35">
        <f t="shared" si="9"/>
        <v>68</v>
      </c>
      <c r="Z35">
        <v>42.242176938</v>
      </c>
      <c r="AA35">
        <v>28.314235707400002</v>
      </c>
      <c r="AB35">
        <f t="shared" si="10"/>
        <v>534</v>
      </c>
      <c r="AC35">
        <f t="shared" si="11"/>
        <v>504</v>
      </c>
      <c r="AE35">
        <v>42.242176938</v>
      </c>
      <c r="AF35">
        <v>8.4693259477615328</v>
      </c>
      <c r="AG35">
        <f t="shared" si="12"/>
        <v>557</v>
      </c>
      <c r="AH35">
        <f t="shared" si="13"/>
        <v>266</v>
      </c>
      <c r="AJ35">
        <v>3.4073383331298785</v>
      </c>
      <c r="AK35">
        <v>28.314235707400002</v>
      </c>
      <c r="AL35">
        <f t="shared" si="14"/>
        <v>55</v>
      </c>
      <c r="AM35">
        <f t="shared" si="15"/>
        <v>431</v>
      </c>
      <c r="AO35">
        <v>3.4073383331298785</v>
      </c>
      <c r="AP35">
        <v>8.4693259477615328</v>
      </c>
      <c r="AQ35">
        <f t="shared" si="16"/>
        <v>62</v>
      </c>
      <c r="AR35">
        <f t="shared" si="17"/>
        <v>268</v>
      </c>
      <c r="AT35">
        <v>28.314235707400002</v>
      </c>
      <c r="AU35">
        <v>8.4693259477615328</v>
      </c>
      <c r="AV35">
        <f t="shared" si="18"/>
        <v>358</v>
      </c>
      <c r="AW35">
        <f t="shared" si="19"/>
        <v>171</v>
      </c>
    </row>
    <row r="36" spans="1:49" x14ac:dyDescent="0.25">
      <c r="A36">
        <v>25.105390681160781</v>
      </c>
      <c r="B36">
        <v>42.311654018999995</v>
      </c>
      <c r="C36">
        <f t="shared" si="0"/>
        <v>575</v>
      </c>
      <c r="D36">
        <f t="shared" si="1"/>
        <v>616</v>
      </c>
      <c r="F36">
        <v>25.105390681160781</v>
      </c>
      <c r="G36">
        <v>5.5548227071762044</v>
      </c>
      <c r="H36">
        <f t="shared" si="2"/>
        <v>504</v>
      </c>
      <c r="I36">
        <f t="shared" si="3"/>
        <v>195</v>
      </c>
      <c r="K36">
        <v>25.105390681160781</v>
      </c>
      <c r="L36">
        <f>Averages!D36</f>
        <v>1.2968235493999998</v>
      </c>
      <c r="M36">
        <f t="shared" si="4"/>
        <v>397</v>
      </c>
      <c r="N36">
        <f t="shared" si="5"/>
        <v>17</v>
      </c>
      <c r="P36">
        <v>25.105390681160781</v>
      </c>
      <c r="Q36">
        <f>Averages!E36</f>
        <v>0.65412805080413772</v>
      </c>
      <c r="R36">
        <f t="shared" si="6"/>
        <v>433</v>
      </c>
      <c r="S36">
        <f t="shared" si="7"/>
        <v>12</v>
      </c>
      <c r="U36">
        <v>42.311654018999995</v>
      </c>
      <c r="V36">
        <v>5.5548227071762044</v>
      </c>
      <c r="W36">
        <f t="shared" si="8"/>
        <v>640</v>
      </c>
      <c r="X36">
        <f t="shared" si="9"/>
        <v>184</v>
      </c>
      <c r="Z36">
        <v>42.311654018999995</v>
      </c>
      <c r="AA36">
        <v>1.2968235493999998</v>
      </c>
      <c r="AB36">
        <f t="shared" si="10"/>
        <v>538</v>
      </c>
      <c r="AC36">
        <f t="shared" si="11"/>
        <v>10</v>
      </c>
      <c r="AE36">
        <v>42.311654018999995</v>
      </c>
      <c r="AF36">
        <v>0.65412805080413772</v>
      </c>
      <c r="AG36">
        <f t="shared" si="12"/>
        <v>562</v>
      </c>
      <c r="AH36">
        <f t="shared" si="13"/>
        <v>10</v>
      </c>
      <c r="AJ36">
        <v>5.5548227071762044</v>
      </c>
      <c r="AK36">
        <v>1.2968235493999998</v>
      </c>
      <c r="AL36">
        <f t="shared" si="14"/>
        <v>134</v>
      </c>
      <c r="AM36">
        <f t="shared" si="15"/>
        <v>14</v>
      </c>
      <c r="AO36">
        <v>5.5548227071762044</v>
      </c>
      <c r="AP36">
        <v>0.65412805080413772</v>
      </c>
      <c r="AQ36">
        <f t="shared" si="16"/>
        <v>158</v>
      </c>
      <c r="AR36">
        <f t="shared" si="17"/>
        <v>9</v>
      </c>
      <c r="AT36">
        <v>1.2968235493999998</v>
      </c>
      <c r="AU36">
        <v>0.65412805080413772</v>
      </c>
      <c r="AV36">
        <f t="shared" si="18"/>
        <v>13</v>
      </c>
      <c r="AW36">
        <f t="shared" si="19"/>
        <v>9</v>
      </c>
    </row>
    <row r="37" spans="1:49" x14ac:dyDescent="0.25">
      <c r="A37">
        <v>3.9675639390945379</v>
      </c>
      <c r="B37">
        <v>42.338688088000005</v>
      </c>
      <c r="C37">
        <f t="shared" si="0"/>
        <v>108</v>
      </c>
      <c r="D37">
        <f t="shared" si="1"/>
        <v>619</v>
      </c>
      <c r="F37">
        <v>3.9675639390945379</v>
      </c>
      <c r="G37">
        <v>11.761059808731028</v>
      </c>
      <c r="H37">
        <f t="shared" si="2"/>
        <v>122</v>
      </c>
      <c r="I37">
        <f t="shared" si="3"/>
        <v>411</v>
      </c>
      <c r="K37">
        <v>3.9675639390945379</v>
      </c>
      <c r="L37">
        <f>Averages!D37</f>
        <v>14.423453211</v>
      </c>
      <c r="M37">
        <f t="shared" si="4"/>
        <v>77</v>
      </c>
      <c r="N37">
        <f t="shared" si="5"/>
        <v>332</v>
      </c>
      <c r="P37">
        <v>3.9675639390945379</v>
      </c>
      <c r="Q37">
        <f>Averages!E37</f>
        <v>19.149327172173372</v>
      </c>
      <c r="R37">
        <f t="shared" si="6"/>
        <v>90</v>
      </c>
      <c r="S37">
        <f t="shared" si="7"/>
        <v>418</v>
      </c>
      <c r="U37">
        <v>42.338688088000005</v>
      </c>
      <c r="V37">
        <v>11.761059808731028</v>
      </c>
      <c r="W37">
        <f t="shared" si="8"/>
        <v>644</v>
      </c>
      <c r="X37">
        <f t="shared" si="9"/>
        <v>440</v>
      </c>
      <c r="Z37">
        <v>42.338688088000005</v>
      </c>
      <c r="AA37">
        <v>14.423453211</v>
      </c>
      <c r="AB37">
        <f t="shared" si="10"/>
        <v>541</v>
      </c>
      <c r="AC37">
        <f t="shared" si="11"/>
        <v>386</v>
      </c>
      <c r="AE37">
        <v>42.338688088000005</v>
      </c>
      <c r="AF37">
        <v>19.149327172173372</v>
      </c>
      <c r="AG37">
        <f t="shared" si="12"/>
        <v>565</v>
      </c>
      <c r="AH37">
        <f t="shared" si="13"/>
        <v>486</v>
      </c>
      <c r="AJ37">
        <v>11.761059808731028</v>
      </c>
      <c r="AK37">
        <v>14.423453211</v>
      </c>
      <c r="AL37">
        <f t="shared" si="14"/>
        <v>306</v>
      </c>
      <c r="AM37">
        <f t="shared" si="15"/>
        <v>348</v>
      </c>
      <c r="AO37">
        <v>11.761059808731028</v>
      </c>
      <c r="AP37">
        <v>19.149327172173372</v>
      </c>
      <c r="AQ37">
        <f t="shared" si="16"/>
        <v>355</v>
      </c>
      <c r="AR37">
        <f t="shared" si="17"/>
        <v>439</v>
      </c>
      <c r="AT37">
        <v>14.423453211</v>
      </c>
      <c r="AU37">
        <v>19.149327172173372</v>
      </c>
      <c r="AV37">
        <f t="shared" si="18"/>
        <v>276</v>
      </c>
      <c r="AW37">
        <f t="shared" si="19"/>
        <v>318</v>
      </c>
    </row>
    <row r="38" spans="1:49" x14ac:dyDescent="0.25">
      <c r="A38">
        <v>4.6927386045455881</v>
      </c>
      <c r="B38">
        <v>7.9188920023000007</v>
      </c>
      <c r="C38">
        <f t="shared" si="0"/>
        <v>157</v>
      </c>
      <c r="D38">
        <f t="shared" si="1"/>
        <v>306</v>
      </c>
      <c r="F38">
        <v>4.6927386045455881</v>
      </c>
      <c r="G38">
        <v>5.759914875030514</v>
      </c>
      <c r="H38">
        <f t="shared" si="2"/>
        <v>165</v>
      </c>
      <c r="I38">
        <f t="shared" si="3"/>
        <v>204</v>
      </c>
      <c r="K38">
        <v>4.6927386045455881</v>
      </c>
      <c r="L38">
        <f>Averages!D38</f>
        <v>2.5504208565000002</v>
      </c>
      <c r="M38">
        <f t="shared" si="4"/>
        <v>113</v>
      </c>
      <c r="N38">
        <f t="shared" si="5"/>
        <v>34</v>
      </c>
      <c r="P38">
        <v>4.6927386045455881</v>
      </c>
      <c r="Q38">
        <f>Averages!E38</f>
        <v>42.28138279914851</v>
      </c>
      <c r="R38">
        <f t="shared" si="6"/>
        <v>131</v>
      </c>
      <c r="S38">
        <f t="shared" si="7"/>
        <v>454</v>
      </c>
      <c r="U38">
        <v>7.9188920023000007</v>
      </c>
      <c r="V38">
        <v>5.759914875030514</v>
      </c>
      <c r="W38">
        <f t="shared" si="8"/>
        <v>308</v>
      </c>
      <c r="X38">
        <f t="shared" si="9"/>
        <v>191</v>
      </c>
      <c r="Z38">
        <v>7.9188920023000007</v>
      </c>
      <c r="AA38">
        <v>2.5504208565000002</v>
      </c>
      <c r="AB38">
        <f t="shared" si="10"/>
        <v>219</v>
      </c>
      <c r="AC38">
        <f t="shared" si="11"/>
        <v>22</v>
      </c>
      <c r="AE38">
        <v>7.9188920023000007</v>
      </c>
      <c r="AF38">
        <v>42.28138279914851</v>
      </c>
      <c r="AG38">
        <f t="shared" si="12"/>
        <v>246</v>
      </c>
      <c r="AH38">
        <f t="shared" si="13"/>
        <v>560</v>
      </c>
      <c r="AJ38">
        <v>5.759914875030514</v>
      </c>
      <c r="AK38">
        <v>2.5504208565000002</v>
      </c>
      <c r="AL38">
        <f t="shared" si="14"/>
        <v>139</v>
      </c>
      <c r="AM38">
        <f t="shared" si="15"/>
        <v>34</v>
      </c>
      <c r="AO38">
        <v>5.759914875030514</v>
      </c>
      <c r="AP38">
        <v>42.28138279914851</v>
      </c>
      <c r="AQ38">
        <f t="shared" si="16"/>
        <v>162</v>
      </c>
      <c r="AR38">
        <f t="shared" si="17"/>
        <v>478</v>
      </c>
      <c r="AT38">
        <v>2.5504208565000002</v>
      </c>
      <c r="AU38">
        <v>42.28138279914851</v>
      </c>
      <c r="AV38">
        <f t="shared" si="18"/>
        <v>21</v>
      </c>
      <c r="AW38">
        <f t="shared" si="19"/>
        <v>376</v>
      </c>
    </row>
    <row r="39" spans="1:49" x14ac:dyDescent="0.25">
      <c r="A39">
        <v>7.2184801101684544</v>
      </c>
      <c r="B39">
        <v>16.467021705000001</v>
      </c>
      <c r="C39">
        <f t="shared" si="0"/>
        <v>270</v>
      </c>
      <c r="D39">
        <f t="shared" si="1"/>
        <v>506</v>
      </c>
      <c r="F39">
        <v>7.2184801101684544</v>
      </c>
      <c r="G39">
        <v>16.016270041465702</v>
      </c>
      <c r="H39">
        <f t="shared" si="2"/>
        <v>270</v>
      </c>
      <c r="I39">
        <f t="shared" si="3"/>
        <v>466</v>
      </c>
      <c r="K39">
        <v>7.2184801101684544</v>
      </c>
      <c r="L39">
        <f>Averages!D39</f>
        <v>4.7244122028000008</v>
      </c>
      <c r="M39">
        <f t="shared" si="4"/>
        <v>189</v>
      </c>
      <c r="N39">
        <f t="shared" si="5"/>
        <v>114</v>
      </c>
      <c r="P39">
        <v>7.2184801101684544</v>
      </c>
      <c r="Q39">
        <f>Averages!E39</f>
        <v>42.946923089027372</v>
      </c>
      <c r="R39">
        <f t="shared" si="6"/>
        <v>217</v>
      </c>
      <c r="S39">
        <f t="shared" si="7"/>
        <v>456</v>
      </c>
      <c r="U39">
        <v>16.467021705000001</v>
      </c>
      <c r="V39">
        <v>16.016270041465702</v>
      </c>
      <c r="W39">
        <f t="shared" si="8"/>
        <v>528</v>
      </c>
      <c r="X39">
        <f t="shared" si="9"/>
        <v>524</v>
      </c>
      <c r="Z39">
        <v>16.467021705000001</v>
      </c>
      <c r="AA39">
        <v>4.7244122028000008</v>
      </c>
      <c r="AB39">
        <f t="shared" si="10"/>
        <v>404</v>
      </c>
      <c r="AC39">
        <f t="shared" si="11"/>
        <v>103</v>
      </c>
      <c r="AE39">
        <v>16.467021705000001</v>
      </c>
      <c r="AF39">
        <v>42.946923089027372</v>
      </c>
      <c r="AG39">
        <f t="shared" si="12"/>
        <v>453</v>
      </c>
      <c r="AH39">
        <f t="shared" si="13"/>
        <v>569</v>
      </c>
      <c r="AJ39">
        <v>16.016270041465702</v>
      </c>
      <c r="AK39">
        <v>4.7244122028000008</v>
      </c>
      <c r="AL39">
        <f t="shared" si="14"/>
        <v>365</v>
      </c>
      <c r="AM39">
        <f t="shared" si="15"/>
        <v>112</v>
      </c>
      <c r="AO39">
        <v>16.016270041465702</v>
      </c>
      <c r="AP39">
        <v>42.946923089027372</v>
      </c>
      <c r="AQ39">
        <f t="shared" si="16"/>
        <v>414</v>
      </c>
      <c r="AR39">
        <f t="shared" si="17"/>
        <v>481</v>
      </c>
      <c r="AT39">
        <v>4.7244122028000008</v>
      </c>
      <c r="AU39">
        <v>42.946923089027372</v>
      </c>
      <c r="AV39">
        <f t="shared" si="18"/>
        <v>77</v>
      </c>
      <c r="AW39">
        <f t="shared" si="19"/>
        <v>378</v>
      </c>
    </row>
    <row r="40" spans="1:49" x14ac:dyDescent="0.25">
      <c r="A40">
        <v>2.94665760993957</v>
      </c>
      <c r="B40">
        <v>10.618195247199999</v>
      </c>
      <c r="C40">
        <f t="shared" si="0"/>
        <v>51</v>
      </c>
      <c r="D40">
        <f t="shared" si="1"/>
        <v>395</v>
      </c>
      <c r="F40">
        <v>2.94665760993957</v>
      </c>
      <c r="G40">
        <v>4.760155248641964</v>
      </c>
      <c r="H40">
        <f t="shared" si="2"/>
        <v>62</v>
      </c>
      <c r="I40">
        <f t="shared" si="3"/>
        <v>169</v>
      </c>
      <c r="K40">
        <v>2.94665760993957</v>
      </c>
      <c r="L40">
        <f>Averages!D40</f>
        <v>14.831583760999999</v>
      </c>
      <c r="M40">
        <f t="shared" si="4"/>
        <v>41</v>
      </c>
      <c r="N40">
        <f t="shared" si="5"/>
        <v>335</v>
      </c>
      <c r="P40">
        <v>2.94665760993957</v>
      </c>
      <c r="Q40">
        <f>Averages!E40</f>
        <v>6.7304378986358531</v>
      </c>
      <c r="R40">
        <f t="shared" si="6"/>
        <v>46</v>
      </c>
      <c r="S40">
        <f t="shared" si="7"/>
        <v>203</v>
      </c>
      <c r="U40">
        <v>10.618195247199999</v>
      </c>
      <c r="V40">
        <v>4.760155248641964</v>
      </c>
      <c r="W40">
        <f t="shared" si="8"/>
        <v>407</v>
      </c>
      <c r="X40">
        <f t="shared" si="9"/>
        <v>161</v>
      </c>
      <c r="Z40">
        <v>10.618195247199999</v>
      </c>
      <c r="AA40">
        <v>14.831583760999999</v>
      </c>
      <c r="AB40">
        <f t="shared" si="10"/>
        <v>294</v>
      </c>
      <c r="AC40">
        <f t="shared" si="11"/>
        <v>389</v>
      </c>
      <c r="AE40">
        <v>10.618195247199999</v>
      </c>
      <c r="AF40">
        <v>6.7304378986358531</v>
      </c>
      <c r="AG40">
        <f t="shared" si="12"/>
        <v>337</v>
      </c>
      <c r="AH40">
        <f t="shared" si="13"/>
        <v>196</v>
      </c>
      <c r="AJ40">
        <v>4.760155248641964</v>
      </c>
      <c r="AK40">
        <v>14.831583760999999</v>
      </c>
      <c r="AL40">
        <f t="shared" si="14"/>
        <v>115</v>
      </c>
      <c r="AM40">
        <f t="shared" si="15"/>
        <v>356</v>
      </c>
      <c r="AO40">
        <v>4.760155248641964</v>
      </c>
      <c r="AP40">
        <v>6.7304378986358531</v>
      </c>
      <c r="AQ40">
        <f t="shared" si="16"/>
        <v>133</v>
      </c>
      <c r="AR40">
        <f t="shared" si="17"/>
        <v>198</v>
      </c>
      <c r="AT40">
        <v>14.831583760999999</v>
      </c>
      <c r="AU40">
        <v>6.7304378986358531</v>
      </c>
      <c r="AV40">
        <f t="shared" si="18"/>
        <v>280</v>
      </c>
      <c r="AW40">
        <f t="shared" si="19"/>
        <v>119</v>
      </c>
    </row>
    <row r="41" spans="1:49" x14ac:dyDescent="0.25">
      <c r="A41">
        <v>12.656854367256113</v>
      </c>
      <c r="B41">
        <v>9.7409926660000004</v>
      </c>
      <c r="C41">
        <f t="shared" si="0"/>
        <v>445</v>
      </c>
      <c r="D41">
        <f t="shared" si="1"/>
        <v>361</v>
      </c>
      <c r="F41">
        <v>12.656854367256113</v>
      </c>
      <c r="G41">
        <v>9.0429784536361559</v>
      </c>
      <c r="H41">
        <f t="shared" si="2"/>
        <v>423</v>
      </c>
      <c r="I41">
        <f t="shared" si="3"/>
        <v>341</v>
      </c>
      <c r="K41">
        <v>12.656854367256113</v>
      </c>
      <c r="L41">
        <f>Averages!D41</f>
        <v>14.092164825299999</v>
      </c>
      <c r="M41">
        <f t="shared" si="4"/>
        <v>306</v>
      </c>
      <c r="N41">
        <f t="shared" si="5"/>
        <v>327</v>
      </c>
      <c r="P41">
        <v>12.656854367256113</v>
      </c>
      <c r="Q41">
        <f>Averages!E41</f>
        <v>0.13370833396911569</v>
      </c>
      <c r="R41">
        <f t="shared" si="6"/>
        <v>349</v>
      </c>
      <c r="S41">
        <f t="shared" si="7"/>
        <v>1</v>
      </c>
      <c r="U41">
        <v>9.7409926660000004</v>
      </c>
      <c r="V41">
        <v>9.0429784536361559</v>
      </c>
      <c r="W41">
        <f t="shared" si="8"/>
        <v>379</v>
      </c>
      <c r="X41">
        <f t="shared" si="9"/>
        <v>354</v>
      </c>
      <c r="Z41">
        <v>9.7409926660000004</v>
      </c>
      <c r="AA41">
        <v>14.092164825299999</v>
      </c>
      <c r="AB41">
        <f t="shared" si="10"/>
        <v>269</v>
      </c>
      <c r="AC41">
        <f t="shared" si="11"/>
        <v>377</v>
      </c>
      <c r="AE41">
        <v>9.7409926660000004</v>
      </c>
      <c r="AF41">
        <v>0.13370833396911569</v>
      </c>
      <c r="AG41">
        <f t="shared" si="12"/>
        <v>313</v>
      </c>
      <c r="AH41">
        <f t="shared" si="13"/>
        <v>1</v>
      </c>
      <c r="AJ41">
        <v>9.0429784536361559</v>
      </c>
      <c r="AK41">
        <v>14.092164825299999</v>
      </c>
      <c r="AL41">
        <f t="shared" si="14"/>
        <v>254</v>
      </c>
      <c r="AM41">
        <f t="shared" si="15"/>
        <v>341</v>
      </c>
      <c r="AO41">
        <v>9.0429784536361559</v>
      </c>
      <c r="AP41">
        <v>0.13370833396911569</v>
      </c>
      <c r="AQ41">
        <f t="shared" si="16"/>
        <v>288</v>
      </c>
      <c r="AR41">
        <f t="shared" si="17"/>
        <v>1</v>
      </c>
      <c r="AT41">
        <v>14.092164825299999</v>
      </c>
      <c r="AU41">
        <v>0.13370833396911569</v>
      </c>
      <c r="AV41">
        <f t="shared" si="18"/>
        <v>269</v>
      </c>
      <c r="AW41">
        <f t="shared" si="19"/>
        <v>1</v>
      </c>
    </row>
    <row r="42" spans="1:49" x14ac:dyDescent="0.25">
      <c r="A42">
        <v>3.1922729969024597</v>
      </c>
      <c r="B42">
        <v>4.8913383245999995</v>
      </c>
      <c r="C42">
        <f t="shared" si="0"/>
        <v>58</v>
      </c>
      <c r="D42">
        <f t="shared" si="1"/>
        <v>166</v>
      </c>
      <c r="F42">
        <v>3.1922729969024597</v>
      </c>
      <c r="G42">
        <v>6.9973539113998369</v>
      </c>
      <c r="H42">
        <f t="shared" si="2"/>
        <v>68</v>
      </c>
      <c r="I42">
        <f t="shared" si="3"/>
        <v>265</v>
      </c>
      <c r="K42">
        <v>3.1922729969024597</v>
      </c>
      <c r="L42">
        <f>Averages!D42</f>
        <v>1.2127730131000001</v>
      </c>
      <c r="M42">
        <f t="shared" si="4"/>
        <v>46</v>
      </c>
      <c r="N42">
        <f t="shared" si="5"/>
        <v>15</v>
      </c>
      <c r="P42">
        <v>3.1922729969024597</v>
      </c>
      <c r="Q42">
        <f>Averages!E42</f>
        <v>17.43859324455255</v>
      </c>
      <c r="R42">
        <f t="shared" si="6"/>
        <v>51</v>
      </c>
      <c r="S42">
        <f t="shared" si="7"/>
        <v>405</v>
      </c>
      <c r="U42">
        <v>4.8913383245999995</v>
      </c>
      <c r="V42">
        <v>6.9973539113998369</v>
      </c>
      <c r="W42">
        <f t="shared" si="8"/>
        <v>165</v>
      </c>
      <c r="X42">
        <f t="shared" si="9"/>
        <v>258</v>
      </c>
      <c r="Z42">
        <v>4.8913383245999995</v>
      </c>
      <c r="AA42">
        <v>1.2127730131000001</v>
      </c>
      <c r="AB42">
        <f t="shared" si="10"/>
        <v>111</v>
      </c>
      <c r="AC42">
        <f t="shared" si="11"/>
        <v>9</v>
      </c>
      <c r="AE42">
        <v>4.8913383245999995</v>
      </c>
      <c r="AF42">
        <v>17.43859324455255</v>
      </c>
      <c r="AG42">
        <f t="shared" si="12"/>
        <v>130</v>
      </c>
      <c r="AH42">
        <f t="shared" si="13"/>
        <v>468</v>
      </c>
      <c r="AJ42">
        <v>6.9973539113998369</v>
      </c>
      <c r="AK42">
        <v>1.2127730131000001</v>
      </c>
      <c r="AL42">
        <f t="shared" si="14"/>
        <v>179</v>
      </c>
      <c r="AM42">
        <f t="shared" si="15"/>
        <v>13</v>
      </c>
      <c r="AO42">
        <v>6.9973539113998369</v>
      </c>
      <c r="AP42">
        <v>17.43859324455255</v>
      </c>
      <c r="AQ42">
        <f t="shared" si="16"/>
        <v>209</v>
      </c>
      <c r="AR42">
        <f t="shared" si="17"/>
        <v>428</v>
      </c>
      <c r="AT42">
        <v>1.2127730131000001</v>
      </c>
      <c r="AU42">
        <v>17.43859324455255</v>
      </c>
      <c r="AV42">
        <f t="shared" si="18"/>
        <v>12</v>
      </c>
      <c r="AW42">
        <f t="shared" si="19"/>
        <v>305</v>
      </c>
    </row>
    <row r="43" spans="1:49" x14ac:dyDescent="0.25">
      <c r="A43">
        <v>2.0945272922515796</v>
      </c>
      <c r="B43">
        <v>7.0463858127999996</v>
      </c>
      <c r="C43">
        <f t="shared" si="0"/>
        <v>27</v>
      </c>
      <c r="D43">
        <f t="shared" si="1"/>
        <v>263</v>
      </c>
      <c r="F43">
        <v>2.0945272922515796</v>
      </c>
      <c r="G43">
        <v>4.7778781175613361</v>
      </c>
      <c r="H43">
        <f t="shared" si="2"/>
        <v>41</v>
      </c>
      <c r="I43">
        <f t="shared" si="3"/>
        <v>170</v>
      </c>
      <c r="K43">
        <v>2.0945272922515796</v>
      </c>
      <c r="L43">
        <f>Averages!D43</f>
        <v>3.2510329484000002</v>
      </c>
      <c r="M43">
        <f t="shared" si="4"/>
        <v>24</v>
      </c>
      <c r="N43">
        <f t="shared" si="5"/>
        <v>48</v>
      </c>
      <c r="P43">
        <v>2.0945272922515796</v>
      </c>
      <c r="Q43">
        <f>Averages!E43</f>
        <v>9.0654940366744938</v>
      </c>
      <c r="R43">
        <f t="shared" si="6"/>
        <v>30</v>
      </c>
      <c r="S43">
        <f t="shared" si="7"/>
        <v>274</v>
      </c>
      <c r="U43">
        <v>7.0463858127999996</v>
      </c>
      <c r="V43">
        <v>4.7778781175613361</v>
      </c>
      <c r="W43">
        <f t="shared" si="8"/>
        <v>261</v>
      </c>
      <c r="X43">
        <f t="shared" si="9"/>
        <v>162</v>
      </c>
      <c r="Z43">
        <v>7.0463858127999996</v>
      </c>
      <c r="AA43">
        <v>3.2510329484000002</v>
      </c>
      <c r="AB43">
        <f t="shared" si="10"/>
        <v>177</v>
      </c>
      <c r="AC43">
        <f t="shared" si="11"/>
        <v>37</v>
      </c>
      <c r="AE43">
        <v>7.0463858127999996</v>
      </c>
      <c r="AF43">
        <v>9.0654940366744938</v>
      </c>
      <c r="AG43">
        <f t="shared" si="12"/>
        <v>208</v>
      </c>
      <c r="AH43">
        <f t="shared" si="13"/>
        <v>288</v>
      </c>
      <c r="AJ43">
        <v>4.7778781175613361</v>
      </c>
      <c r="AK43">
        <v>3.2510329484000002</v>
      </c>
      <c r="AL43">
        <f t="shared" si="14"/>
        <v>118</v>
      </c>
      <c r="AM43">
        <f t="shared" si="15"/>
        <v>48</v>
      </c>
      <c r="AO43">
        <v>4.7778781175613361</v>
      </c>
      <c r="AP43">
        <v>9.0654940366744938</v>
      </c>
      <c r="AQ43">
        <f t="shared" si="16"/>
        <v>135</v>
      </c>
      <c r="AR43">
        <f t="shared" si="17"/>
        <v>289</v>
      </c>
      <c r="AT43">
        <v>3.2510329484000002</v>
      </c>
      <c r="AU43">
        <v>9.0654940366744938</v>
      </c>
      <c r="AV43">
        <f t="shared" si="18"/>
        <v>31</v>
      </c>
      <c r="AW43">
        <f t="shared" si="19"/>
        <v>187</v>
      </c>
    </row>
    <row r="44" spans="1:49" x14ac:dyDescent="0.25">
      <c r="A44">
        <v>11.496907997131304</v>
      </c>
      <c r="B44">
        <v>18.430344274285712</v>
      </c>
      <c r="C44">
        <f t="shared" si="0"/>
        <v>417</v>
      </c>
      <c r="D44">
        <f t="shared" si="1"/>
        <v>531</v>
      </c>
      <c r="F44">
        <v>11.496907997131304</v>
      </c>
      <c r="G44">
        <v>3.339596676826472</v>
      </c>
      <c r="H44">
        <f t="shared" si="2"/>
        <v>407</v>
      </c>
      <c r="I44">
        <f t="shared" si="3"/>
        <v>75</v>
      </c>
      <c r="K44">
        <v>11.496907997131304</v>
      </c>
      <c r="L44">
        <f>Averages!D44</f>
        <v>3.9624031307000003</v>
      </c>
      <c r="M44">
        <f t="shared" si="4"/>
        <v>286</v>
      </c>
      <c r="N44">
        <f t="shared" si="5"/>
        <v>76</v>
      </c>
      <c r="P44">
        <v>11.496907997131304</v>
      </c>
      <c r="Q44">
        <f>Averages!E44</f>
        <v>12.98958077430718</v>
      </c>
      <c r="R44">
        <f t="shared" si="6"/>
        <v>337</v>
      </c>
      <c r="S44">
        <f t="shared" si="7"/>
        <v>357</v>
      </c>
      <c r="U44">
        <v>18.430344274285712</v>
      </c>
      <c r="V44">
        <v>3.339596676826472</v>
      </c>
      <c r="W44">
        <f t="shared" si="8"/>
        <v>549</v>
      </c>
      <c r="X44">
        <f t="shared" si="9"/>
        <v>64</v>
      </c>
      <c r="Z44">
        <v>18.430344274285712</v>
      </c>
      <c r="AA44">
        <v>3.9624031307000003</v>
      </c>
      <c r="AB44">
        <f t="shared" si="10"/>
        <v>431</v>
      </c>
      <c r="AC44">
        <f t="shared" si="11"/>
        <v>71</v>
      </c>
      <c r="AE44">
        <v>18.430344274285712</v>
      </c>
      <c r="AF44">
        <v>12.98958077430718</v>
      </c>
      <c r="AG44">
        <f t="shared" si="12"/>
        <v>480</v>
      </c>
      <c r="AH44">
        <f t="shared" si="13"/>
        <v>399</v>
      </c>
      <c r="AJ44">
        <v>3.339596676826472</v>
      </c>
      <c r="AK44">
        <v>3.9624031307000003</v>
      </c>
      <c r="AL44">
        <f t="shared" si="14"/>
        <v>51</v>
      </c>
      <c r="AM44">
        <f t="shared" si="15"/>
        <v>85</v>
      </c>
      <c r="AO44">
        <v>3.339596676826472</v>
      </c>
      <c r="AP44">
        <v>12.98958077430718</v>
      </c>
      <c r="AQ44">
        <f t="shared" si="16"/>
        <v>57</v>
      </c>
      <c r="AR44">
        <f t="shared" si="17"/>
        <v>371</v>
      </c>
      <c r="AT44">
        <v>3.9624031307000003</v>
      </c>
      <c r="AU44">
        <v>12.98958077430718</v>
      </c>
      <c r="AV44">
        <f t="shared" si="18"/>
        <v>53</v>
      </c>
      <c r="AW44">
        <f t="shared" si="19"/>
        <v>254</v>
      </c>
    </row>
    <row r="45" spans="1:49" x14ac:dyDescent="0.25">
      <c r="A45">
        <v>10.34464528560637</v>
      </c>
      <c r="B45">
        <v>12.532999397299999</v>
      </c>
      <c r="C45">
        <f t="shared" si="0"/>
        <v>382</v>
      </c>
      <c r="D45">
        <f t="shared" si="1"/>
        <v>442</v>
      </c>
      <c r="F45">
        <v>10.34464528560637</v>
      </c>
      <c r="G45">
        <v>4.2330089807510332</v>
      </c>
      <c r="H45">
        <f t="shared" si="2"/>
        <v>377</v>
      </c>
      <c r="I45">
        <f t="shared" si="3"/>
        <v>136</v>
      </c>
      <c r="K45">
        <v>10.34464528560637</v>
      </c>
      <c r="L45">
        <f>Averages!D45</f>
        <v>23.646743964999999</v>
      </c>
      <c r="M45">
        <f t="shared" si="4"/>
        <v>266</v>
      </c>
      <c r="N45">
        <f t="shared" si="5"/>
        <v>393</v>
      </c>
      <c r="P45">
        <v>10.34464528560637</v>
      </c>
      <c r="Q45">
        <f>Averages!E45</f>
        <v>4.3154981613159125</v>
      </c>
      <c r="R45">
        <f t="shared" si="6"/>
        <v>310</v>
      </c>
      <c r="S45">
        <f t="shared" si="7"/>
        <v>115</v>
      </c>
      <c r="U45">
        <v>12.532999397299999</v>
      </c>
      <c r="V45">
        <v>4.2330089807510332</v>
      </c>
      <c r="W45">
        <f t="shared" si="8"/>
        <v>458</v>
      </c>
      <c r="X45">
        <f t="shared" si="9"/>
        <v>130</v>
      </c>
      <c r="Z45">
        <v>12.532999397299999</v>
      </c>
      <c r="AA45">
        <v>23.646743964999999</v>
      </c>
      <c r="AB45">
        <f t="shared" si="10"/>
        <v>342</v>
      </c>
      <c r="AC45">
        <f t="shared" si="11"/>
        <v>486</v>
      </c>
      <c r="AE45">
        <v>12.532999397299999</v>
      </c>
      <c r="AF45">
        <v>4.3154981613159125</v>
      </c>
      <c r="AG45">
        <f t="shared" si="12"/>
        <v>385</v>
      </c>
      <c r="AH45">
        <f t="shared" si="13"/>
        <v>103</v>
      </c>
      <c r="AJ45">
        <v>4.2330089807510332</v>
      </c>
      <c r="AK45">
        <v>23.646743964999999</v>
      </c>
      <c r="AL45">
        <f t="shared" si="14"/>
        <v>93</v>
      </c>
      <c r="AM45">
        <f t="shared" si="15"/>
        <v>415</v>
      </c>
      <c r="AO45">
        <v>4.2330089807510332</v>
      </c>
      <c r="AP45">
        <v>4.3154981613159125</v>
      </c>
      <c r="AQ45">
        <f t="shared" si="16"/>
        <v>111</v>
      </c>
      <c r="AR45">
        <f t="shared" si="17"/>
        <v>115</v>
      </c>
      <c r="AT45">
        <v>23.646743964999999</v>
      </c>
      <c r="AU45">
        <v>4.3154981613159125</v>
      </c>
      <c r="AV45">
        <f t="shared" si="18"/>
        <v>345</v>
      </c>
      <c r="AW45">
        <f t="shared" si="19"/>
        <v>69</v>
      </c>
    </row>
    <row r="46" spans="1:49" x14ac:dyDescent="0.25">
      <c r="A46">
        <v>3.5182876348495462</v>
      </c>
      <c r="B46">
        <v>3.7649696110000002</v>
      </c>
      <c r="C46">
        <f t="shared" si="0"/>
        <v>73</v>
      </c>
      <c r="D46">
        <f t="shared" si="1"/>
        <v>89</v>
      </c>
      <c r="F46">
        <v>3.5182876348495462</v>
      </c>
      <c r="G46">
        <v>7.7767305374145383</v>
      </c>
      <c r="H46">
        <f t="shared" si="2"/>
        <v>87</v>
      </c>
      <c r="I46">
        <f t="shared" si="3"/>
        <v>300</v>
      </c>
      <c r="K46">
        <v>3.5182876348495462</v>
      </c>
      <c r="L46">
        <f>Averages!D46</f>
        <v>14.363550614999999</v>
      </c>
      <c r="M46">
        <f t="shared" si="4"/>
        <v>57</v>
      </c>
      <c r="N46">
        <f t="shared" si="5"/>
        <v>331</v>
      </c>
      <c r="P46">
        <v>3.5182876348495462</v>
      </c>
      <c r="Q46">
        <f>Averages!E46</f>
        <v>20.839649891853277</v>
      </c>
      <c r="R46">
        <f t="shared" si="6"/>
        <v>66</v>
      </c>
      <c r="S46">
        <f t="shared" si="7"/>
        <v>422</v>
      </c>
      <c r="U46">
        <v>3.7649696110000002</v>
      </c>
      <c r="V46">
        <v>7.7767305374145383</v>
      </c>
      <c r="W46">
        <f t="shared" si="8"/>
        <v>97</v>
      </c>
      <c r="X46">
        <f t="shared" si="9"/>
        <v>299</v>
      </c>
      <c r="Z46">
        <v>3.7649696110000002</v>
      </c>
      <c r="AA46">
        <v>14.363550614999999</v>
      </c>
      <c r="AB46">
        <f t="shared" si="10"/>
        <v>59</v>
      </c>
      <c r="AC46">
        <f t="shared" si="11"/>
        <v>385</v>
      </c>
      <c r="AE46">
        <v>3.7649696110000002</v>
      </c>
      <c r="AF46">
        <v>20.839649891853277</v>
      </c>
      <c r="AG46">
        <f t="shared" si="12"/>
        <v>70</v>
      </c>
      <c r="AH46">
        <f t="shared" si="13"/>
        <v>499</v>
      </c>
      <c r="AJ46">
        <v>7.7767305374145383</v>
      </c>
      <c r="AK46">
        <v>14.363550614999999</v>
      </c>
      <c r="AL46">
        <f t="shared" si="14"/>
        <v>212</v>
      </c>
      <c r="AM46">
        <f t="shared" si="15"/>
        <v>347</v>
      </c>
      <c r="AO46">
        <v>7.7767305374145383</v>
      </c>
      <c r="AP46">
        <v>20.839649891853277</v>
      </c>
      <c r="AQ46">
        <f t="shared" si="16"/>
        <v>239</v>
      </c>
      <c r="AR46">
        <f t="shared" si="17"/>
        <v>444</v>
      </c>
      <c r="AT46">
        <v>14.363550614999999</v>
      </c>
      <c r="AU46">
        <v>20.839649891853277</v>
      </c>
      <c r="AV46">
        <f t="shared" si="18"/>
        <v>275</v>
      </c>
      <c r="AW46">
        <f t="shared" si="19"/>
        <v>330</v>
      </c>
    </row>
    <row r="47" spans="1:49" x14ac:dyDescent="0.25">
      <c r="A47">
        <v>5.3048902034759475</v>
      </c>
      <c r="B47">
        <v>6.2499778985000001</v>
      </c>
      <c r="C47">
        <f t="shared" si="0"/>
        <v>182</v>
      </c>
      <c r="D47">
        <f t="shared" si="1"/>
        <v>216</v>
      </c>
      <c r="F47">
        <v>5.3048902034759475</v>
      </c>
      <c r="G47">
        <v>6.9352075338363601</v>
      </c>
      <c r="H47">
        <f t="shared" si="2"/>
        <v>191</v>
      </c>
      <c r="I47">
        <f t="shared" si="3"/>
        <v>261</v>
      </c>
      <c r="K47">
        <v>5.3048902034759475</v>
      </c>
      <c r="L47">
        <f>Averages!D47</f>
        <v>5.9428103686000009</v>
      </c>
      <c r="M47">
        <f t="shared" si="4"/>
        <v>134</v>
      </c>
      <c r="N47">
        <f t="shared" si="5"/>
        <v>148</v>
      </c>
      <c r="P47">
        <v>5.3048902034759475</v>
      </c>
      <c r="Q47">
        <f>Averages!E47</f>
        <v>0.18282001018524108</v>
      </c>
      <c r="R47">
        <f t="shared" si="6"/>
        <v>155</v>
      </c>
      <c r="S47">
        <f t="shared" si="7"/>
        <v>3</v>
      </c>
      <c r="U47">
        <v>6.2499778985000001</v>
      </c>
      <c r="V47">
        <v>6.9352075338363601</v>
      </c>
      <c r="W47">
        <f t="shared" si="8"/>
        <v>210</v>
      </c>
      <c r="X47">
        <f t="shared" si="9"/>
        <v>256</v>
      </c>
      <c r="Z47">
        <v>6.2499778985000001</v>
      </c>
      <c r="AA47">
        <v>5.9428103686000009</v>
      </c>
      <c r="AB47">
        <f t="shared" si="10"/>
        <v>146</v>
      </c>
      <c r="AC47">
        <f t="shared" si="11"/>
        <v>135</v>
      </c>
      <c r="AE47">
        <v>6.2499778985000001</v>
      </c>
      <c r="AF47">
        <v>0.18282001018524108</v>
      </c>
      <c r="AG47">
        <f t="shared" si="12"/>
        <v>172</v>
      </c>
      <c r="AH47">
        <f t="shared" si="13"/>
        <v>4</v>
      </c>
      <c r="AJ47">
        <v>6.9352075338363601</v>
      </c>
      <c r="AK47">
        <v>5.9428103686000009</v>
      </c>
      <c r="AL47">
        <f t="shared" si="14"/>
        <v>177</v>
      </c>
      <c r="AM47">
        <f t="shared" si="15"/>
        <v>144</v>
      </c>
      <c r="AO47">
        <v>6.9352075338363601</v>
      </c>
      <c r="AP47">
        <v>0.18282001018524108</v>
      </c>
      <c r="AQ47">
        <f t="shared" si="16"/>
        <v>206</v>
      </c>
      <c r="AR47">
        <f t="shared" si="17"/>
        <v>3</v>
      </c>
      <c r="AT47">
        <v>5.9428103686000009</v>
      </c>
      <c r="AU47">
        <v>0.18282001018524108</v>
      </c>
      <c r="AV47">
        <f t="shared" si="18"/>
        <v>104</v>
      </c>
      <c r="AW47">
        <f t="shared" si="19"/>
        <v>2</v>
      </c>
    </row>
    <row r="48" spans="1:49" x14ac:dyDescent="0.25">
      <c r="A48">
        <v>9.6217284440994053</v>
      </c>
      <c r="B48">
        <v>12.412983656</v>
      </c>
      <c r="C48">
        <f t="shared" si="0"/>
        <v>358</v>
      </c>
      <c r="D48">
        <f t="shared" si="1"/>
        <v>440</v>
      </c>
      <c r="F48">
        <v>9.6217284440994053</v>
      </c>
      <c r="G48">
        <v>6.5968736171722284</v>
      </c>
      <c r="H48">
        <f t="shared" si="2"/>
        <v>360</v>
      </c>
      <c r="I48">
        <f t="shared" si="3"/>
        <v>242</v>
      </c>
      <c r="K48">
        <v>9.6217284440994053</v>
      </c>
      <c r="L48">
        <f>Averages!D48</f>
        <v>39.119548987000009</v>
      </c>
      <c r="M48">
        <f t="shared" si="4"/>
        <v>252</v>
      </c>
      <c r="N48">
        <f t="shared" si="5"/>
        <v>430</v>
      </c>
      <c r="P48">
        <v>9.6217284440994053</v>
      </c>
      <c r="Q48">
        <f>Averages!E48</f>
        <v>3.394695067405697</v>
      </c>
      <c r="R48">
        <f t="shared" si="6"/>
        <v>295</v>
      </c>
      <c r="S48">
        <f t="shared" si="7"/>
        <v>59</v>
      </c>
      <c r="U48">
        <v>12.412983656</v>
      </c>
      <c r="V48">
        <v>6.5968736171722284</v>
      </c>
      <c r="W48">
        <f t="shared" si="8"/>
        <v>456</v>
      </c>
      <c r="X48">
        <f t="shared" si="9"/>
        <v>231</v>
      </c>
      <c r="Z48">
        <v>12.412983656</v>
      </c>
      <c r="AA48">
        <v>39.119548987000009</v>
      </c>
      <c r="AB48">
        <f t="shared" si="10"/>
        <v>338</v>
      </c>
      <c r="AC48">
        <f t="shared" si="11"/>
        <v>530</v>
      </c>
      <c r="AE48">
        <v>12.412983656</v>
      </c>
      <c r="AF48">
        <v>3.394695067405697</v>
      </c>
      <c r="AG48">
        <f t="shared" si="12"/>
        <v>383</v>
      </c>
      <c r="AH48">
        <f t="shared" si="13"/>
        <v>48</v>
      </c>
      <c r="AJ48">
        <v>6.5968736171722284</v>
      </c>
      <c r="AK48">
        <v>39.119548987000009</v>
      </c>
      <c r="AL48">
        <f t="shared" si="14"/>
        <v>161</v>
      </c>
      <c r="AM48">
        <f t="shared" si="15"/>
        <v>451</v>
      </c>
      <c r="AO48">
        <v>6.5968736171722284</v>
      </c>
      <c r="AP48">
        <v>3.394695067405697</v>
      </c>
      <c r="AQ48">
        <f t="shared" si="16"/>
        <v>188</v>
      </c>
      <c r="AR48">
        <f t="shared" si="17"/>
        <v>61</v>
      </c>
      <c r="AT48">
        <v>39.119548987000009</v>
      </c>
      <c r="AU48">
        <v>3.394695067405697</v>
      </c>
      <c r="AV48">
        <f t="shared" si="18"/>
        <v>375</v>
      </c>
      <c r="AW48">
        <f t="shared" si="19"/>
        <v>35</v>
      </c>
    </row>
    <row r="49" spans="1:49" x14ac:dyDescent="0.25">
      <c r="A49">
        <v>6.4292278528213487</v>
      </c>
      <c r="B49">
        <v>5.4026758913999995</v>
      </c>
      <c r="C49">
        <f t="shared" si="0"/>
        <v>226</v>
      </c>
      <c r="D49">
        <f t="shared" si="1"/>
        <v>187</v>
      </c>
      <c r="F49">
        <v>6.4292278528213487</v>
      </c>
      <c r="G49">
        <v>6.6476341962814285</v>
      </c>
      <c r="H49">
        <f t="shared" si="2"/>
        <v>228</v>
      </c>
      <c r="I49">
        <f t="shared" si="3"/>
        <v>247</v>
      </c>
      <c r="K49">
        <v>6.4292278528213487</v>
      </c>
      <c r="L49">
        <f>Averages!D49</f>
        <v>9.9546472781999995</v>
      </c>
      <c r="M49">
        <f t="shared" si="4"/>
        <v>160</v>
      </c>
      <c r="N49">
        <f t="shared" si="5"/>
        <v>256</v>
      </c>
      <c r="P49">
        <v>6.4292278528213487</v>
      </c>
      <c r="Q49">
        <f>Averages!E49</f>
        <v>7.9719787703620035</v>
      </c>
      <c r="R49">
        <f t="shared" si="6"/>
        <v>188</v>
      </c>
      <c r="S49">
        <f t="shared" si="7"/>
        <v>243</v>
      </c>
      <c r="U49">
        <v>5.4026758913999995</v>
      </c>
      <c r="V49">
        <v>6.6476341962814285</v>
      </c>
      <c r="W49">
        <f t="shared" si="8"/>
        <v>181</v>
      </c>
      <c r="X49">
        <f t="shared" si="9"/>
        <v>236</v>
      </c>
      <c r="Z49">
        <v>5.4026758913999995</v>
      </c>
      <c r="AA49">
        <v>9.9546472781999995</v>
      </c>
      <c r="AB49">
        <f t="shared" si="10"/>
        <v>125</v>
      </c>
      <c r="AC49">
        <f t="shared" si="11"/>
        <v>277</v>
      </c>
      <c r="AE49">
        <v>5.4026758913999995</v>
      </c>
      <c r="AF49">
        <v>7.9719787703620035</v>
      </c>
      <c r="AG49">
        <f t="shared" si="12"/>
        <v>145</v>
      </c>
      <c r="AH49">
        <f t="shared" si="13"/>
        <v>247</v>
      </c>
      <c r="AJ49">
        <v>6.6476341962814285</v>
      </c>
      <c r="AK49">
        <v>9.9546472781999995</v>
      </c>
      <c r="AL49">
        <f t="shared" si="14"/>
        <v>164</v>
      </c>
      <c r="AM49">
        <f t="shared" si="15"/>
        <v>275</v>
      </c>
      <c r="AO49">
        <v>6.6476341962814285</v>
      </c>
      <c r="AP49">
        <v>7.9719787703620035</v>
      </c>
      <c r="AQ49">
        <f t="shared" si="16"/>
        <v>193</v>
      </c>
      <c r="AR49">
        <f t="shared" si="17"/>
        <v>246</v>
      </c>
      <c r="AT49">
        <v>9.9546472781999995</v>
      </c>
      <c r="AU49">
        <v>7.9719787703620035</v>
      </c>
      <c r="AV49">
        <f t="shared" si="18"/>
        <v>208</v>
      </c>
      <c r="AW49">
        <f t="shared" si="19"/>
        <v>156</v>
      </c>
    </row>
    <row r="50" spans="1:49" x14ac:dyDescent="0.25">
      <c r="A50">
        <v>3.3459806442260698</v>
      </c>
      <c r="B50">
        <v>7.7728528733000006</v>
      </c>
      <c r="C50">
        <f t="shared" si="0"/>
        <v>64</v>
      </c>
      <c r="D50">
        <f t="shared" si="1"/>
        <v>301</v>
      </c>
      <c r="F50">
        <v>3.3459806442260698</v>
      </c>
      <c r="G50">
        <v>4.7114431381225552</v>
      </c>
      <c r="H50">
        <f t="shared" si="2"/>
        <v>76</v>
      </c>
      <c r="I50">
        <f t="shared" si="3"/>
        <v>166</v>
      </c>
      <c r="K50">
        <v>3.3459806442260698</v>
      </c>
      <c r="L50">
        <f>Averages!D50</f>
        <v>74.382331185555557</v>
      </c>
      <c r="M50">
        <f t="shared" si="4"/>
        <v>51</v>
      </c>
      <c r="N50">
        <f t="shared" si="5"/>
        <v>437</v>
      </c>
      <c r="P50">
        <v>3.3459806442260698</v>
      </c>
      <c r="Q50">
        <f>Averages!E50</f>
        <v>7.330074405670163</v>
      </c>
      <c r="R50">
        <f t="shared" si="6"/>
        <v>57</v>
      </c>
      <c r="S50">
        <f t="shared" si="7"/>
        <v>227</v>
      </c>
      <c r="U50">
        <v>7.7728528733000006</v>
      </c>
      <c r="V50">
        <v>4.7114431381225552</v>
      </c>
      <c r="W50">
        <f t="shared" si="8"/>
        <v>298</v>
      </c>
      <c r="X50">
        <f t="shared" si="9"/>
        <v>155</v>
      </c>
      <c r="Z50">
        <v>7.7728528733000006</v>
      </c>
      <c r="AA50">
        <v>74.382331185555557</v>
      </c>
      <c r="AB50">
        <f t="shared" si="10"/>
        <v>213</v>
      </c>
      <c r="AC50">
        <f t="shared" si="11"/>
        <v>562</v>
      </c>
      <c r="AE50">
        <v>7.7728528733000006</v>
      </c>
      <c r="AF50">
        <v>7.330074405670163</v>
      </c>
      <c r="AG50">
        <f t="shared" si="12"/>
        <v>240</v>
      </c>
      <c r="AH50">
        <f t="shared" si="13"/>
        <v>225</v>
      </c>
      <c r="AJ50">
        <v>4.7114431381225552</v>
      </c>
      <c r="AK50">
        <v>74.382331185555557</v>
      </c>
      <c r="AL50">
        <f t="shared" si="14"/>
        <v>111</v>
      </c>
      <c r="AM50">
        <f t="shared" si="15"/>
        <v>466</v>
      </c>
      <c r="AO50">
        <v>4.7114431381225552</v>
      </c>
      <c r="AP50">
        <v>7.330074405670163</v>
      </c>
      <c r="AQ50">
        <f t="shared" si="16"/>
        <v>129</v>
      </c>
      <c r="AR50">
        <f t="shared" si="17"/>
        <v>222</v>
      </c>
      <c r="AT50">
        <v>74.382331185555557</v>
      </c>
      <c r="AU50">
        <v>7.330074405670163</v>
      </c>
      <c r="AV50">
        <f t="shared" si="18"/>
        <v>388</v>
      </c>
      <c r="AW50">
        <f t="shared" si="19"/>
        <v>141</v>
      </c>
    </row>
    <row r="51" spans="1:49" x14ac:dyDescent="0.25">
      <c r="A51">
        <v>26.383346414566006</v>
      </c>
      <c r="B51">
        <v>11.756636261800001</v>
      </c>
      <c r="C51">
        <f t="shared" si="0"/>
        <v>583</v>
      </c>
      <c r="D51">
        <f t="shared" si="1"/>
        <v>423</v>
      </c>
      <c r="F51">
        <v>26.383346414566006</v>
      </c>
      <c r="G51">
        <v>1.7679782152175849</v>
      </c>
      <c r="H51">
        <f t="shared" si="2"/>
        <v>514</v>
      </c>
      <c r="I51">
        <f t="shared" si="3"/>
        <v>35</v>
      </c>
      <c r="K51">
        <v>26.383346414566006</v>
      </c>
      <c r="L51">
        <f>Averages!D51</f>
        <v>7.2465177775000003</v>
      </c>
      <c r="M51">
        <f t="shared" si="4"/>
        <v>406</v>
      </c>
      <c r="N51">
        <f t="shared" si="5"/>
        <v>193</v>
      </c>
      <c r="P51">
        <v>26.383346414566006</v>
      </c>
      <c r="Q51">
        <f>Averages!E51</f>
        <v>9.9971166372298939</v>
      </c>
      <c r="R51">
        <f t="shared" si="6"/>
        <v>440</v>
      </c>
      <c r="S51">
        <f t="shared" si="7"/>
        <v>301</v>
      </c>
      <c r="U51">
        <v>11.756636261800001</v>
      </c>
      <c r="V51">
        <v>1.7679782152175849</v>
      </c>
      <c r="W51">
        <f t="shared" si="8"/>
        <v>439</v>
      </c>
      <c r="X51">
        <f t="shared" si="9"/>
        <v>25</v>
      </c>
      <c r="Z51">
        <v>11.756636261800001</v>
      </c>
      <c r="AA51">
        <v>7.2465177775000003</v>
      </c>
      <c r="AB51">
        <f t="shared" si="10"/>
        <v>318</v>
      </c>
      <c r="AC51">
        <f t="shared" si="11"/>
        <v>189</v>
      </c>
      <c r="AE51">
        <v>11.756636261800001</v>
      </c>
      <c r="AF51">
        <v>9.9971166372298939</v>
      </c>
      <c r="AG51">
        <f t="shared" si="12"/>
        <v>367</v>
      </c>
      <c r="AH51">
        <f t="shared" si="13"/>
        <v>323</v>
      </c>
      <c r="AJ51">
        <v>1.7679782152175849</v>
      </c>
      <c r="AK51">
        <v>7.2465177775000003</v>
      </c>
      <c r="AL51">
        <f t="shared" si="14"/>
        <v>23</v>
      </c>
      <c r="AM51">
        <f t="shared" si="15"/>
        <v>188</v>
      </c>
      <c r="AO51">
        <v>1.7679782152175849</v>
      </c>
      <c r="AP51">
        <v>9.9971166372298939</v>
      </c>
      <c r="AQ51">
        <f t="shared" si="16"/>
        <v>28</v>
      </c>
      <c r="AR51">
        <f t="shared" si="17"/>
        <v>320</v>
      </c>
      <c r="AT51">
        <v>7.2465177775000003</v>
      </c>
      <c r="AU51">
        <v>9.9971166372298939</v>
      </c>
      <c r="AV51">
        <f t="shared" si="18"/>
        <v>135</v>
      </c>
      <c r="AW51">
        <f t="shared" si="19"/>
        <v>209</v>
      </c>
    </row>
    <row r="52" spans="1:49" x14ac:dyDescent="0.25">
      <c r="A52">
        <v>13.032491159439072</v>
      </c>
      <c r="B52">
        <v>13.800398445400001</v>
      </c>
      <c r="C52">
        <f t="shared" si="0"/>
        <v>456</v>
      </c>
      <c r="D52">
        <f t="shared" si="1"/>
        <v>472</v>
      </c>
      <c r="F52">
        <v>13.032491159439072</v>
      </c>
      <c r="G52">
        <v>8.3798486948013249</v>
      </c>
      <c r="H52">
        <f t="shared" si="2"/>
        <v>428</v>
      </c>
      <c r="I52">
        <f t="shared" si="3"/>
        <v>321</v>
      </c>
      <c r="K52">
        <v>13.032491159439072</v>
      </c>
      <c r="L52">
        <f>Averages!D52</f>
        <v>4.765478086499999</v>
      </c>
      <c r="M52">
        <f t="shared" si="4"/>
        <v>311</v>
      </c>
      <c r="N52">
        <f t="shared" si="5"/>
        <v>115</v>
      </c>
      <c r="P52">
        <v>13.032491159439072</v>
      </c>
      <c r="Q52">
        <f>Averages!E52</f>
        <v>12.981974267959552</v>
      </c>
      <c r="R52">
        <f t="shared" si="6"/>
        <v>360</v>
      </c>
      <c r="S52">
        <f t="shared" si="7"/>
        <v>355</v>
      </c>
      <c r="U52">
        <v>13.800398445400001</v>
      </c>
      <c r="V52">
        <v>8.3798486948013249</v>
      </c>
      <c r="W52">
        <f t="shared" si="8"/>
        <v>487</v>
      </c>
      <c r="X52">
        <f t="shared" si="9"/>
        <v>330</v>
      </c>
      <c r="Z52">
        <v>13.800398445400001</v>
      </c>
      <c r="AA52">
        <v>4.765478086499999</v>
      </c>
      <c r="AB52">
        <f t="shared" si="10"/>
        <v>367</v>
      </c>
      <c r="AC52">
        <f t="shared" si="11"/>
        <v>107</v>
      </c>
      <c r="AE52">
        <v>13.800398445400001</v>
      </c>
      <c r="AF52">
        <v>12.981974267959552</v>
      </c>
      <c r="AG52">
        <f t="shared" si="12"/>
        <v>415</v>
      </c>
      <c r="AH52">
        <f t="shared" si="13"/>
        <v>398</v>
      </c>
      <c r="AJ52">
        <v>8.3798486948013249</v>
      </c>
      <c r="AK52">
        <v>4.765478086499999</v>
      </c>
      <c r="AL52">
        <f t="shared" si="14"/>
        <v>235</v>
      </c>
      <c r="AM52">
        <f t="shared" si="15"/>
        <v>116</v>
      </c>
      <c r="AO52">
        <v>8.3798486948013249</v>
      </c>
      <c r="AP52">
        <v>12.981974267959552</v>
      </c>
      <c r="AQ52">
        <f t="shared" si="16"/>
        <v>263</v>
      </c>
      <c r="AR52">
        <f t="shared" si="17"/>
        <v>370</v>
      </c>
      <c r="AT52">
        <v>4.765478086499999</v>
      </c>
      <c r="AU52">
        <v>12.981974267959552</v>
      </c>
      <c r="AV52">
        <f t="shared" si="18"/>
        <v>79</v>
      </c>
      <c r="AW52">
        <f t="shared" si="19"/>
        <v>253</v>
      </c>
    </row>
    <row r="53" spans="1:49" x14ac:dyDescent="0.25">
      <c r="A53">
        <v>25.540788507461492</v>
      </c>
      <c r="B53">
        <v>7.9867870094000013</v>
      </c>
      <c r="C53">
        <f t="shared" si="0"/>
        <v>578</v>
      </c>
      <c r="D53">
        <f t="shared" si="1"/>
        <v>309</v>
      </c>
      <c r="F53">
        <v>25.540788507461492</v>
      </c>
      <c r="G53">
        <v>15.625457334518387</v>
      </c>
      <c r="H53">
        <f t="shared" si="2"/>
        <v>510</v>
      </c>
      <c r="I53">
        <f t="shared" si="3"/>
        <v>464</v>
      </c>
      <c r="K53">
        <v>25.540788507461492</v>
      </c>
      <c r="L53">
        <f>Averages!D53</f>
        <v>31.646258806999992</v>
      </c>
      <c r="M53">
        <f t="shared" si="4"/>
        <v>402</v>
      </c>
      <c r="N53">
        <f t="shared" si="5"/>
        <v>418</v>
      </c>
      <c r="P53">
        <v>25.540788507461492</v>
      </c>
      <c r="Q53">
        <f>Averages!E53</f>
        <v>4.0658573389053307</v>
      </c>
      <c r="R53">
        <f t="shared" si="6"/>
        <v>437</v>
      </c>
      <c r="S53">
        <f t="shared" si="7"/>
        <v>96</v>
      </c>
      <c r="U53">
        <v>7.9867870094000013</v>
      </c>
      <c r="V53">
        <v>15.625457334518387</v>
      </c>
      <c r="W53">
        <f t="shared" si="8"/>
        <v>311</v>
      </c>
      <c r="X53">
        <f t="shared" si="9"/>
        <v>518</v>
      </c>
      <c r="Z53">
        <v>7.9867870094000013</v>
      </c>
      <c r="AA53">
        <v>31.646258806999992</v>
      </c>
      <c r="AB53">
        <f t="shared" si="10"/>
        <v>221</v>
      </c>
      <c r="AC53">
        <f t="shared" si="11"/>
        <v>517</v>
      </c>
      <c r="AE53">
        <v>7.9867870094000013</v>
      </c>
      <c r="AF53">
        <v>4.0658573389053307</v>
      </c>
      <c r="AG53">
        <f t="shared" si="12"/>
        <v>249</v>
      </c>
      <c r="AH53">
        <f t="shared" si="13"/>
        <v>93</v>
      </c>
      <c r="AJ53">
        <v>15.625457334518387</v>
      </c>
      <c r="AK53">
        <v>31.646258806999992</v>
      </c>
      <c r="AL53">
        <f t="shared" si="14"/>
        <v>361</v>
      </c>
      <c r="AM53">
        <f t="shared" si="15"/>
        <v>441</v>
      </c>
      <c r="AO53">
        <v>15.625457334518387</v>
      </c>
      <c r="AP53">
        <v>4.0658573389053307</v>
      </c>
      <c r="AQ53">
        <f t="shared" si="16"/>
        <v>410</v>
      </c>
      <c r="AR53">
        <f t="shared" si="17"/>
        <v>104</v>
      </c>
      <c r="AT53">
        <v>31.646258806999992</v>
      </c>
      <c r="AU53">
        <v>4.0658573389053307</v>
      </c>
      <c r="AV53">
        <f t="shared" si="18"/>
        <v>365</v>
      </c>
      <c r="AW53">
        <f t="shared" si="19"/>
        <v>57</v>
      </c>
    </row>
    <row r="54" spans="1:49" x14ac:dyDescent="0.25">
      <c r="A54">
        <v>0.75076322555541852</v>
      </c>
      <c r="B54">
        <v>7.1672005653999999</v>
      </c>
      <c r="C54">
        <f t="shared" si="0"/>
        <v>11</v>
      </c>
      <c r="D54">
        <f t="shared" si="1"/>
        <v>268</v>
      </c>
      <c r="F54">
        <v>0.75076322555541852</v>
      </c>
      <c r="G54">
        <v>9.5058546781539857</v>
      </c>
      <c r="H54">
        <f t="shared" si="2"/>
        <v>12</v>
      </c>
      <c r="I54">
        <f t="shared" si="3"/>
        <v>355</v>
      </c>
      <c r="K54">
        <v>0.75076322555541852</v>
      </c>
      <c r="L54">
        <f>Averages!D54</f>
        <v>7.7065275903000003</v>
      </c>
      <c r="M54">
        <f t="shared" si="4"/>
        <v>10</v>
      </c>
      <c r="N54">
        <f t="shared" si="5"/>
        <v>211</v>
      </c>
      <c r="P54">
        <v>0.75076322555541852</v>
      </c>
      <c r="Q54">
        <f>Averages!E54</f>
        <v>10.646634936332694</v>
      </c>
      <c r="R54">
        <f t="shared" si="6"/>
        <v>15</v>
      </c>
      <c r="S54">
        <f t="shared" si="7"/>
        <v>319</v>
      </c>
      <c r="U54">
        <v>7.1672005653999999</v>
      </c>
      <c r="V54">
        <v>9.5058546781539857</v>
      </c>
      <c r="W54">
        <f t="shared" si="8"/>
        <v>267</v>
      </c>
      <c r="X54">
        <f t="shared" si="9"/>
        <v>370</v>
      </c>
      <c r="Z54">
        <v>7.1672005653999999</v>
      </c>
      <c r="AA54">
        <v>7.7065275903000003</v>
      </c>
      <c r="AB54">
        <f t="shared" si="10"/>
        <v>183</v>
      </c>
      <c r="AC54">
        <f t="shared" si="11"/>
        <v>212</v>
      </c>
      <c r="AE54">
        <v>7.1672005653999999</v>
      </c>
      <c r="AF54">
        <v>10.646634936332694</v>
      </c>
      <c r="AG54">
        <f t="shared" si="12"/>
        <v>214</v>
      </c>
      <c r="AH54">
        <f t="shared" si="13"/>
        <v>339</v>
      </c>
      <c r="AJ54">
        <v>9.5058546781539857</v>
      </c>
      <c r="AK54">
        <v>7.7065275903000003</v>
      </c>
      <c r="AL54">
        <f t="shared" si="14"/>
        <v>265</v>
      </c>
      <c r="AM54">
        <f t="shared" si="15"/>
        <v>208</v>
      </c>
      <c r="AO54">
        <v>9.5058546781539857</v>
      </c>
      <c r="AP54">
        <v>10.646634936332694</v>
      </c>
      <c r="AQ54">
        <f t="shared" si="16"/>
        <v>306</v>
      </c>
      <c r="AR54">
        <f t="shared" si="17"/>
        <v>331</v>
      </c>
      <c r="AT54">
        <v>7.7065275903000003</v>
      </c>
      <c r="AU54">
        <v>10.646634936332694</v>
      </c>
      <c r="AV54">
        <f t="shared" si="18"/>
        <v>152</v>
      </c>
      <c r="AW54">
        <f t="shared" si="19"/>
        <v>218</v>
      </c>
    </row>
    <row r="55" spans="1:49" x14ac:dyDescent="0.25">
      <c r="A55">
        <v>26.004792070388749</v>
      </c>
      <c r="B55">
        <v>9.6239579681999992</v>
      </c>
      <c r="C55">
        <f t="shared" si="0"/>
        <v>580</v>
      </c>
      <c r="D55">
        <f t="shared" si="1"/>
        <v>359</v>
      </c>
      <c r="F55">
        <v>26.004792070388749</v>
      </c>
      <c r="G55">
        <v>6.6363885879516555</v>
      </c>
      <c r="H55">
        <f t="shared" si="2"/>
        <v>512</v>
      </c>
      <c r="I55">
        <f t="shared" si="3"/>
        <v>245</v>
      </c>
      <c r="K55">
        <v>26.004792070388749</v>
      </c>
      <c r="L55">
        <f>Averages!D55</f>
        <v>45.287702559000003</v>
      </c>
      <c r="M55">
        <f t="shared" si="4"/>
        <v>404</v>
      </c>
      <c r="N55">
        <f t="shared" si="5"/>
        <v>434</v>
      </c>
      <c r="P55">
        <v>26.004792070388749</v>
      </c>
      <c r="Q55">
        <f>Averages!E55</f>
        <v>8.4566581726073995</v>
      </c>
      <c r="R55">
        <f t="shared" si="6"/>
        <v>438</v>
      </c>
      <c r="S55">
        <f t="shared" si="7"/>
        <v>255</v>
      </c>
      <c r="U55">
        <v>9.6239579681999992</v>
      </c>
      <c r="V55">
        <v>6.6363885879516555</v>
      </c>
      <c r="W55">
        <f t="shared" si="8"/>
        <v>375</v>
      </c>
      <c r="X55">
        <f t="shared" si="9"/>
        <v>234</v>
      </c>
      <c r="Z55">
        <v>9.6239579681999992</v>
      </c>
      <c r="AA55">
        <v>45.287702559000003</v>
      </c>
      <c r="AB55">
        <f t="shared" si="10"/>
        <v>267</v>
      </c>
      <c r="AC55">
        <f t="shared" si="11"/>
        <v>547</v>
      </c>
      <c r="AE55">
        <v>9.6239579681999992</v>
      </c>
      <c r="AF55">
        <v>8.4566581726073995</v>
      </c>
      <c r="AG55">
        <f t="shared" si="12"/>
        <v>310</v>
      </c>
      <c r="AH55">
        <f t="shared" si="13"/>
        <v>264</v>
      </c>
      <c r="AJ55">
        <v>6.6363885879516555</v>
      </c>
      <c r="AK55">
        <v>45.287702559000003</v>
      </c>
      <c r="AL55">
        <f t="shared" si="14"/>
        <v>163</v>
      </c>
      <c r="AM55">
        <f t="shared" si="15"/>
        <v>458</v>
      </c>
      <c r="AO55">
        <v>6.6363885879516555</v>
      </c>
      <c r="AP55">
        <v>8.4566581726073995</v>
      </c>
      <c r="AQ55">
        <f t="shared" si="16"/>
        <v>191</v>
      </c>
      <c r="AR55">
        <f t="shared" si="17"/>
        <v>266</v>
      </c>
      <c r="AT55">
        <v>45.287702559000003</v>
      </c>
      <c r="AU55">
        <v>8.4566581726073995</v>
      </c>
      <c r="AV55">
        <f t="shared" si="18"/>
        <v>382</v>
      </c>
      <c r="AW55">
        <f t="shared" si="19"/>
        <v>170</v>
      </c>
    </row>
    <row r="56" spans="1:49" x14ac:dyDescent="0.25">
      <c r="A56">
        <v>15.29649612903591</v>
      </c>
      <c r="B56">
        <v>4.9007364987999997</v>
      </c>
      <c r="C56">
        <f t="shared" si="0"/>
        <v>496</v>
      </c>
      <c r="D56">
        <f t="shared" si="1"/>
        <v>168</v>
      </c>
      <c r="F56">
        <v>15.29649612903591</v>
      </c>
      <c r="G56">
        <v>11.286336231231656</v>
      </c>
      <c r="H56">
        <f t="shared" si="2"/>
        <v>459</v>
      </c>
      <c r="I56">
        <f t="shared" si="3"/>
        <v>400</v>
      </c>
      <c r="K56">
        <v>15.29649612903591</v>
      </c>
      <c r="L56">
        <f>Averages!D56</f>
        <v>4.2711065293000008</v>
      </c>
      <c r="M56">
        <f t="shared" si="4"/>
        <v>339</v>
      </c>
      <c r="N56">
        <f t="shared" si="5"/>
        <v>92</v>
      </c>
      <c r="P56">
        <v>15.29649612903591</v>
      </c>
      <c r="Q56">
        <f>Averages!E56</f>
        <v>4.6801384925842244</v>
      </c>
      <c r="R56">
        <f t="shared" si="6"/>
        <v>387</v>
      </c>
      <c r="S56">
        <f t="shared" si="7"/>
        <v>130</v>
      </c>
      <c r="U56">
        <v>4.9007364987999997</v>
      </c>
      <c r="V56">
        <v>11.286336231231656</v>
      </c>
      <c r="W56">
        <f t="shared" si="8"/>
        <v>166</v>
      </c>
      <c r="X56">
        <f t="shared" si="9"/>
        <v>424</v>
      </c>
      <c r="Z56">
        <v>4.9007364987999997</v>
      </c>
      <c r="AA56">
        <v>4.2711065293000008</v>
      </c>
      <c r="AB56">
        <f t="shared" si="10"/>
        <v>112</v>
      </c>
      <c r="AC56">
        <f t="shared" si="11"/>
        <v>83</v>
      </c>
      <c r="AE56">
        <v>4.9007364987999997</v>
      </c>
      <c r="AF56">
        <v>4.6801384925842244</v>
      </c>
      <c r="AG56">
        <f t="shared" si="12"/>
        <v>131</v>
      </c>
      <c r="AH56">
        <f t="shared" si="13"/>
        <v>119</v>
      </c>
      <c r="AJ56">
        <v>11.286336231231656</v>
      </c>
      <c r="AK56">
        <v>4.2711065293000008</v>
      </c>
      <c r="AL56">
        <f t="shared" si="14"/>
        <v>295</v>
      </c>
      <c r="AM56">
        <f t="shared" si="15"/>
        <v>96</v>
      </c>
      <c r="AO56">
        <v>11.286336231231656</v>
      </c>
      <c r="AP56">
        <v>4.6801384925842244</v>
      </c>
      <c r="AQ56">
        <f t="shared" si="16"/>
        <v>344</v>
      </c>
      <c r="AR56">
        <f t="shared" si="17"/>
        <v>128</v>
      </c>
      <c r="AT56">
        <v>4.2711065293000008</v>
      </c>
      <c r="AU56">
        <v>4.6801384925842244</v>
      </c>
      <c r="AV56">
        <f t="shared" si="18"/>
        <v>64</v>
      </c>
      <c r="AW56">
        <f t="shared" si="19"/>
        <v>76</v>
      </c>
    </row>
    <row r="57" spans="1:49" x14ac:dyDescent="0.25">
      <c r="A57">
        <v>8.1921285152435281</v>
      </c>
      <c r="B57">
        <v>58.026268338999998</v>
      </c>
      <c r="C57">
        <f t="shared" si="0"/>
        <v>315</v>
      </c>
      <c r="D57">
        <f t="shared" si="1"/>
        <v>636</v>
      </c>
      <c r="F57">
        <v>8.1921285152435281</v>
      </c>
      <c r="G57">
        <v>5.6659157514572112</v>
      </c>
      <c r="H57">
        <f t="shared" si="2"/>
        <v>313</v>
      </c>
      <c r="I57">
        <f t="shared" si="3"/>
        <v>199</v>
      </c>
      <c r="K57">
        <v>8.1921285152435281</v>
      </c>
      <c r="L57">
        <f>Averages!D57</f>
        <v>19.937306048</v>
      </c>
      <c r="M57">
        <f t="shared" si="4"/>
        <v>222</v>
      </c>
      <c r="N57">
        <f t="shared" si="5"/>
        <v>373</v>
      </c>
      <c r="P57">
        <v>8.1921285152435281</v>
      </c>
      <c r="Q57">
        <f>Averages!E57</f>
        <v>4.2130054712295486</v>
      </c>
      <c r="R57">
        <f t="shared" si="6"/>
        <v>250</v>
      </c>
      <c r="S57">
        <f t="shared" si="7"/>
        <v>104</v>
      </c>
      <c r="U57">
        <v>58.026268338999998</v>
      </c>
      <c r="V57">
        <v>5.6659157514572112</v>
      </c>
      <c r="W57">
        <f t="shared" si="8"/>
        <v>661</v>
      </c>
      <c r="X57">
        <f t="shared" si="9"/>
        <v>188</v>
      </c>
      <c r="Z57">
        <v>58.026268338999998</v>
      </c>
      <c r="AA57">
        <v>19.937306048</v>
      </c>
      <c r="AB57">
        <f t="shared" si="10"/>
        <v>558</v>
      </c>
      <c r="AC57">
        <f t="shared" si="11"/>
        <v>447</v>
      </c>
      <c r="AE57">
        <v>58.026268338999998</v>
      </c>
      <c r="AF57">
        <v>4.2130054712295486</v>
      </c>
      <c r="AG57">
        <f t="shared" si="12"/>
        <v>585</v>
      </c>
      <c r="AH57">
        <f t="shared" si="13"/>
        <v>99</v>
      </c>
      <c r="AJ57">
        <v>5.6659157514572112</v>
      </c>
      <c r="AK57">
        <v>19.937306048</v>
      </c>
      <c r="AL57">
        <f t="shared" si="14"/>
        <v>135</v>
      </c>
      <c r="AM57">
        <f t="shared" si="15"/>
        <v>395</v>
      </c>
      <c r="AO57">
        <v>5.6659157514572112</v>
      </c>
      <c r="AP57">
        <v>4.2130054712295486</v>
      </c>
      <c r="AQ57">
        <f t="shared" si="16"/>
        <v>159</v>
      </c>
      <c r="AR57">
        <f t="shared" si="17"/>
        <v>109</v>
      </c>
      <c r="AT57">
        <v>19.937306048</v>
      </c>
      <c r="AU57">
        <v>4.2130054712295486</v>
      </c>
      <c r="AV57">
        <f t="shared" si="18"/>
        <v>322</v>
      </c>
      <c r="AW57">
        <f t="shared" si="19"/>
        <v>61</v>
      </c>
    </row>
    <row r="58" spans="1:49" x14ac:dyDescent="0.25">
      <c r="A58">
        <v>4.2677537441253612</v>
      </c>
      <c r="B58">
        <v>13.209993433899999</v>
      </c>
      <c r="C58">
        <f t="shared" si="0"/>
        <v>127</v>
      </c>
      <c r="D58">
        <f t="shared" si="1"/>
        <v>462</v>
      </c>
      <c r="F58">
        <v>4.2677537441253612</v>
      </c>
      <c r="G58">
        <v>4.3325497627258249</v>
      </c>
      <c r="H58">
        <f t="shared" si="2"/>
        <v>140</v>
      </c>
      <c r="I58">
        <f t="shared" si="3"/>
        <v>147</v>
      </c>
      <c r="K58">
        <v>4.2677537441253612</v>
      </c>
      <c r="L58">
        <f>Averages!D58</f>
        <v>21.427634001000001</v>
      </c>
      <c r="M58">
        <f t="shared" si="4"/>
        <v>91</v>
      </c>
      <c r="N58">
        <f t="shared" si="5"/>
        <v>383</v>
      </c>
      <c r="P58">
        <v>4.2677537441253612</v>
      </c>
      <c r="Q58">
        <f>Averages!E58</f>
        <v>12.957906270027118</v>
      </c>
      <c r="R58">
        <f t="shared" si="6"/>
        <v>108</v>
      </c>
      <c r="S58">
        <f t="shared" si="7"/>
        <v>354</v>
      </c>
      <c r="U58">
        <v>13.209993433899999</v>
      </c>
      <c r="V58">
        <v>4.3325497627258249</v>
      </c>
      <c r="W58">
        <f t="shared" si="8"/>
        <v>472</v>
      </c>
      <c r="X58">
        <f t="shared" si="9"/>
        <v>135</v>
      </c>
      <c r="Z58">
        <v>13.209993433899999</v>
      </c>
      <c r="AA58">
        <v>21.427634001000001</v>
      </c>
      <c r="AB58">
        <f t="shared" si="10"/>
        <v>356</v>
      </c>
      <c r="AC58">
        <f t="shared" si="11"/>
        <v>462</v>
      </c>
      <c r="AE58">
        <v>13.209993433899999</v>
      </c>
      <c r="AF58">
        <v>12.957906270027118</v>
      </c>
      <c r="AG58">
        <f t="shared" si="12"/>
        <v>404</v>
      </c>
      <c r="AH58">
        <f t="shared" si="13"/>
        <v>395</v>
      </c>
      <c r="AJ58">
        <v>4.3325497627258249</v>
      </c>
      <c r="AK58">
        <v>21.427634001000001</v>
      </c>
      <c r="AL58">
        <f t="shared" si="14"/>
        <v>101</v>
      </c>
      <c r="AM58">
        <f t="shared" si="15"/>
        <v>404</v>
      </c>
      <c r="AO58">
        <v>4.3325497627258249</v>
      </c>
      <c r="AP58">
        <v>12.957906270027118</v>
      </c>
      <c r="AQ58">
        <f t="shared" si="16"/>
        <v>116</v>
      </c>
      <c r="AR58">
        <f t="shared" si="17"/>
        <v>369</v>
      </c>
      <c r="AT58">
        <v>21.427634001000001</v>
      </c>
      <c r="AU58">
        <v>12.957906270027118</v>
      </c>
      <c r="AV58">
        <f t="shared" si="18"/>
        <v>334</v>
      </c>
      <c r="AW58">
        <f t="shared" si="19"/>
        <v>252</v>
      </c>
    </row>
    <row r="59" spans="1:49" x14ac:dyDescent="0.25">
      <c r="A59">
        <v>30.368448805808974</v>
      </c>
      <c r="B59">
        <v>2.2733414172000002</v>
      </c>
      <c r="C59">
        <f t="shared" si="0"/>
        <v>596</v>
      </c>
      <c r="D59">
        <f t="shared" si="1"/>
        <v>33</v>
      </c>
      <c r="F59">
        <v>30.368448805808974</v>
      </c>
      <c r="G59">
        <v>2.2569305896759007</v>
      </c>
      <c r="H59">
        <f t="shared" si="2"/>
        <v>522</v>
      </c>
      <c r="I59">
        <f t="shared" si="3"/>
        <v>45</v>
      </c>
      <c r="K59">
        <v>30.368448805808974</v>
      </c>
      <c r="L59">
        <f>Averages!D59</f>
        <v>43.758006812222227</v>
      </c>
      <c r="M59">
        <f t="shared" si="4"/>
        <v>415</v>
      </c>
      <c r="N59">
        <f t="shared" si="5"/>
        <v>432</v>
      </c>
      <c r="P59">
        <v>30.368448805808974</v>
      </c>
      <c r="Q59">
        <f>Averages!E59</f>
        <v>9.5847365856170335</v>
      </c>
      <c r="R59">
        <f t="shared" si="6"/>
        <v>447</v>
      </c>
      <c r="S59">
        <f t="shared" si="7"/>
        <v>293</v>
      </c>
      <c r="U59">
        <v>2.2733414172000002</v>
      </c>
      <c r="V59">
        <v>2.2569305896759007</v>
      </c>
      <c r="W59">
        <f t="shared" si="8"/>
        <v>34</v>
      </c>
      <c r="X59">
        <f t="shared" si="9"/>
        <v>33</v>
      </c>
      <c r="Z59">
        <v>2.2733414172000002</v>
      </c>
      <c r="AA59">
        <v>43.758006812222227</v>
      </c>
      <c r="AB59">
        <f t="shared" si="10"/>
        <v>19</v>
      </c>
      <c r="AC59">
        <f t="shared" si="11"/>
        <v>545</v>
      </c>
      <c r="AE59">
        <v>2.2733414172000002</v>
      </c>
      <c r="AF59">
        <v>9.5847365856170335</v>
      </c>
      <c r="AG59">
        <f t="shared" si="12"/>
        <v>22</v>
      </c>
      <c r="AH59">
        <f t="shared" si="13"/>
        <v>308</v>
      </c>
      <c r="AJ59">
        <v>2.2569305896759007</v>
      </c>
      <c r="AK59">
        <v>43.758006812222227</v>
      </c>
      <c r="AL59">
        <f t="shared" si="14"/>
        <v>31</v>
      </c>
      <c r="AM59">
        <f t="shared" si="15"/>
        <v>457</v>
      </c>
      <c r="AO59">
        <v>2.2569305896759007</v>
      </c>
      <c r="AP59">
        <v>9.5847365856170335</v>
      </c>
      <c r="AQ59">
        <f t="shared" si="16"/>
        <v>34</v>
      </c>
      <c r="AR59">
        <f t="shared" si="17"/>
        <v>309</v>
      </c>
      <c r="AT59">
        <v>43.758006812222227</v>
      </c>
      <c r="AU59">
        <v>9.5847365856170335</v>
      </c>
      <c r="AV59">
        <f t="shared" si="18"/>
        <v>380</v>
      </c>
      <c r="AW59">
        <f t="shared" si="19"/>
        <v>202</v>
      </c>
    </row>
    <row r="60" spans="1:49" x14ac:dyDescent="0.25">
      <c r="A60">
        <v>1.6030473709106392</v>
      </c>
      <c r="B60">
        <v>11.09812801</v>
      </c>
      <c r="C60">
        <f t="shared" si="0"/>
        <v>23</v>
      </c>
      <c r="D60">
        <f t="shared" si="1"/>
        <v>406</v>
      </c>
      <c r="F60">
        <v>1.6030473709106392</v>
      </c>
      <c r="G60">
        <v>8.3846454620361257</v>
      </c>
      <c r="H60">
        <f t="shared" si="2"/>
        <v>30</v>
      </c>
      <c r="I60">
        <f t="shared" si="3"/>
        <v>322</v>
      </c>
      <c r="K60">
        <v>1.6030473709106392</v>
      </c>
      <c r="L60">
        <f>Averages!D60</f>
        <v>23.317167473000005</v>
      </c>
      <c r="M60">
        <f t="shared" si="4"/>
        <v>21</v>
      </c>
      <c r="N60">
        <f t="shared" si="5"/>
        <v>391</v>
      </c>
      <c r="P60">
        <v>1.6030473709106392</v>
      </c>
      <c r="Q60">
        <f>Averages!E60</f>
        <v>11.155861687660176</v>
      </c>
      <c r="R60">
        <f t="shared" si="6"/>
        <v>25</v>
      </c>
      <c r="S60">
        <f t="shared" si="7"/>
        <v>326</v>
      </c>
      <c r="U60">
        <v>11.09812801</v>
      </c>
      <c r="V60">
        <v>8.3846454620361257</v>
      </c>
      <c r="W60">
        <f t="shared" si="8"/>
        <v>421</v>
      </c>
      <c r="X60">
        <f t="shared" si="9"/>
        <v>331</v>
      </c>
      <c r="Z60">
        <v>11.09812801</v>
      </c>
      <c r="AA60">
        <v>23.317167473000005</v>
      </c>
      <c r="AB60">
        <f t="shared" si="10"/>
        <v>305</v>
      </c>
      <c r="AC60">
        <f t="shared" si="11"/>
        <v>481</v>
      </c>
      <c r="AE60">
        <v>11.09812801</v>
      </c>
      <c r="AF60">
        <v>11.155861687660176</v>
      </c>
      <c r="AG60">
        <f t="shared" si="12"/>
        <v>351</v>
      </c>
      <c r="AH60">
        <f t="shared" si="13"/>
        <v>352</v>
      </c>
      <c r="AJ60">
        <v>8.3846454620361257</v>
      </c>
      <c r="AK60">
        <v>23.317167473000005</v>
      </c>
      <c r="AL60">
        <f t="shared" si="14"/>
        <v>236</v>
      </c>
      <c r="AM60">
        <f t="shared" si="15"/>
        <v>413</v>
      </c>
      <c r="AO60">
        <v>8.3846454620361257</v>
      </c>
      <c r="AP60">
        <v>11.155861687660176</v>
      </c>
      <c r="AQ60">
        <f t="shared" si="16"/>
        <v>264</v>
      </c>
      <c r="AR60">
        <f t="shared" si="17"/>
        <v>341</v>
      </c>
      <c r="AT60">
        <v>23.317167473000005</v>
      </c>
      <c r="AU60">
        <v>11.155861687660176</v>
      </c>
      <c r="AV60">
        <f t="shared" si="18"/>
        <v>343</v>
      </c>
      <c r="AW60">
        <f t="shared" si="19"/>
        <v>225</v>
      </c>
    </row>
    <row r="61" spans="1:49" x14ac:dyDescent="0.25">
      <c r="A61">
        <v>4.7959165811538629</v>
      </c>
      <c r="B61">
        <v>9.9357576602000002</v>
      </c>
      <c r="C61">
        <f t="shared" si="0"/>
        <v>161</v>
      </c>
      <c r="D61">
        <f t="shared" si="1"/>
        <v>369</v>
      </c>
      <c r="F61">
        <v>4.7959165811538629</v>
      </c>
      <c r="G61">
        <v>3.6625123977661085</v>
      </c>
      <c r="H61">
        <f t="shared" si="2"/>
        <v>171</v>
      </c>
      <c r="I61">
        <f t="shared" si="3"/>
        <v>97</v>
      </c>
      <c r="K61">
        <v>4.7959165811538629</v>
      </c>
      <c r="L61">
        <f>Averages!D61</f>
        <v>9.4202711104999999</v>
      </c>
      <c r="M61">
        <f t="shared" si="4"/>
        <v>117</v>
      </c>
      <c r="N61">
        <f t="shared" si="5"/>
        <v>249</v>
      </c>
      <c r="P61">
        <v>4.7959165811538629</v>
      </c>
      <c r="Q61">
        <f>Averages!E61</f>
        <v>3.3912560701370205</v>
      </c>
      <c r="R61">
        <f t="shared" si="6"/>
        <v>134</v>
      </c>
      <c r="S61">
        <f t="shared" si="7"/>
        <v>58</v>
      </c>
      <c r="U61">
        <v>9.9357576602000002</v>
      </c>
      <c r="V61">
        <v>3.6625123977661085</v>
      </c>
      <c r="W61">
        <f t="shared" si="8"/>
        <v>388</v>
      </c>
      <c r="X61">
        <f t="shared" si="9"/>
        <v>91</v>
      </c>
      <c r="Z61">
        <v>9.9357576602000002</v>
      </c>
      <c r="AA61">
        <v>9.4202711104999999</v>
      </c>
      <c r="AB61">
        <f t="shared" si="10"/>
        <v>276</v>
      </c>
      <c r="AC61">
        <f t="shared" si="11"/>
        <v>264</v>
      </c>
      <c r="AE61">
        <v>9.9357576602000002</v>
      </c>
      <c r="AF61">
        <v>3.3912560701370205</v>
      </c>
      <c r="AG61">
        <f t="shared" si="12"/>
        <v>321</v>
      </c>
      <c r="AH61">
        <f t="shared" si="13"/>
        <v>46</v>
      </c>
      <c r="AJ61">
        <v>3.6625123977661085</v>
      </c>
      <c r="AK61">
        <v>9.4202711104999999</v>
      </c>
      <c r="AL61">
        <f t="shared" si="14"/>
        <v>67</v>
      </c>
      <c r="AM61">
        <f t="shared" si="15"/>
        <v>264</v>
      </c>
      <c r="AO61">
        <v>3.6625123977661085</v>
      </c>
      <c r="AP61">
        <v>3.3912560701370205</v>
      </c>
      <c r="AQ61">
        <f t="shared" si="16"/>
        <v>78</v>
      </c>
      <c r="AR61">
        <f t="shared" si="17"/>
        <v>60</v>
      </c>
      <c r="AT61">
        <v>9.4202711104999999</v>
      </c>
      <c r="AU61">
        <v>3.3912560701370205</v>
      </c>
      <c r="AV61">
        <f t="shared" si="18"/>
        <v>200</v>
      </c>
      <c r="AW61">
        <f t="shared" si="19"/>
        <v>34</v>
      </c>
    </row>
    <row r="62" spans="1:49" x14ac:dyDescent="0.25">
      <c r="A62">
        <v>4.2877328872680618</v>
      </c>
      <c r="B62">
        <v>10.5890792608</v>
      </c>
      <c r="C62">
        <f t="shared" si="0"/>
        <v>131</v>
      </c>
      <c r="D62">
        <f t="shared" si="1"/>
        <v>394</v>
      </c>
      <c r="F62">
        <v>4.2877328872680618</v>
      </c>
      <c r="G62">
        <v>3.7847164154052679</v>
      </c>
      <c r="H62">
        <f t="shared" si="2"/>
        <v>144</v>
      </c>
      <c r="I62">
        <f t="shared" si="3"/>
        <v>103</v>
      </c>
      <c r="K62">
        <v>4.2877328872680618</v>
      </c>
      <c r="L62">
        <f>Averages!D62</f>
        <v>5.3097258321999998</v>
      </c>
      <c r="M62">
        <f t="shared" si="4"/>
        <v>97</v>
      </c>
      <c r="N62">
        <f t="shared" si="5"/>
        <v>135</v>
      </c>
      <c r="P62">
        <v>4.2877328872680618</v>
      </c>
      <c r="Q62">
        <f>Averages!E62</f>
        <v>7.0717758655548035</v>
      </c>
      <c r="R62">
        <f t="shared" si="6"/>
        <v>113</v>
      </c>
      <c r="S62">
        <f t="shared" si="7"/>
        <v>215</v>
      </c>
      <c r="U62">
        <v>10.5890792608</v>
      </c>
      <c r="V62">
        <v>3.7847164154052679</v>
      </c>
      <c r="W62">
        <f t="shared" si="8"/>
        <v>406</v>
      </c>
      <c r="X62">
        <f t="shared" si="9"/>
        <v>98</v>
      </c>
      <c r="Z62">
        <v>10.5890792608</v>
      </c>
      <c r="AA62">
        <v>5.3097258321999998</v>
      </c>
      <c r="AB62">
        <f t="shared" si="10"/>
        <v>293</v>
      </c>
      <c r="AC62">
        <f t="shared" si="11"/>
        <v>121</v>
      </c>
      <c r="AE62">
        <v>10.5890792608</v>
      </c>
      <c r="AF62">
        <v>7.0717758655548035</v>
      </c>
      <c r="AG62">
        <f t="shared" si="12"/>
        <v>336</v>
      </c>
      <c r="AH62">
        <f t="shared" si="13"/>
        <v>211</v>
      </c>
      <c r="AJ62">
        <v>3.7847164154052679</v>
      </c>
      <c r="AK62">
        <v>5.3097258321999998</v>
      </c>
      <c r="AL62">
        <f t="shared" si="14"/>
        <v>73</v>
      </c>
      <c r="AM62">
        <f t="shared" si="15"/>
        <v>130</v>
      </c>
      <c r="AO62">
        <v>3.7847164154052679</v>
      </c>
      <c r="AP62">
        <v>7.0717758655548035</v>
      </c>
      <c r="AQ62">
        <f t="shared" si="16"/>
        <v>85</v>
      </c>
      <c r="AR62">
        <f t="shared" si="17"/>
        <v>213</v>
      </c>
      <c r="AT62">
        <v>5.3097258321999998</v>
      </c>
      <c r="AU62">
        <v>7.0717758655548035</v>
      </c>
      <c r="AV62">
        <f t="shared" si="18"/>
        <v>94</v>
      </c>
      <c r="AW62">
        <f t="shared" si="19"/>
        <v>129</v>
      </c>
    </row>
    <row r="63" spans="1:49" x14ac:dyDescent="0.25">
      <c r="A63">
        <v>4.3610386371612506</v>
      </c>
      <c r="B63">
        <v>4.9536858796000001</v>
      </c>
      <c r="C63">
        <f t="shared" si="0"/>
        <v>138</v>
      </c>
      <c r="D63">
        <f t="shared" si="1"/>
        <v>171</v>
      </c>
      <c r="F63">
        <v>4.3610386371612506</v>
      </c>
      <c r="G63">
        <v>3.858623862266537</v>
      </c>
      <c r="H63">
        <f t="shared" si="2"/>
        <v>151</v>
      </c>
      <c r="I63">
        <f t="shared" si="3"/>
        <v>110</v>
      </c>
      <c r="K63">
        <v>4.3610386371612506</v>
      </c>
      <c r="L63">
        <f>Averages!D63</f>
        <v>6.9133900163999993</v>
      </c>
      <c r="M63">
        <f t="shared" si="4"/>
        <v>103</v>
      </c>
      <c r="N63">
        <f t="shared" si="5"/>
        <v>179</v>
      </c>
      <c r="P63">
        <v>4.3610386371612506</v>
      </c>
      <c r="Q63">
        <f>Averages!E63</f>
        <v>8.2761900424957204</v>
      </c>
      <c r="R63">
        <f t="shared" si="6"/>
        <v>118</v>
      </c>
      <c r="S63">
        <f t="shared" si="7"/>
        <v>252</v>
      </c>
      <c r="U63">
        <v>4.9536858796000001</v>
      </c>
      <c r="V63">
        <v>3.858623862266537</v>
      </c>
      <c r="W63">
        <f t="shared" si="8"/>
        <v>168</v>
      </c>
      <c r="X63">
        <f t="shared" si="9"/>
        <v>106</v>
      </c>
      <c r="Z63">
        <v>4.9536858796000001</v>
      </c>
      <c r="AA63">
        <v>6.9133900163999993</v>
      </c>
      <c r="AB63">
        <f t="shared" si="10"/>
        <v>115</v>
      </c>
      <c r="AC63">
        <f t="shared" si="11"/>
        <v>175</v>
      </c>
      <c r="AE63">
        <v>4.9536858796000001</v>
      </c>
      <c r="AF63">
        <v>8.2761900424957204</v>
      </c>
      <c r="AG63">
        <f t="shared" si="12"/>
        <v>133</v>
      </c>
      <c r="AH63">
        <f t="shared" si="13"/>
        <v>259</v>
      </c>
      <c r="AJ63">
        <v>3.858623862266537</v>
      </c>
      <c r="AK63">
        <v>6.9133900163999993</v>
      </c>
      <c r="AL63">
        <f t="shared" si="14"/>
        <v>77</v>
      </c>
      <c r="AM63">
        <f t="shared" si="15"/>
        <v>175</v>
      </c>
      <c r="AO63">
        <v>3.858623862266537</v>
      </c>
      <c r="AP63">
        <v>8.2761900424957204</v>
      </c>
      <c r="AQ63">
        <f t="shared" si="16"/>
        <v>89</v>
      </c>
      <c r="AR63">
        <f t="shared" si="17"/>
        <v>257</v>
      </c>
      <c r="AT63">
        <v>6.9133900163999993</v>
      </c>
      <c r="AU63">
        <v>8.2761900424957204</v>
      </c>
      <c r="AV63">
        <f t="shared" si="18"/>
        <v>125</v>
      </c>
      <c r="AW63">
        <f t="shared" si="19"/>
        <v>165</v>
      </c>
    </row>
    <row r="64" spans="1:49" x14ac:dyDescent="0.25">
      <c r="A64">
        <v>14.560622859001123</v>
      </c>
      <c r="B64">
        <v>29.961636566999999</v>
      </c>
      <c r="C64">
        <f t="shared" si="0"/>
        <v>485</v>
      </c>
      <c r="D64">
        <f t="shared" si="1"/>
        <v>594</v>
      </c>
      <c r="F64">
        <v>14.560622859001123</v>
      </c>
      <c r="G64">
        <v>9.5484523534774546</v>
      </c>
      <c r="H64">
        <f t="shared" si="2"/>
        <v>450</v>
      </c>
      <c r="I64">
        <f t="shared" si="3"/>
        <v>358</v>
      </c>
      <c r="K64">
        <v>14.560622859001123</v>
      </c>
      <c r="L64">
        <f>Averages!D64</f>
        <v>7.2480263231999995</v>
      </c>
      <c r="M64">
        <f t="shared" si="4"/>
        <v>333</v>
      </c>
      <c r="N64">
        <f t="shared" si="5"/>
        <v>194</v>
      </c>
      <c r="P64">
        <v>14.560622859001123</v>
      </c>
      <c r="Q64">
        <f>Averages!E64</f>
        <v>8.5680185794830201</v>
      </c>
      <c r="R64">
        <f t="shared" si="6"/>
        <v>376</v>
      </c>
      <c r="S64">
        <f t="shared" si="7"/>
        <v>261</v>
      </c>
      <c r="U64">
        <v>29.961636566999999</v>
      </c>
      <c r="V64">
        <v>9.5484523534774546</v>
      </c>
      <c r="W64">
        <f t="shared" si="8"/>
        <v>617</v>
      </c>
      <c r="X64">
        <f t="shared" si="9"/>
        <v>373</v>
      </c>
      <c r="Z64">
        <v>29.961636566999999</v>
      </c>
      <c r="AA64">
        <v>7.2480263231999995</v>
      </c>
      <c r="AB64">
        <f t="shared" si="10"/>
        <v>510</v>
      </c>
      <c r="AC64">
        <f t="shared" si="11"/>
        <v>190</v>
      </c>
      <c r="AE64">
        <v>29.961636566999999</v>
      </c>
      <c r="AF64">
        <v>8.5680185794830201</v>
      </c>
      <c r="AG64">
        <f t="shared" si="12"/>
        <v>542</v>
      </c>
      <c r="AH64">
        <f t="shared" si="13"/>
        <v>269</v>
      </c>
      <c r="AJ64">
        <v>9.5484523534774546</v>
      </c>
      <c r="AK64">
        <v>7.2480263231999995</v>
      </c>
      <c r="AL64">
        <f t="shared" si="14"/>
        <v>267</v>
      </c>
      <c r="AM64">
        <f t="shared" si="15"/>
        <v>189</v>
      </c>
      <c r="AO64">
        <v>9.5484523534774546</v>
      </c>
      <c r="AP64">
        <v>8.5680185794830201</v>
      </c>
      <c r="AQ64">
        <f t="shared" si="16"/>
        <v>308</v>
      </c>
      <c r="AR64">
        <f t="shared" si="17"/>
        <v>271</v>
      </c>
      <c r="AT64">
        <v>7.2480263231999995</v>
      </c>
      <c r="AU64">
        <v>8.5680185794830201</v>
      </c>
      <c r="AV64">
        <f t="shared" si="18"/>
        <v>136</v>
      </c>
      <c r="AW64">
        <f t="shared" si="19"/>
        <v>174</v>
      </c>
    </row>
    <row r="65" spans="1:49" x14ac:dyDescent="0.25">
      <c r="A65">
        <v>28.238783439000393</v>
      </c>
      <c r="B65">
        <v>17.226637983</v>
      </c>
      <c r="C65">
        <f t="shared" si="0"/>
        <v>589</v>
      </c>
      <c r="D65">
        <f t="shared" si="1"/>
        <v>517</v>
      </c>
      <c r="F65">
        <v>28.238783439000393</v>
      </c>
      <c r="G65">
        <v>12.271509385108903</v>
      </c>
      <c r="H65">
        <f t="shared" si="2"/>
        <v>516</v>
      </c>
      <c r="I65">
        <f t="shared" si="3"/>
        <v>419</v>
      </c>
      <c r="K65">
        <v>28.238783439000393</v>
      </c>
      <c r="L65">
        <f>Averages!D65</f>
        <v>6.8825733186999996</v>
      </c>
      <c r="M65">
        <f t="shared" si="4"/>
        <v>410</v>
      </c>
      <c r="N65">
        <f t="shared" si="5"/>
        <v>178</v>
      </c>
      <c r="P65">
        <v>28.238783439000393</v>
      </c>
      <c r="Q65">
        <f>Averages!E65</f>
        <v>9.1397891044616397</v>
      </c>
      <c r="R65">
        <f t="shared" si="6"/>
        <v>443</v>
      </c>
      <c r="S65">
        <f t="shared" si="7"/>
        <v>276</v>
      </c>
      <c r="U65">
        <v>17.226637983</v>
      </c>
      <c r="V65">
        <v>12.271509385108903</v>
      </c>
      <c r="W65">
        <f t="shared" si="8"/>
        <v>540</v>
      </c>
      <c r="X65">
        <f t="shared" si="9"/>
        <v>452</v>
      </c>
      <c r="Z65">
        <v>17.226637983</v>
      </c>
      <c r="AA65">
        <v>6.8825733186999996</v>
      </c>
      <c r="AB65">
        <f t="shared" si="10"/>
        <v>416</v>
      </c>
      <c r="AC65">
        <f t="shared" si="11"/>
        <v>174</v>
      </c>
      <c r="AE65">
        <v>17.226637983</v>
      </c>
      <c r="AF65">
        <v>9.1397891044616397</v>
      </c>
      <c r="AG65">
        <f t="shared" si="12"/>
        <v>466</v>
      </c>
      <c r="AH65">
        <f t="shared" si="13"/>
        <v>291</v>
      </c>
      <c r="AJ65">
        <v>12.271509385108903</v>
      </c>
      <c r="AK65">
        <v>6.8825733186999996</v>
      </c>
      <c r="AL65">
        <f t="shared" si="14"/>
        <v>315</v>
      </c>
      <c r="AM65">
        <f t="shared" si="15"/>
        <v>174</v>
      </c>
      <c r="AO65">
        <v>12.271509385108903</v>
      </c>
      <c r="AP65">
        <v>9.1397891044616397</v>
      </c>
      <c r="AQ65">
        <f t="shared" si="16"/>
        <v>361</v>
      </c>
      <c r="AR65">
        <f t="shared" si="17"/>
        <v>293</v>
      </c>
      <c r="AT65">
        <v>6.8825733186999996</v>
      </c>
      <c r="AU65">
        <v>9.1397891044616397</v>
      </c>
      <c r="AV65">
        <f t="shared" si="18"/>
        <v>124</v>
      </c>
      <c r="AW65">
        <f t="shared" si="19"/>
        <v>190</v>
      </c>
    </row>
    <row r="66" spans="1:49" x14ac:dyDescent="0.25">
      <c r="A66">
        <v>5.1733562946319527</v>
      </c>
      <c r="B66">
        <v>6.2830494880999996</v>
      </c>
      <c r="C66">
        <f t="shared" si="0"/>
        <v>176</v>
      </c>
      <c r="D66">
        <f t="shared" si="1"/>
        <v>220</v>
      </c>
      <c r="F66">
        <v>5.1733562946319527</v>
      </c>
      <c r="G66">
        <v>3.9423258543014477</v>
      </c>
      <c r="H66">
        <f t="shared" si="2"/>
        <v>181</v>
      </c>
      <c r="I66">
        <f t="shared" si="3"/>
        <v>119</v>
      </c>
      <c r="K66">
        <v>5.1733562946319527</v>
      </c>
      <c r="L66">
        <f>Averages!D66</f>
        <v>20.079969692999999</v>
      </c>
      <c r="M66">
        <f t="shared" si="4"/>
        <v>126</v>
      </c>
      <c r="N66">
        <f t="shared" si="5"/>
        <v>375</v>
      </c>
      <c r="P66">
        <v>5.1733562946319527</v>
      </c>
      <c r="Q66">
        <f>Averages!E66</f>
        <v>7.3692867994308431</v>
      </c>
      <c r="R66">
        <f t="shared" si="6"/>
        <v>148</v>
      </c>
      <c r="S66">
        <f t="shared" si="7"/>
        <v>230</v>
      </c>
      <c r="U66">
        <v>6.2830494880999996</v>
      </c>
      <c r="V66">
        <v>3.9423258543014477</v>
      </c>
      <c r="W66">
        <f t="shared" si="8"/>
        <v>214</v>
      </c>
      <c r="X66">
        <f t="shared" si="9"/>
        <v>115</v>
      </c>
      <c r="Z66">
        <v>6.2830494880999996</v>
      </c>
      <c r="AA66">
        <v>20.079969692999999</v>
      </c>
      <c r="AB66">
        <f t="shared" si="10"/>
        <v>149</v>
      </c>
      <c r="AC66">
        <f t="shared" si="11"/>
        <v>449</v>
      </c>
      <c r="AE66">
        <v>6.2830494880999996</v>
      </c>
      <c r="AF66">
        <v>7.3692867994308431</v>
      </c>
      <c r="AG66">
        <f t="shared" si="12"/>
        <v>176</v>
      </c>
      <c r="AH66">
        <f t="shared" si="13"/>
        <v>227</v>
      </c>
      <c r="AJ66">
        <v>3.9423258543014477</v>
      </c>
      <c r="AK66">
        <v>20.079969692999999</v>
      </c>
      <c r="AL66">
        <f t="shared" si="14"/>
        <v>84</v>
      </c>
      <c r="AM66">
        <f t="shared" si="15"/>
        <v>398</v>
      </c>
      <c r="AO66">
        <v>3.9423258543014477</v>
      </c>
      <c r="AP66">
        <v>7.3692867994308431</v>
      </c>
      <c r="AQ66">
        <f t="shared" si="16"/>
        <v>98</v>
      </c>
      <c r="AR66">
        <f t="shared" si="17"/>
        <v>225</v>
      </c>
      <c r="AT66">
        <v>20.079969692999999</v>
      </c>
      <c r="AU66">
        <v>7.3692867994308431</v>
      </c>
      <c r="AV66">
        <f t="shared" si="18"/>
        <v>325</v>
      </c>
      <c r="AW66">
        <f t="shared" si="19"/>
        <v>143</v>
      </c>
    </row>
    <row r="67" spans="1:49" x14ac:dyDescent="0.25">
      <c r="A67">
        <v>6.4178322792053182</v>
      </c>
      <c r="B67">
        <v>4.4567682504999997</v>
      </c>
      <c r="C67">
        <f t="shared" ref="C67:C130" si="20">RANK(A67,$A$2:$B$384,1) + (COUNTIF($A$2:$B$384,A67)-1)/2</f>
        <v>225</v>
      </c>
      <c r="D67">
        <f t="shared" ref="D67:D130" si="21">RANK(B67,$A$2:$B$384,1) + (COUNTIF($A$2:$B$384,B67)-1)/2</f>
        <v>144</v>
      </c>
      <c r="F67">
        <v>6.4178322792053182</v>
      </c>
      <c r="G67">
        <v>4.6494864702224685</v>
      </c>
      <c r="H67">
        <f t="shared" ref="H67:H130" si="22">RANK(F67,$F$2:$G$291,1) + (COUNTIF($F$2:$G$291,F67)-1)/2</f>
        <v>227</v>
      </c>
      <c r="I67">
        <f t="shared" ref="I67:I130" si="23">RANK(G67,$F$2:$G$291,1) + (COUNTIF($F$2:$G$291,G67)-1)/2</f>
        <v>162</v>
      </c>
      <c r="K67">
        <v>6.4178322792053182</v>
      </c>
      <c r="L67">
        <f>Averages!D67</f>
        <v>22.077861810999995</v>
      </c>
      <c r="M67">
        <f t="shared" ref="M67:M130" si="24">RANK(K67,$K$2:$L$259,1) + (COUNTIF($K$2:$L$259,K67)-1)/2</f>
        <v>159</v>
      </c>
      <c r="N67">
        <f t="shared" ref="N67:N130" si="25">RANK(L67,$K$2:$L$259,1) + (COUNTIF($K$2:$L$259,L67)-1)/2</f>
        <v>388</v>
      </c>
      <c r="P67">
        <v>6.4178322792053182</v>
      </c>
      <c r="Q67">
        <f>Averages!E67</f>
        <v>7.7606036424636802</v>
      </c>
      <c r="R67">
        <f t="shared" ref="R67:R130" si="26">RANK(P67,$P$2:$Q$259,1) + (COUNTIF($P$2:$Q$259,P67)-1)/2</f>
        <v>187</v>
      </c>
      <c r="S67">
        <f t="shared" ref="S67:S130" si="27">RANK(Q67,$P$2:$Q$259,1) + (COUNTIF($P$2:$Q$259,Q67)-1)/2</f>
        <v>241</v>
      </c>
      <c r="U67">
        <v>4.4567682504999997</v>
      </c>
      <c r="V67">
        <v>4.6494864702224685</v>
      </c>
      <c r="W67">
        <f t="shared" ref="W67:W130" si="28">RANK(U67,$U$2:$V$384,1) + (COUNTIF($U$2:$V$384,U67)-1)/2</f>
        <v>144</v>
      </c>
      <c r="X67">
        <f t="shared" ref="X67:X130" si="29">RANK(V67,$U$2:$V$384,1) + (COUNTIF($U$2:$V$384,V67)-1)/2</f>
        <v>152</v>
      </c>
      <c r="Z67">
        <v>4.4567682504999997</v>
      </c>
      <c r="AA67">
        <v>22.077861810999995</v>
      </c>
      <c r="AB67">
        <f t="shared" ref="AB67:AB130" si="30">RANK(Z67,$Z$2:$AA$384,1) + (COUNTIF($Z$2:$AA$384,Z67)-1)/2</f>
        <v>93</v>
      </c>
      <c r="AC67">
        <f t="shared" ref="AC67:AC130" si="31">RANK(AA67,$Z$2:$AA$384,1) + (COUNTIF($Z$2:$AA$384,AA67)-1)/2</f>
        <v>473</v>
      </c>
      <c r="AE67">
        <v>4.4567682504999997</v>
      </c>
      <c r="AF67">
        <v>7.7606036424636802</v>
      </c>
      <c r="AG67">
        <f t="shared" ref="AG67:AG130" si="32">RANK(AE67,$AE$2:$AF$384,1) + (COUNTIF($AE$2:$AF$384,AE67)-1)/2</f>
        <v>109</v>
      </c>
      <c r="AH67">
        <f t="shared" ref="AH67:AH130" si="33">RANK(AF67,$AE$2:$AF$384,1) + (COUNTIF($AE$2:$AF$384,AF67)-1)/2</f>
        <v>239</v>
      </c>
      <c r="AJ67">
        <v>4.6494864702224685</v>
      </c>
      <c r="AK67">
        <v>22.077861810999995</v>
      </c>
      <c r="AL67">
        <f t="shared" ref="AL67:AL130" si="34">RANK(AJ67,$AJ$2:$AK$291,1) + (COUNTIF($AJ$2:$AK$291,AJ67)-1)/2</f>
        <v>108</v>
      </c>
      <c r="AM67">
        <f t="shared" ref="AM67:AM130" si="35">RANK(AK67,$AJ$2:$AK$291,1) + (COUNTIF($AJ$2:$AK$291,AK67)-1)/2</f>
        <v>408</v>
      </c>
      <c r="AO67">
        <v>4.6494864702224685</v>
      </c>
      <c r="AP67">
        <v>7.7606036424636802</v>
      </c>
      <c r="AQ67">
        <f t="shared" ref="AQ67:AQ130" si="36">RANK(AO67,$AO$2:$AP$291,1) + (COUNTIF($AO$2:$AP$291,AO67)-1)/2</f>
        <v>126</v>
      </c>
      <c r="AR67">
        <f t="shared" ref="AR67:AR130" si="37">RANK(AP67,$AO$2:$AP$291,1) + (COUNTIF($AO$2:$AP$291,AP67)-1)/2</f>
        <v>238</v>
      </c>
      <c r="AT67">
        <v>22.077861810999995</v>
      </c>
      <c r="AU67">
        <v>7.7606036424636802</v>
      </c>
      <c r="AV67">
        <f t="shared" ref="AV67:AV130" si="38">RANK(AT67,$AT$2:$AU$211,1) + (COUNTIF($AT$2:$AU$211,AT67)-1)/2</f>
        <v>340</v>
      </c>
      <c r="AW67">
        <f t="shared" ref="AW67:AW130" si="39">RANK(AU67,$AT$2:$AU$211,1) + (COUNTIF($AT$2:$AU$211,AU67)-1)/2</f>
        <v>153</v>
      </c>
    </row>
    <row r="68" spans="1:49" x14ac:dyDescent="0.25">
      <c r="A68">
        <v>4.3006867170333818</v>
      </c>
      <c r="B68">
        <v>16.732653212999999</v>
      </c>
      <c r="C68">
        <f t="shared" si="20"/>
        <v>133</v>
      </c>
      <c r="D68">
        <f t="shared" si="21"/>
        <v>508</v>
      </c>
      <c r="F68">
        <v>4.3006867170333818</v>
      </c>
      <c r="G68">
        <v>11.704099607467612</v>
      </c>
      <c r="H68">
        <f t="shared" si="22"/>
        <v>145</v>
      </c>
      <c r="I68">
        <f t="shared" si="23"/>
        <v>410</v>
      </c>
      <c r="K68">
        <v>4.3006867170333818</v>
      </c>
      <c r="L68">
        <f>Averages!D68</f>
        <v>0.47828774460000006</v>
      </c>
      <c r="M68">
        <f t="shared" si="24"/>
        <v>99</v>
      </c>
      <c r="N68">
        <f t="shared" si="25"/>
        <v>4</v>
      </c>
      <c r="P68">
        <v>4.3006867170333818</v>
      </c>
      <c r="Q68">
        <f>Averages!E68</f>
        <v>3.7414041280746408</v>
      </c>
      <c r="R68">
        <f t="shared" si="26"/>
        <v>114</v>
      </c>
      <c r="S68">
        <f t="shared" si="27"/>
        <v>74</v>
      </c>
      <c r="U68">
        <v>16.732653212999999</v>
      </c>
      <c r="V68">
        <v>11.704099607467612</v>
      </c>
      <c r="W68">
        <f t="shared" si="28"/>
        <v>529</v>
      </c>
      <c r="X68">
        <f t="shared" si="29"/>
        <v>438</v>
      </c>
      <c r="Z68">
        <v>16.732653212999999</v>
      </c>
      <c r="AA68">
        <v>0.47828774460000006</v>
      </c>
      <c r="AB68">
        <f t="shared" si="30"/>
        <v>406</v>
      </c>
      <c r="AC68">
        <f t="shared" si="31"/>
        <v>5</v>
      </c>
      <c r="AE68">
        <v>16.732653212999999</v>
      </c>
      <c r="AF68">
        <v>3.7414041280746408</v>
      </c>
      <c r="AG68">
        <f t="shared" si="32"/>
        <v>457</v>
      </c>
      <c r="AH68">
        <f t="shared" si="33"/>
        <v>67</v>
      </c>
      <c r="AJ68">
        <v>11.704099607467612</v>
      </c>
      <c r="AK68">
        <v>0.47828774460000006</v>
      </c>
      <c r="AL68">
        <f t="shared" si="34"/>
        <v>304</v>
      </c>
      <c r="AM68">
        <f t="shared" si="35"/>
        <v>3</v>
      </c>
      <c r="AO68">
        <v>11.704099607467612</v>
      </c>
      <c r="AP68">
        <v>3.7414041280746408</v>
      </c>
      <c r="AQ68">
        <f t="shared" si="36"/>
        <v>354</v>
      </c>
      <c r="AR68">
        <f t="shared" si="37"/>
        <v>82</v>
      </c>
      <c r="AT68">
        <v>0.47828774460000006</v>
      </c>
      <c r="AU68">
        <v>3.7414041280746408</v>
      </c>
      <c r="AV68">
        <f t="shared" si="38"/>
        <v>7</v>
      </c>
      <c r="AW68">
        <f t="shared" si="39"/>
        <v>43</v>
      </c>
    </row>
    <row r="69" spans="1:49" x14ac:dyDescent="0.25">
      <c r="A69">
        <v>4.0779601573944051</v>
      </c>
      <c r="B69">
        <v>5.9197038652000007</v>
      </c>
      <c r="C69">
        <f t="shared" si="20"/>
        <v>117</v>
      </c>
      <c r="D69">
        <f t="shared" si="21"/>
        <v>201</v>
      </c>
      <c r="F69">
        <v>4.0779601573944051</v>
      </c>
      <c r="G69">
        <v>5.0617273569107031</v>
      </c>
      <c r="H69">
        <f t="shared" si="22"/>
        <v>128</v>
      </c>
      <c r="I69">
        <f t="shared" si="23"/>
        <v>178</v>
      </c>
      <c r="K69">
        <v>4.0779601573944051</v>
      </c>
      <c r="L69">
        <f>Averages!D69</f>
        <v>4.2004085780000011</v>
      </c>
      <c r="M69">
        <f t="shared" si="24"/>
        <v>81</v>
      </c>
      <c r="N69">
        <f t="shared" si="25"/>
        <v>85</v>
      </c>
      <c r="P69">
        <v>4.0779601573944051</v>
      </c>
      <c r="Q69">
        <f>Averages!E69</f>
        <v>3.8867728948593099</v>
      </c>
      <c r="R69">
        <f t="shared" si="26"/>
        <v>98</v>
      </c>
      <c r="S69">
        <f t="shared" si="27"/>
        <v>83</v>
      </c>
      <c r="U69">
        <v>5.9197038652000007</v>
      </c>
      <c r="V69">
        <v>5.0617273569107031</v>
      </c>
      <c r="W69">
        <f t="shared" si="28"/>
        <v>197</v>
      </c>
      <c r="X69">
        <f t="shared" si="29"/>
        <v>169</v>
      </c>
      <c r="Z69">
        <v>5.9197038652000007</v>
      </c>
      <c r="AA69">
        <v>4.2004085780000011</v>
      </c>
      <c r="AB69">
        <f t="shared" si="30"/>
        <v>134</v>
      </c>
      <c r="AC69">
        <f t="shared" si="31"/>
        <v>79</v>
      </c>
      <c r="AE69">
        <v>5.9197038652000007</v>
      </c>
      <c r="AF69">
        <v>3.8867728948593099</v>
      </c>
      <c r="AG69">
        <f t="shared" si="32"/>
        <v>157</v>
      </c>
      <c r="AH69">
        <f t="shared" si="33"/>
        <v>79</v>
      </c>
      <c r="AJ69">
        <v>5.0617273569107031</v>
      </c>
      <c r="AK69">
        <v>4.2004085780000011</v>
      </c>
      <c r="AL69">
        <f t="shared" si="34"/>
        <v>120</v>
      </c>
      <c r="AM69">
        <f t="shared" si="35"/>
        <v>90</v>
      </c>
      <c r="AO69">
        <v>5.0617273569107031</v>
      </c>
      <c r="AP69">
        <v>3.8867728948593099</v>
      </c>
      <c r="AQ69">
        <f t="shared" si="36"/>
        <v>140</v>
      </c>
      <c r="AR69">
        <f t="shared" si="37"/>
        <v>94</v>
      </c>
      <c r="AT69">
        <v>4.2004085780000011</v>
      </c>
      <c r="AU69">
        <v>3.8867728948593099</v>
      </c>
      <c r="AV69">
        <f t="shared" si="38"/>
        <v>60</v>
      </c>
      <c r="AW69">
        <f t="shared" si="39"/>
        <v>49</v>
      </c>
    </row>
    <row r="70" spans="1:49" x14ac:dyDescent="0.25">
      <c r="A70">
        <v>14.922970318794222</v>
      </c>
      <c r="B70">
        <v>11.701076411700001</v>
      </c>
      <c r="C70">
        <f t="shared" si="20"/>
        <v>490</v>
      </c>
      <c r="D70">
        <f t="shared" si="21"/>
        <v>422</v>
      </c>
      <c r="F70">
        <v>14.922970318794222</v>
      </c>
      <c r="G70">
        <v>7.2505690097808806</v>
      </c>
      <c r="H70">
        <f t="shared" si="22"/>
        <v>457</v>
      </c>
      <c r="I70">
        <f t="shared" si="23"/>
        <v>274</v>
      </c>
      <c r="K70">
        <v>14.922970318794222</v>
      </c>
      <c r="L70">
        <f>Averages!D70</f>
        <v>7.3645171880999998</v>
      </c>
      <c r="M70">
        <f t="shared" si="24"/>
        <v>337</v>
      </c>
      <c r="N70">
        <f t="shared" si="25"/>
        <v>199</v>
      </c>
      <c r="P70">
        <v>14.922970318794222</v>
      </c>
      <c r="Q70">
        <f>Averages!E70</f>
        <v>5.4051586866378738</v>
      </c>
      <c r="R70">
        <f t="shared" si="26"/>
        <v>383</v>
      </c>
      <c r="S70">
        <f t="shared" si="27"/>
        <v>157</v>
      </c>
      <c r="U70">
        <v>11.701076411700001</v>
      </c>
      <c r="V70">
        <v>7.2505690097808806</v>
      </c>
      <c r="W70">
        <f t="shared" si="28"/>
        <v>436</v>
      </c>
      <c r="X70">
        <f t="shared" si="29"/>
        <v>270</v>
      </c>
      <c r="Z70">
        <v>11.701076411700001</v>
      </c>
      <c r="AA70">
        <v>7.3645171880999998</v>
      </c>
      <c r="AB70">
        <f t="shared" si="30"/>
        <v>316</v>
      </c>
      <c r="AC70">
        <f t="shared" si="31"/>
        <v>195</v>
      </c>
      <c r="AE70">
        <v>11.701076411700001</v>
      </c>
      <c r="AF70">
        <v>5.4051586866378738</v>
      </c>
      <c r="AG70">
        <f t="shared" si="32"/>
        <v>366</v>
      </c>
      <c r="AH70">
        <f t="shared" si="33"/>
        <v>146</v>
      </c>
      <c r="AJ70">
        <v>7.2505690097808806</v>
      </c>
      <c r="AK70">
        <v>7.3645171880999998</v>
      </c>
      <c r="AL70">
        <f t="shared" si="34"/>
        <v>190</v>
      </c>
      <c r="AM70">
        <f t="shared" si="35"/>
        <v>194</v>
      </c>
      <c r="AO70">
        <v>7.2505690097808806</v>
      </c>
      <c r="AP70">
        <v>5.4051586866378738</v>
      </c>
      <c r="AQ70">
        <f t="shared" si="36"/>
        <v>217</v>
      </c>
      <c r="AR70">
        <f t="shared" si="37"/>
        <v>151</v>
      </c>
      <c r="AT70">
        <v>7.3645171880999998</v>
      </c>
      <c r="AU70">
        <v>5.4051586866378738</v>
      </c>
      <c r="AV70">
        <f t="shared" si="38"/>
        <v>142</v>
      </c>
      <c r="AW70">
        <f t="shared" si="39"/>
        <v>95</v>
      </c>
    </row>
    <row r="71" spans="1:49" x14ac:dyDescent="0.25">
      <c r="A71">
        <v>3.8466436624526934</v>
      </c>
      <c r="B71">
        <v>9.4464764354999993</v>
      </c>
      <c r="C71">
        <f t="shared" si="20"/>
        <v>98</v>
      </c>
      <c r="D71">
        <f t="shared" si="21"/>
        <v>355</v>
      </c>
      <c r="F71">
        <v>3.8466436624526934</v>
      </c>
      <c r="G71">
        <v>6.515023279190058</v>
      </c>
      <c r="H71">
        <f t="shared" si="22"/>
        <v>108</v>
      </c>
      <c r="I71">
        <f t="shared" si="23"/>
        <v>236</v>
      </c>
      <c r="K71">
        <v>3.8466436624526934</v>
      </c>
      <c r="L71">
        <f>Averages!D71</f>
        <v>11.732254457</v>
      </c>
      <c r="M71">
        <f t="shared" si="24"/>
        <v>69</v>
      </c>
      <c r="N71">
        <f t="shared" si="25"/>
        <v>289</v>
      </c>
      <c r="P71">
        <v>3.8466436624526934</v>
      </c>
      <c r="Q71">
        <f>Averages!E71</f>
        <v>7.0498525619506793</v>
      </c>
      <c r="R71">
        <f t="shared" si="26"/>
        <v>80</v>
      </c>
      <c r="S71">
        <f t="shared" si="27"/>
        <v>214</v>
      </c>
      <c r="U71">
        <v>9.4464764354999993</v>
      </c>
      <c r="V71">
        <v>6.515023279190058</v>
      </c>
      <c r="W71">
        <f t="shared" si="28"/>
        <v>369</v>
      </c>
      <c r="X71">
        <f t="shared" si="29"/>
        <v>223</v>
      </c>
      <c r="Z71">
        <v>9.4464764354999993</v>
      </c>
      <c r="AA71">
        <v>11.732254457</v>
      </c>
      <c r="AB71">
        <f t="shared" si="30"/>
        <v>265</v>
      </c>
      <c r="AC71">
        <f t="shared" si="31"/>
        <v>317</v>
      </c>
      <c r="AE71">
        <v>9.4464764354999993</v>
      </c>
      <c r="AF71">
        <v>7.0498525619506793</v>
      </c>
      <c r="AG71">
        <f t="shared" si="32"/>
        <v>305</v>
      </c>
      <c r="AH71">
        <f t="shared" si="33"/>
        <v>209</v>
      </c>
      <c r="AJ71">
        <v>6.515023279190058</v>
      </c>
      <c r="AK71">
        <v>11.732254457</v>
      </c>
      <c r="AL71">
        <f t="shared" si="34"/>
        <v>155</v>
      </c>
      <c r="AM71">
        <f t="shared" si="35"/>
        <v>305</v>
      </c>
      <c r="AO71">
        <v>6.515023279190058</v>
      </c>
      <c r="AP71">
        <v>7.0498525619506793</v>
      </c>
      <c r="AQ71">
        <f t="shared" si="36"/>
        <v>183</v>
      </c>
      <c r="AR71">
        <f t="shared" si="37"/>
        <v>212</v>
      </c>
      <c r="AT71">
        <v>11.732254457</v>
      </c>
      <c r="AU71">
        <v>7.0498525619506793</v>
      </c>
      <c r="AV71">
        <f t="shared" si="38"/>
        <v>233</v>
      </c>
      <c r="AW71">
        <f t="shared" si="39"/>
        <v>128</v>
      </c>
    </row>
    <row r="72" spans="1:49" x14ac:dyDescent="0.25">
      <c r="A72">
        <v>2.8407504558563179</v>
      </c>
      <c r="B72">
        <v>18.0639366383</v>
      </c>
      <c r="C72">
        <f t="shared" si="20"/>
        <v>48</v>
      </c>
      <c r="D72">
        <f t="shared" si="21"/>
        <v>526</v>
      </c>
      <c r="F72">
        <v>2.8407504558563179</v>
      </c>
      <c r="G72">
        <v>25.268843841552687</v>
      </c>
      <c r="H72">
        <f t="shared" si="22"/>
        <v>61</v>
      </c>
      <c r="I72">
        <f t="shared" si="23"/>
        <v>506</v>
      </c>
      <c r="K72">
        <v>2.8407504558563179</v>
      </c>
      <c r="L72">
        <f>Averages!D72</f>
        <v>13.883317992800002</v>
      </c>
      <c r="M72">
        <f t="shared" si="24"/>
        <v>39</v>
      </c>
      <c r="N72">
        <f t="shared" si="25"/>
        <v>322</v>
      </c>
      <c r="P72">
        <v>2.8407504558563179</v>
      </c>
      <c r="Q72">
        <f>Averages!E72</f>
        <v>8.5918372631072728</v>
      </c>
      <c r="R72">
        <f t="shared" si="26"/>
        <v>45</v>
      </c>
      <c r="S72">
        <f t="shared" si="27"/>
        <v>262</v>
      </c>
      <c r="U72">
        <v>18.0639366383</v>
      </c>
      <c r="V72">
        <v>25.268843841552687</v>
      </c>
      <c r="W72">
        <f t="shared" si="28"/>
        <v>544</v>
      </c>
      <c r="X72">
        <f t="shared" si="29"/>
        <v>598</v>
      </c>
      <c r="Z72">
        <v>18.0639366383</v>
      </c>
      <c r="AA72">
        <v>13.883317992800002</v>
      </c>
      <c r="AB72">
        <f t="shared" si="30"/>
        <v>426</v>
      </c>
      <c r="AC72">
        <f t="shared" si="31"/>
        <v>370</v>
      </c>
      <c r="AE72">
        <v>18.0639366383</v>
      </c>
      <c r="AF72">
        <v>8.5918372631072728</v>
      </c>
      <c r="AG72">
        <f t="shared" si="32"/>
        <v>475</v>
      </c>
      <c r="AH72">
        <f t="shared" si="33"/>
        <v>270</v>
      </c>
      <c r="AJ72">
        <v>25.268843841552687</v>
      </c>
      <c r="AK72">
        <v>13.883317992800002</v>
      </c>
      <c r="AL72">
        <f t="shared" si="34"/>
        <v>421</v>
      </c>
      <c r="AM72">
        <f t="shared" si="35"/>
        <v>336</v>
      </c>
      <c r="AO72">
        <v>25.268843841552687</v>
      </c>
      <c r="AP72">
        <v>8.5918372631072728</v>
      </c>
      <c r="AQ72">
        <f t="shared" si="36"/>
        <v>457</v>
      </c>
      <c r="AR72">
        <f t="shared" si="37"/>
        <v>273</v>
      </c>
      <c r="AT72">
        <v>13.883317992800002</v>
      </c>
      <c r="AU72">
        <v>8.5918372631072728</v>
      </c>
      <c r="AV72">
        <f t="shared" si="38"/>
        <v>264</v>
      </c>
      <c r="AW72">
        <f t="shared" si="39"/>
        <v>175</v>
      </c>
    </row>
    <row r="73" spans="1:49" x14ac:dyDescent="0.25">
      <c r="A73">
        <v>3.675523304939265</v>
      </c>
      <c r="B73">
        <v>29.40289775522222</v>
      </c>
      <c r="C73">
        <f t="shared" si="20"/>
        <v>85</v>
      </c>
      <c r="D73">
        <f t="shared" si="21"/>
        <v>591</v>
      </c>
      <c r="F73">
        <v>3.675523304939265</v>
      </c>
      <c r="G73">
        <v>2.8356691122054949</v>
      </c>
      <c r="H73">
        <f t="shared" si="22"/>
        <v>98</v>
      </c>
      <c r="I73">
        <f t="shared" si="23"/>
        <v>60</v>
      </c>
      <c r="K73">
        <v>3.675523304939265</v>
      </c>
      <c r="L73">
        <f>Averages!D73</f>
        <v>3.7497083903000004</v>
      </c>
      <c r="M73">
        <f t="shared" si="24"/>
        <v>62</v>
      </c>
      <c r="N73">
        <f t="shared" si="25"/>
        <v>64</v>
      </c>
      <c r="P73">
        <v>3.675523304939265</v>
      </c>
      <c r="Q73">
        <f>Averages!E73</f>
        <v>14.569455003738383</v>
      </c>
      <c r="R73">
        <f t="shared" si="26"/>
        <v>72</v>
      </c>
      <c r="S73">
        <f t="shared" si="27"/>
        <v>377</v>
      </c>
      <c r="U73">
        <v>29.40289775522222</v>
      </c>
      <c r="V73">
        <v>2.8356691122054949</v>
      </c>
      <c r="W73">
        <f t="shared" si="28"/>
        <v>614</v>
      </c>
      <c r="X73">
        <f t="shared" si="29"/>
        <v>49</v>
      </c>
      <c r="Z73">
        <v>29.40289775522222</v>
      </c>
      <c r="AA73">
        <v>3.7497083903000004</v>
      </c>
      <c r="AB73">
        <f t="shared" si="30"/>
        <v>508</v>
      </c>
      <c r="AC73">
        <f t="shared" si="31"/>
        <v>58</v>
      </c>
      <c r="AE73">
        <v>29.40289775522222</v>
      </c>
      <c r="AF73">
        <v>14.569455003738383</v>
      </c>
      <c r="AG73">
        <f t="shared" si="32"/>
        <v>539</v>
      </c>
      <c r="AH73">
        <f t="shared" si="33"/>
        <v>430</v>
      </c>
      <c r="AJ73">
        <v>2.8356691122054949</v>
      </c>
      <c r="AK73">
        <v>3.7497083903000004</v>
      </c>
      <c r="AL73">
        <f t="shared" si="34"/>
        <v>40</v>
      </c>
      <c r="AM73">
        <f t="shared" si="35"/>
        <v>72</v>
      </c>
      <c r="AO73">
        <v>2.8356691122054949</v>
      </c>
      <c r="AP73">
        <v>14.569455003738383</v>
      </c>
      <c r="AQ73">
        <f t="shared" si="36"/>
        <v>46</v>
      </c>
      <c r="AR73">
        <f t="shared" si="37"/>
        <v>395</v>
      </c>
      <c r="AT73">
        <v>3.7497083903000004</v>
      </c>
      <c r="AU73">
        <v>14.569455003738383</v>
      </c>
      <c r="AV73">
        <f t="shared" si="38"/>
        <v>45</v>
      </c>
      <c r="AW73">
        <f t="shared" si="39"/>
        <v>278</v>
      </c>
    </row>
    <row r="74" spans="1:49" x14ac:dyDescent="0.25">
      <c r="A74">
        <v>4.5789549589157064</v>
      </c>
      <c r="B74">
        <v>42.269257664999998</v>
      </c>
      <c r="C74">
        <f t="shared" si="20"/>
        <v>152</v>
      </c>
      <c r="D74">
        <f t="shared" si="21"/>
        <v>614</v>
      </c>
      <c r="F74">
        <v>4.5789549589157064</v>
      </c>
      <c r="G74">
        <v>22.877712011337227</v>
      </c>
      <c r="H74">
        <f t="shared" si="22"/>
        <v>160</v>
      </c>
      <c r="I74">
        <f t="shared" si="23"/>
        <v>499</v>
      </c>
      <c r="K74">
        <v>4.5789549589157064</v>
      </c>
      <c r="L74">
        <f>Averages!D74</f>
        <v>12.9037937863</v>
      </c>
      <c r="M74">
        <f t="shared" si="24"/>
        <v>109</v>
      </c>
      <c r="N74">
        <f t="shared" si="25"/>
        <v>308</v>
      </c>
      <c r="P74">
        <v>4.5789549589157064</v>
      </c>
      <c r="Q74">
        <f>Averages!E74</f>
        <v>5.4944284439086868</v>
      </c>
      <c r="R74">
        <f t="shared" si="26"/>
        <v>126</v>
      </c>
      <c r="S74">
        <f t="shared" si="27"/>
        <v>159</v>
      </c>
      <c r="U74">
        <v>42.269257664999998</v>
      </c>
      <c r="V74">
        <v>22.877712011337227</v>
      </c>
      <c r="W74">
        <f t="shared" si="28"/>
        <v>638</v>
      </c>
      <c r="X74">
        <f t="shared" si="29"/>
        <v>588</v>
      </c>
      <c r="Z74">
        <v>42.269257664999998</v>
      </c>
      <c r="AA74">
        <v>12.9037937863</v>
      </c>
      <c r="AB74">
        <f t="shared" si="30"/>
        <v>536</v>
      </c>
      <c r="AC74">
        <f t="shared" si="31"/>
        <v>348</v>
      </c>
      <c r="AE74">
        <v>42.269257664999998</v>
      </c>
      <c r="AF74">
        <v>5.4944284439086868</v>
      </c>
      <c r="AG74">
        <f t="shared" si="32"/>
        <v>559</v>
      </c>
      <c r="AH74">
        <f t="shared" si="33"/>
        <v>148</v>
      </c>
      <c r="AJ74">
        <v>22.877712011337227</v>
      </c>
      <c r="AK74">
        <v>12.9037937863</v>
      </c>
      <c r="AL74">
        <f t="shared" si="34"/>
        <v>411</v>
      </c>
      <c r="AM74">
        <f t="shared" si="35"/>
        <v>323</v>
      </c>
      <c r="AO74">
        <v>22.877712011337227</v>
      </c>
      <c r="AP74">
        <v>5.4944284439086868</v>
      </c>
      <c r="AQ74">
        <f t="shared" si="36"/>
        <v>450</v>
      </c>
      <c r="AR74">
        <f t="shared" si="37"/>
        <v>154</v>
      </c>
      <c r="AT74">
        <v>12.9037937863</v>
      </c>
      <c r="AU74">
        <v>5.4944284439086868</v>
      </c>
      <c r="AV74">
        <f t="shared" si="38"/>
        <v>251</v>
      </c>
      <c r="AW74">
        <f t="shared" si="39"/>
        <v>97</v>
      </c>
    </row>
    <row r="75" spans="1:49" x14ac:dyDescent="0.25">
      <c r="A75">
        <v>6.5316341876983586</v>
      </c>
      <c r="B75">
        <v>44.632303859000004</v>
      </c>
      <c r="C75">
        <f t="shared" si="20"/>
        <v>237</v>
      </c>
      <c r="D75">
        <f t="shared" si="21"/>
        <v>625</v>
      </c>
      <c r="F75">
        <v>6.5316341876983586</v>
      </c>
      <c r="G75">
        <v>6.5178016424179051</v>
      </c>
      <c r="H75">
        <f t="shared" si="22"/>
        <v>238</v>
      </c>
      <c r="I75">
        <f t="shared" si="23"/>
        <v>237</v>
      </c>
      <c r="K75">
        <v>6.5316341876983586</v>
      </c>
      <c r="L75">
        <f>Averages!D75</f>
        <v>18.380626774</v>
      </c>
      <c r="M75">
        <f t="shared" si="24"/>
        <v>168</v>
      </c>
      <c r="N75">
        <f t="shared" si="25"/>
        <v>366</v>
      </c>
      <c r="P75">
        <v>6.5316341876983586</v>
      </c>
      <c r="Q75">
        <f>Averages!E75</f>
        <v>3.4703180789947452</v>
      </c>
      <c r="R75">
        <f t="shared" si="26"/>
        <v>196</v>
      </c>
      <c r="S75">
        <f t="shared" si="27"/>
        <v>62</v>
      </c>
      <c r="U75">
        <v>44.632303859000004</v>
      </c>
      <c r="V75">
        <v>6.5178016424179051</v>
      </c>
      <c r="W75">
        <f t="shared" si="28"/>
        <v>649</v>
      </c>
      <c r="X75">
        <f t="shared" si="29"/>
        <v>224</v>
      </c>
      <c r="Z75">
        <v>44.632303859000004</v>
      </c>
      <c r="AA75">
        <v>18.380626774</v>
      </c>
      <c r="AB75">
        <f t="shared" si="30"/>
        <v>546</v>
      </c>
      <c r="AC75">
        <f t="shared" si="31"/>
        <v>430</v>
      </c>
      <c r="AE75">
        <v>44.632303859000004</v>
      </c>
      <c r="AF75">
        <v>3.4703180789947452</v>
      </c>
      <c r="AG75">
        <f t="shared" si="32"/>
        <v>572</v>
      </c>
      <c r="AH75">
        <f t="shared" si="33"/>
        <v>51</v>
      </c>
      <c r="AJ75">
        <v>6.5178016424179051</v>
      </c>
      <c r="AK75">
        <v>18.380626774</v>
      </c>
      <c r="AL75">
        <f t="shared" si="34"/>
        <v>156</v>
      </c>
      <c r="AM75">
        <f t="shared" si="35"/>
        <v>383</v>
      </c>
      <c r="AO75">
        <v>6.5178016424179051</v>
      </c>
      <c r="AP75">
        <v>3.4703180789947452</v>
      </c>
      <c r="AQ75">
        <f t="shared" si="36"/>
        <v>184</v>
      </c>
      <c r="AR75">
        <f t="shared" si="37"/>
        <v>63</v>
      </c>
      <c r="AT75">
        <v>18.380626774</v>
      </c>
      <c r="AU75">
        <v>3.4703180789947452</v>
      </c>
      <c r="AV75">
        <f t="shared" si="38"/>
        <v>315</v>
      </c>
      <c r="AW75">
        <f t="shared" si="39"/>
        <v>36</v>
      </c>
    </row>
    <row r="76" spans="1:49" x14ac:dyDescent="0.25">
      <c r="A76">
        <v>3.8316017389297441</v>
      </c>
      <c r="B76">
        <v>88.317002703</v>
      </c>
      <c r="C76">
        <f t="shared" si="20"/>
        <v>97</v>
      </c>
      <c r="D76">
        <f t="shared" si="21"/>
        <v>641</v>
      </c>
      <c r="F76">
        <v>3.8316017389297441</v>
      </c>
      <c r="G76">
        <v>1.4380804300308179</v>
      </c>
      <c r="H76">
        <f t="shared" si="22"/>
        <v>107</v>
      </c>
      <c r="I76">
        <f t="shared" si="23"/>
        <v>27</v>
      </c>
      <c r="K76">
        <v>3.8316017389297441</v>
      </c>
      <c r="L76">
        <f>Averages!D76</f>
        <v>4.7717493774999999</v>
      </c>
      <c r="M76">
        <f t="shared" si="24"/>
        <v>67</v>
      </c>
      <c r="N76">
        <f t="shared" si="25"/>
        <v>116</v>
      </c>
      <c r="P76">
        <v>3.8316017389297441</v>
      </c>
      <c r="Q76">
        <f>Averages!E76</f>
        <v>6.0900167942047085</v>
      </c>
      <c r="R76">
        <f t="shared" si="26"/>
        <v>79</v>
      </c>
      <c r="S76">
        <f t="shared" si="27"/>
        <v>175</v>
      </c>
      <c r="U76">
        <v>88.317002703</v>
      </c>
      <c r="V76">
        <v>1.4380804300308179</v>
      </c>
      <c r="W76">
        <f t="shared" si="28"/>
        <v>670</v>
      </c>
      <c r="X76">
        <f t="shared" si="29"/>
        <v>19</v>
      </c>
      <c r="Z76">
        <v>88.317002703</v>
      </c>
      <c r="AA76">
        <v>4.7717493774999999</v>
      </c>
      <c r="AB76">
        <f t="shared" si="30"/>
        <v>563</v>
      </c>
      <c r="AC76">
        <f t="shared" si="31"/>
        <v>108</v>
      </c>
      <c r="AE76">
        <v>88.317002703</v>
      </c>
      <c r="AF76">
        <v>6.0900167942047085</v>
      </c>
      <c r="AG76">
        <f t="shared" si="32"/>
        <v>592</v>
      </c>
      <c r="AH76">
        <f t="shared" si="33"/>
        <v>166</v>
      </c>
      <c r="AJ76">
        <v>1.4380804300308179</v>
      </c>
      <c r="AK76">
        <v>4.7717493774999999</v>
      </c>
      <c r="AL76">
        <f t="shared" si="34"/>
        <v>17</v>
      </c>
      <c r="AM76">
        <f t="shared" si="35"/>
        <v>117</v>
      </c>
      <c r="AO76">
        <v>1.4380804300308179</v>
      </c>
      <c r="AP76">
        <v>6.0900167942047085</v>
      </c>
      <c r="AQ76">
        <f t="shared" si="36"/>
        <v>21</v>
      </c>
      <c r="AR76">
        <f t="shared" si="37"/>
        <v>170</v>
      </c>
      <c r="AT76">
        <v>4.7717493774999999</v>
      </c>
      <c r="AU76">
        <v>6.0900167942047085</v>
      </c>
      <c r="AV76">
        <f t="shared" si="38"/>
        <v>80</v>
      </c>
      <c r="AW76">
        <f t="shared" si="39"/>
        <v>108</v>
      </c>
    </row>
    <row r="77" spans="1:49" x14ac:dyDescent="0.25">
      <c r="A77">
        <v>5.2720535755157423</v>
      </c>
      <c r="B77">
        <v>4.1990543127999995</v>
      </c>
      <c r="C77">
        <f t="shared" si="20"/>
        <v>181</v>
      </c>
      <c r="D77">
        <f t="shared" si="21"/>
        <v>122</v>
      </c>
      <c r="F77">
        <v>5.2720535755157423</v>
      </c>
      <c r="G77">
        <v>18.530205941200201</v>
      </c>
      <c r="H77">
        <f t="shared" si="22"/>
        <v>189</v>
      </c>
      <c r="I77">
        <f t="shared" si="23"/>
        <v>485</v>
      </c>
      <c r="K77">
        <v>5.2720535755157423</v>
      </c>
      <c r="L77">
        <f>Averages!D77</f>
        <v>7.1410150288000009</v>
      </c>
      <c r="M77">
        <f t="shared" si="24"/>
        <v>132</v>
      </c>
      <c r="N77">
        <f t="shared" si="25"/>
        <v>184</v>
      </c>
      <c r="P77">
        <v>5.2720535755157423</v>
      </c>
      <c r="Q77">
        <f>Averages!E77</f>
        <v>14.887695217132535</v>
      </c>
      <c r="R77">
        <f t="shared" si="26"/>
        <v>153</v>
      </c>
      <c r="S77">
        <f t="shared" si="27"/>
        <v>382</v>
      </c>
      <c r="U77">
        <v>4.1990543127999995</v>
      </c>
      <c r="V77">
        <v>18.530205941200201</v>
      </c>
      <c r="W77">
        <f t="shared" si="28"/>
        <v>127</v>
      </c>
      <c r="X77">
        <f t="shared" si="29"/>
        <v>552</v>
      </c>
      <c r="Z77">
        <v>4.1990543127999995</v>
      </c>
      <c r="AA77">
        <v>7.1410150288000009</v>
      </c>
      <c r="AB77">
        <f t="shared" si="30"/>
        <v>78</v>
      </c>
      <c r="AC77">
        <f t="shared" si="31"/>
        <v>180</v>
      </c>
      <c r="AE77">
        <v>4.1990543127999995</v>
      </c>
      <c r="AF77">
        <v>14.887695217132535</v>
      </c>
      <c r="AG77">
        <f t="shared" si="32"/>
        <v>97</v>
      </c>
      <c r="AH77">
        <f t="shared" si="33"/>
        <v>435</v>
      </c>
      <c r="AJ77">
        <v>18.530205941200201</v>
      </c>
      <c r="AK77">
        <v>7.1410150288000009</v>
      </c>
      <c r="AL77">
        <f t="shared" si="34"/>
        <v>385</v>
      </c>
      <c r="AM77">
        <f t="shared" si="35"/>
        <v>183</v>
      </c>
      <c r="AO77">
        <v>18.530205941200201</v>
      </c>
      <c r="AP77">
        <v>14.887695217132535</v>
      </c>
      <c r="AQ77">
        <f t="shared" si="36"/>
        <v>434</v>
      </c>
      <c r="AR77">
        <f t="shared" si="37"/>
        <v>402</v>
      </c>
      <c r="AT77">
        <v>7.1410150288000009</v>
      </c>
      <c r="AU77">
        <v>14.887695217132535</v>
      </c>
      <c r="AV77">
        <f t="shared" si="38"/>
        <v>131</v>
      </c>
      <c r="AW77">
        <f t="shared" si="39"/>
        <v>282</v>
      </c>
    </row>
    <row r="78" spans="1:49" x14ac:dyDescent="0.25">
      <c r="A78">
        <v>6.7776117086410492</v>
      </c>
      <c r="B78">
        <v>13.973137617999999</v>
      </c>
      <c r="C78">
        <f t="shared" si="20"/>
        <v>254</v>
      </c>
      <c r="D78">
        <f t="shared" si="21"/>
        <v>477</v>
      </c>
      <c r="F78">
        <v>6.7776117086410492</v>
      </c>
      <c r="G78">
        <v>1.7634148120880067</v>
      </c>
      <c r="H78">
        <f t="shared" si="22"/>
        <v>254</v>
      </c>
      <c r="I78">
        <f t="shared" si="23"/>
        <v>34</v>
      </c>
      <c r="K78">
        <v>6.7776117086410492</v>
      </c>
      <c r="L78">
        <f>Averages!D78</f>
        <v>17.921475816999997</v>
      </c>
      <c r="M78">
        <f t="shared" si="24"/>
        <v>174</v>
      </c>
      <c r="N78">
        <f t="shared" si="25"/>
        <v>361</v>
      </c>
      <c r="P78">
        <v>6.7776117086410492</v>
      </c>
      <c r="Q78">
        <f>Averages!E78</f>
        <v>11.467824912071178</v>
      </c>
      <c r="R78">
        <f t="shared" si="26"/>
        <v>205</v>
      </c>
      <c r="S78">
        <f t="shared" si="27"/>
        <v>336</v>
      </c>
      <c r="U78">
        <v>13.973137617999999</v>
      </c>
      <c r="V78">
        <v>1.7634148120880067</v>
      </c>
      <c r="W78">
        <f t="shared" si="28"/>
        <v>492</v>
      </c>
      <c r="X78">
        <f t="shared" si="29"/>
        <v>24</v>
      </c>
      <c r="Z78">
        <v>13.973137617999999</v>
      </c>
      <c r="AA78">
        <v>17.921475816999997</v>
      </c>
      <c r="AB78">
        <f t="shared" si="30"/>
        <v>374</v>
      </c>
      <c r="AC78">
        <f t="shared" si="31"/>
        <v>423</v>
      </c>
      <c r="AE78">
        <v>13.973137617999999</v>
      </c>
      <c r="AF78">
        <v>11.467824912071178</v>
      </c>
      <c r="AG78">
        <f t="shared" si="32"/>
        <v>418</v>
      </c>
      <c r="AH78">
        <f t="shared" si="33"/>
        <v>362</v>
      </c>
      <c r="AJ78">
        <v>1.7634148120880067</v>
      </c>
      <c r="AK78">
        <v>17.921475816999997</v>
      </c>
      <c r="AL78">
        <f t="shared" si="34"/>
        <v>22</v>
      </c>
      <c r="AM78">
        <f t="shared" si="35"/>
        <v>382</v>
      </c>
      <c r="AO78">
        <v>1.7634148120880067</v>
      </c>
      <c r="AP78">
        <v>11.467824912071178</v>
      </c>
      <c r="AQ78">
        <f t="shared" si="36"/>
        <v>27</v>
      </c>
      <c r="AR78">
        <f t="shared" si="37"/>
        <v>351</v>
      </c>
      <c r="AT78">
        <v>17.921475816999997</v>
      </c>
      <c r="AU78">
        <v>11.467824912071178</v>
      </c>
      <c r="AV78">
        <f t="shared" si="38"/>
        <v>313</v>
      </c>
      <c r="AW78">
        <f t="shared" si="39"/>
        <v>231</v>
      </c>
    </row>
    <row r="79" spans="1:49" x14ac:dyDescent="0.25">
      <c r="A79">
        <v>2.4889068365096998</v>
      </c>
      <c r="B79">
        <v>9.8207409857999988</v>
      </c>
      <c r="C79">
        <f t="shared" si="20"/>
        <v>36</v>
      </c>
      <c r="D79">
        <f t="shared" si="21"/>
        <v>364</v>
      </c>
      <c r="F79">
        <v>2.4889068365096998</v>
      </c>
      <c r="G79">
        <v>7.3636074781417706</v>
      </c>
      <c r="H79">
        <f t="shared" si="22"/>
        <v>48</v>
      </c>
      <c r="I79">
        <f t="shared" si="23"/>
        <v>281</v>
      </c>
      <c r="K79">
        <v>2.4889068365096998</v>
      </c>
      <c r="L79">
        <f>Averages!D79</f>
        <v>8.3342096087000002</v>
      </c>
      <c r="M79">
        <f t="shared" si="24"/>
        <v>32</v>
      </c>
      <c r="N79">
        <f t="shared" si="25"/>
        <v>224</v>
      </c>
      <c r="P79">
        <v>2.4889068365096998</v>
      </c>
      <c r="Q79">
        <f>Averages!E79</f>
        <v>9.1898326635360537</v>
      </c>
      <c r="R79">
        <f t="shared" si="26"/>
        <v>36</v>
      </c>
      <c r="S79">
        <f t="shared" si="27"/>
        <v>282</v>
      </c>
      <c r="U79">
        <v>9.8207409857999988</v>
      </c>
      <c r="V79">
        <v>7.3636074781417706</v>
      </c>
      <c r="W79">
        <f t="shared" si="28"/>
        <v>383</v>
      </c>
      <c r="X79">
        <f t="shared" si="29"/>
        <v>277</v>
      </c>
      <c r="Z79">
        <v>9.8207409857999988</v>
      </c>
      <c r="AA79">
        <v>8.3342096087000002</v>
      </c>
      <c r="AB79">
        <f t="shared" si="30"/>
        <v>272</v>
      </c>
      <c r="AC79">
        <f t="shared" si="31"/>
        <v>231</v>
      </c>
      <c r="AE79">
        <v>9.8207409857999988</v>
      </c>
      <c r="AF79">
        <v>9.1898326635360537</v>
      </c>
      <c r="AG79">
        <f t="shared" si="32"/>
        <v>316</v>
      </c>
      <c r="AH79">
        <f t="shared" si="33"/>
        <v>297</v>
      </c>
      <c r="AJ79">
        <v>7.3636074781417706</v>
      </c>
      <c r="AK79">
        <v>8.3342096087000002</v>
      </c>
      <c r="AL79">
        <f t="shared" si="34"/>
        <v>193</v>
      </c>
      <c r="AM79">
        <f t="shared" si="35"/>
        <v>230</v>
      </c>
      <c r="AO79">
        <v>7.3636074781417706</v>
      </c>
      <c r="AP79">
        <v>9.1898326635360537</v>
      </c>
      <c r="AQ79">
        <f t="shared" si="36"/>
        <v>224</v>
      </c>
      <c r="AR79">
        <f t="shared" si="37"/>
        <v>299</v>
      </c>
      <c r="AT79">
        <v>8.3342096087000002</v>
      </c>
      <c r="AU79">
        <v>9.1898326635360537</v>
      </c>
      <c r="AV79">
        <f t="shared" si="38"/>
        <v>167</v>
      </c>
      <c r="AW79">
        <f t="shared" si="39"/>
        <v>196</v>
      </c>
    </row>
    <row r="80" spans="1:49" x14ac:dyDescent="0.25">
      <c r="A80">
        <v>9.377247500419589</v>
      </c>
      <c r="B80">
        <v>32.995214461799996</v>
      </c>
      <c r="C80">
        <f t="shared" si="20"/>
        <v>352</v>
      </c>
      <c r="D80">
        <f t="shared" si="21"/>
        <v>602</v>
      </c>
      <c r="F80">
        <v>9.377247500419589</v>
      </c>
      <c r="G80">
        <v>11.429956412315336</v>
      </c>
      <c r="H80">
        <f t="shared" si="22"/>
        <v>350</v>
      </c>
      <c r="I80">
        <f t="shared" si="23"/>
        <v>405</v>
      </c>
      <c r="K80">
        <v>9.377247500419589</v>
      </c>
      <c r="L80">
        <f>Averages!D80</f>
        <v>26.5649406203</v>
      </c>
      <c r="M80">
        <f t="shared" si="24"/>
        <v>247</v>
      </c>
      <c r="N80">
        <f t="shared" si="25"/>
        <v>408</v>
      </c>
      <c r="P80">
        <v>9.377247500419589</v>
      </c>
      <c r="Q80">
        <f>Averages!E80</f>
        <v>6.2644616127014121</v>
      </c>
      <c r="R80">
        <f t="shared" si="26"/>
        <v>288</v>
      </c>
      <c r="S80">
        <f t="shared" si="27"/>
        <v>181</v>
      </c>
      <c r="U80">
        <v>32.995214461799996</v>
      </c>
      <c r="V80">
        <v>11.429956412315336</v>
      </c>
      <c r="W80">
        <f t="shared" si="28"/>
        <v>624</v>
      </c>
      <c r="X80">
        <f t="shared" si="29"/>
        <v>430</v>
      </c>
      <c r="Z80">
        <v>32.995214461799996</v>
      </c>
      <c r="AA80">
        <v>26.5649406203</v>
      </c>
      <c r="AB80">
        <f t="shared" si="30"/>
        <v>523</v>
      </c>
      <c r="AC80">
        <f t="shared" si="31"/>
        <v>498</v>
      </c>
      <c r="AE80">
        <v>32.995214461799996</v>
      </c>
      <c r="AF80">
        <v>6.2644616127014121</v>
      </c>
      <c r="AG80">
        <f t="shared" si="32"/>
        <v>550</v>
      </c>
      <c r="AH80">
        <f t="shared" si="33"/>
        <v>173</v>
      </c>
      <c r="AJ80">
        <v>11.429956412315336</v>
      </c>
      <c r="AK80">
        <v>26.5649406203</v>
      </c>
      <c r="AL80">
        <f t="shared" si="34"/>
        <v>300</v>
      </c>
      <c r="AM80">
        <f t="shared" si="35"/>
        <v>429</v>
      </c>
      <c r="AO80">
        <v>11.429956412315336</v>
      </c>
      <c r="AP80">
        <v>6.2644616127014121</v>
      </c>
      <c r="AQ80">
        <f t="shared" si="36"/>
        <v>350</v>
      </c>
      <c r="AR80">
        <f t="shared" si="37"/>
        <v>175</v>
      </c>
      <c r="AT80">
        <v>26.5649406203</v>
      </c>
      <c r="AU80">
        <v>6.2644616127014121</v>
      </c>
      <c r="AV80">
        <f t="shared" si="38"/>
        <v>355</v>
      </c>
      <c r="AW80">
        <f t="shared" si="39"/>
        <v>111</v>
      </c>
    </row>
    <row r="81" spans="1:49" x14ac:dyDescent="0.25">
      <c r="A81">
        <v>10.099404811859102</v>
      </c>
      <c r="B81">
        <v>24.0232103831</v>
      </c>
      <c r="C81">
        <f t="shared" si="20"/>
        <v>372</v>
      </c>
      <c r="D81">
        <f t="shared" si="21"/>
        <v>572</v>
      </c>
      <c r="F81">
        <v>10.099404811859102</v>
      </c>
      <c r="G81">
        <v>4.0150657653808546</v>
      </c>
      <c r="H81">
        <f t="shared" si="22"/>
        <v>370</v>
      </c>
      <c r="I81">
        <f t="shared" si="23"/>
        <v>126</v>
      </c>
      <c r="K81">
        <v>10.099404811859102</v>
      </c>
      <c r="L81">
        <f>Averages!D81</f>
        <v>8.9301277641999999</v>
      </c>
      <c r="M81">
        <f t="shared" si="24"/>
        <v>259</v>
      </c>
      <c r="N81">
        <f t="shared" si="25"/>
        <v>238</v>
      </c>
      <c r="P81">
        <v>10.099404811859102</v>
      </c>
      <c r="Q81">
        <f>Averages!E81</f>
        <v>6.2393602848052927</v>
      </c>
      <c r="R81">
        <f t="shared" si="26"/>
        <v>304</v>
      </c>
      <c r="S81">
        <f t="shared" si="27"/>
        <v>180</v>
      </c>
      <c r="U81">
        <v>24.0232103831</v>
      </c>
      <c r="V81">
        <v>4.0150657653808546</v>
      </c>
      <c r="W81">
        <f t="shared" si="28"/>
        <v>595</v>
      </c>
      <c r="X81">
        <f t="shared" si="29"/>
        <v>120</v>
      </c>
      <c r="Z81">
        <v>24.0232103831</v>
      </c>
      <c r="AA81">
        <v>8.9301277641999999</v>
      </c>
      <c r="AB81">
        <f t="shared" si="30"/>
        <v>487</v>
      </c>
      <c r="AC81">
        <f t="shared" si="31"/>
        <v>248</v>
      </c>
      <c r="AE81">
        <v>24.0232103831</v>
      </c>
      <c r="AF81">
        <v>6.2393602848052927</v>
      </c>
      <c r="AG81">
        <f t="shared" si="32"/>
        <v>525</v>
      </c>
      <c r="AH81">
        <f t="shared" si="33"/>
        <v>171</v>
      </c>
      <c r="AJ81">
        <v>4.0150657653808546</v>
      </c>
      <c r="AK81">
        <v>8.9301277641999999</v>
      </c>
      <c r="AL81">
        <f t="shared" si="34"/>
        <v>87</v>
      </c>
      <c r="AM81">
        <f t="shared" si="35"/>
        <v>251</v>
      </c>
      <c r="AO81">
        <v>4.0150657653808546</v>
      </c>
      <c r="AP81">
        <v>6.2393602848052927</v>
      </c>
      <c r="AQ81">
        <f t="shared" si="36"/>
        <v>101</v>
      </c>
      <c r="AR81">
        <f t="shared" si="37"/>
        <v>174</v>
      </c>
      <c r="AT81">
        <v>8.9301277641999999</v>
      </c>
      <c r="AU81">
        <v>6.2393602848052927</v>
      </c>
      <c r="AV81">
        <f t="shared" si="38"/>
        <v>179</v>
      </c>
      <c r="AW81">
        <f t="shared" si="39"/>
        <v>110</v>
      </c>
    </row>
    <row r="82" spans="1:49" x14ac:dyDescent="0.25">
      <c r="A82">
        <v>16.760058879852249</v>
      </c>
      <c r="B82">
        <v>14.138884520899998</v>
      </c>
      <c r="C82">
        <f t="shared" si="20"/>
        <v>509</v>
      </c>
      <c r="D82">
        <f t="shared" si="21"/>
        <v>482</v>
      </c>
      <c r="F82">
        <v>16.760058879852249</v>
      </c>
      <c r="G82">
        <v>8.4267098665237388</v>
      </c>
      <c r="H82">
        <f t="shared" si="22"/>
        <v>472</v>
      </c>
      <c r="I82">
        <f t="shared" si="23"/>
        <v>323</v>
      </c>
      <c r="K82">
        <v>16.760058879852249</v>
      </c>
      <c r="L82">
        <f>Averages!D82</f>
        <v>11.821081782</v>
      </c>
      <c r="M82">
        <f t="shared" si="24"/>
        <v>349</v>
      </c>
      <c r="N82">
        <f t="shared" si="25"/>
        <v>291</v>
      </c>
      <c r="P82">
        <v>16.760058879852249</v>
      </c>
      <c r="Q82">
        <f>Averages!E82</f>
        <v>4.0524327278137156</v>
      </c>
      <c r="R82">
        <f t="shared" si="26"/>
        <v>400</v>
      </c>
      <c r="S82">
        <f t="shared" si="27"/>
        <v>95</v>
      </c>
      <c r="U82">
        <v>14.138884520899998</v>
      </c>
      <c r="V82">
        <v>8.4267098665237388</v>
      </c>
      <c r="W82">
        <f t="shared" si="28"/>
        <v>496</v>
      </c>
      <c r="X82">
        <f t="shared" si="29"/>
        <v>332</v>
      </c>
      <c r="Z82">
        <v>14.138884520899998</v>
      </c>
      <c r="AA82">
        <v>11.821081782</v>
      </c>
      <c r="AB82">
        <f t="shared" si="30"/>
        <v>381</v>
      </c>
      <c r="AC82">
        <f t="shared" si="31"/>
        <v>320</v>
      </c>
      <c r="AE82">
        <v>14.138884520899998</v>
      </c>
      <c r="AF82">
        <v>4.0524327278137156</v>
      </c>
      <c r="AG82">
        <f t="shared" si="32"/>
        <v>424</v>
      </c>
      <c r="AH82">
        <f t="shared" si="33"/>
        <v>91</v>
      </c>
      <c r="AJ82">
        <v>8.4267098665237388</v>
      </c>
      <c r="AK82">
        <v>11.821081782</v>
      </c>
      <c r="AL82">
        <f t="shared" si="34"/>
        <v>238</v>
      </c>
      <c r="AM82">
        <f t="shared" si="35"/>
        <v>308</v>
      </c>
      <c r="AO82">
        <v>8.4267098665237388</v>
      </c>
      <c r="AP82">
        <v>4.0524327278137156</v>
      </c>
      <c r="AQ82">
        <f t="shared" si="36"/>
        <v>265</v>
      </c>
      <c r="AR82">
        <f t="shared" si="37"/>
        <v>103</v>
      </c>
      <c r="AT82">
        <v>11.821081782</v>
      </c>
      <c r="AU82">
        <v>4.0524327278137156</v>
      </c>
      <c r="AV82">
        <f t="shared" si="38"/>
        <v>235</v>
      </c>
      <c r="AW82">
        <f t="shared" si="39"/>
        <v>56</v>
      </c>
    </row>
    <row r="83" spans="1:49" x14ac:dyDescent="0.25">
      <c r="A83">
        <v>6.93245809078216</v>
      </c>
      <c r="B83">
        <v>3.4475149633000002</v>
      </c>
      <c r="C83">
        <f t="shared" si="20"/>
        <v>259</v>
      </c>
      <c r="D83">
        <f t="shared" si="21"/>
        <v>68</v>
      </c>
      <c r="F83">
        <v>6.93245809078216</v>
      </c>
      <c r="G83">
        <v>9.2732719182968051</v>
      </c>
      <c r="H83">
        <f t="shared" si="22"/>
        <v>260</v>
      </c>
      <c r="I83">
        <f t="shared" si="23"/>
        <v>349</v>
      </c>
      <c r="K83">
        <v>6.93245809078216</v>
      </c>
      <c r="L83">
        <f>Averages!D83</f>
        <v>8.7149603368000008</v>
      </c>
      <c r="M83">
        <f t="shared" si="24"/>
        <v>180</v>
      </c>
      <c r="N83">
        <f t="shared" si="25"/>
        <v>234</v>
      </c>
      <c r="P83">
        <v>6.93245809078216</v>
      </c>
      <c r="Q83">
        <f>Averages!E83</f>
        <v>5.0682923316955524</v>
      </c>
      <c r="R83">
        <f t="shared" si="26"/>
        <v>209</v>
      </c>
      <c r="S83">
        <f t="shared" si="27"/>
        <v>145</v>
      </c>
      <c r="U83">
        <v>3.4475149633000002</v>
      </c>
      <c r="V83">
        <v>9.2732719182968051</v>
      </c>
      <c r="W83">
        <f t="shared" si="28"/>
        <v>70</v>
      </c>
      <c r="X83">
        <f t="shared" si="29"/>
        <v>364</v>
      </c>
      <c r="Z83">
        <v>3.4475149633000002</v>
      </c>
      <c r="AA83">
        <v>8.7149603368000008</v>
      </c>
      <c r="AB83">
        <f t="shared" si="30"/>
        <v>43</v>
      </c>
      <c r="AC83">
        <f t="shared" si="31"/>
        <v>242</v>
      </c>
      <c r="AE83">
        <v>3.4475149633000002</v>
      </c>
      <c r="AF83">
        <v>5.0682923316955524</v>
      </c>
      <c r="AG83">
        <f t="shared" si="32"/>
        <v>50</v>
      </c>
      <c r="AH83">
        <f t="shared" si="33"/>
        <v>136</v>
      </c>
      <c r="AJ83">
        <v>9.2732719182968051</v>
      </c>
      <c r="AK83">
        <v>8.7149603368000008</v>
      </c>
      <c r="AL83">
        <f t="shared" si="34"/>
        <v>260</v>
      </c>
      <c r="AM83">
        <f t="shared" si="35"/>
        <v>245</v>
      </c>
      <c r="AO83">
        <v>9.2732719182968051</v>
      </c>
      <c r="AP83">
        <v>5.0682923316955524</v>
      </c>
      <c r="AQ83">
        <f t="shared" si="36"/>
        <v>300</v>
      </c>
      <c r="AR83">
        <f t="shared" si="37"/>
        <v>141</v>
      </c>
      <c r="AT83">
        <v>8.7149603368000008</v>
      </c>
      <c r="AU83">
        <v>5.0682923316955524</v>
      </c>
      <c r="AV83">
        <f t="shared" si="38"/>
        <v>176</v>
      </c>
      <c r="AW83">
        <f t="shared" si="39"/>
        <v>87</v>
      </c>
    </row>
    <row r="84" spans="1:49" x14ac:dyDescent="0.25">
      <c r="A84">
        <v>7.5315441846847504</v>
      </c>
      <c r="B84">
        <v>19.285418558</v>
      </c>
      <c r="C84">
        <f t="shared" si="20"/>
        <v>289</v>
      </c>
      <c r="D84">
        <f t="shared" si="21"/>
        <v>539</v>
      </c>
      <c r="F84">
        <v>7.5315441846847504</v>
      </c>
      <c r="G84">
        <v>1.174238324165342</v>
      </c>
      <c r="H84">
        <f t="shared" si="22"/>
        <v>288</v>
      </c>
      <c r="I84">
        <f t="shared" si="23"/>
        <v>19</v>
      </c>
      <c r="K84">
        <v>7.5315441846847504</v>
      </c>
      <c r="L84">
        <f>Averages!D84</f>
        <v>2.1358062982999999</v>
      </c>
      <c r="M84">
        <f t="shared" si="24"/>
        <v>207</v>
      </c>
      <c r="N84">
        <f t="shared" si="25"/>
        <v>25</v>
      </c>
      <c r="P84">
        <v>7.5315441846847504</v>
      </c>
      <c r="Q84">
        <f>Averages!E84</f>
        <v>3.6537324190139722</v>
      </c>
      <c r="R84">
        <f t="shared" si="26"/>
        <v>235</v>
      </c>
      <c r="S84">
        <f t="shared" si="27"/>
        <v>71</v>
      </c>
      <c r="U84">
        <v>19.285418558</v>
      </c>
      <c r="V84">
        <v>1.174238324165342</v>
      </c>
      <c r="W84">
        <f t="shared" si="28"/>
        <v>560</v>
      </c>
      <c r="X84">
        <f t="shared" si="29"/>
        <v>14</v>
      </c>
      <c r="Z84">
        <v>19.285418558</v>
      </c>
      <c r="AA84">
        <v>2.1358062982999999</v>
      </c>
      <c r="AB84">
        <f t="shared" si="30"/>
        <v>439</v>
      </c>
      <c r="AC84">
        <f t="shared" si="31"/>
        <v>14</v>
      </c>
      <c r="AE84">
        <v>19.285418558</v>
      </c>
      <c r="AF84">
        <v>3.6537324190139722</v>
      </c>
      <c r="AG84">
        <f t="shared" si="32"/>
        <v>488</v>
      </c>
      <c r="AH84">
        <f t="shared" si="33"/>
        <v>65</v>
      </c>
      <c r="AJ84">
        <v>1.174238324165342</v>
      </c>
      <c r="AK84">
        <v>2.1358062982999999</v>
      </c>
      <c r="AL84">
        <f t="shared" si="34"/>
        <v>12</v>
      </c>
      <c r="AM84">
        <f t="shared" si="35"/>
        <v>28</v>
      </c>
      <c r="AO84">
        <v>1.174238324165342</v>
      </c>
      <c r="AP84">
        <v>3.6537324190139722</v>
      </c>
      <c r="AQ84">
        <f t="shared" si="36"/>
        <v>17</v>
      </c>
      <c r="AR84">
        <f t="shared" si="37"/>
        <v>77</v>
      </c>
      <c r="AT84">
        <v>2.1358062982999999</v>
      </c>
      <c r="AU84">
        <v>3.6537324190139722</v>
      </c>
      <c r="AV84">
        <f t="shared" si="38"/>
        <v>17</v>
      </c>
      <c r="AW84">
        <f t="shared" si="39"/>
        <v>41</v>
      </c>
    </row>
    <row r="85" spans="1:49" x14ac:dyDescent="0.25">
      <c r="A85">
        <v>9.2724336862563899</v>
      </c>
      <c r="B85">
        <v>10.86079421</v>
      </c>
      <c r="C85">
        <f t="shared" si="20"/>
        <v>349</v>
      </c>
      <c r="D85">
        <f t="shared" si="21"/>
        <v>401</v>
      </c>
      <c r="F85">
        <v>9.2724336862563899</v>
      </c>
      <c r="G85">
        <v>2.589632463455195</v>
      </c>
      <c r="H85">
        <f t="shared" si="22"/>
        <v>348</v>
      </c>
      <c r="I85">
        <f t="shared" si="23"/>
        <v>51</v>
      </c>
      <c r="K85">
        <v>9.2724336862563899</v>
      </c>
      <c r="L85">
        <f>Averages!D85</f>
        <v>3.9388839244999998</v>
      </c>
      <c r="M85">
        <f t="shared" si="24"/>
        <v>245</v>
      </c>
      <c r="N85">
        <f t="shared" si="25"/>
        <v>73</v>
      </c>
      <c r="P85">
        <v>9.2724336862563899</v>
      </c>
      <c r="Q85">
        <f>Averages!E85</f>
        <v>6.6546358466148234</v>
      </c>
      <c r="R85">
        <f t="shared" si="26"/>
        <v>285</v>
      </c>
      <c r="S85">
        <f t="shared" si="27"/>
        <v>201</v>
      </c>
      <c r="U85">
        <v>10.86079421</v>
      </c>
      <c r="V85">
        <v>2.589632463455195</v>
      </c>
      <c r="W85">
        <f t="shared" si="28"/>
        <v>413</v>
      </c>
      <c r="X85">
        <f t="shared" si="29"/>
        <v>39</v>
      </c>
      <c r="Z85">
        <v>10.86079421</v>
      </c>
      <c r="AA85">
        <v>3.9388839244999998</v>
      </c>
      <c r="AB85">
        <f t="shared" si="30"/>
        <v>300</v>
      </c>
      <c r="AC85">
        <f t="shared" si="31"/>
        <v>69</v>
      </c>
      <c r="AE85">
        <v>10.86079421</v>
      </c>
      <c r="AF85">
        <v>6.6546358466148234</v>
      </c>
      <c r="AG85">
        <f t="shared" si="32"/>
        <v>345</v>
      </c>
      <c r="AH85">
        <f t="shared" si="33"/>
        <v>191</v>
      </c>
      <c r="AJ85">
        <v>2.589632463455195</v>
      </c>
      <c r="AK85">
        <v>3.9388839244999998</v>
      </c>
      <c r="AL85">
        <f t="shared" si="34"/>
        <v>35</v>
      </c>
      <c r="AM85">
        <f t="shared" si="35"/>
        <v>83</v>
      </c>
      <c r="AO85">
        <v>2.589632463455195</v>
      </c>
      <c r="AP85">
        <v>6.6546358466148234</v>
      </c>
      <c r="AQ85">
        <f t="shared" si="36"/>
        <v>38</v>
      </c>
      <c r="AR85">
        <f t="shared" si="37"/>
        <v>195</v>
      </c>
      <c r="AT85">
        <v>3.9388839244999998</v>
      </c>
      <c r="AU85">
        <v>6.6546358466148234</v>
      </c>
      <c r="AV85">
        <f t="shared" si="38"/>
        <v>52</v>
      </c>
      <c r="AW85">
        <f t="shared" si="39"/>
        <v>118</v>
      </c>
    </row>
    <row r="86" spans="1:49" x14ac:dyDescent="0.25">
      <c r="A86">
        <v>7.9800696611404307</v>
      </c>
      <c r="B86">
        <v>3.6491839648999997</v>
      </c>
      <c r="C86">
        <f t="shared" si="20"/>
        <v>308</v>
      </c>
      <c r="D86">
        <f t="shared" si="21"/>
        <v>84</v>
      </c>
      <c r="F86">
        <v>7.9800696611404307</v>
      </c>
      <c r="G86">
        <v>3.9815487146377508</v>
      </c>
      <c r="H86">
        <f t="shared" si="22"/>
        <v>306</v>
      </c>
      <c r="I86">
        <f t="shared" si="23"/>
        <v>124</v>
      </c>
      <c r="K86">
        <v>7.9800696611404307</v>
      </c>
      <c r="L86">
        <f>Averages!D86</f>
        <v>16.777307081</v>
      </c>
      <c r="M86">
        <f t="shared" si="24"/>
        <v>216</v>
      </c>
      <c r="N86">
        <f t="shared" si="25"/>
        <v>350</v>
      </c>
      <c r="P86">
        <v>7.9800696611404307</v>
      </c>
      <c r="Q86">
        <f>Averages!E86</f>
        <v>13.737196421623182</v>
      </c>
      <c r="R86">
        <f t="shared" si="26"/>
        <v>244</v>
      </c>
      <c r="S86">
        <f t="shared" si="27"/>
        <v>366</v>
      </c>
      <c r="U86">
        <v>3.6491839648999997</v>
      </c>
      <c r="V86">
        <v>3.9815487146377508</v>
      </c>
      <c r="W86">
        <f t="shared" si="28"/>
        <v>90</v>
      </c>
      <c r="X86">
        <f t="shared" si="29"/>
        <v>117</v>
      </c>
      <c r="Z86">
        <v>3.6491839648999997</v>
      </c>
      <c r="AA86">
        <v>16.777307081</v>
      </c>
      <c r="AB86">
        <f t="shared" si="30"/>
        <v>54</v>
      </c>
      <c r="AC86">
        <f t="shared" si="31"/>
        <v>407</v>
      </c>
      <c r="AE86">
        <v>3.6491839648999997</v>
      </c>
      <c r="AF86">
        <v>13.737196421623182</v>
      </c>
      <c r="AG86">
        <f t="shared" si="32"/>
        <v>64</v>
      </c>
      <c r="AH86">
        <f t="shared" si="33"/>
        <v>412</v>
      </c>
      <c r="AJ86">
        <v>3.9815487146377508</v>
      </c>
      <c r="AK86">
        <v>16.777307081</v>
      </c>
      <c r="AL86">
        <f t="shared" si="34"/>
        <v>86</v>
      </c>
      <c r="AM86">
        <f t="shared" si="35"/>
        <v>370</v>
      </c>
      <c r="AO86">
        <v>3.9815487146377508</v>
      </c>
      <c r="AP86">
        <v>13.737196421623182</v>
      </c>
      <c r="AQ86">
        <f t="shared" si="36"/>
        <v>99</v>
      </c>
      <c r="AR86">
        <f t="shared" si="37"/>
        <v>380</v>
      </c>
      <c r="AT86">
        <v>16.777307081</v>
      </c>
      <c r="AU86">
        <v>13.737196421623182</v>
      </c>
      <c r="AV86">
        <f t="shared" si="38"/>
        <v>298</v>
      </c>
      <c r="AW86">
        <f t="shared" si="39"/>
        <v>261</v>
      </c>
    </row>
    <row r="87" spans="1:49" x14ac:dyDescent="0.25">
      <c r="A87">
        <v>2.0451478719711251</v>
      </c>
      <c r="B87">
        <v>5.7969595192999988</v>
      </c>
      <c r="C87">
        <f t="shared" si="20"/>
        <v>26</v>
      </c>
      <c r="D87">
        <f t="shared" si="21"/>
        <v>200</v>
      </c>
      <c r="F87">
        <v>2.0451478719711251</v>
      </c>
      <c r="G87">
        <v>0.95141749382018759</v>
      </c>
      <c r="H87">
        <f t="shared" si="22"/>
        <v>39</v>
      </c>
      <c r="I87">
        <f t="shared" si="23"/>
        <v>17</v>
      </c>
      <c r="K87">
        <v>2.0451478719711251</v>
      </c>
      <c r="L87">
        <f>Averages!D87</f>
        <v>7.1754487037000008</v>
      </c>
      <c r="M87">
        <f t="shared" si="24"/>
        <v>23</v>
      </c>
      <c r="N87">
        <f t="shared" si="25"/>
        <v>186</v>
      </c>
      <c r="P87">
        <v>2.0451478719711251</v>
      </c>
      <c r="Q87">
        <f>Averages!E87</f>
        <v>0.6049349784851058</v>
      </c>
      <c r="R87">
        <f t="shared" si="26"/>
        <v>28</v>
      </c>
      <c r="S87">
        <f t="shared" si="27"/>
        <v>11</v>
      </c>
      <c r="U87">
        <v>5.7969595192999988</v>
      </c>
      <c r="V87">
        <v>0.95141749382018759</v>
      </c>
      <c r="W87">
        <f t="shared" si="28"/>
        <v>193</v>
      </c>
      <c r="X87">
        <f t="shared" si="29"/>
        <v>10</v>
      </c>
      <c r="Z87">
        <v>5.7969595192999988</v>
      </c>
      <c r="AA87">
        <v>7.1754487037000008</v>
      </c>
      <c r="AB87">
        <f t="shared" si="30"/>
        <v>133</v>
      </c>
      <c r="AC87">
        <f t="shared" si="31"/>
        <v>184</v>
      </c>
      <c r="AE87">
        <v>5.7969595192999988</v>
      </c>
      <c r="AF87">
        <v>0.6049349784851058</v>
      </c>
      <c r="AG87">
        <f t="shared" si="32"/>
        <v>156</v>
      </c>
      <c r="AH87">
        <f t="shared" si="33"/>
        <v>9</v>
      </c>
      <c r="AJ87">
        <v>0.95141749382018759</v>
      </c>
      <c r="AK87">
        <v>7.1754487037000008</v>
      </c>
      <c r="AL87">
        <f t="shared" si="34"/>
        <v>9</v>
      </c>
      <c r="AM87">
        <f t="shared" si="35"/>
        <v>185</v>
      </c>
      <c r="AO87">
        <v>0.95141749382018759</v>
      </c>
      <c r="AP87">
        <v>0.6049349784851058</v>
      </c>
      <c r="AQ87">
        <f t="shared" si="36"/>
        <v>14</v>
      </c>
      <c r="AR87">
        <f t="shared" si="37"/>
        <v>8</v>
      </c>
      <c r="AT87">
        <v>7.1754487037000008</v>
      </c>
      <c r="AU87">
        <v>0.6049349784851058</v>
      </c>
      <c r="AV87">
        <f t="shared" si="38"/>
        <v>132</v>
      </c>
      <c r="AW87">
        <f t="shared" si="39"/>
        <v>8</v>
      </c>
    </row>
    <row r="88" spans="1:49" x14ac:dyDescent="0.25">
      <c r="A88">
        <v>7.2303770780563283</v>
      </c>
      <c r="B88">
        <v>12.914804053000001</v>
      </c>
      <c r="C88">
        <f t="shared" si="20"/>
        <v>273</v>
      </c>
      <c r="D88">
        <f t="shared" si="21"/>
        <v>451</v>
      </c>
      <c r="F88">
        <v>7.2303770780563283</v>
      </c>
      <c r="G88">
        <v>6.668322753906236</v>
      </c>
      <c r="H88">
        <f t="shared" si="22"/>
        <v>272</v>
      </c>
      <c r="I88">
        <f t="shared" si="23"/>
        <v>250</v>
      </c>
      <c r="K88">
        <v>7.2303770780563283</v>
      </c>
      <c r="L88">
        <f>Averages!D88</f>
        <v>4.2385591744999997</v>
      </c>
      <c r="M88">
        <f t="shared" si="24"/>
        <v>191</v>
      </c>
      <c r="N88">
        <f t="shared" si="25"/>
        <v>89</v>
      </c>
      <c r="P88">
        <v>7.2303770780563283</v>
      </c>
      <c r="Q88">
        <f>Averages!E88</f>
        <v>9.4763492584228324</v>
      </c>
      <c r="R88">
        <f t="shared" si="26"/>
        <v>219</v>
      </c>
      <c r="S88">
        <f t="shared" si="27"/>
        <v>291</v>
      </c>
      <c r="U88">
        <v>12.914804053000001</v>
      </c>
      <c r="V88">
        <v>6.668322753906236</v>
      </c>
      <c r="W88">
        <f t="shared" si="28"/>
        <v>466</v>
      </c>
      <c r="X88">
        <f t="shared" si="29"/>
        <v>239</v>
      </c>
      <c r="Z88">
        <v>12.914804053000001</v>
      </c>
      <c r="AA88">
        <v>4.2385591744999997</v>
      </c>
      <c r="AB88">
        <f t="shared" si="30"/>
        <v>349</v>
      </c>
      <c r="AC88">
        <f t="shared" si="31"/>
        <v>82</v>
      </c>
      <c r="AE88">
        <v>12.914804053000001</v>
      </c>
      <c r="AF88">
        <v>9.4763492584228324</v>
      </c>
      <c r="AG88">
        <f t="shared" si="32"/>
        <v>394</v>
      </c>
      <c r="AH88">
        <f t="shared" si="33"/>
        <v>306</v>
      </c>
      <c r="AJ88">
        <v>6.668322753906236</v>
      </c>
      <c r="AK88">
        <v>4.2385591744999997</v>
      </c>
      <c r="AL88">
        <f t="shared" si="34"/>
        <v>166</v>
      </c>
      <c r="AM88">
        <f t="shared" si="35"/>
        <v>94</v>
      </c>
      <c r="AO88">
        <v>6.668322753906236</v>
      </c>
      <c r="AP88">
        <v>9.4763492584228324</v>
      </c>
      <c r="AQ88">
        <f t="shared" si="36"/>
        <v>196</v>
      </c>
      <c r="AR88">
        <f t="shared" si="37"/>
        <v>305</v>
      </c>
      <c r="AT88">
        <v>4.2385591744999997</v>
      </c>
      <c r="AU88">
        <v>9.4763492584228324</v>
      </c>
      <c r="AV88">
        <f t="shared" si="38"/>
        <v>63</v>
      </c>
      <c r="AW88">
        <f t="shared" si="39"/>
        <v>201</v>
      </c>
    </row>
    <row r="89" spans="1:49" x14ac:dyDescent="0.25">
      <c r="A89">
        <v>3.9424041748046816</v>
      </c>
      <c r="B89">
        <v>7.8366338734000012</v>
      </c>
      <c r="C89">
        <f t="shared" si="20"/>
        <v>105</v>
      </c>
      <c r="D89">
        <f t="shared" si="21"/>
        <v>303</v>
      </c>
      <c r="F89">
        <v>3.9424041748046816</v>
      </c>
      <c r="G89">
        <v>7.4602495431899971</v>
      </c>
      <c r="H89">
        <f t="shared" si="22"/>
        <v>120</v>
      </c>
      <c r="I89">
        <f t="shared" si="23"/>
        <v>284</v>
      </c>
      <c r="K89">
        <v>3.9424041748046816</v>
      </c>
      <c r="L89">
        <f>Averages!D89</f>
        <v>25.031053186999998</v>
      </c>
      <c r="M89">
        <f t="shared" si="24"/>
        <v>74</v>
      </c>
      <c r="N89">
        <f t="shared" si="25"/>
        <v>395</v>
      </c>
      <c r="P89">
        <v>3.9424041748046816</v>
      </c>
      <c r="Q89">
        <f>Averages!E89</f>
        <v>4.0426343917846648</v>
      </c>
      <c r="R89">
        <f t="shared" si="26"/>
        <v>88</v>
      </c>
      <c r="S89">
        <f t="shared" si="27"/>
        <v>94</v>
      </c>
      <c r="U89">
        <v>7.8366338734000012</v>
      </c>
      <c r="V89">
        <v>7.4602495431899971</v>
      </c>
      <c r="W89">
        <f t="shared" si="28"/>
        <v>304</v>
      </c>
      <c r="X89">
        <f t="shared" si="29"/>
        <v>281</v>
      </c>
      <c r="Z89">
        <v>7.8366338734000012</v>
      </c>
      <c r="AA89">
        <v>25.031053186999998</v>
      </c>
      <c r="AB89">
        <f t="shared" si="30"/>
        <v>215</v>
      </c>
      <c r="AC89">
        <f t="shared" si="31"/>
        <v>489</v>
      </c>
      <c r="AE89">
        <v>7.8366338734000012</v>
      </c>
      <c r="AF89">
        <v>4.0426343917846648</v>
      </c>
      <c r="AG89">
        <f t="shared" si="32"/>
        <v>243</v>
      </c>
      <c r="AH89">
        <f t="shared" si="33"/>
        <v>89</v>
      </c>
      <c r="AJ89">
        <v>7.4602495431899971</v>
      </c>
      <c r="AK89">
        <v>25.031053186999998</v>
      </c>
      <c r="AL89">
        <f t="shared" si="34"/>
        <v>199</v>
      </c>
      <c r="AM89">
        <f t="shared" si="35"/>
        <v>418</v>
      </c>
      <c r="AO89">
        <v>7.4602495431899971</v>
      </c>
      <c r="AP89">
        <v>4.0426343917846648</v>
      </c>
      <c r="AQ89">
        <f t="shared" si="36"/>
        <v>228</v>
      </c>
      <c r="AR89">
        <f t="shared" si="37"/>
        <v>102</v>
      </c>
      <c r="AT89">
        <v>25.031053186999998</v>
      </c>
      <c r="AU89">
        <v>4.0426343917846648</v>
      </c>
      <c r="AV89">
        <f t="shared" si="38"/>
        <v>347</v>
      </c>
      <c r="AW89">
        <f t="shared" si="39"/>
        <v>55</v>
      </c>
    </row>
    <row r="90" spans="1:49" x14ac:dyDescent="0.25">
      <c r="A90">
        <v>19.028528261184647</v>
      </c>
      <c r="B90">
        <v>13.105370044999997</v>
      </c>
      <c r="C90">
        <f t="shared" si="20"/>
        <v>538</v>
      </c>
      <c r="D90">
        <f t="shared" si="21"/>
        <v>460</v>
      </c>
      <c r="F90">
        <v>19.028528261184647</v>
      </c>
      <c r="G90">
        <v>3.5016654253005952</v>
      </c>
      <c r="H90">
        <f t="shared" si="22"/>
        <v>491</v>
      </c>
      <c r="I90">
        <f t="shared" si="23"/>
        <v>85</v>
      </c>
      <c r="K90">
        <v>19.028528261184647</v>
      </c>
      <c r="L90">
        <f>Averages!D90</f>
        <v>34.898191949999998</v>
      </c>
      <c r="M90">
        <f t="shared" si="24"/>
        <v>370</v>
      </c>
      <c r="N90">
        <f t="shared" si="25"/>
        <v>425</v>
      </c>
      <c r="P90">
        <v>19.028528261184647</v>
      </c>
      <c r="Q90">
        <f>Averages!E90</f>
        <v>4.8779820203781101</v>
      </c>
      <c r="R90">
        <f t="shared" si="26"/>
        <v>417</v>
      </c>
      <c r="S90">
        <f t="shared" si="27"/>
        <v>138</v>
      </c>
      <c r="U90">
        <v>13.105370044999997</v>
      </c>
      <c r="V90">
        <v>3.5016654253005952</v>
      </c>
      <c r="W90">
        <f t="shared" si="28"/>
        <v>471</v>
      </c>
      <c r="X90">
        <f t="shared" si="29"/>
        <v>73</v>
      </c>
      <c r="Z90">
        <v>13.105370044999997</v>
      </c>
      <c r="AA90">
        <v>34.898191949999998</v>
      </c>
      <c r="AB90">
        <f t="shared" si="30"/>
        <v>354</v>
      </c>
      <c r="AC90">
        <f t="shared" si="31"/>
        <v>525</v>
      </c>
      <c r="AE90">
        <v>13.105370044999997</v>
      </c>
      <c r="AF90">
        <v>4.8779820203781101</v>
      </c>
      <c r="AG90">
        <f t="shared" si="32"/>
        <v>403</v>
      </c>
      <c r="AH90">
        <f t="shared" si="33"/>
        <v>128</v>
      </c>
      <c r="AJ90">
        <v>3.5016654253005952</v>
      </c>
      <c r="AK90">
        <v>34.898191949999998</v>
      </c>
      <c r="AL90">
        <f t="shared" si="34"/>
        <v>58</v>
      </c>
      <c r="AM90">
        <f t="shared" si="35"/>
        <v>446</v>
      </c>
      <c r="AO90">
        <v>3.5016654253005952</v>
      </c>
      <c r="AP90">
        <v>4.8779820203781101</v>
      </c>
      <c r="AQ90">
        <f t="shared" si="36"/>
        <v>67</v>
      </c>
      <c r="AR90">
        <f t="shared" si="37"/>
        <v>137</v>
      </c>
      <c r="AT90">
        <v>34.898191949999998</v>
      </c>
      <c r="AU90">
        <v>4.8779820203781101</v>
      </c>
      <c r="AV90">
        <f t="shared" si="38"/>
        <v>372</v>
      </c>
      <c r="AW90">
        <f t="shared" si="39"/>
        <v>83</v>
      </c>
    </row>
    <row r="91" spans="1:49" x14ac:dyDescent="0.25">
      <c r="A91">
        <v>6.2742122411727657</v>
      </c>
      <c r="B91">
        <v>3.8735273359999995</v>
      </c>
      <c r="C91">
        <f t="shared" si="20"/>
        <v>218</v>
      </c>
      <c r="D91">
        <f t="shared" si="21"/>
        <v>100</v>
      </c>
      <c r="F91">
        <v>6.2742122411727657</v>
      </c>
      <c r="G91">
        <v>7.7975783348083407</v>
      </c>
      <c r="H91">
        <f t="shared" si="22"/>
        <v>220</v>
      </c>
      <c r="I91">
        <f t="shared" si="23"/>
        <v>302</v>
      </c>
      <c r="K91">
        <v>6.2742122411727657</v>
      </c>
      <c r="L91">
        <f>Averages!D91</f>
        <v>8.4092724796999985</v>
      </c>
      <c r="M91">
        <f t="shared" si="24"/>
        <v>155</v>
      </c>
      <c r="N91">
        <f t="shared" si="25"/>
        <v>227</v>
      </c>
      <c r="P91">
        <v>6.2742122411727657</v>
      </c>
      <c r="Q91">
        <f>Averages!E91</f>
        <v>7.2497649669647188</v>
      </c>
      <c r="R91">
        <f t="shared" si="26"/>
        <v>182</v>
      </c>
      <c r="S91">
        <f t="shared" si="27"/>
        <v>221</v>
      </c>
      <c r="U91">
        <v>3.8735273359999995</v>
      </c>
      <c r="V91">
        <v>7.7975783348083407</v>
      </c>
      <c r="W91">
        <f t="shared" si="28"/>
        <v>111</v>
      </c>
      <c r="X91">
        <f t="shared" si="29"/>
        <v>301</v>
      </c>
      <c r="Z91">
        <v>3.8735273359999995</v>
      </c>
      <c r="AA91">
        <v>8.4092724796999985</v>
      </c>
      <c r="AB91">
        <f t="shared" si="30"/>
        <v>66</v>
      </c>
      <c r="AC91">
        <f t="shared" si="31"/>
        <v>236</v>
      </c>
      <c r="AE91">
        <v>3.8735273359999995</v>
      </c>
      <c r="AF91">
        <v>7.2497649669647188</v>
      </c>
      <c r="AG91">
        <f t="shared" si="32"/>
        <v>78</v>
      </c>
      <c r="AH91">
        <f t="shared" si="33"/>
        <v>217</v>
      </c>
      <c r="AJ91">
        <v>7.7975783348083407</v>
      </c>
      <c r="AK91">
        <v>8.4092724796999985</v>
      </c>
      <c r="AL91">
        <f t="shared" si="34"/>
        <v>214</v>
      </c>
      <c r="AM91">
        <f t="shared" si="35"/>
        <v>237</v>
      </c>
      <c r="AO91">
        <v>7.7975783348083407</v>
      </c>
      <c r="AP91">
        <v>7.2497649669647188</v>
      </c>
      <c r="AQ91">
        <f t="shared" si="36"/>
        <v>242</v>
      </c>
      <c r="AR91">
        <f t="shared" si="37"/>
        <v>216</v>
      </c>
      <c r="AT91">
        <v>8.4092724796999985</v>
      </c>
      <c r="AU91">
        <v>7.2497649669647188</v>
      </c>
      <c r="AV91">
        <f t="shared" si="38"/>
        <v>169</v>
      </c>
      <c r="AW91">
        <f t="shared" si="39"/>
        <v>137</v>
      </c>
    </row>
    <row r="92" spans="1:49" x14ac:dyDescent="0.25">
      <c r="A92">
        <v>21.425632047653163</v>
      </c>
      <c r="B92">
        <v>19.769635035</v>
      </c>
      <c r="C92">
        <f t="shared" si="20"/>
        <v>553</v>
      </c>
      <c r="D92">
        <f t="shared" si="21"/>
        <v>542</v>
      </c>
      <c r="F92">
        <v>21.425632047653163</v>
      </c>
      <c r="G92">
        <v>4.4402283430099452</v>
      </c>
      <c r="H92">
        <f t="shared" si="22"/>
        <v>495</v>
      </c>
      <c r="I92">
        <f t="shared" si="23"/>
        <v>155</v>
      </c>
      <c r="K92">
        <v>21.425632047653163</v>
      </c>
      <c r="L92">
        <f>Averages!D92</f>
        <v>3.5815742252999998</v>
      </c>
      <c r="M92">
        <f t="shared" si="24"/>
        <v>382</v>
      </c>
      <c r="N92">
        <f t="shared" si="25"/>
        <v>58</v>
      </c>
      <c r="P92">
        <v>21.425632047653163</v>
      </c>
      <c r="Q92">
        <f>Averages!E92</f>
        <v>14.524132776260331</v>
      </c>
      <c r="R92">
        <f t="shared" si="26"/>
        <v>425</v>
      </c>
      <c r="S92">
        <f t="shared" si="27"/>
        <v>375</v>
      </c>
      <c r="U92">
        <v>19.769635035</v>
      </c>
      <c r="V92">
        <v>4.4402283430099452</v>
      </c>
      <c r="W92">
        <f t="shared" si="28"/>
        <v>564</v>
      </c>
      <c r="X92">
        <f t="shared" si="29"/>
        <v>143</v>
      </c>
      <c r="Z92">
        <v>19.769635035</v>
      </c>
      <c r="AA92">
        <v>3.5815742252999998</v>
      </c>
      <c r="AB92">
        <f t="shared" si="30"/>
        <v>442</v>
      </c>
      <c r="AC92">
        <f t="shared" si="31"/>
        <v>51</v>
      </c>
      <c r="AE92">
        <v>19.769635035</v>
      </c>
      <c r="AF92">
        <v>14.524132776260331</v>
      </c>
      <c r="AG92">
        <f t="shared" si="32"/>
        <v>491</v>
      </c>
      <c r="AH92">
        <f t="shared" si="33"/>
        <v>429</v>
      </c>
      <c r="AJ92">
        <v>4.4402283430099452</v>
      </c>
      <c r="AK92">
        <v>3.5815742252999998</v>
      </c>
      <c r="AL92">
        <f t="shared" si="34"/>
        <v>105</v>
      </c>
      <c r="AM92">
        <f t="shared" si="35"/>
        <v>61</v>
      </c>
      <c r="AO92">
        <v>4.4402283430099452</v>
      </c>
      <c r="AP92">
        <v>14.524132776260331</v>
      </c>
      <c r="AQ92">
        <f t="shared" si="36"/>
        <v>121</v>
      </c>
      <c r="AR92">
        <f t="shared" si="37"/>
        <v>392</v>
      </c>
      <c r="AT92">
        <v>3.5815742252999998</v>
      </c>
      <c r="AU92">
        <v>14.524132776260331</v>
      </c>
      <c r="AV92">
        <f t="shared" si="38"/>
        <v>39</v>
      </c>
      <c r="AW92">
        <f t="shared" si="39"/>
        <v>277</v>
      </c>
    </row>
    <row r="93" spans="1:49" x14ac:dyDescent="0.25">
      <c r="A93">
        <v>1.3735070705413777</v>
      </c>
      <c r="B93">
        <v>9.9837790016999985</v>
      </c>
      <c r="C93">
        <f t="shared" si="20"/>
        <v>19</v>
      </c>
      <c r="D93">
        <f t="shared" si="21"/>
        <v>370</v>
      </c>
      <c r="F93">
        <v>1.3735070705413777</v>
      </c>
      <c r="G93">
        <v>6.5439288377761802</v>
      </c>
      <c r="H93">
        <f t="shared" si="22"/>
        <v>22</v>
      </c>
      <c r="I93">
        <f t="shared" si="23"/>
        <v>240</v>
      </c>
      <c r="K93">
        <v>1.3735070705413777</v>
      </c>
      <c r="L93">
        <f>Averages!D93</f>
        <v>5.4948098181000002</v>
      </c>
      <c r="M93">
        <f t="shared" si="24"/>
        <v>18</v>
      </c>
      <c r="N93">
        <f t="shared" si="25"/>
        <v>137</v>
      </c>
      <c r="P93">
        <v>1.3735070705413777</v>
      </c>
      <c r="Q93">
        <f>Averages!E93</f>
        <v>8.9473202943801819</v>
      </c>
      <c r="R93">
        <f t="shared" si="26"/>
        <v>21</v>
      </c>
      <c r="S93">
        <f t="shared" si="27"/>
        <v>268</v>
      </c>
      <c r="U93">
        <v>9.9837790016999985</v>
      </c>
      <c r="V93">
        <v>6.5439288377761802</v>
      </c>
      <c r="W93">
        <f t="shared" si="28"/>
        <v>389</v>
      </c>
      <c r="X93">
        <f t="shared" si="29"/>
        <v>227</v>
      </c>
      <c r="Z93">
        <v>9.9837790016999985</v>
      </c>
      <c r="AA93">
        <v>5.4948098181000002</v>
      </c>
      <c r="AB93">
        <f t="shared" si="30"/>
        <v>278</v>
      </c>
      <c r="AC93">
        <f t="shared" si="31"/>
        <v>126</v>
      </c>
      <c r="AE93">
        <v>9.9837790016999985</v>
      </c>
      <c r="AF93">
        <v>8.9473202943801819</v>
      </c>
      <c r="AG93">
        <f t="shared" si="32"/>
        <v>322</v>
      </c>
      <c r="AH93">
        <f t="shared" si="33"/>
        <v>279</v>
      </c>
      <c r="AJ93">
        <v>6.5439288377761802</v>
      </c>
      <c r="AK93">
        <v>5.4948098181000002</v>
      </c>
      <c r="AL93">
        <f t="shared" si="34"/>
        <v>158</v>
      </c>
      <c r="AM93">
        <f t="shared" si="35"/>
        <v>132</v>
      </c>
      <c r="AO93">
        <v>6.5439288377761802</v>
      </c>
      <c r="AP93">
        <v>8.9473202943801819</v>
      </c>
      <c r="AQ93">
        <f t="shared" si="36"/>
        <v>186</v>
      </c>
      <c r="AR93">
        <f t="shared" si="37"/>
        <v>281</v>
      </c>
      <c r="AT93">
        <v>5.4948098181000002</v>
      </c>
      <c r="AU93">
        <v>8.9473202943801819</v>
      </c>
      <c r="AV93">
        <f t="shared" si="38"/>
        <v>98</v>
      </c>
      <c r="AW93">
        <f t="shared" si="39"/>
        <v>180</v>
      </c>
    </row>
    <row r="94" spans="1:49" x14ac:dyDescent="0.25">
      <c r="A94">
        <v>12.982018089294399</v>
      </c>
      <c r="B94">
        <v>3.1719790459999997</v>
      </c>
      <c r="C94">
        <f t="shared" si="20"/>
        <v>454</v>
      </c>
      <c r="D94">
        <f t="shared" si="21"/>
        <v>56</v>
      </c>
      <c r="F94">
        <v>12.982018089294399</v>
      </c>
      <c r="G94">
        <v>38.78391017913814</v>
      </c>
      <c r="H94">
        <f t="shared" si="22"/>
        <v>426</v>
      </c>
      <c r="I94">
        <f t="shared" si="23"/>
        <v>529</v>
      </c>
      <c r="K94">
        <v>12.982018089294399</v>
      </c>
      <c r="L94">
        <f>Averages!D94</f>
        <v>31.853917501000005</v>
      </c>
      <c r="M94">
        <f t="shared" si="24"/>
        <v>309</v>
      </c>
      <c r="N94">
        <f t="shared" si="25"/>
        <v>420</v>
      </c>
      <c r="P94">
        <v>12.982018089294399</v>
      </c>
      <c r="Q94">
        <f>Averages!E94</f>
        <v>3.8976259946823064</v>
      </c>
      <c r="R94">
        <f t="shared" si="26"/>
        <v>356</v>
      </c>
      <c r="S94">
        <f t="shared" si="27"/>
        <v>84</v>
      </c>
      <c r="U94">
        <v>3.1719790459999997</v>
      </c>
      <c r="V94">
        <v>38.78391017913814</v>
      </c>
      <c r="W94">
        <f t="shared" si="28"/>
        <v>57</v>
      </c>
      <c r="X94">
        <f t="shared" si="29"/>
        <v>629</v>
      </c>
      <c r="Z94">
        <v>3.1719790459999997</v>
      </c>
      <c r="AA94">
        <v>31.853917501000005</v>
      </c>
      <c r="AB94">
        <f t="shared" si="30"/>
        <v>35</v>
      </c>
      <c r="AC94">
        <f t="shared" si="31"/>
        <v>519</v>
      </c>
      <c r="AE94">
        <v>3.1719790459999997</v>
      </c>
      <c r="AF94">
        <v>3.8976259946823064</v>
      </c>
      <c r="AG94">
        <f t="shared" si="32"/>
        <v>40</v>
      </c>
      <c r="AH94">
        <f t="shared" si="33"/>
        <v>81</v>
      </c>
      <c r="AJ94">
        <v>38.78391017913814</v>
      </c>
      <c r="AK94">
        <v>31.853917501000005</v>
      </c>
      <c r="AL94">
        <f t="shared" si="34"/>
        <v>450</v>
      </c>
      <c r="AM94">
        <f t="shared" si="35"/>
        <v>443</v>
      </c>
      <c r="AO94">
        <v>38.78391017913814</v>
      </c>
      <c r="AP94">
        <v>3.8976259946823064</v>
      </c>
      <c r="AQ94">
        <f t="shared" si="36"/>
        <v>474</v>
      </c>
      <c r="AR94">
        <f t="shared" si="37"/>
        <v>95</v>
      </c>
      <c r="AT94">
        <v>31.853917501000005</v>
      </c>
      <c r="AU94">
        <v>3.8976259946823064</v>
      </c>
      <c r="AV94">
        <f t="shared" si="38"/>
        <v>369</v>
      </c>
      <c r="AW94">
        <f t="shared" si="39"/>
        <v>50</v>
      </c>
    </row>
    <row r="95" spans="1:49" x14ac:dyDescent="0.25">
      <c r="A95">
        <v>17.942680025100678</v>
      </c>
      <c r="B95">
        <v>12.305623962</v>
      </c>
      <c r="C95">
        <f t="shared" si="20"/>
        <v>521</v>
      </c>
      <c r="D95">
        <f t="shared" si="21"/>
        <v>438</v>
      </c>
      <c r="F95">
        <v>17.942680025100678</v>
      </c>
      <c r="G95">
        <v>2.799579954147335</v>
      </c>
      <c r="H95">
        <f t="shared" si="22"/>
        <v>480</v>
      </c>
      <c r="I95">
        <f t="shared" si="23"/>
        <v>59</v>
      </c>
      <c r="K95">
        <v>17.942680025100678</v>
      </c>
      <c r="L95">
        <f>Averages!D95</f>
        <v>35.304727222799997</v>
      </c>
      <c r="M95">
        <f t="shared" si="24"/>
        <v>362</v>
      </c>
      <c r="N95">
        <f t="shared" si="25"/>
        <v>426</v>
      </c>
      <c r="P95">
        <v>17.942680025100678</v>
      </c>
      <c r="Q95">
        <f>Averages!E95</f>
        <v>3.5675070524215649</v>
      </c>
      <c r="R95">
        <f t="shared" si="26"/>
        <v>411</v>
      </c>
      <c r="S95">
        <f t="shared" si="27"/>
        <v>67</v>
      </c>
      <c r="U95">
        <v>12.305623962</v>
      </c>
      <c r="V95">
        <v>2.799579954147335</v>
      </c>
      <c r="W95">
        <f t="shared" si="28"/>
        <v>453</v>
      </c>
      <c r="X95">
        <f t="shared" si="29"/>
        <v>48</v>
      </c>
      <c r="Z95">
        <v>12.305623962</v>
      </c>
      <c r="AA95">
        <v>35.304727222799997</v>
      </c>
      <c r="AB95">
        <f t="shared" si="30"/>
        <v>335</v>
      </c>
      <c r="AC95">
        <f t="shared" si="31"/>
        <v>526</v>
      </c>
      <c r="AE95">
        <v>12.305623962</v>
      </c>
      <c r="AF95">
        <v>3.5675070524215649</v>
      </c>
      <c r="AG95">
        <f t="shared" si="32"/>
        <v>380</v>
      </c>
      <c r="AH95">
        <f t="shared" si="33"/>
        <v>59</v>
      </c>
      <c r="AJ95">
        <v>2.799579954147335</v>
      </c>
      <c r="AK95">
        <v>35.304727222799997</v>
      </c>
      <c r="AL95">
        <f t="shared" si="34"/>
        <v>39</v>
      </c>
      <c r="AM95">
        <f t="shared" si="35"/>
        <v>447</v>
      </c>
      <c r="AO95">
        <v>2.799579954147335</v>
      </c>
      <c r="AP95">
        <v>3.5675070524215649</v>
      </c>
      <c r="AQ95">
        <f t="shared" si="36"/>
        <v>44</v>
      </c>
      <c r="AR95">
        <f t="shared" si="37"/>
        <v>69</v>
      </c>
      <c r="AT95">
        <v>35.304727222799997</v>
      </c>
      <c r="AU95">
        <v>3.5675070524215649</v>
      </c>
      <c r="AV95">
        <f t="shared" si="38"/>
        <v>373</v>
      </c>
      <c r="AW95">
        <f t="shared" si="39"/>
        <v>38</v>
      </c>
    </row>
    <row r="96" spans="1:49" x14ac:dyDescent="0.25">
      <c r="A96">
        <v>7.7232275247573821</v>
      </c>
      <c r="B96">
        <v>1.8477338553</v>
      </c>
      <c r="C96">
        <f t="shared" si="20"/>
        <v>298</v>
      </c>
      <c r="D96">
        <f t="shared" si="21"/>
        <v>25</v>
      </c>
      <c r="F96">
        <v>7.7232275247573821</v>
      </c>
      <c r="G96">
        <v>9.4025955200195135</v>
      </c>
      <c r="H96">
        <f t="shared" si="22"/>
        <v>295</v>
      </c>
      <c r="I96">
        <f t="shared" si="23"/>
        <v>352</v>
      </c>
      <c r="K96">
        <v>7.7232275247573821</v>
      </c>
      <c r="L96">
        <f>Averages!D96</f>
        <v>7.6135501146999998</v>
      </c>
      <c r="M96">
        <f t="shared" si="24"/>
        <v>212</v>
      </c>
      <c r="N96">
        <f t="shared" si="25"/>
        <v>209</v>
      </c>
      <c r="P96">
        <v>7.7232275247573821</v>
      </c>
      <c r="Q96">
        <f>Averages!E96</f>
        <v>7.2885205030441229</v>
      </c>
      <c r="R96">
        <f t="shared" si="26"/>
        <v>238</v>
      </c>
      <c r="S96">
        <f t="shared" si="27"/>
        <v>225</v>
      </c>
      <c r="U96">
        <v>1.8477338553</v>
      </c>
      <c r="V96">
        <v>9.4025955200195135</v>
      </c>
      <c r="W96">
        <f t="shared" si="28"/>
        <v>26</v>
      </c>
      <c r="X96">
        <f t="shared" si="29"/>
        <v>368</v>
      </c>
      <c r="Z96">
        <v>1.8477338553</v>
      </c>
      <c r="AA96">
        <v>7.6135501146999998</v>
      </c>
      <c r="AB96">
        <f t="shared" si="30"/>
        <v>13</v>
      </c>
      <c r="AC96">
        <f t="shared" si="31"/>
        <v>207</v>
      </c>
      <c r="AE96">
        <v>1.8477338553</v>
      </c>
      <c r="AF96">
        <v>7.2885205030441229</v>
      </c>
      <c r="AG96">
        <f t="shared" si="32"/>
        <v>18</v>
      </c>
      <c r="AH96">
        <f t="shared" si="33"/>
        <v>222</v>
      </c>
      <c r="AJ96">
        <v>9.4025955200195135</v>
      </c>
      <c r="AK96">
        <v>7.6135501146999998</v>
      </c>
      <c r="AL96">
        <f t="shared" si="34"/>
        <v>263</v>
      </c>
      <c r="AM96">
        <f t="shared" si="35"/>
        <v>205</v>
      </c>
      <c r="AO96">
        <v>9.4025955200195135</v>
      </c>
      <c r="AP96">
        <v>7.2885205030441229</v>
      </c>
      <c r="AQ96">
        <f t="shared" si="36"/>
        <v>304</v>
      </c>
      <c r="AR96">
        <f t="shared" si="37"/>
        <v>221</v>
      </c>
      <c r="AT96">
        <v>7.6135501146999998</v>
      </c>
      <c r="AU96">
        <v>7.2885205030441229</v>
      </c>
      <c r="AV96">
        <f t="shared" si="38"/>
        <v>149</v>
      </c>
      <c r="AW96">
        <f t="shared" si="39"/>
        <v>140</v>
      </c>
    </row>
    <row r="97" spans="1:49" x14ac:dyDescent="0.25">
      <c r="A97">
        <v>4.8541427135467483</v>
      </c>
      <c r="B97">
        <v>12.765764379999998</v>
      </c>
      <c r="C97">
        <f t="shared" si="20"/>
        <v>163</v>
      </c>
      <c r="D97">
        <f t="shared" si="21"/>
        <v>448</v>
      </c>
      <c r="F97">
        <v>4.8541427135467483</v>
      </c>
      <c r="G97">
        <v>8.2463147640228147</v>
      </c>
      <c r="H97">
        <f t="shared" si="22"/>
        <v>172</v>
      </c>
      <c r="I97">
        <f t="shared" si="23"/>
        <v>314</v>
      </c>
      <c r="K97">
        <v>4.8541427135467483</v>
      </c>
      <c r="L97">
        <f>Averages!D97</f>
        <v>9.1594760184999995</v>
      </c>
      <c r="M97">
        <f t="shared" si="24"/>
        <v>118</v>
      </c>
      <c r="N97">
        <f t="shared" si="25"/>
        <v>241</v>
      </c>
      <c r="P97">
        <v>4.8541427135467483</v>
      </c>
      <c r="Q97">
        <f>Averages!E97</f>
        <v>9.0080207824706999</v>
      </c>
      <c r="R97">
        <f t="shared" si="26"/>
        <v>136</v>
      </c>
      <c r="S97">
        <f t="shared" si="27"/>
        <v>272</v>
      </c>
      <c r="U97">
        <v>12.765764379999998</v>
      </c>
      <c r="V97">
        <v>8.2463147640228147</v>
      </c>
      <c r="W97">
        <f t="shared" si="28"/>
        <v>463</v>
      </c>
      <c r="X97">
        <f t="shared" si="29"/>
        <v>320</v>
      </c>
      <c r="Z97">
        <v>12.765764379999998</v>
      </c>
      <c r="AA97">
        <v>9.1594760184999995</v>
      </c>
      <c r="AB97">
        <f t="shared" si="30"/>
        <v>346</v>
      </c>
      <c r="AC97">
        <f t="shared" si="31"/>
        <v>256</v>
      </c>
      <c r="AE97">
        <v>12.765764379999998</v>
      </c>
      <c r="AF97">
        <v>9.0080207824706999</v>
      </c>
      <c r="AG97">
        <f t="shared" si="32"/>
        <v>390</v>
      </c>
      <c r="AH97">
        <f t="shared" si="33"/>
        <v>284</v>
      </c>
      <c r="AJ97">
        <v>8.2463147640228147</v>
      </c>
      <c r="AK97">
        <v>9.1594760184999995</v>
      </c>
      <c r="AL97">
        <f t="shared" si="34"/>
        <v>226</v>
      </c>
      <c r="AM97">
        <f t="shared" si="35"/>
        <v>258</v>
      </c>
      <c r="AO97">
        <v>8.2463147640228147</v>
      </c>
      <c r="AP97">
        <v>9.0080207824706999</v>
      </c>
      <c r="AQ97">
        <f t="shared" si="36"/>
        <v>254</v>
      </c>
      <c r="AR97">
        <f t="shared" si="37"/>
        <v>285</v>
      </c>
      <c r="AT97">
        <v>9.1594760184999995</v>
      </c>
      <c r="AU97">
        <v>9.0080207824706999</v>
      </c>
      <c r="AV97">
        <f t="shared" si="38"/>
        <v>193</v>
      </c>
      <c r="AW97">
        <f t="shared" si="39"/>
        <v>185</v>
      </c>
    </row>
    <row r="98" spans="1:49" x14ac:dyDescent="0.25">
      <c r="A98">
        <v>18.05986583232875</v>
      </c>
      <c r="B98">
        <v>6.0215087885999994</v>
      </c>
      <c r="C98">
        <f t="shared" si="20"/>
        <v>525</v>
      </c>
      <c r="D98">
        <f t="shared" si="21"/>
        <v>205</v>
      </c>
      <c r="F98">
        <v>18.05986583232875</v>
      </c>
      <c r="G98">
        <v>7.5984123229980343</v>
      </c>
      <c r="H98">
        <f t="shared" si="22"/>
        <v>482</v>
      </c>
      <c r="I98">
        <f t="shared" si="23"/>
        <v>292</v>
      </c>
      <c r="K98">
        <v>18.05986583232875</v>
      </c>
      <c r="L98">
        <f>Averages!D98</f>
        <v>17.111697196000001</v>
      </c>
      <c r="M98">
        <f t="shared" si="24"/>
        <v>364</v>
      </c>
      <c r="N98">
        <f t="shared" si="25"/>
        <v>353</v>
      </c>
      <c r="P98">
        <v>18.05986583232875</v>
      </c>
      <c r="Q98">
        <f>Averages!E98</f>
        <v>3.3122928380966146</v>
      </c>
      <c r="R98">
        <f t="shared" si="26"/>
        <v>413</v>
      </c>
      <c r="S98">
        <f t="shared" si="27"/>
        <v>56</v>
      </c>
      <c r="U98">
        <v>6.0215087885999994</v>
      </c>
      <c r="V98">
        <v>7.5984123229980343</v>
      </c>
      <c r="W98">
        <f t="shared" si="28"/>
        <v>202</v>
      </c>
      <c r="X98">
        <f t="shared" si="29"/>
        <v>290</v>
      </c>
      <c r="Z98">
        <v>6.0215087885999994</v>
      </c>
      <c r="AA98">
        <v>17.111697196000001</v>
      </c>
      <c r="AB98">
        <f t="shared" si="30"/>
        <v>139</v>
      </c>
      <c r="AC98">
        <f t="shared" si="31"/>
        <v>414</v>
      </c>
      <c r="AE98">
        <v>6.0215087885999994</v>
      </c>
      <c r="AF98">
        <v>3.3122928380966146</v>
      </c>
      <c r="AG98">
        <f t="shared" si="32"/>
        <v>162</v>
      </c>
      <c r="AH98">
        <f t="shared" si="33"/>
        <v>45</v>
      </c>
      <c r="AJ98">
        <v>7.5984123229980343</v>
      </c>
      <c r="AK98">
        <v>17.111697196000001</v>
      </c>
      <c r="AL98">
        <f t="shared" si="34"/>
        <v>204</v>
      </c>
      <c r="AM98">
        <f t="shared" si="35"/>
        <v>375</v>
      </c>
      <c r="AO98">
        <v>7.5984123229980343</v>
      </c>
      <c r="AP98">
        <v>3.3122928380966146</v>
      </c>
      <c r="AQ98">
        <f t="shared" si="36"/>
        <v>232</v>
      </c>
      <c r="AR98">
        <f t="shared" si="37"/>
        <v>56</v>
      </c>
      <c r="AT98">
        <v>17.111697196000001</v>
      </c>
      <c r="AU98">
        <v>3.3122928380966146</v>
      </c>
      <c r="AV98">
        <f t="shared" si="38"/>
        <v>301</v>
      </c>
      <c r="AW98">
        <f t="shared" si="39"/>
        <v>32</v>
      </c>
    </row>
    <row r="99" spans="1:49" x14ac:dyDescent="0.25">
      <c r="A99">
        <v>0.79083621501922496</v>
      </c>
      <c r="B99">
        <v>8.7808219672999996</v>
      </c>
      <c r="C99">
        <f t="shared" si="20"/>
        <v>12</v>
      </c>
      <c r="D99">
        <f t="shared" si="21"/>
        <v>332</v>
      </c>
      <c r="F99">
        <v>0.79083621501922496</v>
      </c>
      <c r="G99">
        <v>0.85726685523986768</v>
      </c>
      <c r="H99">
        <f t="shared" si="22"/>
        <v>13</v>
      </c>
      <c r="I99">
        <f t="shared" si="23"/>
        <v>15</v>
      </c>
      <c r="K99">
        <v>0.79083621501922496</v>
      </c>
      <c r="L99">
        <f>Averages!D99</f>
        <v>17.103994321000002</v>
      </c>
      <c r="M99">
        <f t="shared" si="24"/>
        <v>11</v>
      </c>
      <c r="N99">
        <f t="shared" si="25"/>
        <v>352</v>
      </c>
      <c r="P99">
        <v>0.79083621501922496</v>
      </c>
      <c r="Q99">
        <f>Averages!E99</f>
        <v>4.4361296176910372</v>
      </c>
      <c r="R99">
        <f t="shared" si="26"/>
        <v>16</v>
      </c>
      <c r="S99">
        <f t="shared" si="27"/>
        <v>120</v>
      </c>
      <c r="U99">
        <v>8.7808219672999996</v>
      </c>
      <c r="V99">
        <v>0.85726685523986768</v>
      </c>
      <c r="W99">
        <f t="shared" si="28"/>
        <v>345</v>
      </c>
      <c r="X99">
        <f t="shared" si="29"/>
        <v>9</v>
      </c>
      <c r="Z99">
        <v>8.7808219672999996</v>
      </c>
      <c r="AA99">
        <v>17.103994321000002</v>
      </c>
      <c r="AB99">
        <f t="shared" si="30"/>
        <v>244</v>
      </c>
      <c r="AC99">
        <f t="shared" si="31"/>
        <v>413</v>
      </c>
      <c r="AE99">
        <v>8.7808219672999996</v>
      </c>
      <c r="AF99">
        <v>4.4361296176910372</v>
      </c>
      <c r="AG99">
        <f t="shared" si="32"/>
        <v>274</v>
      </c>
      <c r="AH99">
        <f t="shared" si="33"/>
        <v>107</v>
      </c>
      <c r="AJ99">
        <v>0.85726685523986768</v>
      </c>
      <c r="AK99">
        <v>17.103994321000002</v>
      </c>
      <c r="AL99">
        <f t="shared" si="34"/>
        <v>8</v>
      </c>
      <c r="AM99">
        <f t="shared" si="35"/>
        <v>373</v>
      </c>
      <c r="AO99">
        <v>0.85726685523986768</v>
      </c>
      <c r="AP99">
        <v>4.4361296176910372</v>
      </c>
      <c r="AQ99">
        <f t="shared" si="36"/>
        <v>13</v>
      </c>
      <c r="AR99">
        <f t="shared" si="37"/>
        <v>120</v>
      </c>
      <c r="AT99">
        <v>17.103994321000002</v>
      </c>
      <c r="AU99">
        <v>4.4361296176910372</v>
      </c>
      <c r="AV99">
        <f t="shared" si="38"/>
        <v>300</v>
      </c>
      <c r="AW99">
        <f t="shared" si="39"/>
        <v>70</v>
      </c>
    </row>
    <row r="100" spans="1:49" x14ac:dyDescent="0.25">
      <c r="A100">
        <v>3.4664894342422441</v>
      </c>
      <c r="B100">
        <v>4.6355525014999994</v>
      </c>
      <c r="C100">
        <f t="shared" si="20"/>
        <v>69</v>
      </c>
      <c r="D100">
        <f t="shared" si="21"/>
        <v>154</v>
      </c>
      <c r="F100">
        <v>3.4664894342422441</v>
      </c>
      <c r="G100">
        <v>1.3915702342987017</v>
      </c>
      <c r="H100">
        <f t="shared" si="22"/>
        <v>81</v>
      </c>
      <c r="I100">
        <f t="shared" si="23"/>
        <v>25</v>
      </c>
      <c r="K100">
        <v>3.4664894342422441</v>
      </c>
      <c r="L100">
        <f>Averages!D100</f>
        <v>22.839011263</v>
      </c>
      <c r="M100">
        <f t="shared" si="24"/>
        <v>54</v>
      </c>
      <c r="N100">
        <f t="shared" si="25"/>
        <v>390</v>
      </c>
      <c r="P100">
        <v>3.4664894342422441</v>
      </c>
      <c r="Q100">
        <f>Averages!E100</f>
        <v>9.1560299396514662</v>
      </c>
      <c r="R100">
        <f t="shared" si="26"/>
        <v>61</v>
      </c>
      <c r="S100">
        <f t="shared" si="27"/>
        <v>278</v>
      </c>
      <c r="U100">
        <v>4.6355525014999994</v>
      </c>
      <c r="V100">
        <v>1.3915702342987017</v>
      </c>
      <c r="W100">
        <f t="shared" si="28"/>
        <v>151</v>
      </c>
      <c r="X100">
        <f t="shared" si="29"/>
        <v>16</v>
      </c>
      <c r="Z100">
        <v>4.6355525014999994</v>
      </c>
      <c r="AA100">
        <v>22.839011263</v>
      </c>
      <c r="AB100">
        <f t="shared" si="30"/>
        <v>100</v>
      </c>
      <c r="AC100">
        <f t="shared" si="31"/>
        <v>479</v>
      </c>
      <c r="AE100">
        <v>4.6355525014999994</v>
      </c>
      <c r="AF100">
        <v>9.1560299396514662</v>
      </c>
      <c r="AG100">
        <f t="shared" si="32"/>
        <v>118</v>
      </c>
      <c r="AH100">
        <f t="shared" si="33"/>
        <v>293</v>
      </c>
      <c r="AJ100">
        <v>1.3915702342987017</v>
      </c>
      <c r="AK100">
        <v>22.839011263</v>
      </c>
      <c r="AL100">
        <f t="shared" si="34"/>
        <v>15</v>
      </c>
      <c r="AM100">
        <f t="shared" si="35"/>
        <v>410</v>
      </c>
      <c r="AO100">
        <v>1.3915702342987017</v>
      </c>
      <c r="AP100">
        <v>9.1560299396514662</v>
      </c>
      <c r="AQ100">
        <f t="shared" si="36"/>
        <v>18</v>
      </c>
      <c r="AR100">
        <f t="shared" si="37"/>
        <v>295</v>
      </c>
      <c r="AT100">
        <v>22.839011263</v>
      </c>
      <c r="AU100">
        <v>9.1560299396514662</v>
      </c>
      <c r="AV100">
        <f t="shared" si="38"/>
        <v>341</v>
      </c>
      <c r="AW100">
        <f t="shared" si="39"/>
        <v>192</v>
      </c>
    </row>
    <row r="101" spans="1:49" x14ac:dyDescent="0.25">
      <c r="A101">
        <v>5.2036138534545859</v>
      </c>
      <c r="B101">
        <v>20.80236849784847</v>
      </c>
      <c r="C101">
        <f t="shared" si="20"/>
        <v>178</v>
      </c>
      <c r="D101">
        <f t="shared" si="21"/>
        <v>549</v>
      </c>
      <c r="F101">
        <v>5.2036138534545859</v>
      </c>
      <c r="G101">
        <v>3.8509795904159496</v>
      </c>
      <c r="H101">
        <f t="shared" si="22"/>
        <v>185</v>
      </c>
      <c r="I101">
        <f t="shared" si="23"/>
        <v>109</v>
      </c>
      <c r="K101">
        <v>5.2036138534545859</v>
      </c>
      <c r="L101">
        <f>Averages!D101</f>
        <v>5.7278093576</v>
      </c>
      <c r="M101">
        <f t="shared" si="24"/>
        <v>128</v>
      </c>
      <c r="N101">
        <f t="shared" si="25"/>
        <v>143</v>
      </c>
      <c r="P101">
        <v>5.2036138534545859</v>
      </c>
      <c r="Q101">
        <f>Averages!E101</f>
        <v>14.740653657913148</v>
      </c>
      <c r="R101">
        <f t="shared" si="26"/>
        <v>150</v>
      </c>
      <c r="S101">
        <f t="shared" si="27"/>
        <v>378</v>
      </c>
      <c r="U101">
        <v>20.80236849784847</v>
      </c>
      <c r="V101">
        <v>3.8509795904159496</v>
      </c>
      <c r="W101">
        <f t="shared" si="28"/>
        <v>571</v>
      </c>
      <c r="X101">
        <f t="shared" si="29"/>
        <v>105</v>
      </c>
      <c r="Z101">
        <v>20.80236849784847</v>
      </c>
      <c r="AA101">
        <v>5.7278093576</v>
      </c>
      <c r="AB101">
        <f t="shared" si="30"/>
        <v>456</v>
      </c>
      <c r="AC101">
        <f t="shared" si="31"/>
        <v>131</v>
      </c>
      <c r="AE101">
        <v>20.80236849784847</v>
      </c>
      <c r="AF101">
        <v>14.740653657913148</v>
      </c>
      <c r="AG101">
        <f t="shared" si="32"/>
        <v>498</v>
      </c>
      <c r="AH101">
        <f t="shared" si="33"/>
        <v>431</v>
      </c>
      <c r="AJ101">
        <v>3.8509795904159496</v>
      </c>
      <c r="AK101">
        <v>5.7278093576</v>
      </c>
      <c r="AL101">
        <f t="shared" si="34"/>
        <v>76</v>
      </c>
      <c r="AM101">
        <f t="shared" si="35"/>
        <v>136</v>
      </c>
      <c r="AO101">
        <v>3.8509795904159496</v>
      </c>
      <c r="AP101">
        <v>14.740653657913148</v>
      </c>
      <c r="AQ101">
        <f t="shared" si="36"/>
        <v>88</v>
      </c>
      <c r="AR101">
        <f t="shared" si="37"/>
        <v>398</v>
      </c>
      <c r="AT101">
        <v>5.7278093576</v>
      </c>
      <c r="AU101">
        <v>14.740653657913148</v>
      </c>
      <c r="AV101">
        <f t="shared" si="38"/>
        <v>102</v>
      </c>
      <c r="AW101">
        <f t="shared" si="39"/>
        <v>279</v>
      </c>
    </row>
    <row r="102" spans="1:49" x14ac:dyDescent="0.25">
      <c r="A102">
        <v>13.081409621238672</v>
      </c>
      <c r="B102">
        <v>8.6878243446350059</v>
      </c>
      <c r="C102">
        <f t="shared" si="20"/>
        <v>458</v>
      </c>
      <c r="D102">
        <f t="shared" si="21"/>
        <v>329</v>
      </c>
      <c r="F102">
        <v>13.081409621238672</v>
      </c>
      <c r="G102">
        <v>2.9728426694869938</v>
      </c>
      <c r="H102">
        <f t="shared" si="22"/>
        <v>429</v>
      </c>
      <c r="I102">
        <f t="shared" si="23"/>
        <v>64</v>
      </c>
      <c r="K102">
        <v>13.081409621238672</v>
      </c>
      <c r="L102">
        <f>Averages!D102</f>
        <v>20.535110998</v>
      </c>
      <c r="M102">
        <f t="shared" si="24"/>
        <v>312</v>
      </c>
      <c r="N102">
        <f t="shared" si="25"/>
        <v>378</v>
      </c>
      <c r="P102">
        <v>13.081409621238672</v>
      </c>
      <c r="Q102">
        <f>Averages!E102</f>
        <v>7.4269299507141042</v>
      </c>
      <c r="R102">
        <f t="shared" si="26"/>
        <v>361</v>
      </c>
      <c r="S102">
        <f t="shared" si="27"/>
        <v>231</v>
      </c>
      <c r="U102">
        <v>8.6878243446350059</v>
      </c>
      <c r="V102">
        <v>2.9728426694869938</v>
      </c>
      <c r="W102">
        <f t="shared" si="28"/>
        <v>341</v>
      </c>
      <c r="X102">
        <f t="shared" si="29"/>
        <v>55</v>
      </c>
      <c r="Z102">
        <v>8.6878243446350059</v>
      </c>
      <c r="AA102">
        <v>20.535110998</v>
      </c>
      <c r="AB102">
        <f t="shared" si="30"/>
        <v>241</v>
      </c>
      <c r="AC102">
        <f t="shared" si="31"/>
        <v>453</v>
      </c>
      <c r="AE102">
        <v>8.6878243446350059</v>
      </c>
      <c r="AF102">
        <v>7.4269299507141042</v>
      </c>
      <c r="AG102">
        <f t="shared" si="32"/>
        <v>272</v>
      </c>
      <c r="AH102">
        <f t="shared" si="33"/>
        <v>228</v>
      </c>
      <c r="AJ102">
        <v>2.9728426694869938</v>
      </c>
      <c r="AK102">
        <v>20.535110998</v>
      </c>
      <c r="AL102">
        <f t="shared" si="34"/>
        <v>43</v>
      </c>
      <c r="AM102">
        <f t="shared" si="35"/>
        <v>400</v>
      </c>
      <c r="AO102">
        <v>2.9728426694869938</v>
      </c>
      <c r="AP102">
        <v>7.4269299507141042</v>
      </c>
      <c r="AQ102">
        <f t="shared" si="36"/>
        <v>48</v>
      </c>
      <c r="AR102">
        <f t="shared" si="37"/>
        <v>227</v>
      </c>
      <c r="AT102">
        <v>20.535110998</v>
      </c>
      <c r="AU102">
        <v>7.4269299507141042</v>
      </c>
      <c r="AV102">
        <f t="shared" si="38"/>
        <v>327</v>
      </c>
      <c r="AW102">
        <f t="shared" si="39"/>
        <v>146</v>
      </c>
    </row>
    <row r="103" spans="1:49" x14ac:dyDescent="0.25">
      <c r="A103">
        <v>4.1853994607925369</v>
      </c>
      <c r="B103">
        <v>13.097241353988593</v>
      </c>
      <c r="C103">
        <f t="shared" si="20"/>
        <v>121</v>
      </c>
      <c r="D103">
        <f t="shared" si="21"/>
        <v>459</v>
      </c>
      <c r="F103">
        <v>4.1853994607925369</v>
      </c>
      <c r="G103">
        <v>6.8773756027221635</v>
      </c>
      <c r="H103">
        <f t="shared" si="22"/>
        <v>133</v>
      </c>
      <c r="I103">
        <f t="shared" si="23"/>
        <v>258</v>
      </c>
      <c r="K103">
        <v>4.1853994607925369</v>
      </c>
      <c r="L103">
        <f>Averages!D103</f>
        <v>22.036123608</v>
      </c>
      <c r="M103">
        <f t="shared" si="24"/>
        <v>84</v>
      </c>
      <c r="N103">
        <f t="shared" si="25"/>
        <v>387</v>
      </c>
      <c r="P103">
        <v>4.1853994607925369</v>
      </c>
      <c r="Q103">
        <f>Averages!E103</f>
        <v>29.240226984024027</v>
      </c>
      <c r="R103">
        <f t="shared" si="26"/>
        <v>103</v>
      </c>
      <c r="S103">
        <f t="shared" si="27"/>
        <v>444</v>
      </c>
      <c r="U103">
        <v>13.097241353988593</v>
      </c>
      <c r="V103">
        <v>6.8773756027221635</v>
      </c>
      <c r="W103">
        <f t="shared" si="28"/>
        <v>470</v>
      </c>
      <c r="X103">
        <f t="shared" si="29"/>
        <v>254</v>
      </c>
      <c r="Z103">
        <v>13.097241353988593</v>
      </c>
      <c r="AA103">
        <v>22.036123608</v>
      </c>
      <c r="AB103">
        <f t="shared" si="30"/>
        <v>353</v>
      </c>
      <c r="AC103">
        <f t="shared" si="31"/>
        <v>472</v>
      </c>
      <c r="AE103">
        <v>13.097241353988593</v>
      </c>
      <c r="AF103">
        <v>29.240226984024027</v>
      </c>
      <c r="AG103">
        <f t="shared" si="32"/>
        <v>402</v>
      </c>
      <c r="AH103">
        <f t="shared" si="33"/>
        <v>538</v>
      </c>
      <c r="AJ103">
        <v>6.8773756027221635</v>
      </c>
      <c r="AK103">
        <v>22.036123608</v>
      </c>
      <c r="AL103">
        <f t="shared" si="34"/>
        <v>173</v>
      </c>
      <c r="AM103">
        <f t="shared" si="35"/>
        <v>407</v>
      </c>
      <c r="AO103">
        <v>6.8773756027221635</v>
      </c>
      <c r="AP103">
        <v>29.240226984024027</v>
      </c>
      <c r="AQ103">
        <f t="shared" si="36"/>
        <v>204</v>
      </c>
      <c r="AR103">
        <f t="shared" si="37"/>
        <v>467</v>
      </c>
      <c r="AT103">
        <v>22.036123608</v>
      </c>
      <c r="AU103">
        <v>29.240226984024027</v>
      </c>
      <c r="AV103">
        <f t="shared" si="38"/>
        <v>339</v>
      </c>
      <c r="AW103">
        <f t="shared" si="39"/>
        <v>361</v>
      </c>
    </row>
    <row r="104" spans="1:49" x14ac:dyDescent="0.25">
      <c r="A104">
        <v>7.3303300380706728</v>
      </c>
      <c r="B104">
        <v>6.7108260869979812</v>
      </c>
      <c r="C104">
        <f t="shared" si="20"/>
        <v>281</v>
      </c>
      <c r="D104">
        <f t="shared" si="21"/>
        <v>249</v>
      </c>
      <c r="F104">
        <v>7.3303300380706728</v>
      </c>
      <c r="G104">
        <v>14.552875494956927</v>
      </c>
      <c r="H104">
        <f t="shared" si="22"/>
        <v>278</v>
      </c>
      <c r="I104">
        <f t="shared" si="23"/>
        <v>449</v>
      </c>
      <c r="K104">
        <v>7.3303300380706728</v>
      </c>
      <c r="L104">
        <f>Averages!D104</f>
        <v>5.2371339798000012</v>
      </c>
      <c r="M104">
        <f t="shared" si="24"/>
        <v>197</v>
      </c>
      <c r="N104">
        <f t="shared" si="25"/>
        <v>131</v>
      </c>
      <c r="P104">
        <v>7.3303300380706728</v>
      </c>
      <c r="Q104">
        <f>Averages!E104</f>
        <v>4.7733764410018882</v>
      </c>
      <c r="R104">
        <f t="shared" si="26"/>
        <v>228</v>
      </c>
      <c r="S104">
        <f t="shared" si="27"/>
        <v>133</v>
      </c>
      <c r="U104">
        <v>6.7108260869979812</v>
      </c>
      <c r="V104">
        <v>14.552875494956927</v>
      </c>
      <c r="W104">
        <f t="shared" si="28"/>
        <v>243</v>
      </c>
      <c r="X104">
        <f t="shared" si="29"/>
        <v>503</v>
      </c>
      <c r="Z104">
        <v>6.7108260869979812</v>
      </c>
      <c r="AA104">
        <v>5.2371339798000012</v>
      </c>
      <c r="AB104">
        <f t="shared" si="30"/>
        <v>165</v>
      </c>
      <c r="AC104">
        <f t="shared" si="31"/>
        <v>118</v>
      </c>
      <c r="AE104">
        <v>6.7108260869979812</v>
      </c>
      <c r="AF104">
        <v>4.7733764410018882</v>
      </c>
      <c r="AG104">
        <f t="shared" si="32"/>
        <v>195</v>
      </c>
      <c r="AH104">
        <f t="shared" si="33"/>
        <v>125</v>
      </c>
      <c r="AJ104">
        <v>14.552875494956927</v>
      </c>
      <c r="AK104">
        <v>5.2371339798000012</v>
      </c>
      <c r="AL104">
        <f t="shared" si="34"/>
        <v>351</v>
      </c>
      <c r="AM104">
        <f t="shared" si="35"/>
        <v>125</v>
      </c>
      <c r="AO104">
        <v>14.552875494956927</v>
      </c>
      <c r="AP104">
        <v>4.7733764410018882</v>
      </c>
      <c r="AQ104">
        <f t="shared" si="36"/>
        <v>394</v>
      </c>
      <c r="AR104">
        <f t="shared" si="37"/>
        <v>134</v>
      </c>
      <c r="AT104">
        <v>5.2371339798000012</v>
      </c>
      <c r="AU104">
        <v>4.7733764410018882</v>
      </c>
      <c r="AV104">
        <f t="shared" si="38"/>
        <v>90</v>
      </c>
      <c r="AW104">
        <f t="shared" si="39"/>
        <v>81</v>
      </c>
    </row>
    <row r="105" spans="1:49" x14ac:dyDescent="0.25">
      <c r="A105">
        <v>4.281926488876338</v>
      </c>
      <c r="B105">
        <v>5.6884536266326879</v>
      </c>
      <c r="C105">
        <f t="shared" si="20"/>
        <v>128</v>
      </c>
      <c r="D105">
        <f t="shared" si="21"/>
        <v>194</v>
      </c>
      <c r="F105">
        <v>4.281926488876338</v>
      </c>
      <c r="G105">
        <v>10.410995030403111</v>
      </c>
      <c r="H105">
        <f t="shared" si="22"/>
        <v>141</v>
      </c>
      <c r="I105">
        <f t="shared" si="23"/>
        <v>378</v>
      </c>
      <c r="K105">
        <v>4.281926488876338</v>
      </c>
      <c r="L105">
        <f>Averages!D105</f>
        <v>8.875820470099999</v>
      </c>
      <c r="M105">
        <f t="shared" si="24"/>
        <v>94</v>
      </c>
      <c r="N105">
        <f t="shared" si="25"/>
        <v>237</v>
      </c>
      <c r="P105">
        <v>4.281926488876338</v>
      </c>
      <c r="Q105">
        <f>Averages!E105</f>
        <v>9.5940563917159878</v>
      </c>
      <c r="R105">
        <f t="shared" si="26"/>
        <v>110</v>
      </c>
      <c r="S105">
        <f t="shared" si="27"/>
        <v>294</v>
      </c>
      <c r="U105">
        <v>5.6884536266326879</v>
      </c>
      <c r="V105">
        <v>10.410995030403111</v>
      </c>
      <c r="W105">
        <f t="shared" si="28"/>
        <v>189</v>
      </c>
      <c r="X105">
        <f t="shared" si="29"/>
        <v>399</v>
      </c>
      <c r="Z105">
        <v>5.6884536266326879</v>
      </c>
      <c r="AA105">
        <v>8.875820470099999</v>
      </c>
      <c r="AB105">
        <f t="shared" si="30"/>
        <v>130</v>
      </c>
      <c r="AC105">
        <f t="shared" si="31"/>
        <v>247</v>
      </c>
      <c r="AE105">
        <v>5.6884536266326879</v>
      </c>
      <c r="AF105">
        <v>9.5940563917159878</v>
      </c>
      <c r="AG105">
        <f t="shared" si="32"/>
        <v>155</v>
      </c>
      <c r="AH105">
        <f t="shared" si="33"/>
        <v>309</v>
      </c>
      <c r="AJ105">
        <v>10.410995030403111</v>
      </c>
      <c r="AK105">
        <v>8.875820470099999</v>
      </c>
      <c r="AL105">
        <f t="shared" si="34"/>
        <v>282</v>
      </c>
      <c r="AM105">
        <f t="shared" si="35"/>
        <v>250</v>
      </c>
      <c r="AO105">
        <v>10.410995030403111</v>
      </c>
      <c r="AP105">
        <v>9.5940563917159878</v>
      </c>
      <c r="AQ105">
        <f t="shared" si="36"/>
        <v>326</v>
      </c>
      <c r="AR105">
        <f t="shared" si="37"/>
        <v>310</v>
      </c>
      <c r="AT105">
        <v>8.875820470099999</v>
      </c>
      <c r="AU105">
        <v>9.5940563917159878</v>
      </c>
      <c r="AV105">
        <f t="shared" si="38"/>
        <v>177</v>
      </c>
      <c r="AW105">
        <f t="shared" si="39"/>
        <v>203</v>
      </c>
    </row>
    <row r="106" spans="1:49" x14ac:dyDescent="0.25">
      <c r="A106">
        <v>6.6391474485397293</v>
      </c>
      <c r="B106">
        <v>2.186568045616144</v>
      </c>
      <c r="C106">
        <f t="shared" si="20"/>
        <v>242</v>
      </c>
      <c r="D106">
        <f t="shared" si="21"/>
        <v>28</v>
      </c>
      <c r="F106">
        <v>6.6391474485397293</v>
      </c>
      <c r="G106">
        <v>11.482070446014355</v>
      </c>
      <c r="H106">
        <f t="shared" si="22"/>
        <v>246</v>
      </c>
      <c r="I106">
        <f t="shared" si="23"/>
        <v>406</v>
      </c>
      <c r="K106">
        <v>6.6391474485397293</v>
      </c>
      <c r="L106">
        <f>Averages!D106</f>
        <v>4.6616406201999991</v>
      </c>
      <c r="M106">
        <f t="shared" si="24"/>
        <v>171</v>
      </c>
      <c r="N106">
        <f t="shared" si="25"/>
        <v>111</v>
      </c>
      <c r="P106">
        <v>6.6391474485397293</v>
      </c>
      <c r="Q106">
        <f>Averages!E106</f>
        <v>11.818998456001221</v>
      </c>
      <c r="R106">
        <f t="shared" si="26"/>
        <v>199</v>
      </c>
      <c r="S106">
        <f t="shared" si="27"/>
        <v>340</v>
      </c>
      <c r="U106">
        <v>2.186568045616144</v>
      </c>
      <c r="V106">
        <v>11.482070446014355</v>
      </c>
      <c r="W106">
        <f t="shared" si="28"/>
        <v>31</v>
      </c>
      <c r="X106">
        <f t="shared" si="29"/>
        <v>432</v>
      </c>
      <c r="Z106">
        <v>2.186568045616144</v>
      </c>
      <c r="AA106">
        <v>4.6616406201999991</v>
      </c>
      <c r="AB106">
        <f t="shared" si="30"/>
        <v>16</v>
      </c>
      <c r="AC106">
        <f t="shared" si="31"/>
        <v>101</v>
      </c>
      <c r="AE106">
        <v>2.186568045616144</v>
      </c>
      <c r="AF106">
        <v>11.818998456001221</v>
      </c>
      <c r="AG106">
        <f t="shared" si="32"/>
        <v>20</v>
      </c>
      <c r="AH106">
        <f t="shared" si="33"/>
        <v>369</v>
      </c>
      <c r="AJ106">
        <v>11.482070446014355</v>
      </c>
      <c r="AK106">
        <v>4.6616406201999991</v>
      </c>
      <c r="AL106">
        <f t="shared" si="34"/>
        <v>301</v>
      </c>
      <c r="AM106">
        <f t="shared" si="35"/>
        <v>109</v>
      </c>
      <c r="AO106">
        <v>11.482070446014355</v>
      </c>
      <c r="AP106">
        <v>11.818998456001221</v>
      </c>
      <c r="AQ106">
        <f t="shared" si="36"/>
        <v>352</v>
      </c>
      <c r="AR106">
        <f t="shared" si="37"/>
        <v>357</v>
      </c>
      <c r="AT106">
        <v>4.6616406201999991</v>
      </c>
      <c r="AU106">
        <v>11.818998456001221</v>
      </c>
      <c r="AV106">
        <f t="shared" si="38"/>
        <v>75</v>
      </c>
      <c r="AW106">
        <f t="shared" si="39"/>
        <v>234</v>
      </c>
    </row>
    <row r="107" spans="1:49" x14ac:dyDescent="0.25">
      <c r="A107">
        <v>1.7527468919753972</v>
      </c>
      <c r="B107">
        <v>8.4779551029205091</v>
      </c>
      <c r="C107">
        <f t="shared" si="20"/>
        <v>24</v>
      </c>
      <c r="D107">
        <f t="shared" si="21"/>
        <v>323</v>
      </c>
      <c r="F107">
        <v>1.7527468919753972</v>
      </c>
      <c r="G107">
        <v>2.7313365459442078</v>
      </c>
      <c r="H107">
        <f t="shared" si="22"/>
        <v>33</v>
      </c>
      <c r="I107">
        <f t="shared" si="23"/>
        <v>55</v>
      </c>
      <c r="K107">
        <v>1.7527468919753972</v>
      </c>
      <c r="L107">
        <f>Averages!D107</f>
        <v>7.4017997504999995</v>
      </c>
      <c r="M107">
        <f t="shared" si="24"/>
        <v>22</v>
      </c>
      <c r="N107">
        <f t="shared" si="25"/>
        <v>200</v>
      </c>
      <c r="P107">
        <v>1.7527468919753972</v>
      </c>
      <c r="Q107">
        <f>Averages!E107</f>
        <v>14.955765819549509</v>
      </c>
      <c r="R107">
        <f t="shared" si="26"/>
        <v>27</v>
      </c>
      <c r="S107">
        <f t="shared" si="27"/>
        <v>384</v>
      </c>
      <c r="U107">
        <v>8.4779551029205091</v>
      </c>
      <c r="V107">
        <v>2.7313365459442078</v>
      </c>
      <c r="W107">
        <f t="shared" si="28"/>
        <v>335</v>
      </c>
      <c r="X107">
        <f t="shared" si="29"/>
        <v>45</v>
      </c>
      <c r="Z107">
        <v>8.4779551029205091</v>
      </c>
      <c r="AA107">
        <v>7.4017997504999995</v>
      </c>
      <c r="AB107">
        <f t="shared" si="30"/>
        <v>238</v>
      </c>
      <c r="AC107">
        <f t="shared" si="31"/>
        <v>197</v>
      </c>
      <c r="AE107">
        <v>8.4779551029205091</v>
      </c>
      <c r="AF107">
        <v>14.955765819549509</v>
      </c>
      <c r="AG107">
        <f t="shared" si="32"/>
        <v>267</v>
      </c>
      <c r="AH107">
        <f t="shared" si="33"/>
        <v>437</v>
      </c>
      <c r="AJ107">
        <v>2.7313365459442078</v>
      </c>
      <c r="AK107">
        <v>7.4017997504999995</v>
      </c>
      <c r="AL107">
        <f t="shared" si="34"/>
        <v>38</v>
      </c>
      <c r="AM107">
        <f t="shared" si="35"/>
        <v>195</v>
      </c>
      <c r="AO107">
        <v>2.7313365459442078</v>
      </c>
      <c r="AP107">
        <v>14.955765819549509</v>
      </c>
      <c r="AQ107">
        <f t="shared" si="36"/>
        <v>43</v>
      </c>
      <c r="AR107">
        <f t="shared" si="37"/>
        <v>403</v>
      </c>
      <c r="AT107">
        <v>7.4017997504999995</v>
      </c>
      <c r="AU107">
        <v>14.955765819549509</v>
      </c>
      <c r="AV107">
        <f t="shared" si="38"/>
        <v>144</v>
      </c>
      <c r="AW107">
        <f t="shared" si="39"/>
        <v>283</v>
      </c>
    </row>
    <row r="108" spans="1:49" x14ac:dyDescent="0.25">
      <c r="A108">
        <v>6.4695501804351778</v>
      </c>
      <c r="B108">
        <v>14.203973746299713</v>
      </c>
      <c r="C108">
        <f t="shared" si="20"/>
        <v>232</v>
      </c>
      <c r="D108">
        <f t="shared" si="21"/>
        <v>484</v>
      </c>
      <c r="F108">
        <v>6.4695501804351778</v>
      </c>
      <c r="G108">
        <v>5.2947353839874127</v>
      </c>
      <c r="H108">
        <f t="shared" si="22"/>
        <v>233</v>
      </c>
      <c r="I108">
        <f t="shared" si="23"/>
        <v>190</v>
      </c>
      <c r="K108">
        <v>6.4695501804351778</v>
      </c>
      <c r="L108">
        <f>Averages!D108</f>
        <v>7.1004318475999995</v>
      </c>
      <c r="M108">
        <f t="shared" si="24"/>
        <v>165</v>
      </c>
      <c r="N108">
        <f t="shared" si="25"/>
        <v>183</v>
      </c>
      <c r="P108">
        <v>6.4695501804351778</v>
      </c>
      <c r="Q108">
        <f>Averages!E108</f>
        <v>2.0610198020935013</v>
      </c>
      <c r="R108">
        <f t="shared" si="26"/>
        <v>193</v>
      </c>
      <c r="S108">
        <f t="shared" si="27"/>
        <v>29</v>
      </c>
      <c r="U108">
        <v>14.203973746299713</v>
      </c>
      <c r="V108">
        <v>5.2947353839874127</v>
      </c>
      <c r="W108">
        <f t="shared" si="28"/>
        <v>498</v>
      </c>
      <c r="X108">
        <f t="shared" si="29"/>
        <v>177</v>
      </c>
      <c r="Z108">
        <v>14.203973746299713</v>
      </c>
      <c r="AA108">
        <v>7.1004318475999995</v>
      </c>
      <c r="AB108">
        <f t="shared" si="30"/>
        <v>383</v>
      </c>
      <c r="AC108">
        <f t="shared" si="31"/>
        <v>179</v>
      </c>
      <c r="AE108">
        <v>14.203973746299713</v>
      </c>
      <c r="AF108">
        <v>2.0610198020935013</v>
      </c>
      <c r="AG108">
        <f t="shared" si="32"/>
        <v>427</v>
      </c>
      <c r="AH108">
        <f t="shared" si="33"/>
        <v>19</v>
      </c>
      <c r="AJ108">
        <v>5.2947353839874127</v>
      </c>
      <c r="AK108">
        <v>7.1004318475999995</v>
      </c>
      <c r="AL108">
        <f t="shared" si="34"/>
        <v>129</v>
      </c>
      <c r="AM108">
        <f t="shared" si="35"/>
        <v>181</v>
      </c>
      <c r="AO108">
        <v>5.2947353839874127</v>
      </c>
      <c r="AP108">
        <v>2.0610198020935013</v>
      </c>
      <c r="AQ108">
        <f t="shared" si="36"/>
        <v>150</v>
      </c>
      <c r="AR108">
        <f t="shared" si="37"/>
        <v>32</v>
      </c>
      <c r="AT108">
        <v>7.1004318475999995</v>
      </c>
      <c r="AU108">
        <v>2.0610198020935013</v>
      </c>
      <c r="AV108">
        <f t="shared" si="38"/>
        <v>130</v>
      </c>
      <c r="AW108">
        <f t="shared" si="39"/>
        <v>16</v>
      </c>
    </row>
    <row r="109" spans="1:49" x14ac:dyDescent="0.25">
      <c r="A109">
        <v>17.968953156471191</v>
      </c>
      <c r="B109">
        <v>11.534065055847128</v>
      </c>
      <c r="C109">
        <f t="shared" si="20"/>
        <v>523</v>
      </c>
      <c r="D109">
        <f t="shared" si="21"/>
        <v>418</v>
      </c>
      <c r="F109">
        <v>17.968953156471191</v>
      </c>
      <c r="G109">
        <v>5.8295175790786695</v>
      </c>
      <c r="H109">
        <f t="shared" si="22"/>
        <v>481</v>
      </c>
      <c r="I109">
        <f t="shared" si="23"/>
        <v>208</v>
      </c>
      <c r="K109">
        <v>17.968953156471191</v>
      </c>
      <c r="L109">
        <f>Averages!D109</f>
        <v>2.9178844928999998</v>
      </c>
      <c r="M109">
        <f t="shared" si="24"/>
        <v>363</v>
      </c>
      <c r="N109">
        <f t="shared" si="25"/>
        <v>40</v>
      </c>
      <c r="P109">
        <v>17.968953156471191</v>
      </c>
      <c r="Q109">
        <f>Averages!E109</f>
        <v>20.864055871963465</v>
      </c>
      <c r="R109">
        <f t="shared" si="26"/>
        <v>412</v>
      </c>
      <c r="S109">
        <f t="shared" si="27"/>
        <v>423</v>
      </c>
      <c r="U109">
        <v>11.534065055847128</v>
      </c>
      <c r="V109">
        <v>5.8295175790786695</v>
      </c>
      <c r="W109">
        <f t="shared" si="28"/>
        <v>433</v>
      </c>
      <c r="X109">
        <f t="shared" si="29"/>
        <v>194</v>
      </c>
      <c r="Z109">
        <v>11.534065055847128</v>
      </c>
      <c r="AA109">
        <v>2.9178844928999998</v>
      </c>
      <c r="AB109">
        <f t="shared" si="30"/>
        <v>313</v>
      </c>
      <c r="AC109">
        <f t="shared" si="31"/>
        <v>30</v>
      </c>
      <c r="AE109">
        <v>11.534065055847128</v>
      </c>
      <c r="AF109">
        <v>20.864055871963465</v>
      </c>
      <c r="AG109">
        <f t="shared" si="32"/>
        <v>363</v>
      </c>
      <c r="AH109">
        <f t="shared" si="33"/>
        <v>500</v>
      </c>
      <c r="AJ109">
        <v>5.8295175790786695</v>
      </c>
      <c r="AK109">
        <v>2.9178844928999998</v>
      </c>
      <c r="AL109">
        <f t="shared" si="34"/>
        <v>141</v>
      </c>
      <c r="AM109">
        <f t="shared" si="35"/>
        <v>41</v>
      </c>
      <c r="AO109">
        <v>5.8295175790786695</v>
      </c>
      <c r="AP109">
        <v>20.864055871963465</v>
      </c>
      <c r="AQ109">
        <f t="shared" si="36"/>
        <v>164</v>
      </c>
      <c r="AR109">
        <f t="shared" si="37"/>
        <v>445</v>
      </c>
      <c r="AT109">
        <v>2.9178844928999998</v>
      </c>
      <c r="AU109">
        <v>20.864055871963465</v>
      </c>
      <c r="AV109">
        <f t="shared" si="38"/>
        <v>25</v>
      </c>
      <c r="AW109">
        <f t="shared" si="39"/>
        <v>331</v>
      </c>
    </row>
    <row r="110" spans="1:49" x14ac:dyDescent="0.25">
      <c r="A110">
        <v>5.699027919769283</v>
      </c>
      <c r="B110">
        <v>7.1420128822326605</v>
      </c>
      <c r="C110">
        <f t="shared" si="20"/>
        <v>196</v>
      </c>
      <c r="D110">
        <f t="shared" si="21"/>
        <v>265</v>
      </c>
      <c r="F110">
        <v>5.699027919769283</v>
      </c>
      <c r="G110">
        <v>8.5628835916519002</v>
      </c>
      <c r="H110">
        <f t="shared" si="22"/>
        <v>201</v>
      </c>
      <c r="I110">
        <f t="shared" si="23"/>
        <v>327</v>
      </c>
      <c r="K110">
        <v>5.699027919769283</v>
      </c>
      <c r="L110">
        <f>Averages!D110</f>
        <v>17.744245623000001</v>
      </c>
      <c r="M110">
        <f t="shared" si="24"/>
        <v>142</v>
      </c>
      <c r="N110">
        <f t="shared" si="25"/>
        <v>359</v>
      </c>
      <c r="P110">
        <v>5.699027919769283</v>
      </c>
      <c r="Q110">
        <f>Averages!E110</f>
        <v>14.008810901641814</v>
      </c>
      <c r="R110">
        <f t="shared" si="26"/>
        <v>167</v>
      </c>
      <c r="S110">
        <f t="shared" si="27"/>
        <v>370</v>
      </c>
      <c r="U110">
        <v>7.1420128822326605</v>
      </c>
      <c r="V110">
        <v>8.5628835916519002</v>
      </c>
      <c r="W110">
        <f t="shared" si="28"/>
        <v>264</v>
      </c>
      <c r="X110">
        <f t="shared" si="29"/>
        <v>336</v>
      </c>
      <c r="Z110">
        <v>7.1420128822326605</v>
      </c>
      <c r="AA110">
        <v>17.744245623000001</v>
      </c>
      <c r="AB110">
        <f t="shared" si="30"/>
        <v>181</v>
      </c>
      <c r="AC110">
        <f t="shared" si="31"/>
        <v>422</v>
      </c>
      <c r="AE110">
        <v>7.1420128822326605</v>
      </c>
      <c r="AF110">
        <v>14.008810901641814</v>
      </c>
      <c r="AG110">
        <f t="shared" si="32"/>
        <v>212</v>
      </c>
      <c r="AH110">
        <f t="shared" si="33"/>
        <v>419</v>
      </c>
      <c r="AJ110">
        <v>8.5628835916519002</v>
      </c>
      <c r="AK110">
        <v>17.744245623000001</v>
      </c>
      <c r="AL110">
        <f t="shared" si="34"/>
        <v>240</v>
      </c>
      <c r="AM110">
        <f t="shared" si="35"/>
        <v>381</v>
      </c>
      <c r="AO110">
        <v>8.5628835916519002</v>
      </c>
      <c r="AP110">
        <v>14.008810901641814</v>
      </c>
      <c r="AQ110">
        <f t="shared" si="36"/>
        <v>270</v>
      </c>
      <c r="AR110">
        <f t="shared" si="37"/>
        <v>385</v>
      </c>
      <c r="AT110">
        <v>17.744245623000001</v>
      </c>
      <c r="AU110">
        <v>14.008810901641814</v>
      </c>
      <c r="AV110">
        <f t="shared" si="38"/>
        <v>311</v>
      </c>
      <c r="AW110">
        <f t="shared" si="39"/>
        <v>267</v>
      </c>
    </row>
    <row r="111" spans="1:49" x14ac:dyDescent="0.25">
      <c r="A111">
        <v>10.091359281539884</v>
      </c>
      <c r="B111">
        <v>4.4575006008148135</v>
      </c>
      <c r="C111">
        <f t="shared" si="20"/>
        <v>371</v>
      </c>
      <c r="D111">
        <f t="shared" si="21"/>
        <v>145</v>
      </c>
      <c r="F111">
        <v>10.091359281539884</v>
      </c>
      <c r="G111">
        <v>42.26364066865704</v>
      </c>
      <c r="H111">
        <f t="shared" si="22"/>
        <v>369</v>
      </c>
      <c r="I111">
        <f t="shared" si="23"/>
        <v>532</v>
      </c>
      <c r="K111">
        <v>10.091359281539884</v>
      </c>
      <c r="L111">
        <f>Averages!D111</f>
        <v>10.4208983893</v>
      </c>
      <c r="M111">
        <f t="shared" si="24"/>
        <v>258</v>
      </c>
      <c r="N111">
        <f t="shared" si="25"/>
        <v>267</v>
      </c>
      <c r="P111">
        <v>10.091359281539884</v>
      </c>
      <c r="Q111">
        <f>Averages!E111</f>
        <v>9.8270699739456102</v>
      </c>
      <c r="R111">
        <f t="shared" si="26"/>
        <v>303</v>
      </c>
      <c r="S111">
        <f t="shared" si="27"/>
        <v>297</v>
      </c>
      <c r="U111">
        <v>4.4575006008148135</v>
      </c>
      <c r="V111">
        <v>42.26364066865704</v>
      </c>
      <c r="W111">
        <f t="shared" si="28"/>
        <v>145</v>
      </c>
      <c r="X111">
        <f t="shared" si="29"/>
        <v>637</v>
      </c>
      <c r="Z111">
        <v>4.4575006008148135</v>
      </c>
      <c r="AA111">
        <v>10.4208983893</v>
      </c>
      <c r="AB111">
        <f t="shared" si="30"/>
        <v>94</v>
      </c>
      <c r="AC111">
        <f t="shared" si="31"/>
        <v>288</v>
      </c>
      <c r="AE111">
        <v>4.4575006008148135</v>
      </c>
      <c r="AF111">
        <v>9.8270699739456102</v>
      </c>
      <c r="AG111">
        <f t="shared" si="32"/>
        <v>110</v>
      </c>
      <c r="AH111">
        <f t="shared" si="33"/>
        <v>317</v>
      </c>
      <c r="AJ111">
        <v>42.26364066865704</v>
      </c>
      <c r="AK111">
        <v>10.4208983893</v>
      </c>
      <c r="AL111">
        <f t="shared" si="34"/>
        <v>454</v>
      </c>
      <c r="AM111">
        <f t="shared" si="35"/>
        <v>283</v>
      </c>
      <c r="AO111">
        <v>42.26364066865704</v>
      </c>
      <c r="AP111">
        <v>9.8270699739456102</v>
      </c>
      <c r="AQ111">
        <f t="shared" si="36"/>
        <v>477</v>
      </c>
      <c r="AR111">
        <f t="shared" si="37"/>
        <v>316</v>
      </c>
      <c r="AT111">
        <v>10.4208983893</v>
      </c>
      <c r="AU111">
        <v>9.8270699739456102</v>
      </c>
      <c r="AV111">
        <f t="shared" si="38"/>
        <v>215</v>
      </c>
      <c r="AW111">
        <f t="shared" si="39"/>
        <v>205</v>
      </c>
    </row>
    <row r="112" spans="1:49" x14ac:dyDescent="0.25">
      <c r="A112">
        <v>4.4587279558181709</v>
      </c>
      <c r="B112">
        <v>10.379715800285316</v>
      </c>
      <c r="C112">
        <f t="shared" si="20"/>
        <v>146</v>
      </c>
      <c r="D112">
        <f t="shared" si="21"/>
        <v>383</v>
      </c>
      <c r="F112">
        <v>4.4587279558181709</v>
      </c>
      <c r="G112">
        <v>42.313703179359379</v>
      </c>
      <c r="H112">
        <f t="shared" si="22"/>
        <v>157</v>
      </c>
      <c r="I112">
        <f t="shared" si="23"/>
        <v>533</v>
      </c>
      <c r="K112">
        <v>4.4587279558181709</v>
      </c>
      <c r="L112">
        <f>Averages!D112</f>
        <v>4.9505541801999993</v>
      </c>
      <c r="M112">
        <f t="shared" si="24"/>
        <v>106</v>
      </c>
      <c r="N112">
        <f t="shared" si="25"/>
        <v>122</v>
      </c>
      <c r="P112">
        <v>4.4587279558181709</v>
      </c>
      <c r="Q112">
        <f>Averages!E112</f>
        <v>7.7815505504608016</v>
      </c>
      <c r="R112">
        <f t="shared" si="26"/>
        <v>122</v>
      </c>
      <c r="S112">
        <f t="shared" si="27"/>
        <v>242</v>
      </c>
      <c r="U112">
        <v>10.379715800285316</v>
      </c>
      <c r="V112">
        <v>42.313703179359379</v>
      </c>
      <c r="W112">
        <f t="shared" si="28"/>
        <v>398</v>
      </c>
      <c r="X112">
        <f t="shared" si="29"/>
        <v>641</v>
      </c>
      <c r="Z112">
        <v>10.379715800285316</v>
      </c>
      <c r="AA112">
        <v>4.9505541801999993</v>
      </c>
      <c r="AB112">
        <f t="shared" si="30"/>
        <v>287</v>
      </c>
      <c r="AC112">
        <f t="shared" si="31"/>
        <v>114</v>
      </c>
      <c r="AE112">
        <v>10.379715800285316</v>
      </c>
      <c r="AF112">
        <v>7.7815505504608016</v>
      </c>
      <c r="AG112">
        <f t="shared" si="32"/>
        <v>331</v>
      </c>
      <c r="AH112">
        <f t="shared" si="33"/>
        <v>241</v>
      </c>
      <c r="AJ112">
        <v>42.313703179359379</v>
      </c>
      <c r="AK112">
        <v>4.9505541801999993</v>
      </c>
      <c r="AL112">
        <f t="shared" si="34"/>
        <v>455</v>
      </c>
      <c r="AM112">
        <f t="shared" si="35"/>
        <v>119</v>
      </c>
      <c r="AO112">
        <v>42.313703179359379</v>
      </c>
      <c r="AP112">
        <v>7.7815505504608016</v>
      </c>
      <c r="AQ112">
        <f t="shared" si="36"/>
        <v>479</v>
      </c>
      <c r="AR112">
        <f t="shared" si="37"/>
        <v>241</v>
      </c>
      <c r="AT112">
        <v>4.9505541801999993</v>
      </c>
      <c r="AU112">
        <v>7.7815505504608016</v>
      </c>
      <c r="AV112">
        <f t="shared" si="38"/>
        <v>84</v>
      </c>
      <c r="AW112">
        <f t="shared" si="39"/>
        <v>154</v>
      </c>
    </row>
    <row r="113" spans="1:49" x14ac:dyDescent="0.25">
      <c r="A113">
        <v>4.3430126667022666</v>
      </c>
      <c r="B113">
        <v>4.3056489467620809</v>
      </c>
      <c r="C113">
        <f t="shared" si="20"/>
        <v>136</v>
      </c>
      <c r="D113">
        <f t="shared" si="21"/>
        <v>134</v>
      </c>
      <c r="F113">
        <v>4.3430126667022666</v>
      </c>
      <c r="G113">
        <v>69.852831459045376</v>
      </c>
      <c r="H113">
        <f t="shared" si="22"/>
        <v>148</v>
      </c>
      <c r="I113">
        <f t="shared" si="23"/>
        <v>543</v>
      </c>
      <c r="K113">
        <v>4.3430126667022666</v>
      </c>
      <c r="L113">
        <f>Averages!D113</f>
        <v>6.5573693749000004</v>
      </c>
      <c r="M113">
        <f t="shared" si="24"/>
        <v>101</v>
      </c>
      <c r="N113">
        <f t="shared" si="25"/>
        <v>169</v>
      </c>
      <c r="P113">
        <v>4.3430126667022666</v>
      </c>
      <c r="Q113">
        <f>Averages!E113</f>
        <v>26.343699145317014</v>
      </c>
      <c r="R113">
        <f t="shared" si="26"/>
        <v>116</v>
      </c>
      <c r="S113">
        <f t="shared" si="27"/>
        <v>439</v>
      </c>
      <c r="U113">
        <v>4.3056489467620809</v>
      </c>
      <c r="V113">
        <v>69.852831459045376</v>
      </c>
      <c r="W113">
        <f t="shared" si="28"/>
        <v>134</v>
      </c>
      <c r="X113">
        <f t="shared" si="29"/>
        <v>667</v>
      </c>
      <c r="Z113">
        <v>4.3056489467620809</v>
      </c>
      <c r="AA113">
        <v>6.5573693749000004</v>
      </c>
      <c r="AB113">
        <f t="shared" si="30"/>
        <v>88</v>
      </c>
      <c r="AC113">
        <f t="shared" si="31"/>
        <v>157</v>
      </c>
      <c r="AE113">
        <v>4.3056489467620809</v>
      </c>
      <c r="AF113">
        <v>26.343699145317014</v>
      </c>
      <c r="AG113">
        <f t="shared" si="32"/>
        <v>102</v>
      </c>
      <c r="AH113">
        <f t="shared" si="33"/>
        <v>530</v>
      </c>
      <c r="AJ113">
        <v>69.852831459045376</v>
      </c>
      <c r="AK113">
        <v>6.5573693749000004</v>
      </c>
      <c r="AL113">
        <f t="shared" si="34"/>
        <v>465</v>
      </c>
      <c r="AM113">
        <f t="shared" si="35"/>
        <v>159</v>
      </c>
      <c r="AO113">
        <v>69.852831459045376</v>
      </c>
      <c r="AP113">
        <v>26.343699145317014</v>
      </c>
      <c r="AQ113">
        <f t="shared" si="36"/>
        <v>493</v>
      </c>
      <c r="AR113">
        <f t="shared" si="37"/>
        <v>462</v>
      </c>
      <c r="AT113">
        <v>6.5573693749000004</v>
      </c>
      <c r="AU113">
        <v>26.343699145317014</v>
      </c>
      <c r="AV113">
        <f t="shared" si="38"/>
        <v>115</v>
      </c>
      <c r="AW113">
        <f t="shared" si="39"/>
        <v>354</v>
      </c>
    </row>
    <row r="114" spans="1:49" x14ac:dyDescent="0.25">
      <c r="A114">
        <v>6.4611703634262057</v>
      </c>
      <c r="B114">
        <v>14.04423315525051</v>
      </c>
      <c r="C114">
        <f t="shared" si="20"/>
        <v>231</v>
      </c>
      <c r="D114">
        <f t="shared" si="21"/>
        <v>479</v>
      </c>
      <c r="F114">
        <v>6.4611703634262057</v>
      </c>
      <c r="G114">
        <v>56.622814369201556</v>
      </c>
      <c r="H114">
        <f t="shared" si="22"/>
        <v>232</v>
      </c>
      <c r="I114">
        <f t="shared" si="23"/>
        <v>539</v>
      </c>
      <c r="K114">
        <v>6.4611703634262057</v>
      </c>
      <c r="L114">
        <f>Averages!D114</f>
        <v>25.147395188888893</v>
      </c>
      <c r="M114">
        <f t="shared" si="24"/>
        <v>164</v>
      </c>
      <c r="N114">
        <f t="shared" si="25"/>
        <v>398</v>
      </c>
      <c r="P114">
        <v>6.4611703634262057</v>
      </c>
      <c r="Q114">
        <f>Averages!E114</f>
        <v>0.3677206754684435</v>
      </c>
      <c r="R114">
        <f t="shared" si="26"/>
        <v>192</v>
      </c>
      <c r="S114">
        <f t="shared" si="27"/>
        <v>5</v>
      </c>
      <c r="U114">
        <v>14.04423315525051</v>
      </c>
      <c r="V114">
        <v>56.622814369201556</v>
      </c>
      <c r="W114">
        <f t="shared" si="28"/>
        <v>494</v>
      </c>
      <c r="X114">
        <f t="shared" si="29"/>
        <v>660</v>
      </c>
      <c r="Z114">
        <v>14.04423315525051</v>
      </c>
      <c r="AA114">
        <v>25.147395188888893</v>
      </c>
      <c r="AB114">
        <f t="shared" si="30"/>
        <v>376</v>
      </c>
      <c r="AC114">
        <f t="shared" si="31"/>
        <v>491</v>
      </c>
      <c r="AE114">
        <v>14.04423315525051</v>
      </c>
      <c r="AF114">
        <v>0.3677206754684435</v>
      </c>
      <c r="AG114">
        <f t="shared" si="32"/>
        <v>421</v>
      </c>
      <c r="AH114">
        <f t="shared" si="33"/>
        <v>5</v>
      </c>
      <c r="AJ114">
        <v>56.622814369201556</v>
      </c>
      <c r="AK114">
        <v>25.147395188888893</v>
      </c>
      <c r="AL114">
        <f t="shared" si="34"/>
        <v>461</v>
      </c>
      <c r="AM114">
        <f t="shared" si="35"/>
        <v>420</v>
      </c>
      <c r="AO114">
        <v>56.622814369201556</v>
      </c>
      <c r="AP114">
        <v>0.3677206754684435</v>
      </c>
      <c r="AQ114">
        <f t="shared" si="36"/>
        <v>488</v>
      </c>
      <c r="AR114">
        <f t="shared" si="37"/>
        <v>4</v>
      </c>
      <c r="AT114">
        <v>25.147395188888893</v>
      </c>
      <c r="AU114">
        <v>0.3677206754684435</v>
      </c>
      <c r="AV114">
        <f t="shared" si="38"/>
        <v>349</v>
      </c>
      <c r="AW114">
        <f t="shared" si="39"/>
        <v>3</v>
      </c>
    </row>
    <row r="115" spans="1:49" x14ac:dyDescent="0.25">
      <c r="A115">
        <v>4.2858810186386069</v>
      </c>
      <c r="B115">
        <v>15.149103140830949</v>
      </c>
      <c r="C115">
        <f t="shared" si="20"/>
        <v>129</v>
      </c>
      <c r="D115">
        <f t="shared" si="21"/>
        <v>495</v>
      </c>
      <c r="F115">
        <v>4.2858810186386069</v>
      </c>
      <c r="G115">
        <v>6.5390922069549529</v>
      </c>
      <c r="H115">
        <f t="shared" si="22"/>
        <v>142</v>
      </c>
      <c r="I115">
        <f t="shared" si="23"/>
        <v>239</v>
      </c>
      <c r="K115">
        <v>4.2858810186386069</v>
      </c>
      <c r="L115">
        <f>Averages!D115</f>
        <v>15.954157423999998</v>
      </c>
      <c r="M115">
        <f t="shared" si="24"/>
        <v>95</v>
      </c>
      <c r="N115">
        <f t="shared" si="25"/>
        <v>343</v>
      </c>
      <c r="P115">
        <v>4.2858810186386069</v>
      </c>
      <c r="Q115">
        <f>Averages!E115</f>
        <v>3.0908784627914381</v>
      </c>
      <c r="R115">
        <f t="shared" si="26"/>
        <v>111</v>
      </c>
      <c r="S115">
        <f t="shared" si="27"/>
        <v>48</v>
      </c>
      <c r="U115">
        <v>15.149103140830949</v>
      </c>
      <c r="V115">
        <v>6.5390922069549529</v>
      </c>
      <c r="W115">
        <f t="shared" si="28"/>
        <v>513</v>
      </c>
      <c r="X115">
        <f t="shared" si="29"/>
        <v>226</v>
      </c>
      <c r="Z115">
        <v>15.149103140830949</v>
      </c>
      <c r="AA115">
        <v>15.954157423999998</v>
      </c>
      <c r="AB115">
        <f t="shared" si="30"/>
        <v>393</v>
      </c>
      <c r="AC115">
        <f t="shared" si="31"/>
        <v>400</v>
      </c>
      <c r="AE115">
        <v>15.149103140830949</v>
      </c>
      <c r="AF115">
        <v>3.0908784627914381</v>
      </c>
      <c r="AG115">
        <f t="shared" si="32"/>
        <v>441</v>
      </c>
      <c r="AH115">
        <f t="shared" si="33"/>
        <v>38</v>
      </c>
      <c r="AJ115">
        <v>6.5390922069549529</v>
      </c>
      <c r="AK115">
        <v>15.954157423999998</v>
      </c>
      <c r="AL115">
        <f t="shared" si="34"/>
        <v>157</v>
      </c>
      <c r="AM115">
        <f t="shared" si="35"/>
        <v>364</v>
      </c>
      <c r="AO115">
        <v>6.5390922069549529</v>
      </c>
      <c r="AP115">
        <v>3.0908784627914381</v>
      </c>
      <c r="AQ115">
        <f t="shared" si="36"/>
        <v>185</v>
      </c>
      <c r="AR115">
        <f t="shared" si="37"/>
        <v>50</v>
      </c>
      <c r="AT115">
        <v>15.954157423999998</v>
      </c>
      <c r="AU115">
        <v>3.0908784627914381</v>
      </c>
      <c r="AV115">
        <f t="shared" si="38"/>
        <v>290</v>
      </c>
      <c r="AW115">
        <f t="shared" si="39"/>
        <v>27</v>
      </c>
    </row>
    <row r="116" spans="1:49" x14ac:dyDescent="0.25">
      <c r="A116">
        <v>3.9932502031326251</v>
      </c>
      <c r="B116">
        <v>3.4335981369018511</v>
      </c>
      <c r="C116">
        <f t="shared" si="20"/>
        <v>112</v>
      </c>
      <c r="D116">
        <f t="shared" si="21"/>
        <v>67</v>
      </c>
      <c r="F116">
        <v>3.9932502031326251</v>
      </c>
      <c r="G116">
        <v>3.8733241319656329</v>
      </c>
      <c r="H116">
        <f t="shared" si="22"/>
        <v>125</v>
      </c>
      <c r="I116">
        <f t="shared" si="23"/>
        <v>115</v>
      </c>
      <c r="K116">
        <v>3.9932502031326251</v>
      </c>
      <c r="L116">
        <f>Averages!D116</f>
        <v>15.518666290999999</v>
      </c>
      <c r="M116">
        <f t="shared" si="24"/>
        <v>79</v>
      </c>
      <c r="N116">
        <f t="shared" si="25"/>
        <v>340</v>
      </c>
      <c r="P116">
        <v>3.9932502031326251</v>
      </c>
      <c r="Q116">
        <f>Averages!E116</f>
        <v>4.4931473731994584</v>
      </c>
      <c r="R116">
        <f t="shared" si="26"/>
        <v>92</v>
      </c>
      <c r="S116">
        <f t="shared" si="27"/>
        <v>123</v>
      </c>
      <c r="U116">
        <v>3.4335981369018511</v>
      </c>
      <c r="V116">
        <v>3.8733241319656329</v>
      </c>
      <c r="W116">
        <f t="shared" si="28"/>
        <v>69</v>
      </c>
      <c r="X116">
        <f t="shared" si="29"/>
        <v>110</v>
      </c>
      <c r="Z116">
        <v>3.4335981369018511</v>
      </c>
      <c r="AA116">
        <v>15.518666290999999</v>
      </c>
      <c r="AB116">
        <f t="shared" si="30"/>
        <v>42</v>
      </c>
      <c r="AC116">
        <f t="shared" si="31"/>
        <v>395</v>
      </c>
      <c r="AE116">
        <v>3.4335981369018511</v>
      </c>
      <c r="AF116">
        <v>4.4931473731994584</v>
      </c>
      <c r="AG116">
        <f t="shared" si="32"/>
        <v>49</v>
      </c>
      <c r="AH116">
        <f t="shared" si="33"/>
        <v>111</v>
      </c>
      <c r="AJ116">
        <v>3.8733241319656329</v>
      </c>
      <c r="AK116">
        <v>15.518666290999999</v>
      </c>
      <c r="AL116">
        <f t="shared" si="34"/>
        <v>81</v>
      </c>
      <c r="AM116">
        <f t="shared" si="35"/>
        <v>358</v>
      </c>
      <c r="AO116">
        <v>3.8733241319656329</v>
      </c>
      <c r="AP116">
        <v>4.4931473731994584</v>
      </c>
      <c r="AQ116">
        <f t="shared" si="36"/>
        <v>93</v>
      </c>
      <c r="AR116">
        <f t="shared" si="37"/>
        <v>122</v>
      </c>
      <c r="AT116">
        <v>15.518666290999999</v>
      </c>
      <c r="AU116">
        <v>4.4931473731994584</v>
      </c>
      <c r="AV116">
        <f t="shared" si="38"/>
        <v>286</v>
      </c>
      <c r="AW116">
        <f t="shared" si="39"/>
        <v>71</v>
      </c>
    </row>
    <row r="117" spans="1:49" x14ac:dyDescent="0.25">
      <c r="A117">
        <v>7.7329403400421013</v>
      </c>
      <c r="B117">
        <v>18.293355894088691</v>
      </c>
      <c r="C117">
        <f t="shared" si="20"/>
        <v>300</v>
      </c>
      <c r="D117">
        <f t="shared" si="21"/>
        <v>530</v>
      </c>
      <c r="F117">
        <v>7.7329403400421013</v>
      </c>
      <c r="G117">
        <v>3.8633287191390941</v>
      </c>
      <c r="H117">
        <f t="shared" si="22"/>
        <v>297</v>
      </c>
      <c r="I117">
        <f t="shared" si="23"/>
        <v>112</v>
      </c>
      <c r="K117">
        <v>7.7329403400421013</v>
      </c>
      <c r="L117">
        <f>Averages!D117</f>
        <v>8.0110841750000006</v>
      </c>
      <c r="M117">
        <f t="shared" si="24"/>
        <v>214</v>
      </c>
      <c r="N117">
        <f t="shared" si="25"/>
        <v>217</v>
      </c>
      <c r="P117">
        <v>7.7329403400421013</v>
      </c>
      <c r="Q117">
        <f>Averages!E117</f>
        <v>4.831179881095883</v>
      </c>
      <c r="R117">
        <f t="shared" si="26"/>
        <v>240</v>
      </c>
      <c r="S117">
        <f t="shared" si="27"/>
        <v>135</v>
      </c>
      <c r="U117">
        <v>18.293355894088691</v>
      </c>
      <c r="V117">
        <v>3.8633287191390941</v>
      </c>
      <c r="W117">
        <f t="shared" si="28"/>
        <v>547</v>
      </c>
      <c r="X117">
        <f t="shared" si="29"/>
        <v>107</v>
      </c>
      <c r="Z117">
        <v>18.293355894088691</v>
      </c>
      <c r="AA117">
        <v>8.0110841750000006</v>
      </c>
      <c r="AB117">
        <f t="shared" si="30"/>
        <v>429</v>
      </c>
      <c r="AC117">
        <f t="shared" si="31"/>
        <v>223</v>
      </c>
      <c r="AE117">
        <v>18.293355894088691</v>
      </c>
      <c r="AF117">
        <v>4.831179881095883</v>
      </c>
      <c r="AG117">
        <f t="shared" si="32"/>
        <v>479</v>
      </c>
      <c r="AH117">
        <f t="shared" si="33"/>
        <v>126</v>
      </c>
      <c r="AJ117">
        <v>3.8633287191390941</v>
      </c>
      <c r="AK117">
        <v>8.0110841750000006</v>
      </c>
      <c r="AL117">
        <f t="shared" si="34"/>
        <v>78</v>
      </c>
      <c r="AM117">
        <f t="shared" si="35"/>
        <v>219</v>
      </c>
      <c r="AO117">
        <v>3.8633287191390941</v>
      </c>
      <c r="AP117">
        <v>4.831179881095883</v>
      </c>
      <c r="AQ117">
        <f t="shared" si="36"/>
        <v>90</v>
      </c>
      <c r="AR117">
        <f t="shared" si="37"/>
        <v>136</v>
      </c>
      <c r="AT117">
        <v>8.0110841750000006</v>
      </c>
      <c r="AU117">
        <v>4.831179881095883</v>
      </c>
      <c r="AV117">
        <f t="shared" si="38"/>
        <v>157</v>
      </c>
      <c r="AW117">
        <f t="shared" si="39"/>
        <v>82</v>
      </c>
    </row>
    <row r="118" spans="1:49" x14ac:dyDescent="0.25">
      <c r="A118">
        <v>13.312127614021254</v>
      </c>
      <c r="B118">
        <v>12.099596333503699</v>
      </c>
      <c r="C118">
        <f t="shared" si="20"/>
        <v>464</v>
      </c>
      <c r="D118">
        <f t="shared" si="21"/>
        <v>434</v>
      </c>
      <c r="F118">
        <v>13.312127614021254</v>
      </c>
      <c r="G118">
        <v>4.247035312652585</v>
      </c>
      <c r="H118">
        <f t="shared" si="22"/>
        <v>433</v>
      </c>
      <c r="I118">
        <f t="shared" si="23"/>
        <v>138</v>
      </c>
      <c r="K118">
        <v>13.312127614021254</v>
      </c>
      <c r="L118">
        <f>Averages!D118</f>
        <v>3.6690835477000001</v>
      </c>
      <c r="M118">
        <f t="shared" si="24"/>
        <v>317</v>
      </c>
      <c r="N118">
        <f t="shared" si="25"/>
        <v>61</v>
      </c>
      <c r="P118">
        <v>13.312127614021254</v>
      </c>
      <c r="Q118">
        <f>Averages!E118</f>
        <v>16.271842384338321</v>
      </c>
      <c r="R118">
        <f t="shared" si="26"/>
        <v>363</v>
      </c>
      <c r="S118">
        <f t="shared" si="27"/>
        <v>395</v>
      </c>
      <c r="U118">
        <v>12.099596333503699</v>
      </c>
      <c r="V118">
        <v>4.247035312652585</v>
      </c>
      <c r="W118">
        <f t="shared" si="28"/>
        <v>448</v>
      </c>
      <c r="X118">
        <f t="shared" si="29"/>
        <v>131</v>
      </c>
      <c r="Z118">
        <v>12.099596333503699</v>
      </c>
      <c r="AA118">
        <v>3.6690835477000001</v>
      </c>
      <c r="AB118">
        <f t="shared" si="30"/>
        <v>330</v>
      </c>
      <c r="AC118">
        <f t="shared" si="31"/>
        <v>55</v>
      </c>
      <c r="AE118">
        <v>12.099596333503699</v>
      </c>
      <c r="AF118">
        <v>16.271842384338321</v>
      </c>
      <c r="AG118">
        <f t="shared" si="32"/>
        <v>377</v>
      </c>
      <c r="AH118">
        <f t="shared" si="33"/>
        <v>451</v>
      </c>
      <c r="AJ118">
        <v>4.247035312652585</v>
      </c>
      <c r="AK118">
        <v>3.6690835477000001</v>
      </c>
      <c r="AL118">
        <f t="shared" si="34"/>
        <v>95</v>
      </c>
      <c r="AM118">
        <f t="shared" si="35"/>
        <v>68</v>
      </c>
      <c r="AO118">
        <v>4.247035312652585</v>
      </c>
      <c r="AP118">
        <v>16.271842384338321</v>
      </c>
      <c r="AQ118">
        <f t="shared" si="36"/>
        <v>112</v>
      </c>
      <c r="AR118">
        <f t="shared" si="37"/>
        <v>415</v>
      </c>
      <c r="AT118">
        <v>3.6690835477000001</v>
      </c>
      <c r="AU118">
        <v>16.271842384338321</v>
      </c>
      <c r="AV118">
        <f t="shared" si="38"/>
        <v>42</v>
      </c>
      <c r="AW118">
        <f t="shared" si="39"/>
        <v>292</v>
      </c>
    </row>
    <row r="119" spans="1:49" x14ac:dyDescent="0.25">
      <c r="A119">
        <v>2.7478988409042309</v>
      </c>
      <c r="B119">
        <v>10.165756058692899</v>
      </c>
      <c r="C119">
        <f t="shared" si="20"/>
        <v>44</v>
      </c>
      <c r="D119">
        <f t="shared" si="21"/>
        <v>375</v>
      </c>
      <c r="F119">
        <v>2.7478988409042309</v>
      </c>
      <c r="G119">
        <v>9.9273730516433538</v>
      </c>
      <c r="H119">
        <f t="shared" si="22"/>
        <v>57</v>
      </c>
      <c r="I119">
        <f t="shared" si="23"/>
        <v>367</v>
      </c>
      <c r="K119">
        <v>2.7478988409042309</v>
      </c>
      <c r="L119">
        <f>Averages!D119</f>
        <v>13.9411338089</v>
      </c>
      <c r="M119">
        <f t="shared" si="24"/>
        <v>37</v>
      </c>
      <c r="N119">
        <f t="shared" si="25"/>
        <v>325</v>
      </c>
      <c r="P119">
        <v>2.7478988409042309</v>
      </c>
      <c r="Q119">
        <f>Averages!E119</f>
        <v>23.178342747688255</v>
      </c>
      <c r="R119">
        <f t="shared" si="26"/>
        <v>42</v>
      </c>
      <c r="S119">
        <f t="shared" si="27"/>
        <v>430</v>
      </c>
      <c r="U119">
        <v>10.165756058692899</v>
      </c>
      <c r="V119">
        <v>9.9273730516433538</v>
      </c>
      <c r="W119">
        <f t="shared" si="28"/>
        <v>392</v>
      </c>
      <c r="X119">
        <f t="shared" si="29"/>
        <v>387</v>
      </c>
      <c r="Z119">
        <v>10.165756058692899</v>
      </c>
      <c r="AA119">
        <v>13.9411338089</v>
      </c>
      <c r="AB119">
        <f t="shared" si="30"/>
        <v>281</v>
      </c>
      <c r="AC119">
        <f t="shared" si="31"/>
        <v>373</v>
      </c>
      <c r="AE119">
        <v>10.165756058692899</v>
      </c>
      <c r="AF119">
        <v>23.178342747688255</v>
      </c>
      <c r="AG119">
        <f t="shared" si="32"/>
        <v>326</v>
      </c>
      <c r="AH119">
        <f t="shared" si="33"/>
        <v>520</v>
      </c>
      <c r="AJ119">
        <v>9.9273730516433538</v>
      </c>
      <c r="AK119">
        <v>13.9411338089</v>
      </c>
      <c r="AL119">
        <f t="shared" si="34"/>
        <v>274</v>
      </c>
      <c r="AM119">
        <f t="shared" si="35"/>
        <v>339</v>
      </c>
      <c r="AO119">
        <v>9.9273730516433538</v>
      </c>
      <c r="AP119">
        <v>23.178342747688255</v>
      </c>
      <c r="AQ119">
        <f t="shared" si="36"/>
        <v>319</v>
      </c>
      <c r="AR119">
        <f t="shared" si="37"/>
        <v>452</v>
      </c>
      <c r="AT119">
        <v>13.9411338089</v>
      </c>
      <c r="AU119">
        <v>23.178342747688255</v>
      </c>
      <c r="AV119">
        <f t="shared" si="38"/>
        <v>266</v>
      </c>
      <c r="AW119">
        <f t="shared" si="39"/>
        <v>342</v>
      </c>
    </row>
    <row r="120" spans="1:49" x14ac:dyDescent="0.25">
      <c r="A120">
        <v>11.328978323936429</v>
      </c>
      <c r="B120">
        <v>11.967405343055685</v>
      </c>
      <c r="C120">
        <f t="shared" si="20"/>
        <v>413</v>
      </c>
      <c r="D120">
        <f t="shared" si="21"/>
        <v>430</v>
      </c>
      <c r="F120">
        <v>11.328978323936429</v>
      </c>
      <c r="G120">
        <v>9.7398125886916951</v>
      </c>
      <c r="H120">
        <f t="shared" si="22"/>
        <v>401</v>
      </c>
      <c r="I120">
        <f t="shared" si="23"/>
        <v>362</v>
      </c>
      <c r="K120">
        <v>11.328978323936429</v>
      </c>
      <c r="L120">
        <f>Averages!D120</f>
        <v>28.656971098000003</v>
      </c>
      <c r="M120">
        <f t="shared" si="24"/>
        <v>284</v>
      </c>
      <c r="N120">
        <f t="shared" si="25"/>
        <v>412</v>
      </c>
      <c r="P120">
        <v>11.328978323936429</v>
      </c>
      <c r="Q120">
        <f>Averages!E120</f>
        <v>9.1120276689529351</v>
      </c>
      <c r="R120">
        <f t="shared" si="26"/>
        <v>333</v>
      </c>
      <c r="S120">
        <f t="shared" si="27"/>
        <v>275</v>
      </c>
      <c r="U120">
        <v>11.967405343055685</v>
      </c>
      <c r="V120">
        <v>9.7398125886916951</v>
      </c>
      <c r="W120">
        <f t="shared" si="28"/>
        <v>445</v>
      </c>
      <c r="X120">
        <f t="shared" si="29"/>
        <v>378</v>
      </c>
      <c r="Z120">
        <v>11.967405343055685</v>
      </c>
      <c r="AA120">
        <v>28.656971098000003</v>
      </c>
      <c r="AB120">
        <f t="shared" si="30"/>
        <v>324</v>
      </c>
      <c r="AC120">
        <f t="shared" si="31"/>
        <v>506</v>
      </c>
      <c r="AE120">
        <v>11.967405343055685</v>
      </c>
      <c r="AF120">
        <v>9.1120276689529351</v>
      </c>
      <c r="AG120">
        <f t="shared" si="32"/>
        <v>374</v>
      </c>
      <c r="AH120">
        <f t="shared" si="33"/>
        <v>290</v>
      </c>
      <c r="AJ120">
        <v>9.7398125886916951</v>
      </c>
      <c r="AK120">
        <v>28.656971098000003</v>
      </c>
      <c r="AL120">
        <f t="shared" si="34"/>
        <v>270</v>
      </c>
      <c r="AM120">
        <f t="shared" si="35"/>
        <v>434</v>
      </c>
      <c r="AO120">
        <v>9.7398125886916951</v>
      </c>
      <c r="AP120">
        <v>9.1120276689529351</v>
      </c>
      <c r="AQ120">
        <f t="shared" si="36"/>
        <v>314</v>
      </c>
      <c r="AR120">
        <f t="shared" si="37"/>
        <v>291</v>
      </c>
      <c r="AT120">
        <v>28.656971098000003</v>
      </c>
      <c r="AU120">
        <v>9.1120276689529351</v>
      </c>
      <c r="AV120">
        <f t="shared" si="38"/>
        <v>359</v>
      </c>
      <c r="AW120">
        <f t="shared" si="39"/>
        <v>189</v>
      </c>
    </row>
    <row r="121" spans="1:49" x14ac:dyDescent="0.25">
      <c r="A121">
        <v>4.669578242301939</v>
      </c>
      <c r="B121">
        <v>27.183836603164622</v>
      </c>
      <c r="C121">
        <f t="shared" si="20"/>
        <v>155</v>
      </c>
      <c r="D121">
        <f t="shared" si="21"/>
        <v>587</v>
      </c>
      <c r="F121">
        <v>4.669578242301939</v>
      </c>
      <c r="G121">
        <v>8.3636088848113914</v>
      </c>
      <c r="H121">
        <f t="shared" si="22"/>
        <v>164</v>
      </c>
      <c r="I121">
        <f t="shared" si="23"/>
        <v>317</v>
      </c>
      <c r="K121">
        <v>4.669578242301939</v>
      </c>
      <c r="L121">
        <f>Averages!D121</f>
        <v>20.726949143999999</v>
      </c>
      <c r="M121">
        <f t="shared" si="24"/>
        <v>112</v>
      </c>
      <c r="N121">
        <f t="shared" si="25"/>
        <v>379</v>
      </c>
      <c r="P121">
        <v>4.669578242301939</v>
      </c>
      <c r="Q121">
        <f>Averages!E121</f>
        <v>5.0481934070587098</v>
      </c>
      <c r="R121">
        <f t="shared" si="26"/>
        <v>129</v>
      </c>
      <c r="S121">
        <f t="shared" si="27"/>
        <v>144</v>
      </c>
      <c r="U121">
        <v>27.183836603164622</v>
      </c>
      <c r="V121">
        <v>8.3636088848113914</v>
      </c>
      <c r="W121">
        <f t="shared" si="28"/>
        <v>608</v>
      </c>
      <c r="X121">
        <f t="shared" si="29"/>
        <v>327</v>
      </c>
      <c r="Z121">
        <v>27.183836603164622</v>
      </c>
      <c r="AA121">
        <v>20.726949143999999</v>
      </c>
      <c r="AB121">
        <f t="shared" si="30"/>
        <v>501</v>
      </c>
      <c r="AC121">
        <f t="shared" si="31"/>
        <v>455</v>
      </c>
      <c r="AE121">
        <v>27.183836603164622</v>
      </c>
      <c r="AF121">
        <v>5.0481934070587098</v>
      </c>
      <c r="AG121">
        <f t="shared" si="32"/>
        <v>534</v>
      </c>
      <c r="AH121">
        <f t="shared" si="33"/>
        <v>135</v>
      </c>
      <c r="AJ121">
        <v>8.3636088848113914</v>
      </c>
      <c r="AK121">
        <v>20.726949143999999</v>
      </c>
      <c r="AL121">
        <f t="shared" si="34"/>
        <v>232</v>
      </c>
      <c r="AM121">
        <f t="shared" si="35"/>
        <v>401</v>
      </c>
      <c r="AO121">
        <v>8.3636088848113914</v>
      </c>
      <c r="AP121">
        <v>5.0481934070587098</v>
      </c>
      <c r="AQ121">
        <f t="shared" si="36"/>
        <v>260</v>
      </c>
      <c r="AR121">
        <f t="shared" si="37"/>
        <v>139</v>
      </c>
      <c r="AT121">
        <v>20.726949143999999</v>
      </c>
      <c r="AU121">
        <v>5.0481934070587098</v>
      </c>
      <c r="AV121">
        <f t="shared" si="38"/>
        <v>328</v>
      </c>
      <c r="AW121">
        <f t="shared" si="39"/>
        <v>86</v>
      </c>
    </row>
    <row r="122" spans="1:49" x14ac:dyDescent="0.25">
      <c r="A122">
        <v>10.838438510894759</v>
      </c>
      <c r="B122">
        <v>11.445598173141448</v>
      </c>
      <c r="C122">
        <f t="shared" si="20"/>
        <v>399</v>
      </c>
      <c r="D122">
        <f t="shared" si="21"/>
        <v>416</v>
      </c>
      <c r="F122">
        <v>10.838438510894759</v>
      </c>
      <c r="G122">
        <v>10.501188278198216</v>
      </c>
      <c r="H122">
        <f t="shared" si="22"/>
        <v>390</v>
      </c>
      <c r="I122">
        <f t="shared" si="23"/>
        <v>381</v>
      </c>
      <c r="K122">
        <v>10.838438510894759</v>
      </c>
      <c r="L122">
        <f>Averages!D122</f>
        <v>3.3515286922999996</v>
      </c>
      <c r="M122">
        <f t="shared" si="24"/>
        <v>277</v>
      </c>
      <c r="N122">
        <f t="shared" si="25"/>
        <v>52</v>
      </c>
      <c r="P122">
        <v>10.838438510894759</v>
      </c>
      <c r="Q122">
        <f>Averages!E122</f>
        <v>8.5131936311721681</v>
      </c>
      <c r="R122">
        <f t="shared" si="26"/>
        <v>322</v>
      </c>
      <c r="S122">
        <f t="shared" si="27"/>
        <v>258</v>
      </c>
      <c r="U122">
        <v>11.445598173141448</v>
      </c>
      <c r="V122">
        <v>10.501188278198216</v>
      </c>
      <c r="W122">
        <f t="shared" si="28"/>
        <v>431</v>
      </c>
      <c r="X122">
        <f t="shared" si="29"/>
        <v>401</v>
      </c>
      <c r="Z122">
        <v>11.445598173141448</v>
      </c>
      <c r="AA122">
        <v>3.3515286922999996</v>
      </c>
      <c r="AB122">
        <f t="shared" si="30"/>
        <v>311</v>
      </c>
      <c r="AC122">
        <f t="shared" si="31"/>
        <v>40</v>
      </c>
      <c r="AE122">
        <v>11.445598173141448</v>
      </c>
      <c r="AF122">
        <v>8.5131936311721681</v>
      </c>
      <c r="AG122">
        <f t="shared" si="32"/>
        <v>361</v>
      </c>
      <c r="AH122">
        <f t="shared" si="33"/>
        <v>268</v>
      </c>
      <c r="AJ122">
        <v>10.501188278198216</v>
      </c>
      <c r="AK122">
        <v>3.3515286922999996</v>
      </c>
      <c r="AL122">
        <f t="shared" si="34"/>
        <v>284</v>
      </c>
      <c r="AM122">
        <f t="shared" si="35"/>
        <v>52</v>
      </c>
      <c r="AO122">
        <v>10.501188278198216</v>
      </c>
      <c r="AP122">
        <v>8.5131936311721681</v>
      </c>
      <c r="AQ122">
        <f t="shared" si="36"/>
        <v>327</v>
      </c>
      <c r="AR122">
        <f t="shared" si="37"/>
        <v>269</v>
      </c>
      <c r="AT122">
        <v>3.3515286922999996</v>
      </c>
      <c r="AU122">
        <v>8.5131936311721681</v>
      </c>
      <c r="AV122">
        <f t="shared" si="38"/>
        <v>33</v>
      </c>
      <c r="AW122">
        <f t="shared" si="39"/>
        <v>172</v>
      </c>
    </row>
    <row r="123" spans="1:49" x14ac:dyDescent="0.25">
      <c r="A123">
        <v>4.4053072214126541</v>
      </c>
      <c r="B123">
        <v>22.66748659610743</v>
      </c>
      <c r="C123">
        <f t="shared" si="20"/>
        <v>140</v>
      </c>
      <c r="D123">
        <f t="shared" si="21"/>
        <v>566</v>
      </c>
      <c r="F123">
        <v>4.4053072214126541</v>
      </c>
      <c r="G123">
        <v>8.5840935230255084</v>
      </c>
      <c r="H123">
        <f t="shared" si="22"/>
        <v>154</v>
      </c>
      <c r="I123">
        <f t="shared" si="23"/>
        <v>329</v>
      </c>
      <c r="K123">
        <v>4.4053072214126541</v>
      </c>
      <c r="L123">
        <f>Averages!D123</f>
        <v>10.187392401999999</v>
      </c>
      <c r="M123">
        <f t="shared" si="24"/>
        <v>104</v>
      </c>
      <c r="N123">
        <f t="shared" si="25"/>
        <v>261</v>
      </c>
      <c r="P123">
        <v>4.4053072214126541</v>
      </c>
      <c r="Q123">
        <f>Averages!E123</f>
        <v>10.718317413330048</v>
      </c>
      <c r="R123">
        <f t="shared" si="26"/>
        <v>119</v>
      </c>
      <c r="S123">
        <f t="shared" si="27"/>
        <v>321</v>
      </c>
      <c r="U123">
        <v>22.66748659610743</v>
      </c>
      <c r="V123">
        <v>8.5840935230255084</v>
      </c>
      <c r="W123">
        <f t="shared" si="28"/>
        <v>585</v>
      </c>
      <c r="X123">
        <f t="shared" si="29"/>
        <v>337</v>
      </c>
      <c r="Z123">
        <v>22.66748659610743</v>
      </c>
      <c r="AA123">
        <v>10.187392401999999</v>
      </c>
      <c r="AB123">
        <f t="shared" si="30"/>
        <v>477</v>
      </c>
      <c r="AC123">
        <f t="shared" si="31"/>
        <v>282</v>
      </c>
      <c r="AE123">
        <v>22.66748659610743</v>
      </c>
      <c r="AF123">
        <v>10.718317413330048</v>
      </c>
      <c r="AG123">
        <f t="shared" si="32"/>
        <v>517</v>
      </c>
      <c r="AH123">
        <f t="shared" si="33"/>
        <v>341</v>
      </c>
      <c r="AJ123">
        <v>8.5840935230255084</v>
      </c>
      <c r="AK123">
        <v>10.187392401999999</v>
      </c>
      <c r="AL123">
        <f t="shared" si="34"/>
        <v>242</v>
      </c>
      <c r="AM123">
        <f t="shared" si="35"/>
        <v>278</v>
      </c>
      <c r="AO123">
        <v>8.5840935230255084</v>
      </c>
      <c r="AP123">
        <v>10.718317413330048</v>
      </c>
      <c r="AQ123">
        <f t="shared" si="36"/>
        <v>272</v>
      </c>
      <c r="AR123">
        <f t="shared" si="37"/>
        <v>333</v>
      </c>
      <c r="AT123">
        <v>10.187392401999999</v>
      </c>
      <c r="AU123">
        <v>10.718317413330048</v>
      </c>
      <c r="AV123">
        <f t="shared" si="38"/>
        <v>212</v>
      </c>
      <c r="AW123">
        <f t="shared" si="39"/>
        <v>221</v>
      </c>
    </row>
    <row r="124" spans="1:49" x14ac:dyDescent="0.25">
      <c r="A124">
        <v>11.1986662149429</v>
      </c>
      <c r="B124">
        <v>13.894549274444543</v>
      </c>
      <c r="C124">
        <f t="shared" si="20"/>
        <v>409</v>
      </c>
      <c r="D124">
        <f t="shared" si="21"/>
        <v>475</v>
      </c>
      <c r="F124">
        <v>11.1986662149429</v>
      </c>
      <c r="G124">
        <v>7.2811793088912937</v>
      </c>
      <c r="H124">
        <f t="shared" si="22"/>
        <v>398</v>
      </c>
      <c r="I124">
        <f t="shared" si="23"/>
        <v>275</v>
      </c>
      <c r="K124">
        <v>11.1986662149429</v>
      </c>
      <c r="L124">
        <f>Averages!D124</f>
        <v>10.987935470699998</v>
      </c>
      <c r="M124">
        <f t="shared" si="24"/>
        <v>282</v>
      </c>
      <c r="N124">
        <f t="shared" si="25"/>
        <v>278</v>
      </c>
      <c r="P124">
        <v>11.1986662149429</v>
      </c>
      <c r="Q124">
        <f>Averages!E124</f>
        <v>10.516809153556796</v>
      </c>
      <c r="R124">
        <f t="shared" si="26"/>
        <v>329</v>
      </c>
      <c r="S124">
        <f t="shared" si="27"/>
        <v>313</v>
      </c>
      <c r="U124">
        <v>13.894549274444543</v>
      </c>
      <c r="V124">
        <v>7.2811793088912937</v>
      </c>
      <c r="W124">
        <f t="shared" si="28"/>
        <v>490</v>
      </c>
      <c r="X124">
        <f t="shared" si="29"/>
        <v>273</v>
      </c>
      <c r="Z124">
        <v>13.894549274444543</v>
      </c>
      <c r="AA124">
        <v>10.987935470699998</v>
      </c>
      <c r="AB124">
        <f t="shared" si="30"/>
        <v>371</v>
      </c>
      <c r="AC124">
        <f t="shared" si="31"/>
        <v>302</v>
      </c>
      <c r="AE124">
        <v>13.894549274444543</v>
      </c>
      <c r="AF124">
        <v>10.516809153556796</v>
      </c>
      <c r="AG124">
        <f t="shared" si="32"/>
        <v>417</v>
      </c>
      <c r="AH124">
        <f t="shared" si="33"/>
        <v>333</v>
      </c>
      <c r="AJ124">
        <v>7.2811793088912937</v>
      </c>
      <c r="AK124">
        <v>10.987935470699998</v>
      </c>
      <c r="AL124">
        <f t="shared" si="34"/>
        <v>191</v>
      </c>
      <c r="AM124">
        <f t="shared" si="35"/>
        <v>292</v>
      </c>
      <c r="AO124">
        <v>7.2811793088912937</v>
      </c>
      <c r="AP124">
        <v>10.516809153556796</v>
      </c>
      <c r="AQ124">
        <f t="shared" si="36"/>
        <v>219</v>
      </c>
      <c r="AR124">
        <f t="shared" si="37"/>
        <v>328</v>
      </c>
      <c r="AT124">
        <v>10.987935470699998</v>
      </c>
      <c r="AU124">
        <v>10.516809153556796</v>
      </c>
      <c r="AV124">
        <f t="shared" si="38"/>
        <v>223</v>
      </c>
      <c r="AW124">
        <f t="shared" si="39"/>
        <v>216</v>
      </c>
    </row>
    <row r="125" spans="1:49" x14ac:dyDescent="0.25">
      <c r="A125">
        <v>9.4290731191634887</v>
      </c>
      <c r="B125">
        <v>4.8870186090469314</v>
      </c>
      <c r="C125">
        <f t="shared" si="20"/>
        <v>354</v>
      </c>
      <c r="D125">
        <f t="shared" si="21"/>
        <v>165</v>
      </c>
      <c r="F125">
        <v>9.4290731191634887</v>
      </c>
      <c r="G125">
        <v>10.92357213497159</v>
      </c>
      <c r="H125">
        <f t="shared" si="22"/>
        <v>354</v>
      </c>
      <c r="I125">
        <f t="shared" si="23"/>
        <v>391</v>
      </c>
      <c r="K125">
        <v>9.4290731191634887</v>
      </c>
      <c r="L125">
        <f>Averages!D125</f>
        <v>12.0298346766</v>
      </c>
      <c r="M125">
        <f t="shared" si="24"/>
        <v>250</v>
      </c>
      <c r="N125">
        <f t="shared" si="25"/>
        <v>297</v>
      </c>
      <c r="P125">
        <v>9.4290731191634887</v>
      </c>
      <c r="Q125">
        <f>Averages!E125</f>
        <v>7.6882447957992515</v>
      </c>
      <c r="R125">
        <f t="shared" si="26"/>
        <v>290</v>
      </c>
      <c r="S125">
        <f t="shared" si="27"/>
        <v>237</v>
      </c>
      <c r="U125">
        <v>4.8870186090469314</v>
      </c>
      <c r="V125">
        <v>10.92357213497159</v>
      </c>
      <c r="W125">
        <f t="shared" si="28"/>
        <v>164</v>
      </c>
      <c r="X125">
        <f t="shared" si="29"/>
        <v>415</v>
      </c>
      <c r="Z125">
        <v>4.8870186090469314</v>
      </c>
      <c r="AA125">
        <v>12.0298346766</v>
      </c>
      <c r="AB125">
        <f t="shared" si="30"/>
        <v>110</v>
      </c>
      <c r="AC125">
        <f t="shared" si="31"/>
        <v>327</v>
      </c>
      <c r="AE125">
        <v>4.8870186090469314</v>
      </c>
      <c r="AF125">
        <v>7.6882447957992515</v>
      </c>
      <c r="AG125">
        <f t="shared" si="32"/>
        <v>129</v>
      </c>
      <c r="AH125">
        <f t="shared" si="33"/>
        <v>238</v>
      </c>
      <c r="AJ125">
        <v>10.92357213497159</v>
      </c>
      <c r="AK125">
        <v>12.0298346766</v>
      </c>
      <c r="AL125">
        <f t="shared" si="34"/>
        <v>290</v>
      </c>
      <c r="AM125">
        <f t="shared" si="35"/>
        <v>312</v>
      </c>
      <c r="AO125">
        <v>10.92357213497159</v>
      </c>
      <c r="AP125">
        <v>7.6882447957992515</v>
      </c>
      <c r="AQ125">
        <f t="shared" si="36"/>
        <v>335</v>
      </c>
      <c r="AR125">
        <f t="shared" si="37"/>
        <v>234</v>
      </c>
      <c r="AT125">
        <v>12.0298346766</v>
      </c>
      <c r="AU125">
        <v>7.6882447957992515</v>
      </c>
      <c r="AV125">
        <f t="shared" si="38"/>
        <v>241</v>
      </c>
      <c r="AW125">
        <f t="shared" si="39"/>
        <v>151</v>
      </c>
    </row>
    <row r="126" spans="1:49" x14ac:dyDescent="0.25">
      <c r="A126">
        <v>17.788534307479821</v>
      </c>
      <c r="B126">
        <v>15.956613183021499</v>
      </c>
      <c r="C126">
        <f t="shared" si="20"/>
        <v>520</v>
      </c>
      <c r="D126">
        <f t="shared" si="21"/>
        <v>502</v>
      </c>
      <c r="F126">
        <v>17.788534307479821</v>
      </c>
      <c r="G126">
        <v>3.8719879865646325</v>
      </c>
      <c r="H126">
        <f t="shared" si="22"/>
        <v>479</v>
      </c>
      <c r="I126">
        <f t="shared" si="23"/>
        <v>114</v>
      </c>
      <c r="K126">
        <v>17.788534307479821</v>
      </c>
      <c r="L126">
        <f>Averages!D126</f>
        <v>12.4678906208</v>
      </c>
      <c r="M126">
        <f t="shared" si="24"/>
        <v>360</v>
      </c>
      <c r="N126">
        <f t="shared" si="25"/>
        <v>304</v>
      </c>
      <c r="P126">
        <v>17.788534307479821</v>
      </c>
      <c r="Q126">
        <f>Averages!E126</f>
        <v>73.133586406707607</v>
      </c>
      <c r="R126">
        <f t="shared" si="26"/>
        <v>410</v>
      </c>
      <c r="S126">
        <f t="shared" si="27"/>
        <v>465</v>
      </c>
      <c r="U126">
        <v>15.956613183021499</v>
      </c>
      <c r="V126">
        <v>3.8719879865646325</v>
      </c>
      <c r="W126">
        <f t="shared" si="28"/>
        <v>523</v>
      </c>
      <c r="X126">
        <f t="shared" si="29"/>
        <v>109</v>
      </c>
      <c r="Z126">
        <v>15.956613183021499</v>
      </c>
      <c r="AA126">
        <v>12.4678906208</v>
      </c>
      <c r="AB126">
        <f t="shared" si="30"/>
        <v>401</v>
      </c>
      <c r="AC126">
        <f t="shared" si="31"/>
        <v>340</v>
      </c>
      <c r="AE126">
        <v>15.956613183021499</v>
      </c>
      <c r="AF126">
        <v>73.133586406707607</v>
      </c>
      <c r="AG126">
        <f t="shared" si="32"/>
        <v>449</v>
      </c>
      <c r="AH126">
        <f t="shared" si="33"/>
        <v>590</v>
      </c>
      <c r="AJ126">
        <v>3.8719879865646325</v>
      </c>
      <c r="AK126">
        <v>12.4678906208</v>
      </c>
      <c r="AL126">
        <f t="shared" si="34"/>
        <v>80</v>
      </c>
      <c r="AM126">
        <f t="shared" si="35"/>
        <v>320</v>
      </c>
      <c r="AO126">
        <v>3.8719879865646325</v>
      </c>
      <c r="AP126">
        <v>73.133586406707607</v>
      </c>
      <c r="AQ126">
        <f t="shared" si="36"/>
        <v>92</v>
      </c>
      <c r="AR126">
        <f t="shared" si="37"/>
        <v>494</v>
      </c>
      <c r="AT126">
        <v>12.4678906208</v>
      </c>
      <c r="AU126">
        <v>73.133586406707607</v>
      </c>
      <c r="AV126">
        <f t="shared" si="38"/>
        <v>247</v>
      </c>
      <c r="AW126">
        <f t="shared" si="39"/>
        <v>387</v>
      </c>
    </row>
    <row r="127" spans="1:49" x14ac:dyDescent="0.25">
      <c r="A127">
        <v>9.2413110017776319</v>
      </c>
      <c r="B127">
        <v>6.8682496786117495</v>
      </c>
      <c r="C127">
        <f t="shared" si="20"/>
        <v>345</v>
      </c>
      <c r="D127">
        <f t="shared" si="21"/>
        <v>258</v>
      </c>
      <c r="F127">
        <v>9.2413110017776319</v>
      </c>
      <c r="G127">
        <v>2.0869170188903761</v>
      </c>
      <c r="H127">
        <f t="shared" si="22"/>
        <v>346</v>
      </c>
      <c r="I127">
        <f t="shared" si="23"/>
        <v>40</v>
      </c>
      <c r="K127">
        <v>9.2413110017776319</v>
      </c>
      <c r="L127">
        <f>Averages!D127</f>
        <v>12.398993872999998</v>
      </c>
      <c r="M127">
        <f t="shared" si="24"/>
        <v>243</v>
      </c>
      <c r="N127">
        <f t="shared" si="25"/>
        <v>302</v>
      </c>
      <c r="P127">
        <v>9.2413110017776319</v>
      </c>
      <c r="Q127">
        <f>Averages!E127</f>
        <v>20.072574877738909</v>
      </c>
      <c r="R127">
        <f t="shared" si="26"/>
        <v>283</v>
      </c>
      <c r="S127">
        <f t="shared" si="27"/>
        <v>420</v>
      </c>
      <c r="U127">
        <v>6.8682496786117495</v>
      </c>
      <c r="V127">
        <v>2.0869170188903761</v>
      </c>
      <c r="W127">
        <f t="shared" si="28"/>
        <v>253</v>
      </c>
      <c r="X127">
        <f t="shared" si="29"/>
        <v>30</v>
      </c>
      <c r="Z127">
        <v>6.8682496786117495</v>
      </c>
      <c r="AA127">
        <v>12.398993872999998</v>
      </c>
      <c r="AB127">
        <f t="shared" si="30"/>
        <v>173</v>
      </c>
      <c r="AC127">
        <f t="shared" si="31"/>
        <v>337</v>
      </c>
      <c r="AE127">
        <v>6.8682496786117495</v>
      </c>
      <c r="AF127">
        <v>20.072574877738909</v>
      </c>
      <c r="AG127">
        <f t="shared" si="32"/>
        <v>204</v>
      </c>
      <c r="AH127">
        <f t="shared" si="33"/>
        <v>494</v>
      </c>
      <c r="AJ127">
        <v>2.0869170188903761</v>
      </c>
      <c r="AK127">
        <v>12.398993872999998</v>
      </c>
      <c r="AL127">
        <f t="shared" si="34"/>
        <v>27</v>
      </c>
      <c r="AM127">
        <f t="shared" si="35"/>
        <v>318</v>
      </c>
      <c r="AO127">
        <v>2.0869170188903761</v>
      </c>
      <c r="AP127">
        <v>20.072574877738909</v>
      </c>
      <c r="AQ127">
        <f t="shared" si="36"/>
        <v>33</v>
      </c>
      <c r="AR127">
        <f t="shared" si="37"/>
        <v>443</v>
      </c>
      <c r="AT127">
        <v>12.398993872999998</v>
      </c>
      <c r="AU127">
        <v>20.072574877738909</v>
      </c>
      <c r="AV127">
        <f t="shared" si="38"/>
        <v>245</v>
      </c>
      <c r="AW127">
        <f t="shared" si="39"/>
        <v>324</v>
      </c>
    </row>
    <row r="128" spans="1:49" x14ac:dyDescent="0.25">
      <c r="A128">
        <v>17.704504728317222</v>
      </c>
      <c r="B128">
        <v>3.7254670381545956</v>
      </c>
      <c r="C128">
        <f t="shared" si="20"/>
        <v>519</v>
      </c>
      <c r="D128">
        <f t="shared" si="21"/>
        <v>87</v>
      </c>
      <c r="F128">
        <v>17.704504728317222</v>
      </c>
      <c r="G128">
        <v>8.6828381061553905</v>
      </c>
      <c r="H128">
        <f t="shared" si="22"/>
        <v>478</v>
      </c>
      <c r="I128">
        <f t="shared" si="23"/>
        <v>332</v>
      </c>
      <c r="K128">
        <v>17.704504728317222</v>
      </c>
      <c r="L128">
        <f>Averages!D128</f>
        <v>7.2099678994000005</v>
      </c>
      <c r="M128">
        <f t="shared" si="24"/>
        <v>356</v>
      </c>
      <c r="N128">
        <f t="shared" si="25"/>
        <v>187</v>
      </c>
      <c r="P128">
        <v>17.704504728317222</v>
      </c>
      <c r="Q128">
        <f>Averages!E128</f>
        <v>4.7474746227264353</v>
      </c>
      <c r="R128">
        <f t="shared" si="26"/>
        <v>408</v>
      </c>
      <c r="S128">
        <f t="shared" si="27"/>
        <v>132</v>
      </c>
      <c r="U128">
        <v>3.7254670381545956</v>
      </c>
      <c r="V128">
        <v>8.6828381061553905</v>
      </c>
      <c r="W128">
        <f t="shared" si="28"/>
        <v>94</v>
      </c>
      <c r="X128">
        <f t="shared" si="29"/>
        <v>340</v>
      </c>
      <c r="Z128">
        <v>3.7254670381545956</v>
      </c>
      <c r="AA128">
        <v>7.2099678994000005</v>
      </c>
      <c r="AB128">
        <f t="shared" si="30"/>
        <v>56</v>
      </c>
      <c r="AC128">
        <f t="shared" si="31"/>
        <v>186</v>
      </c>
      <c r="AE128">
        <v>3.7254670381545956</v>
      </c>
      <c r="AF128">
        <v>4.7474746227264353</v>
      </c>
      <c r="AG128">
        <f t="shared" si="32"/>
        <v>66</v>
      </c>
      <c r="AH128">
        <f t="shared" si="33"/>
        <v>123</v>
      </c>
      <c r="AJ128">
        <v>8.6828381061553905</v>
      </c>
      <c r="AK128">
        <v>7.2099678994000005</v>
      </c>
      <c r="AL128">
        <f t="shared" si="34"/>
        <v>244</v>
      </c>
      <c r="AM128">
        <f t="shared" si="35"/>
        <v>186</v>
      </c>
      <c r="AO128">
        <v>8.6828381061553905</v>
      </c>
      <c r="AP128">
        <v>4.7474746227264353</v>
      </c>
      <c r="AQ128">
        <f t="shared" si="36"/>
        <v>275</v>
      </c>
      <c r="AR128">
        <f t="shared" si="37"/>
        <v>130</v>
      </c>
      <c r="AT128">
        <v>7.2099678994000005</v>
      </c>
      <c r="AU128">
        <v>4.7474746227264353</v>
      </c>
      <c r="AV128">
        <f t="shared" si="38"/>
        <v>133</v>
      </c>
      <c r="AW128">
        <f t="shared" si="39"/>
        <v>78</v>
      </c>
    </row>
    <row r="129" spans="1:49" x14ac:dyDescent="0.25">
      <c r="A129">
        <v>9.9063637971877849</v>
      </c>
      <c r="B129">
        <v>4.5759823560714601</v>
      </c>
      <c r="C129">
        <f t="shared" si="20"/>
        <v>366</v>
      </c>
      <c r="D129">
        <f t="shared" si="21"/>
        <v>151</v>
      </c>
      <c r="F129">
        <v>9.9063637971877849</v>
      </c>
      <c r="G129">
        <v>13.274802732467602</v>
      </c>
      <c r="H129">
        <f t="shared" si="22"/>
        <v>365</v>
      </c>
      <c r="I129">
        <f t="shared" si="23"/>
        <v>431</v>
      </c>
      <c r="K129">
        <v>9.9063637971877849</v>
      </c>
      <c r="L129">
        <f>Averages!D129</f>
        <v>13.849957131899998</v>
      </c>
      <c r="M129">
        <f t="shared" si="24"/>
        <v>255</v>
      </c>
      <c r="N129">
        <f t="shared" si="25"/>
        <v>321</v>
      </c>
      <c r="P129">
        <v>9.9063637971877849</v>
      </c>
      <c r="Q129">
        <f>Averages!E129</f>
        <v>101.10658888816761</v>
      </c>
      <c r="R129">
        <f t="shared" si="26"/>
        <v>300</v>
      </c>
      <c r="S129">
        <f t="shared" si="27"/>
        <v>468</v>
      </c>
      <c r="U129">
        <v>4.5759823560714601</v>
      </c>
      <c r="V129">
        <v>13.274802732467602</v>
      </c>
      <c r="W129">
        <f t="shared" si="28"/>
        <v>148</v>
      </c>
      <c r="X129">
        <f t="shared" si="29"/>
        <v>473</v>
      </c>
      <c r="Z129">
        <v>4.5759823560714601</v>
      </c>
      <c r="AA129">
        <v>13.849957131899998</v>
      </c>
      <c r="AB129">
        <f t="shared" si="30"/>
        <v>97</v>
      </c>
      <c r="AC129">
        <f t="shared" si="31"/>
        <v>368</v>
      </c>
      <c r="AE129">
        <v>4.5759823560714601</v>
      </c>
      <c r="AF129">
        <v>101.10658888816761</v>
      </c>
      <c r="AG129">
        <f t="shared" si="32"/>
        <v>114</v>
      </c>
      <c r="AH129">
        <f t="shared" si="33"/>
        <v>593</v>
      </c>
      <c r="AJ129">
        <v>13.274802732467602</v>
      </c>
      <c r="AK129">
        <v>13.849957131899998</v>
      </c>
      <c r="AL129">
        <f t="shared" si="34"/>
        <v>327</v>
      </c>
      <c r="AM129">
        <f t="shared" si="35"/>
        <v>335</v>
      </c>
      <c r="AO129">
        <v>13.274802732467602</v>
      </c>
      <c r="AP129">
        <v>101.10658888816761</v>
      </c>
      <c r="AQ129">
        <f t="shared" si="36"/>
        <v>373</v>
      </c>
      <c r="AR129">
        <f t="shared" si="37"/>
        <v>499</v>
      </c>
      <c r="AT129">
        <v>13.849957131899998</v>
      </c>
      <c r="AU129">
        <v>101.10658888816761</v>
      </c>
      <c r="AV129">
        <f t="shared" si="38"/>
        <v>263</v>
      </c>
      <c r="AW129">
        <f t="shared" si="39"/>
        <v>390</v>
      </c>
    </row>
    <row r="130" spans="1:49" x14ac:dyDescent="0.25">
      <c r="A130">
        <v>10.526275229453992</v>
      </c>
      <c r="B130">
        <v>7.3653925180435049</v>
      </c>
      <c r="C130">
        <f t="shared" si="20"/>
        <v>388</v>
      </c>
      <c r="D130">
        <f t="shared" si="21"/>
        <v>283</v>
      </c>
      <c r="F130">
        <v>10.526275229453992</v>
      </c>
      <c r="G130">
        <v>9.0686567306518473</v>
      </c>
      <c r="H130">
        <f t="shared" si="22"/>
        <v>383</v>
      </c>
      <c r="I130">
        <f t="shared" si="23"/>
        <v>342</v>
      </c>
      <c r="K130">
        <v>10.526275229453992</v>
      </c>
      <c r="L130">
        <f>Averages!D130</f>
        <v>16.295766305999997</v>
      </c>
      <c r="M130">
        <f t="shared" si="24"/>
        <v>271</v>
      </c>
      <c r="N130">
        <f t="shared" si="25"/>
        <v>346</v>
      </c>
      <c r="P130">
        <v>10.526275229453992</v>
      </c>
      <c r="Q130">
        <f>Averages!E130</f>
        <v>3.9978318929672199</v>
      </c>
      <c r="R130">
        <f t="shared" si="26"/>
        <v>315</v>
      </c>
      <c r="S130">
        <f t="shared" si="27"/>
        <v>93</v>
      </c>
      <c r="U130">
        <v>7.3653925180435049</v>
      </c>
      <c r="V130">
        <v>9.0686567306518473</v>
      </c>
      <c r="W130">
        <f t="shared" si="28"/>
        <v>278</v>
      </c>
      <c r="X130">
        <f t="shared" si="29"/>
        <v>356</v>
      </c>
      <c r="Z130">
        <v>7.3653925180435049</v>
      </c>
      <c r="AA130">
        <v>16.295766305999997</v>
      </c>
      <c r="AB130">
        <f t="shared" si="30"/>
        <v>196</v>
      </c>
      <c r="AC130">
        <f t="shared" si="31"/>
        <v>402</v>
      </c>
      <c r="AE130">
        <v>7.3653925180435049</v>
      </c>
      <c r="AF130">
        <v>3.9978318929672199</v>
      </c>
      <c r="AG130">
        <f t="shared" si="32"/>
        <v>226</v>
      </c>
      <c r="AH130">
        <f t="shared" si="33"/>
        <v>87</v>
      </c>
      <c r="AJ130">
        <v>9.0686567306518473</v>
      </c>
      <c r="AK130">
        <v>16.295766305999997</v>
      </c>
      <c r="AL130">
        <f t="shared" si="34"/>
        <v>255</v>
      </c>
      <c r="AM130">
        <f t="shared" si="35"/>
        <v>366</v>
      </c>
      <c r="AO130">
        <v>9.0686567306518473</v>
      </c>
      <c r="AP130">
        <v>3.9978318929672199</v>
      </c>
      <c r="AQ130">
        <f t="shared" si="36"/>
        <v>290</v>
      </c>
      <c r="AR130">
        <f t="shared" si="37"/>
        <v>100</v>
      </c>
      <c r="AT130">
        <v>16.295766305999997</v>
      </c>
      <c r="AU130">
        <v>3.9978318929672199</v>
      </c>
      <c r="AV130">
        <f t="shared" si="38"/>
        <v>293</v>
      </c>
      <c r="AW130">
        <f t="shared" si="39"/>
        <v>54</v>
      </c>
    </row>
    <row r="131" spans="1:49" x14ac:dyDescent="0.25">
      <c r="A131">
        <v>38.59928716553577</v>
      </c>
      <c r="B131">
        <v>6.5195046663284248</v>
      </c>
      <c r="C131">
        <f t="shared" ref="C131:C194" si="40">RANK(A131,$A$2:$B$384,1) + (COUNTIF($A$2:$B$384,A131)-1)/2</f>
        <v>607</v>
      </c>
      <c r="D131">
        <f t="shared" ref="D131:D194" si="41">RANK(B131,$A$2:$B$384,1) + (COUNTIF($A$2:$B$384,B131)-1)/2</f>
        <v>236</v>
      </c>
      <c r="F131">
        <v>38.59928716553577</v>
      </c>
      <c r="G131">
        <v>10.552110075950596</v>
      </c>
      <c r="H131">
        <f t="shared" ref="H131:H194" si="42">RANK(F131,$F$2:$G$291,1) + (COUNTIF($F$2:$G$291,F131)-1)/2</f>
        <v>528</v>
      </c>
      <c r="I131">
        <f t="shared" ref="I131:I194" si="43">RANK(G131,$F$2:$G$291,1) + (COUNTIF($F$2:$G$291,G131)-1)/2</f>
        <v>387</v>
      </c>
      <c r="K131">
        <v>38.59928716553577</v>
      </c>
      <c r="L131">
        <f>Averages!D131</f>
        <v>25.032604384800003</v>
      </c>
      <c r="M131">
        <f t="shared" ref="M131:M194" si="44">RANK(K131,$K$2:$L$259,1) + (COUNTIF($K$2:$L$259,K131)-1)/2</f>
        <v>428</v>
      </c>
      <c r="N131">
        <f t="shared" ref="N131:N194" si="45">RANK(L131,$K$2:$L$259,1) + (COUNTIF($K$2:$L$259,L131)-1)/2</f>
        <v>396</v>
      </c>
      <c r="P131">
        <v>38.59928716553577</v>
      </c>
      <c r="Q131">
        <f>Averages!E131</f>
        <v>8.9959206819534288</v>
      </c>
      <c r="R131">
        <f t="shared" ref="R131:R194" si="46">RANK(P131,$P$2:$Q$259,1) + (COUNTIF($P$2:$Q$259,P131)-1)/2</f>
        <v>453</v>
      </c>
      <c r="S131">
        <f t="shared" ref="S131:S194" si="47">RANK(Q131,$P$2:$Q$259,1) + (COUNTIF($P$2:$Q$259,Q131)-1)/2</f>
        <v>271</v>
      </c>
      <c r="U131">
        <v>6.5195046663284248</v>
      </c>
      <c r="V131">
        <v>10.552110075950596</v>
      </c>
      <c r="W131">
        <f t="shared" ref="W131:W194" si="48">RANK(U131,$U$2:$V$384,1) + (COUNTIF($U$2:$V$384,U131)-1)/2</f>
        <v>225</v>
      </c>
      <c r="X131">
        <f t="shared" ref="X131:X194" si="49">RANK(V131,$U$2:$V$384,1) + (COUNTIF($U$2:$V$384,V131)-1)/2</f>
        <v>404</v>
      </c>
      <c r="Z131">
        <v>6.5195046663284248</v>
      </c>
      <c r="AA131">
        <v>25.032604384800003</v>
      </c>
      <c r="AB131">
        <f t="shared" ref="AB131:AB194" si="50">RANK(Z131,$Z$2:$AA$384,1) + (COUNTIF($Z$2:$AA$384,Z131)-1)/2</f>
        <v>155</v>
      </c>
      <c r="AC131">
        <f t="shared" ref="AC131:AC194" si="51">RANK(AA131,$Z$2:$AA$384,1) + (COUNTIF($Z$2:$AA$384,AA131)-1)/2</f>
        <v>490</v>
      </c>
      <c r="AE131">
        <v>6.5195046663284248</v>
      </c>
      <c r="AF131">
        <v>8.9959206819534288</v>
      </c>
      <c r="AG131">
        <f t="shared" ref="AG131:AG194" si="52">RANK(AE131,$AE$2:$AF$384,1) + (COUNTIF($AE$2:$AF$384,AE131)-1)/2</f>
        <v>183</v>
      </c>
      <c r="AH131">
        <f t="shared" ref="AH131:AH194" si="53">RANK(AF131,$AE$2:$AF$384,1) + (COUNTIF($AE$2:$AF$384,AF131)-1)/2</f>
        <v>282</v>
      </c>
      <c r="AJ131">
        <v>10.552110075950596</v>
      </c>
      <c r="AK131">
        <v>25.032604384800003</v>
      </c>
      <c r="AL131">
        <f t="shared" ref="AL131:AL194" si="54">RANK(AJ131,$AJ$2:$AK$291,1) + (COUNTIF($AJ$2:$AK$291,AJ131)-1)/2</f>
        <v>286</v>
      </c>
      <c r="AM131">
        <f t="shared" ref="AM131:AM194" si="55">RANK(AK131,$AJ$2:$AK$291,1) + (COUNTIF($AJ$2:$AK$291,AK131)-1)/2</f>
        <v>419</v>
      </c>
      <c r="AO131">
        <v>10.552110075950596</v>
      </c>
      <c r="AP131">
        <v>8.9959206819534288</v>
      </c>
      <c r="AQ131">
        <f t="shared" ref="AQ131:AQ194" si="56">RANK(AO131,$AO$2:$AP$291,1) + (COUNTIF($AO$2:$AP$291,AO131)-1)/2</f>
        <v>330</v>
      </c>
      <c r="AR131">
        <f t="shared" ref="AR131:AR194" si="57">RANK(AP131,$AO$2:$AP$291,1) + (COUNTIF($AO$2:$AP$291,AP131)-1)/2</f>
        <v>284</v>
      </c>
      <c r="AT131">
        <v>25.032604384800003</v>
      </c>
      <c r="AU131">
        <v>8.9959206819534288</v>
      </c>
      <c r="AV131">
        <f t="shared" ref="AV131:AV194" si="58">RANK(AT131,$AT$2:$AU$211,1) + (COUNTIF($AT$2:$AU$211,AT131)-1)/2</f>
        <v>348</v>
      </c>
      <c r="AW131">
        <f t="shared" ref="AW131:AW194" si="59">RANK(AU131,$AT$2:$AU$211,1) + (COUNTIF($AT$2:$AU$211,AU131)-1)/2</f>
        <v>184</v>
      </c>
    </row>
    <row r="132" spans="1:49" x14ac:dyDescent="0.25">
      <c r="A132">
        <v>11.071253395080539</v>
      </c>
      <c r="B132">
        <v>10.573912644386244</v>
      </c>
      <c r="C132">
        <f t="shared" si="40"/>
        <v>404</v>
      </c>
      <c r="D132">
        <f t="shared" si="41"/>
        <v>392</v>
      </c>
      <c r="F132">
        <v>11.071253395080539</v>
      </c>
      <c r="G132">
        <v>6.9711286067962606</v>
      </c>
      <c r="H132">
        <f t="shared" si="42"/>
        <v>395</v>
      </c>
      <c r="I132">
        <f t="shared" si="43"/>
        <v>262</v>
      </c>
      <c r="K132">
        <v>11.071253395080539</v>
      </c>
      <c r="L132">
        <f>Averages!D132</f>
        <v>10.552740406999998</v>
      </c>
      <c r="M132">
        <f t="shared" si="44"/>
        <v>279</v>
      </c>
      <c r="N132">
        <f t="shared" si="45"/>
        <v>274</v>
      </c>
      <c r="P132">
        <v>11.071253395080539</v>
      </c>
      <c r="Q132">
        <f>Averages!E132</f>
        <v>3.4831019639968823</v>
      </c>
      <c r="R132">
        <f t="shared" si="46"/>
        <v>325</v>
      </c>
      <c r="S132">
        <f t="shared" si="47"/>
        <v>64</v>
      </c>
      <c r="U132">
        <v>10.573912644386244</v>
      </c>
      <c r="V132">
        <v>6.9711286067962606</v>
      </c>
      <c r="W132">
        <f t="shared" si="48"/>
        <v>405</v>
      </c>
      <c r="X132">
        <f t="shared" si="49"/>
        <v>257</v>
      </c>
      <c r="Z132">
        <v>10.573912644386244</v>
      </c>
      <c r="AA132">
        <v>10.552740406999998</v>
      </c>
      <c r="AB132">
        <f t="shared" si="50"/>
        <v>292</v>
      </c>
      <c r="AC132">
        <f t="shared" si="51"/>
        <v>291</v>
      </c>
      <c r="AE132">
        <v>10.573912644386244</v>
      </c>
      <c r="AF132">
        <v>3.4831019639968823</v>
      </c>
      <c r="AG132">
        <f t="shared" si="52"/>
        <v>335</v>
      </c>
      <c r="AH132">
        <f t="shared" si="53"/>
        <v>52</v>
      </c>
      <c r="AJ132">
        <v>6.9711286067962606</v>
      </c>
      <c r="AK132">
        <v>10.552740406999998</v>
      </c>
      <c r="AL132">
        <f t="shared" si="54"/>
        <v>178</v>
      </c>
      <c r="AM132">
        <f t="shared" si="55"/>
        <v>287</v>
      </c>
      <c r="AO132">
        <v>6.9711286067962606</v>
      </c>
      <c r="AP132">
        <v>3.4831019639968823</v>
      </c>
      <c r="AQ132">
        <f t="shared" si="56"/>
        <v>207</v>
      </c>
      <c r="AR132">
        <f t="shared" si="57"/>
        <v>65</v>
      </c>
      <c r="AT132">
        <v>10.552740406999998</v>
      </c>
      <c r="AU132">
        <v>3.4831019639968823</v>
      </c>
      <c r="AV132">
        <f t="shared" si="58"/>
        <v>217</v>
      </c>
      <c r="AW132">
        <f t="shared" si="59"/>
        <v>37</v>
      </c>
    </row>
    <row r="133" spans="1:49" x14ac:dyDescent="0.25">
      <c r="A133">
        <v>3.4773031949996911</v>
      </c>
      <c r="B133">
        <v>38.687258534961231</v>
      </c>
      <c r="C133">
        <f t="shared" si="40"/>
        <v>70</v>
      </c>
      <c r="D133">
        <f t="shared" si="41"/>
        <v>608</v>
      </c>
      <c r="F133">
        <v>3.4773031949996911</v>
      </c>
      <c r="G133">
        <v>9.5135945558547768</v>
      </c>
      <c r="H133">
        <f t="shared" si="42"/>
        <v>83</v>
      </c>
      <c r="I133">
        <f t="shared" si="43"/>
        <v>356</v>
      </c>
      <c r="K133">
        <v>3.4773031949996911</v>
      </c>
      <c r="L133">
        <f>Averages!D133</f>
        <v>5.2872469662999997</v>
      </c>
      <c r="M133">
        <f t="shared" si="44"/>
        <v>55</v>
      </c>
      <c r="N133">
        <f t="shared" si="45"/>
        <v>133</v>
      </c>
      <c r="P133">
        <v>3.4773031949996911</v>
      </c>
      <c r="Q133">
        <f>Averages!E133</f>
        <v>8.9640361785888594</v>
      </c>
      <c r="R133">
        <f t="shared" si="46"/>
        <v>63</v>
      </c>
      <c r="S133">
        <f t="shared" si="47"/>
        <v>270</v>
      </c>
      <c r="U133">
        <v>38.687258534961231</v>
      </c>
      <c r="V133">
        <v>9.5135945558547768</v>
      </c>
      <c r="W133">
        <f t="shared" si="48"/>
        <v>628</v>
      </c>
      <c r="X133">
        <f t="shared" si="49"/>
        <v>371</v>
      </c>
      <c r="Z133">
        <v>38.687258534961231</v>
      </c>
      <c r="AA133">
        <v>5.2872469662999997</v>
      </c>
      <c r="AB133">
        <f t="shared" si="50"/>
        <v>528</v>
      </c>
      <c r="AC133">
        <f t="shared" si="51"/>
        <v>120</v>
      </c>
      <c r="AE133">
        <v>38.687258534961231</v>
      </c>
      <c r="AF133">
        <v>8.9640361785888594</v>
      </c>
      <c r="AG133">
        <f t="shared" si="52"/>
        <v>553</v>
      </c>
      <c r="AH133">
        <f t="shared" si="53"/>
        <v>281</v>
      </c>
      <c r="AJ133">
        <v>9.5135945558547768</v>
      </c>
      <c r="AK133">
        <v>5.2872469662999997</v>
      </c>
      <c r="AL133">
        <f t="shared" si="54"/>
        <v>266</v>
      </c>
      <c r="AM133">
        <f t="shared" si="55"/>
        <v>128</v>
      </c>
      <c r="AO133">
        <v>9.5135945558547768</v>
      </c>
      <c r="AP133">
        <v>8.9640361785888594</v>
      </c>
      <c r="AQ133">
        <f t="shared" si="56"/>
        <v>307</v>
      </c>
      <c r="AR133">
        <f t="shared" si="57"/>
        <v>283</v>
      </c>
      <c r="AT133">
        <v>5.2872469662999997</v>
      </c>
      <c r="AU133">
        <v>8.9640361785888594</v>
      </c>
      <c r="AV133">
        <f t="shared" si="58"/>
        <v>93</v>
      </c>
      <c r="AW133">
        <f t="shared" si="59"/>
        <v>183</v>
      </c>
    </row>
    <row r="134" spans="1:49" x14ac:dyDescent="0.25">
      <c r="A134">
        <v>6.4038214683532662</v>
      </c>
      <c r="B134">
        <v>42.236233949661205</v>
      </c>
      <c r="C134">
        <f t="shared" si="40"/>
        <v>224</v>
      </c>
      <c r="D134">
        <f t="shared" si="41"/>
        <v>611</v>
      </c>
      <c r="F134">
        <v>6.4038214683532662</v>
      </c>
      <c r="G134">
        <v>19.339504456520039</v>
      </c>
      <c r="H134">
        <f t="shared" si="42"/>
        <v>224</v>
      </c>
      <c r="I134">
        <f t="shared" si="43"/>
        <v>492</v>
      </c>
      <c r="K134">
        <v>6.4038214683532662</v>
      </c>
      <c r="L134">
        <f>Averages!D134</f>
        <v>18.561737442399998</v>
      </c>
      <c r="M134">
        <f t="shared" si="44"/>
        <v>158</v>
      </c>
      <c r="N134">
        <f t="shared" si="45"/>
        <v>367</v>
      </c>
      <c r="P134">
        <v>6.4038214683532662</v>
      </c>
      <c r="Q134">
        <f>Averages!E134</f>
        <v>6.7997040510177555</v>
      </c>
      <c r="R134">
        <f t="shared" si="46"/>
        <v>186</v>
      </c>
      <c r="S134">
        <f t="shared" si="47"/>
        <v>206</v>
      </c>
      <c r="U134">
        <v>42.236233949661205</v>
      </c>
      <c r="V134">
        <v>19.339504456520039</v>
      </c>
      <c r="W134">
        <f t="shared" si="48"/>
        <v>634</v>
      </c>
      <c r="X134">
        <f t="shared" si="49"/>
        <v>561</v>
      </c>
      <c r="Z134">
        <v>42.236233949661205</v>
      </c>
      <c r="AA134">
        <v>18.561737442399998</v>
      </c>
      <c r="AB134">
        <f t="shared" si="50"/>
        <v>533</v>
      </c>
      <c r="AC134">
        <f t="shared" si="51"/>
        <v>434</v>
      </c>
      <c r="AE134">
        <v>42.236233949661205</v>
      </c>
      <c r="AF134">
        <v>6.7997040510177555</v>
      </c>
      <c r="AG134">
        <f t="shared" si="52"/>
        <v>556</v>
      </c>
      <c r="AH134">
        <f t="shared" si="53"/>
        <v>201</v>
      </c>
      <c r="AJ134">
        <v>19.339504456520039</v>
      </c>
      <c r="AK134">
        <v>18.561737442399998</v>
      </c>
      <c r="AL134">
        <f t="shared" si="54"/>
        <v>392</v>
      </c>
      <c r="AM134">
        <f t="shared" si="55"/>
        <v>388</v>
      </c>
      <c r="AO134">
        <v>19.339504456520039</v>
      </c>
      <c r="AP134">
        <v>6.7997040510177555</v>
      </c>
      <c r="AQ134">
        <f t="shared" si="56"/>
        <v>441</v>
      </c>
      <c r="AR134">
        <f t="shared" si="57"/>
        <v>200</v>
      </c>
      <c r="AT134">
        <v>18.561737442399998</v>
      </c>
      <c r="AU134">
        <v>6.7997040510177555</v>
      </c>
      <c r="AV134">
        <f t="shared" si="58"/>
        <v>316</v>
      </c>
      <c r="AW134">
        <f t="shared" si="59"/>
        <v>122</v>
      </c>
    </row>
    <row r="135" spans="1:49" x14ac:dyDescent="0.25">
      <c r="A135">
        <v>8.8341219425201345</v>
      </c>
      <c r="B135">
        <v>42.30769250392909</v>
      </c>
      <c r="C135">
        <f t="shared" si="40"/>
        <v>335</v>
      </c>
      <c r="D135">
        <f t="shared" si="41"/>
        <v>615</v>
      </c>
      <c r="F135">
        <v>8.8341219425201345</v>
      </c>
      <c r="G135">
        <v>7.7568046808242768</v>
      </c>
      <c r="H135">
        <f t="shared" si="42"/>
        <v>336</v>
      </c>
      <c r="I135">
        <f t="shared" si="43"/>
        <v>299</v>
      </c>
      <c r="K135">
        <v>8.8341219425201345</v>
      </c>
      <c r="L135">
        <f>Averages!D135</f>
        <v>11.532361412199998</v>
      </c>
      <c r="M135">
        <f t="shared" si="44"/>
        <v>235</v>
      </c>
      <c r="N135">
        <f t="shared" si="45"/>
        <v>287</v>
      </c>
      <c r="P135">
        <v>8.8341219425201345</v>
      </c>
      <c r="Q135">
        <f>Averages!E135</f>
        <v>3.8478194475173901</v>
      </c>
      <c r="R135">
        <f t="shared" si="46"/>
        <v>265</v>
      </c>
      <c r="S135">
        <f t="shared" si="47"/>
        <v>81</v>
      </c>
      <c r="U135">
        <v>42.30769250392909</v>
      </c>
      <c r="V135">
        <v>7.7568046808242768</v>
      </c>
      <c r="W135">
        <f t="shared" si="48"/>
        <v>639</v>
      </c>
      <c r="X135">
        <f t="shared" si="49"/>
        <v>297</v>
      </c>
      <c r="Z135">
        <v>42.30769250392909</v>
      </c>
      <c r="AA135">
        <v>11.532361412199998</v>
      </c>
      <c r="AB135">
        <f t="shared" si="50"/>
        <v>537</v>
      </c>
      <c r="AC135">
        <f t="shared" si="51"/>
        <v>312</v>
      </c>
      <c r="AE135">
        <v>42.30769250392909</v>
      </c>
      <c r="AF135">
        <v>3.8478194475173901</v>
      </c>
      <c r="AG135">
        <f t="shared" si="52"/>
        <v>561</v>
      </c>
      <c r="AH135">
        <f t="shared" si="53"/>
        <v>77</v>
      </c>
      <c r="AJ135">
        <v>7.7568046808242768</v>
      </c>
      <c r="AK135">
        <v>11.532361412199998</v>
      </c>
      <c r="AL135">
        <f t="shared" si="54"/>
        <v>211</v>
      </c>
      <c r="AM135">
        <f t="shared" si="55"/>
        <v>302</v>
      </c>
      <c r="AO135">
        <v>7.7568046808242768</v>
      </c>
      <c r="AP135">
        <v>3.8478194475173901</v>
      </c>
      <c r="AQ135">
        <f t="shared" si="56"/>
        <v>237</v>
      </c>
      <c r="AR135">
        <f t="shared" si="57"/>
        <v>87</v>
      </c>
      <c r="AT135">
        <v>11.532361412199998</v>
      </c>
      <c r="AU135">
        <v>3.8478194475173901</v>
      </c>
      <c r="AV135">
        <f t="shared" si="58"/>
        <v>232</v>
      </c>
      <c r="AW135">
        <f t="shared" si="59"/>
        <v>48</v>
      </c>
    </row>
    <row r="136" spans="1:49" x14ac:dyDescent="0.25">
      <c r="A136">
        <v>6.4318477869033774</v>
      </c>
      <c r="B136">
        <v>69.357844877242997</v>
      </c>
      <c r="C136">
        <f t="shared" si="40"/>
        <v>227</v>
      </c>
      <c r="D136">
        <f t="shared" si="41"/>
        <v>638</v>
      </c>
      <c r="F136">
        <v>6.4318477869033774</v>
      </c>
      <c r="G136">
        <v>6.1097512722015335</v>
      </c>
      <c r="H136">
        <f t="shared" si="42"/>
        <v>229</v>
      </c>
      <c r="I136">
        <f t="shared" si="43"/>
        <v>215</v>
      </c>
      <c r="K136">
        <v>6.4318477869033774</v>
      </c>
      <c r="L136">
        <f>Averages!D136</f>
        <v>5.2331809045000002</v>
      </c>
      <c r="M136">
        <f t="shared" si="44"/>
        <v>161</v>
      </c>
      <c r="N136">
        <f t="shared" si="45"/>
        <v>129</v>
      </c>
      <c r="P136">
        <v>6.4318477869033774</v>
      </c>
      <c r="Q136">
        <f>Averages!E136</f>
        <v>10.991337132453898</v>
      </c>
      <c r="R136">
        <f t="shared" si="46"/>
        <v>189</v>
      </c>
      <c r="S136">
        <f t="shared" si="47"/>
        <v>324</v>
      </c>
      <c r="U136">
        <v>69.357844877242997</v>
      </c>
      <c r="V136">
        <v>6.1097512722015335</v>
      </c>
      <c r="W136">
        <f t="shared" si="48"/>
        <v>666</v>
      </c>
      <c r="X136">
        <f t="shared" si="49"/>
        <v>205</v>
      </c>
      <c r="Z136">
        <v>69.357844877242997</v>
      </c>
      <c r="AA136">
        <v>5.2331809045000002</v>
      </c>
      <c r="AB136">
        <f t="shared" si="50"/>
        <v>560</v>
      </c>
      <c r="AC136">
        <f t="shared" si="51"/>
        <v>117</v>
      </c>
      <c r="AE136">
        <v>69.357844877242997</v>
      </c>
      <c r="AF136">
        <v>10.991337132453898</v>
      </c>
      <c r="AG136">
        <f t="shared" si="52"/>
        <v>588</v>
      </c>
      <c r="AH136">
        <f t="shared" si="53"/>
        <v>348</v>
      </c>
      <c r="AJ136">
        <v>6.1097512722015335</v>
      </c>
      <c r="AK136">
        <v>5.2331809045000002</v>
      </c>
      <c r="AL136">
        <f t="shared" si="54"/>
        <v>147</v>
      </c>
      <c r="AM136">
        <f t="shared" si="55"/>
        <v>124</v>
      </c>
      <c r="AO136">
        <v>6.1097512722015335</v>
      </c>
      <c r="AP136">
        <v>10.991337132453898</v>
      </c>
      <c r="AQ136">
        <f t="shared" si="56"/>
        <v>171</v>
      </c>
      <c r="AR136">
        <f t="shared" si="57"/>
        <v>338</v>
      </c>
      <c r="AT136">
        <v>5.2331809045000002</v>
      </c>
      <c r="AU136">
        <v>10.991337132453898</v>
      </c>
      <c r="AV136">
        <f t="shared" si="58"/>
        <v>89</v>
      </c>
      <c r="AW136">
        <f t="shared" si="59"/>
        <v>224</v>
      </c>
    </row>
    <row r="137" spans="1:49" x14ac:dyDescent="0.25">
      <c r="A137">
        <v>5.6618754386901813</v>
      </c>
      <c r="B137">
        <v>3.9517423391342099</v>
      </c>
      <c r="C137">
        <f t="shared" si="40"/>
        <v>193</v>
      </c>
      <c r="D137">
        <f t="shared" si="41"/>
        <v>107</v>
      </c>
      <c r="F137">
        <v>5.6618754386901813</v>
      </c>
      <c r="G137">
        <v>23.100842428207361</v>
      </c>
      <c r="H137">
        <f t="shared" si="42"/>
        <v>198</v>
      </c>
      <c r="I137">
        <f t="shared" si="43"/>
        <v>500</v>
      </c>
      <c r="K137">
        <v>5.6618754386901813</v>
      </c>
      <c r="L137">
        <f>Averages!D137</f>
        <v>12.130957460500003</v>
      </c>
      <c r="M137">
        <f t="shared" si="44"/>
        <v>140</v>
      </c>
      <c r="N137">
        <f t="shared" si="45"/>
        <v>299</v>
      </c>
      <c r="P137">
        <v>5.6618754386901813</v>
      </c>
      <c r="Q137">
        <f>Averages!E137</f>
        <v>9.1450292587280231</v>
      </c>
      <c r="R137">
        <f t="shared" si="46"/>
        <v>164</v>
      </c>
      <c r="S137">
        <f t="shared" si="47"/>
        <v>277</v>
      </c>
      <c r="U137">
        <v>3.9517423391342099</v>
      </c>
      <c r="V137">
        <v>23.100842428207361</v>
      </c>
      <c r="W137">
        <f t="shared" si="48"/>
        <v>116</v>
      </c>
      <c r="X137">
        <f t="shared" si="49"/>
        <v>590</v>
      </c>
      <c r="Z137">
        <v>3.9517423391342099</v>
      </c>
      <c r="AA137">
        <v>12.130957460500003</v>
      </c>
      <c r="AB137">
        <f t="shared" si="50"/>
        <v>70</v>
      </c>
      <c r="AC137">
        <f t="shared" si="51"/>
        <v>332</v>
      </c>
      <c r="AE137">
        <v>3.9517423391342099</v>
      </c>
      <c r="AF137">
        <v>9.1450292587280231</v>
      </c>
      <c r="AG137">
        <f t="shared" si="52"/>
        <v>84</v>
      </c>
      <c r="AH137">
        <f t="shared" si="53"/>
        <v>292</v>
      </c>
      <c r="AJ137">
        <v>23.100842428207361</v>
      </c>
      <c r="AK137">
        <v>12.130957460500003</v>
      </c>
      <c r="AL137">
        <f t="shared" si="54"/>
        <v>412</v>
      </c>
      <c r="AM137">
        <f t="shared" si="55"/>
        <v>313</v>
      </c>
      <c r="AO137">
        <v>23.100842428207361</v>
      </c>
      <c r="AP137">
        <v>9.1450292587280231</v>
      </c>
      <c r="AQ137">
        <f t="shared" si="56"/>
        <v>451</v>
      </c>
      <c r="AR137">
        <f t="shared" si="57"/>
        <v>294</v>
      </c>
      <c r="AT137">
        <v>12.130957460500003</v>
      </c>
      <c r="AU137">
        <v>9.1450292587280231</v>
      </c>
      <c r="AV137">
        <f t="shared" si="58"/>
        <v>242</v>
      </c>
      <c r="AW137">
        <f t="shared" si="59"/>
        <v>191</v>
      </c>
    </row>
    <row r="138" spans="1:49" x14ac:dyDescent="0.25">
      <c r="A138">
        <v>6.4812225103378251</v>
      </c>
      <c r="B138">
        <v>2.4902048587799031</v>
      </c>
      <c r="C138">
        <f t="shared" si="40"/>
        <v>234</v>
      </c>
      <c r="D138">
        <f t="shared" si="41"/>
        <v>37</v>
      </c>
      <c r="F138">
        <v>6.4812225103378251</v>
      </c>
      <c r="G138">
        <v>12.879983687400777</v>
      </c>
      <c r="H138">
        <f t="shared" si="42"/>
        <v>234</v>
      </c>
      <c r="I138">
        <f t="shared" si="43"/>
        <v>425</v>
      </c>
      <c r="K138">
        <v>6.4812225103378251</v>
      </c>
      <c r="L138">
        <f>Averages!D138</f>
        <v>13.223366664299999</v>
      </c>
      <c r="M138">
        <f t="shared" si="44"/>
        <v>166</v>
      </c>
      <c r="N138">
        <f t="shared" si="45"/>
        <v>315</v>
      </c>
      <c r="P138">
        <v>6.4812225103378251</v>
      </c>
      <c r="Q138">
        <f>Averages!E138</f>
        <v>9.0089216947555464</v>
      </c>
      <c r="R138">
        <f t="shared" si="46"/>
        <v>194</v>
      </c>
      <c r="S138">
        <f t="shared" si="47"/>
        <v>273</v>
      </c>
      <c r="U138">
        <v>2.4902048587799031</v>
      </c>
      <c r="V138">
        <v>12.879983687400777</v>
      </c>
      <c r="W138">
        <f t="shared" si="48"/>
        <v>37</v>
      </c>
      <c r="X138">
        <f t="shared" si="49"/>
        <v>464</v>
      </c>
      <c r="Z138">
        <v>2.4902048587799031</v>
      </c>
      <c r="AA138">
        <v>13.223366664299999</v>
      </c>
      <c r="AB138">
        <f t="shared" si="50"/>
        <v>21</v>
      </c>
      <c r="AC138">
        <f t="shared" si="51"/>
        <v>357</v>
      </c>
      <c r="AE138">
        <v>2.4902048587799031</v>
      </c>
      <c r="AF138">
        <v>9.0089216947555464</v>
      </c>
      <c r="AG138">
        <f t="shared" si="52"/>
        <v>25</v>
      </c>
      <c r="AH138">
        <f t="shared" si="53"/>
        <v>285</v>
      </c>
      <c r="AJ138">
        <v>12.879983687400777</v>
      </c>
      <c r="AK138">
        <v>13.223366664299999</v>
      </c>
      <c r="AL138">
        <f t="shared" si="54"/>
        <v>322</v>
      </c>
      <c r="AM138">
        <f t="shared" si="55"/>
        <v>325</v>
      </c>
      <c r="AO138">
        <v>12.879983687400777</v>
      </c>
      <c r="AP138">
        <v>9.0089216947555464</v>
      </c>
      <c r="AQ138">
        <f t="shared" si="56"/>
        <v>368</v>
      </c>
      <c r="AR138">
        <f t="shared" si="57"/>
        <v>286</v>
      </c>
      <c r="AT138">
        <v>13.223366664299999</v>
      </c>
      <c r="AU138">
        <v>9.0089216947555464</v>
      </c>
      <c r="AV138">
        <f t="shared" si="58"/>
        <v>257</v>
      </c>
      <c r="AW138">
        <f t="shared" si="59"/>
        <v>186</v>
      </c>
    </row>
    <row r="139" spans="1:49" x14ac:dyDescent="0.25">
      <c r="A139">
        <v>1.3855473041534367</v>
      </c>
      <c r="B139">
        <v>3.5494717359542785</v>
      </c>
      <c r="C139">
        <f t="shared" si="40"/>
        <v>20</v>
      </c>
      <c r="D139">
        <f t="shared" si="41"/>
        <v>78</v>
      </c>
      <c r="F139">
        <v>1.3855473041534367</v>
      </c>
      <c r="G139">
        <v>96.350363463163177</v>
      </c>
      <c r="H139">
        <f t="shared" si="42"/>
        <v>23</v>
      </c>
      <c r="I139">
        <f t="shared" si="43"/>
        <v>546</v>
      </c>
      <c r="K139">
        <v>1.3855473041534367</v>
      </c>
      <c r="L139">
        <f>Averages!D139</f>
        <v>8.1093547581000003</v>
      </c>
      <c r="M139">
        <f t="shared" si="44"/>
        <v>19</v>
      </c>
      <c r="N139">
        <f t="shared" si="45"/>
        <v>219</v>
      </c>
      <c r="P139">
        <v>1.3855473041534367</v>
      </c>
      <c r="Q139">
        <f>Averages!E139</f>
        <v>16.714840364456119</v>
      </c>
      <c r="R139">
        <f t="shared" si="46"/>
        <v>22</v>
      </c>
      <c r="S139">
        <f t="shared" si="47"/>
        <v>399</v>
      </c>
      <c r="U139">
        <v>3.5494717359542785</v>
      </c>
      <c r="V139">
        <v>96.350363463163177</v>
      </c>
      <c r="W139">
        <f t="shared" si="48"/>
        <v>79</v>
      </c>
      <c r="X139">
        <f t="shared" si="49"/>
        <v>671</v>
      </c>
      <c r="Z139">
        <v>3.5494717359542785</v>
      </c>
      <c r="AA139">
        <v>8.1093547581000003</v>
      </c>
      <c r="AB139">
        <f t="shared" si="50"/>
        <v>49</v>
      </c>
      <c r="AC139">
        <f t="shared" si="51"/>
        <v>224</v>
      </c>
      <c r="AE139">
        <v>3.5494717359542785</v>
      </c>
      <c r="AF139">
        <v>16.714840364456119</v>
      </c>
      <c r="AG139">
        <f t="shared" si="52"/>
        <v>58</v>
      </c>
      <c r="AH139">
        <f t="shared" si="53"/>
        <v>456</v>
      </c>
      <c r="AJ139">
        <v>96.350363463163177</v>
      </c>
      <c r="AK139">
        <v>8.1093547581000003</v>
      </c>
      <c r="AL139">
        <f t="shared" si="54"/>
        <v>468</v>
      </c>
      <c r="AM139">
        <f t="shared" si="55"/>
        <v>221</v>
      </c>
      <c r="AO139">
        <v>96.350363463163177</v>
      </c>
      <c r="AP139">
        <v>16.714840364456119</v>
      </c>
      <c r="AQ139">
        <f t="shared" si="56"/>
        <v>497</v>
      </c>
      <c r="AR139">
        <f t="shared" si="57"/>
        <v>420</v>
      </c>
      <c r="AT139">
        <v>8.1093547581000003</v>
      </c>
      <c r="AU139">
        <v>16.714840364456119</v>
      </c>
      <c r="AV139">
        <f t="shared" si="58"/>
        <v>159</v>
      </c>
      <c r="AW139">
        <f t="shared" si="59"/>
        <v>297</v>
      </c>
    </row>
    <row r="140" spans="1:49" x14ac:dyDescent="0.25">
      <c r="A140">
        <v>10.530309367179843</v>
      </c>
      <c r="B140">
        <v>13.733967304229671</v>
      </c>
      <c r="C140">
        <f t="shared" si="40"/>
        <v>390</v>
      </c>
      <c r="D140">
        <f t="shared" si="41"/>
        <v>470</v>
      </c>
      <c r="F140">
        <v>10.530309367179843</v>
      </c>
      <c r="G140">
        <v>39.632544445991456</v>
      </c>
      <c r="H140">
        <f t="shared" si="42"/>
        <v>385</v>
      </c>
      <c r="I140">
        <f t="shared" si="43"/>
        <v>530</v>
      </c>
      <c r="K140">
        <v>10.530309367179843</v>
      </c>
      <c r="L140">
        <f>Averages!D140</f>
        <v>14.095664143499999</v>
      </c>
      <c r="M140">
        <f t="shared" si="44"/>
        <v>273</v>
      </c>
      <c r="N140">
        <f t="shared" si="45"/>
        <v>328</v>
      </c>
      <c r="P140">
        <v>10.530309367179843</v>
      </c>
      <c r="Q140">
        <f>Averages!E140</f>
        <v>6.0352496147155721</v>
      </c>
      <c r="R140">
        <f t="shared" si="46"/>
        <v>317</v>
      </c>
      <c r="S140">
        <f t="shared" si="47"/>
        <v>173</v>
      </c>
      <c r="U140">
        <v>13.733967304229671</v>
      </c>
      <c r="V140">
        <v>39.632544445991456</v>
      </c>
      <c r="W140">
        <f t="shared" si="48"/>
        <v>484</v>
      </c>
      <c r="X140">
        <f t="shared" si="49"/>
        <v>630</v>
      </c>
      <c r="Z140">
        <v>13.733967304229671</v>
      </c>
      <c r="AA140">
        <v>14.095664143499999</v>
      </c>
      <c r="AB140">
        <f t="shared" si="50"/>
        <v>365</v>
      </c>
      <c r="AC140">
        <f t="shared" si="51"/>
        <v>378</v>
      </c>
      <c r="AE140">
        <v>13.733967304229671</v>
      </c>
      <c r="AF140">
        <v>6.0352496147155721</v>
      </c>
      <c r="AG140">
        <f t="shared" si="52"/>
        <v>411</v>
      </c>
      <c r="AH140">
        <f t="shared" si="53"/>
        <v>163</v>
      </c>
      <c r="AJ140">
        <v>39.632544445991456</v>
      </c>
      <c r="AK140">
        <v>14.095664143499999</v>
      </c>
      <c r="AL140">
        <f t="shared" si="54"/>
        <v>452</v>
      </c>
      <c r="AM140">
        <f t="shared" si="55"/>
        <v>342</v>
      </c>
      <c r="AO140">
        <v>39.632544445991456</v>
      </c>
      <c r="AP140">
        <v>6.0352496147155721</v>
      </c>
      <c r="AQ140">
        <f t="shared" si="56"/>
        <v>475</v>
      </c>
      <c r="AR140">
        <f t="shared" si="57"/>
        <v>169</v>
      </c>
      <c r="AT140">
        <v>14.095664143499999</v>
      </c>
      <c r="AU140">
        <v>6.0352496147155721</v>
      </c>
      <c r="AV140">
        <f t="shared" si="58"/>
        <v>270</v>
      </c>
      <c r="AW140">
        <f t="shared" si="59"/>
        <v>106</v>
      </c>
    </row>
    <row r="141" spans="1:49" x14ac:dyDescent="0.25">
      <c r="A141">
        <v>6.1749786376953075</v>
      </c>
      <c r="B141">
        <v>15.136671924591022</v>
      </c>
      <c r="C141">
        <f t="shared" si="40"/>
        <v>213</v>
      </c>
      <c r="D141">
        <f t="shared" si="41"/>
        <v>494</v>
      </c>
      <c r="F141">
        <v>6.1749786376953075</v>
      </c>
      <c r="G141">
        <v>16.356212329864459</v>
      </c>
      <c r="H141">
        <f t="shared" si="42"/>
        <v>216</v>
      </c>
      <c r="I141">
        <f t="shared" si="43"/>
        <v>469</v>
      </c>
      <c r="K141">
        <v>6.1749786376953075</v>
      </c>
      <c r="L141">
        <f>Averages!D141</f>
        <v>19.801412059999997</v>
      </c>
      <c r="M141">
        <f t="shared" si="44"/>
        <v>153</v>
      </c>
      <c r="N141">
        <f t="shared" si="45"/>
        <v>371</v>
      </c>
      <c r="P141">
        <v>6.1749786376953075</v>
      </c>
      <c r="Q141">
        <f>Averages!E141</f>
        <v>14.083816075324961</v>
      </c>
      <c r="R141">
        <f t="shared" si="46"/>
        <v>178</v>
      </c>
      <c r="S141">
        <f t="shared" si="47"/>
        <v>372</v>
      </c>
      <c r="U141">
        <v>15.136671924591022</v>
      </c>
      <c r="V141">
        <v>16.356212329864459</v>
      </c>
      <c r="W141">
        <f t="shared" si="48"/>
        <v>512</v>
      </c>
      <c r="X141">
        <f t="shared" si="49"/>
        <v>525</v>
      </c>
      <c r="Z141">
        <v>15.136671924591022</v>
      </c>
      <c r="AA141">
        <v>19.801412059999997</v>
      </c>
      <c r="AB141">
        <f t="shared" si="50"/>
        <v>392</v>
      </c>
      <c r="AC141">
        <f t="shared" si="51"/>
        <v>443</v>
      </c>
      <c r="AE141">
        <v>15.136671924591022</v>
      </c>
      <c r="AF141">
        <v>14.083816075324961</v>
      </c>
      <c r="AG141">
        <f t="shared" si="52"/>
        <v>440</v>
      </c>
      <c r="AH141">
        <f t="shared" si="53"/>
        <v>422</v>
      </c>
      <c r="AJ141">
        <v>16.356212329864459</v>
      </c>
      <c r="AK141">
        <v>19.801412059999997</v>
      </c>
      <c r="AL141">
        <f t="shared" si="54"/>
        <v>367</v>
      </c>
      <c r="AM141">
        <f t="shared" si="55"/>
        <v>393</v>
      </c>
      <c r="AO141">
        <v>16.356212329864459</v>
      </c>
      <c r="AP141">
        <v>14.083816075324961</v>
      </c>
      <c r="AQ141">
        <f t="shared" si="56"/>
        <v>416</v>
      </c>
      <c r="AR141">
        <f t="shared" si="57"/>
        <v>386</v>
      </c>
      <c r="AT141">
        <v>19.801412059999997</v>
      </c>
      <c r="AU141">
        <v>14.083816075324961</v>
      </c>
      <c r="AV141">
        <f t="shared" si="58"/>
        <v>320</v>
      </c>
      <c r="AW141">
        <f t="shared" si="59"/>
        <v>268</v>
      </c>
    </row>
    <row r="142" spans="1:49" x14ac:dyDescent="0.25">
      <c r="A142">
        <v>12.244707417488062</v>
      </c>
      <c r="B142">
        <v>26.783552885055496</v>
      </c>
      <c r="C142">
        <f t="shared" si="40"/>
        <v>436</v>
      </c>
      <c r="D142">
        <f t="shared" si="41"/>
        <v>585</v>
      </c>
      <c r="F142">
        <v>12.244707417488062</v>
      </c>
      <c r="G142">
        <v>6.2982524633407557</v>
      </c>
      <c r="H142">
        <f t="shared" si="42"/>
        <v>418</v>
      </c>
      <c r="I142">
        <f t="shared" si="43"/>
        <v>221</v>
      </c>
      <c r="K142">
        <v>12.244707417488062</v>
      </c>
      <c r="L142">
        <f>Averages!D142</f>
        <v>25.378780984000002</v>
      </c>
      <c r="M142">
        <f t="shared" si="44"/>
        <v>300</v>
      </c>
      <c r="N142">
        <f t="shared" si="45"/>
        <v>401</v>
      </c>
      <c r="P142">
        <v>12.244707417488062</v>
      </c>
      <c r="Q142">
        <f>Averages!E142</f>
        <v>15.109652545716974</v>
      </c>
      <c r="R142">
        <f t="shared" si="46"/>
        <v>346</v>
      </c>
      <c r="S142">
        <f t="shared" si="47"/>
        <v>386</v>
      </c>
      <c r="U142">
        <v>26.783552885055496</v>
      </c>
      <c r="V142">
        <v>6.2982524633407557</v>
      </c>
      <c r="W142">
        <f t="shared" si="48"/>
        <v>606</v>
      </c>
      <c r="X142">
        <f t="shared" si="49"/>
        <v>215</v>
      </c>
      <c r="Z142">
        <v>26.783552885055496</v>
      </c>
      <c r="AA142">
        <v>25.378780984000002</v>
      </c>
      <c r="AB142">
        <f t="shared" si="50"/>
        <v>499</v>
      </c>
      <c r="AC142">
        <f t="shared" si="51"/>
        <v>492</v>
      </c>
      <c r="AE142">
        <v>26.783552885055496</v>
      </c>
      <c r="AF142">
        <v>15.109652545716974</v>
      </c>
      <c r="AG142">
        <f t="shared" si="52"/>
        <v>532</v>
      </c>
      <c r="AH142">
        <f t="shared" si="53"/>
        <v>439</v>
      </c>
      <c r="AJ142">
        <v>6.2982524633407557</v>
      </c>
      <c r="AK142">
        <v>25.378780984000002</v>
      </c>
      <c r="AL142">
        <f t="shared" si="54"/>
        <v>150</v>
      </c>
      <c r="AM142">
        <f t="shared" si="55"/>
        <v>422</v>
      </c>
      <c r="AO142">
        <v>6.2982524633407557</v>
      </c>
      <c r="AP142">
        <v>15.109652545716974</v>
      </c>
      <c r="AQ142">
        <f t="shared" si="56"/>
        <v>177</v>
      </c>
      <c r="AR142">
        <f t="shared" si="57"/>
        <v>404</v>
      </c>
      <c r="AT142">
        <v>25.378780984000002</v>
      </c>
      <c r="AU142">
        <v>15.109652545716974</v>
      </c>
      <c r="AV142">
        <f t="shared" si="58"/>
        <v>351</v>
      </c>
      <c r="AW142">
        <f t="shared" si="59"/>
        <v>284</v>
      </c>
    </row>
    <row r="143" spans="1:49" x14ac:dyDescent="0.25">
      <c r="A143">
        <v>2.7700324535369822</v>
      </c>
      <c r="B143">
        <v>13.86783599853511</v>
      </c>
      <c r="C143">
        <f t="shared" si="40"/>
        <v>47</v>
      </c>
      <c r="D143">
        <f t="shared" si="41"/>
        <v>474</v>
      </c>
      <c r="F143">
        <v>2.7700324535369822</v>
      </c>
      <c r="G143">
        <v>6.5721494197845418</v>
      </c>
      <c r="H143">
        <f t="shared" si="42"/>
        <v>58</v>
      </c>
      <c r="I143">
        <f t="shared" si="43"/>
        <v>241</v>
      </c>
      <c r="K143">
        <v>2.7700324535369822</v>
      </c>
      <c r="L143">
        <f>Averages!D143</f>
        <v>26.129023335999999</v>
      </c>
      <c r="M143">
        <f t="shared" si="44"/>
        <v>38</v>
      </c>
      <c r="N143">
        <f t="shared" si="45"/>
        <v>405</v>
      </c>
      <c r="P143">
        <v>2.7700324535369822</v>
      </c>
      <c r="Q143">
        <f>Averages!E143</f>
        <v>8.1701674461364711</v>
      </c>
      <c r="R143">
        <f t="shared" si="46"/>
        <v>43</v>
      </c>
      <c r="S143">
        <f t="shared" si="47"/>
        <v>248</v>
      </c>
      <c r="U143">
        <v>13.86783599853511</v>
      </c>
      <c r="V143">
        <v>6.5721494197845418</v>
      </c>
      <c r="W143">
        <f t="shared" si="48"/>
        <v>488</v>
      </c>
      <c r="X143">
        <f t="shared" si="49"/>
        <v>229</v>
      </c>
      <c r="Z143">
        <v>13.86783599853511</v>
      </c>
      <c r="AA143">
        <v>26.129023335999999</v>
      </c>
      <c r="AB143">
        <f t="shared" si="50"/>
        <v>369</v>
      </c>
      <c r="AC143">
        <f t="shared" si="51"/>
        <v>495</v>
      </c>
      <c r="AE143">
        <v>13.86783599853511</v>
      </c>
      <c r="AF143">
        <v>8.1701674461364711</v>
      </c>
      <c r="AG143">
        <f t="shared" si="52"/>
        <v>416</v>
      </c>
      <c r="AH143">
        <f t="shared" si="53"/>
        <v>255</v>
      </c>
      <c r="AJ143">
        <v>6.5721494197845418</v>
      </c>
      <c r="AK143">
        <v>26.129023335999999</v>
      </c>
      <c r="AL143">
        <f t="shared" si="54"/>
        <v>160</v>
      </c>
      <c r="AM143">
        <f t="shared" si="55"/>
        <v>427</v>
      </c>
      <c r="AO143">
        <v>6.5721494197845418</v>
      </c>
      <c r="AP143">
        <v>8.1701674461364711</v>
      </c>
      <c r="AQ143">
        <f t="shared" si="56"/>
        <v>187</v>
      </c>
      <c r="AR143">
        <f t="shared" si="57"/>
        <v>251</v>
      </c>
      <c r="AT143">
        <v>26.129023335999999</v>
      </c>
      <c r="AU143">
        <v>8.1701674461364711</v>
      </c>
      <c r="AV143">
        <f t="shared" si="58"/>
        <v>353</v>
      </c>
      <c r="AW143">
        <f t="shared" si="59"/>
        <v>162</v>
      </c>
    </row>
    <row r="144" spans="1:49" x14ac:dyDescent="0.25">
      <c r="A144">
        <v>2.192030835151666</v>
      </c>
      <c r="B144">
        <v>9.262458181381211</v>
      </c>
      <c r="C144">
        <f t="shared" si="40"/>
        <v>30</v>
      </c>
      <c r="D144">
        <f t="shared" si="41"/>
        <v>347</v>
      </c>
      <c r="F144">
        <v>2.192030835151666</v>
      </c>
      <c r="G144">
        <v>25.380933165550193</v>
      </c>
      <c r="H144">
        <f t="shared" si="42"/>
        <v>42</v>
      </c>
      <c r="I144">
        <f t="shared" si="43"/>
        <v>508</v>
      </c>
      <c r="K144">
        <v>2.192030835151666</v>
      </c>
      <c r="L144">
        <f>Averages!D144</f>
        <v>17.740308475999999</v>
      </c>
      <c r="M144">
        <f t="shared" si="44"/>
        <v>27</v>
      </c>
      <c r="N144">
        <f t="shared" si="45"/>
        <v>358</v>
      </c>
      <c r="P144">
        <v>2.192030835151666</v>
      </c>
      <c r="Q144">
        <f>Averages!E144</f>
        <v>11.231851387023886</v>
      </c>
      <c r="R144">
        <f t="shared" si="46"/>
        <v>31</v>
      </c>
      <c r="S144">
        <f t="shared" si="47"/>
        <v>330</v>
      </c>
      <c r="U144">
        <v>9.262458181381211</v>
      </c>
      <c r="V144">
        <v>25.380933165550193</v>
      </c>
      <c r="W144">
        <f t="shared" si="48"/>
        <v>362</v>
      </c>
      <c r="X144">
        <f t="shared" si="49"/>
        <v>599</v>
      </c>
      <c r="Z144">
        <v>9.262458181381211</v>
      </c>
      <c r="AA144">
        <v>17.740308475999999</v>
      </c>
      <c r="AB144">
        <f t="shared" si="50"/>
        <v>259</v>
      </c>
      <c r="AC144">
        <f t="shared" si="51"/>
        <v>421</v>
      </c>
      <c r="AE144">
        <v>9.262458181381211</v>
      </c>
      <c r="AF144">
        <v>11.231851387023886</v>
      </c>
      <c r="AG144">
        <f t="shared" si="52"/>
        <v>299</v>
      </c>
      <c r="AH144">
        <f t="shared" si="53"/>
        <v>353</v>
      </c>
      <c r="AJ144">
        <v>25.380933165550193</v>
      </c>
      <c r="AK144">
        <v>17.740308475999999</v>
      </c>
      <c r="AL144">
        <f t="shared" si="54"/>
        <v>423</v>
      </c>
      <c r="AM144">
        <f t="shared" si="55"/>
        <v>380</v>
      </c>
      <c r="AO144">
        <v>25.380933165550193</v>
      </c>
      <c r="AP144">
        <v>11.231851387023886</v>
      </c>
      <c r="AQ144">
        <f t="shared" si="56"/>
        <v>458</v>
      </c>
      <c r="AR144">
        <f t="shared" si="57"/>
        <v>342</v>
      </c>
      <c r="AT144">
        <v>17.740308475999999</v>
      </c>
      <c r="AU144">
        <v>11.231851387023886</v>
      </c>
      <c r="AV144">
        <f t="shared" si="58"/>
        <v>310</v>
      </c>
      <c r="AW144">
        <f t="shared" si="59"/>
        <v>226</v>
      </c>
    </row>
    <row r="145" spans="1:49" x14ac:dyDescent="0.25">
      <c r="A145">
        <v>5.401863336563105</v>
      </c>
      <c r="B145">
        <v>6.7430524110794039</v>
      </c>
      <c r="C145">
        <f t="shared" si="40"/>
        <v>186</v>
      </c>
      <c r="D145">
        <f t="shared" si="41"/>
        <v>250</v>
      </c>
      <c r="F145">
        <v>5.401863336563105</v>
      </c>
      <c r="G145">
        <v>126.20045945644331</v>
      </c>
      <c r="H145">
        <f t="shared" si="42"/>
        <v>192</v>
      </c>
      <c r="I145">
        <f t="shared" si="43"/>
        <v>548</v>
      </c>
      <c r="K145">
        <v>5.401863336563105</v>
      </c>
      <c r="L145">
        <f>Averages!D145</f>
        <v>11.347627496399999</v>
      </c>
      <c r="M145">
        <f t="shared" si="44"/>
        <v>136</v>
      </c>
      <c r="N145">
        <f t="shared" si="45"/>
        <v>285</v>
      </c>
      <c r="P145">
        <v>5.401863336563105</v>
      </c>
      <c r="Q145">
        <f>Averages!E145</f>
        <v>9.3397406816482462</v>
      </c>
      <c r="R145">
        <f t="shared" si="46"/>
        <v>156</v>
      </c>
      <c r="S145">
        <f t="shared" si="47"/>
        <v>286</v>
      </c>
      <c r="U145">
        <v>6.7430524110794039</v>
      </c>
      <c r="V145">
        <v>126.20045945644331</v>
      </c>
      <c r="W145">
        <f t="shared" si="48"/>
        <v>245</v>
      </c>
      <c r="X145">
        <f t="shared" si="49"/>
        <v>673</v>
      </c>
      <c r="Z145">
        <v>6.7430524110794039</v>
      </c>
      <c r="AA145">
        <v>11.347627496399999</v>
      </c>
      <c r="AB145">
        <f t="shared" si="50"/>
        <v>166</v>
      </c>
      <c r="AC145">
        <f t="shared" si="51"/>
        <v>309</v>
      </c>
      <c r="AE145">
        <v>6.7430524110794039</v>
      </c>
      <c r="AF145">
        <v>9.3397406816482462</v>
      </c>
      <c r="AG145">
        <f t="shared" si="52"/>
        <v>197</v>
      </c>
      <c r="AH145">
        <f t="shared" si="53"/>
        <v>303</v>
      </c>
      <c r="AJ145">
        <v>126.20045945644331</v>
      </c>
      <c r="AK145">
        <v>11.347627496399999</v>
      </c>
      <c r="AL145">
        <f t="shared" si="54"/>
        <v>470</v>
      </c>
      <c r="AM145">
        <f t="shared" si="55"/>
        <v>296</v>
      </c>
      <c r="AO145">
        <v>126.20045945644331</v>
      </c>
      <c r="AP145">
        <v>9.3397406816482462</v>
      </c>
      <c r="AQ145">
        <f t="shared" si="56"/>
        <v>500</v>
      </c>
      <c r="AR145">
        <f t="shared" si="57"/>
        <v>301</v>
      </c>
      <c r="AT145">
        <v>11.347627496399999</v>
      </c>
      <c r="AU145">
        <v>9.3397406816482462</v>
      </c>
      <c r="AV145">
        <f t="shared" si="58"/>
        <v>228</v>
      </c>
      <c r="AW145">
        <f t="shared" si="59"/>
        <v>197</v>
      </c>
    </row>
    <row r="146" spans="1:49" x14ac:dyDescent="0.25">
      <c r="A146">
        <v>11.793940258026078</v>
      </c>
      <c r="B146">
        <v>9.2682422399520821</v>
      </c>
      <c r="C146">
        <f t="shared" si="40"/>
        <v>425</v>
      </c>
      <c r="D146">
        <f t="shared" si="41"/>
        <v>348</v>
      </c>
      <c r="F146">
        <v>11.793940258026078</v>
      </c>
      <c r="G146">
        <v>28.530689865350677</v>
      </c>
      <c r="H146">
        <f t="shared" si="42"/>
        <v>412</v>
      </c>
      <c r="I146">
        <f t="shared" si="43"/>
        <v>517</v>
      </c>
      <c r="K146">
        <v>11.793940258026078</v>
      </c>
      <c r="L146">
        <f>Averages!D146</f>
        <v>9.1009317632000002</v>
      </c>
      <c r="M146">
        <f t="shared" si="44"/>
        <v>290</v>
      </c>
      <c r="N146">
        <f t="shared" si="45"/>
        <v>240</v>
      </c>
      <c r="P146">
        <v>11.793940258026078</v>
      </c>
      <c r="Q146">
        <f>Averages!E146</f>
        <v>14.272525119781426</v>
      </c>
      <c r="R146">
        <f t="shared" si="46"/>
        <v>339</v>
      </c>
      <c r="S146">
        <f t="shared" si="47"/>
        <v>374</v>
      </c>
      <c r="U146">
        <v>9.2682422399520821</v>
      </c>
      <c r="V146">
        <v>28.530689865350677</v>
      </c>
      <c r="W146">
        <f t="shared" si="48"/>
        <v>363</v>
      </c>
      <c r="X146">
        <f t="shared" si="49"/>
        <v>611</v>
      </c>
      <c r="Z146">
        <v>9.2682422399520821</v>
      </c>
      <c r="AA146">
        <v>9.1009317632000002</v>
      </c>
      <c r="AB146">
        <f t="shared" si="50"/>
        <v>260</v>
      </c>
      <c r="AC146">
        <f t="shared" si="51"/>
        <v>255</v>
      </c>
      <c r="AE146">
        <v>9.2682422399520821</v>
      </c>
      <c r="AF146">
        <v>14.272525119781426</v>
      </c>
      <c r="AG146">
        <f t="shared" si="52"/>
        <v>300</v>
      </c>
      <c r="AH146">
        <f t="shared" si="53"/>
        <v>428</v>
      </c>
      <c r="AJ146">
        <v>28.530689865350677</v>
      </c>
      <c r="AK146">
        <v>9.1009317632000002</v>
      </c>
      <c r="AL146">
        <f t="shared" si="54"/>
        <v>432</v>
      </c>
      <c r="AM146">
        <f t="shared" si="55"/>
        <v>256</v>
      </c>
      <c r="AO146">
        <v>28.530689865350677</v>
      </c>
      <c r="AP146">
        <v>14.272525119781426</v>
      </c>
      <c r="AQ146">
        <f t="shared" si="56"/>
        <v>464</v>
      </c>
      <c r="AR146">
        <f t="shared" si="57"/>
        <v>388</v>
      </c>
      <c r="AT146">
        <v>9.1009317632000002</v>
      </c>
      <c r="AU146">
        <v>14.272525119781426</v>
      </c>
      <c r="AV146">
        <f t="shared" si="58"/>
        <v>188</v>
      </c>
      <c r="AW146">
        <f t="shared" si="59"/>
        <v>274</v>
      </c>
    </row>
    <row r="147" spans="1:49" x14ac:dyDescent="0.25">
      <c r="A147">
        <v>8.8732062816619752</v>
      </c>
      <c r="B147">
        <v>13.056770086288424</v>
      </c>
      <c r="C147">
        <f t="shared" si="40"/>
        <v>336</v>
      </c>
      <c r="D147">
        <f t="shared" si="41"/>
        <v>457</v>
      </c>
      <c r="F147">
        <v>8.8732062816619752</v>
      </c>
      <c r="G147">
        <v>3.6448469877242986</v>
      </c>
      <c r="H147">
        <f t="shared" si="42"/>
        <v>339</v>
      </c>
      <c r="I147">
        <f t="shared" si="43"/>
        <v>96</v>
      </c>
      <c r="K147">
        <v>8.8732062816619752</v>
      </c>
      <c r="L147">
        <f>Averages!D147</f>
        <v>3.8345939160999998</v>
      </c>
      <c r="M147">
        <f t="shared" si="44"/>
        <v>236</v>
      </c>
      <c r="N147">
        <f t="shared" si="45"/>
        <v>68</v>
      </c>
      <c r="P147">
        <v>8.8732062816619752</v>
      </c>
      <c r="Q147">
        <f>Averages!E147</f>
        <v>5.0144895076751643</v>
      </c>
      <c r="R147">
        <f t="shared" si="46"/>
        <v>266</v>
      </c>
      <c r="S147">
        <f t="shared" si="47"/>
        <v>142</v>
      </c>
      <c r="U147">
        <v>13.056770086288424</v>
      </c>
      <c r="V147">
        <v>3.6448469877242986</v>
      </c>
      <c r="W147">
        <f t="shared" si="48"/>
        <v>469</v>
      </c>
      <c r="X147">
        <f t="shared" si="49"/>
        <v>89</v>
      </c>
      <c r="Z147">
        <v>13.056770086288424</v>
      </c>
      <c r="AA147">
        <v>3.8345939160999998</v>
      </c>
      <c r="AB147">
        <f t="shared" si="50"/>
        <v>352</v>
      </c>
      <c r="AC147">
        <f t="shared" si="51"/>
        <v>65</v>
      </c>
      <c r="AE147">
        <v>13.056770086288424</v>
      </c>
      <c r="AF147">
        <v>5.0144895076751643</v>
      </c>
      <c r="AG147">
        <f t="shared" si="52"/>
        <v>401</v>
      </c>
      <c r="AH147">
        <f t="shared" si="53"/>
        <v>134</v>
      </c>
      <c r="AJ147">
        <v>3.6448469877242986</v>
      </c>
      <c r="AK147">
        <v>3.8345939160999998</v>
      </c>
      <c r="AL147">
        <f t="shared" si="54"/>
        <v>66</v>
      </c>
      <c r="AM147">
        <f t="shared" si="55"/>
        <v>75</v>
      </c>
      <c r="AO147">
        <v>3.6448469877242986</v>
      </c>
      <c r="AP147">
        <v>5.0144895076751643</v>
      </c>
      <c r="AQ147">
        <f t="shared" si="56"/>
        <v>76</v>
      </c>
      <c r="AR147">
        <f t="shared" si="57"/>
        <v>138</v>
      </c>
      <c r="AT147">
        <v>3.8345939160999998</v>
      </c>
      <c r="AU147">
        <v>5.0144895076751643</v>
      </c>
      <c r="AV147">
        <f t="shared" si="58"/>
        <v>47</v>
      </c>
      <c r="AW147">
        <f t="shared" si="59"/>
        <v>85</v>
      </c>
    </row>
    <row r="148" spans="1:49" x14ac:dyDescent="0.25">
      <c r="A148">
        <v>10.463075947761496</v>
      </c>
      <c r="B148">
        <v>21.312227177619892</v>
      </c>
      <c r="C148">
        <f t="shared" si="40"/>
        <v>386</v>
      </c>
      <c r="D148">
        <f t="shared" si="41"/>
        <v>551</v>
      </c>
      <c r="F148">
        <v>10.463075947761496</v>
      </c>
      <c r="G148">
        <v>6.719790935516353</v>
      </c>
      <c r="H148">
        <f t="shared" si="42"/>
        <v>380</v>
      </c>
      <c r="I148">
        <f t="shared" si="43"/>
        <v>251</v>
      </c>
      <c r="K148">
        <v>10.463075947761496</v>
      </c>
      <c r="L148">
        <f>Averages!D148</f>
        <v>0.46261158000000002</v>
      </c>
      <c r="M148">
        <f t="shared" si="44"/>
        <v>269</v>
      </c>
      <c r="N148">
        <f t="shared" si="45"/>
        <v>3</v>
      </c>
      <c r="P148">
        <v>10.463075947761496</v>
      </c>
      <c r="Q148">
        <f>Averages!E148</f>
        <v>5.1078960895538277</v>
      </c>
      <c r="R148">
        <f t="shared" si="46"/>
        <v>312</v>
      </c>
      <c r="S148">
        <f t="shared" si="47"/>
        <v>146</v>
      </c>
      <c r="U148">
        <v>21.312227177619892</v>
      </c>
      <c r="V148">
        <v>6.719790935516353</v>
      </c>
      <c r="W148">
        <f t="shared" si="48"/>
        <v>573</v>
      </c>
      <c r="X148">
        <f t="shared" si="49"/>
        <v>244</v>
      </c>
      <c r="Z148">
        <v>21.312227177619892</v>
      </c>
      <c r="AA148">
        <v>0.46261158000000002</v>
      </c>
      <c r="AB148">
        <f t="shared" si="50"/>
        <v>460</v>
      </c>
      <c r="AC148">
        <f t="shared" si="51"/>
        <v>4</v>
      </c>
      <c r="AE148">
        <v>21.312227177619892</v>
      </c>
      <c r="AF148">
        <v>5.1078960895538277</v>
      </c>
      <c r="AG148">
        <f t="shared" si="52"/>
        <v>503</v>
      </c>
      <c r="AH148">
        <f t="shared" si="53"/>
        <v>138</v>
      </c>
      <c r="AJ148">
        <v>6.719790935516353</v>
      </c>
      <c r="AK148">
        <v>0.46261158000000002</v>
      </c>
      <c r="AL148">
        <f t="shared" si="54"/>
        <v>167</v>
      </c>
      <c r="AM148">
        <f t="shared" si="55"/>
        <v>2</v>
      </c>
      <c r="AO148">
        <v>6.719790935516353</v>
      </c>
      <c r="AP148">
        <v>5.1078960895538277</v>
      </c>
      <c r="AQ148">
        <f t="shared" si="56"/>
        <v>197</v>
      </c>
      <c r="AR148">
        <f t="shared" si="57"/>
        <v>143</v>
      </c>
      <c r="AT148">
        <v>0.46261158000000002</v>
      </c>
      <c r="AU148">
        <v>5.1078960895538277</v>
      </c>
      <c r="AV148">
        <f t="shared" si="58"/>
        <v>6</v>
      </c>
      <c r="AW148">
        <f t="shared" si="59"/>
        <v>88</v>
      </c>
    </row>
    <row r="149" spans="1:49" x14ac:dyDescent="0.25">
      <c r="A149">
        <v>8.610515952110287</v>
      </c>
      <c r="B149">
        <v>5.2473958730697579</v>
      </c>
      <c r="C149">
        <f t="shared" si="40"/>
        <v>327</v>
      </c>
      <c r="D149">
        <f t="shared" si="41"/>
        <v>180</v>
      </c>
      <c r="F149">
        <v>8.610515952110287</v>
      </c>
      <c r="G149">
        <v>3.9040722608566227</v>
      </c>
      <c r="H149">
        <f t="shared" si="42"/>
        <v>330</v>
      </c>
      <c r="I149">
        <f t="shared" si="43"/>
        <v>117</v>
      </c>
      <c r="K149">
        <v>8.610515952110287</v>
      </c>
      <c r="L149">
        <f>Averages!D149</f>
        <v>4.6207277296999996</v>
      </c>
      <c r="M149">
        <f t="shared" si="44"/>
        <v>232</v>
      </c>
      <c r="N149">
        <f t="shared" si="45"/>
        <v>110</v>
      </c>
      <c r="P149">
        <v>8.610515952110287</v>
      </c>
      <c r="Q149">
        <f>Averages!E149</f>
        <v>4.5971672296524009</v>
      </c>
      <c r="R149">
        <f t="shared" si="46"/>
        <v>263</v>
      </c>
      <c r="S149">
        <f t="shared" si="47"/>
        <v>128</v>
      </c>
      <c r="U149">
        <v>5.2473958730697579</v>
      </c>
      <c r="V149">
        <v>3.9040722608566227</v>
      </c>
      <c r="W149">
        <f t="shared" si="48"/>
        <v>175</v>
      </c>
      <c r="X149">
        <f t="shared" si="49"/>
        <v>113</v>
      </c>
      <c r="Z149">
        <v>5.2473958730697579</v>
      </c>
      <c r="AA149">
        <v>4.6207277296999996</v>
      </c>
      <c r="AB149">
        <f t="shared" si="50"/>
        <v>119</v>
      </c>
      <c r="AC149">
        <f t="shared" si="51"/>
        <v>98</v>
      </c>
      <c r="AE149">
        <v>5.2473958730697579</v>
      </c>
      <c r="AF149">
        <v>4.5971672296524009</v>
      </c>
      <c r="AG149">
        <f t="shared" si="52"/>
        <v>139</v>
      </c>
      <c r="AH149">
        <f t="shared" si="53"/>
        <v>116</v>
      </c>
      <c r="AJ149">
        <v>3.9040722608566227</v>
      </c>
      <c r="AK149">
        <v>4.6207277296999996</v>
      </c>
      <c r="AL149">
        <f t="shared" si="54"/>
        <v>82</v>
      </c>
      <c r="AM149">
        <f t="shared" si="55"/>
        <v>107</v>
      </c>
      <c r="AO149">
        <v>3.9040722608566227</v>
      </c>
      <c r="AP149">
        <v>4.5971672296524009</v>
      </c>
      <c r="AQ149">
        <f t="shared" si="56"/>
        <v>96</v>
      </c>
      <c r="AR149">
        <f t="shared" si="57"/>
        <v>124</v>
      </c>
      <c r="AT149">
        <v>4.6207277296999996</v>
      </c>
      <c r="AU149">
        <v>4.5971672296524009</v>
      </c>
      <c r="AV149">
        <f t="shared" si="58"/>
        <v>74</v>
      </c>
      <c r="AW149">
        <f t="shared" si="59"/>
        <v>73</v>
      </c>
    </row>
    <row r="150" spans="1:49" x14ac:dyDescent="0.25">
      <c r="A150">
        <v>16.816888737678489</v>
      </c>
      <c r="B150">
        <v>2.6361293792724569</v>
      </c>
      <c r="C150">
        <f t="shared" si="40"/>
        <v>510</v>
      </c>
      <c r="D150">
        <f t="shared" si="41"/>
        <v>40</v>
      </c>
      <c r="F150">
        <v>16.816888737678489</v>
      </c>
      <c r="G150">
        <v>3.8179424285888621</v>
      </c>
      <c r="H150">
        <f t="shared" si="42"/>
        <v>473</v>
      </c>
      <c r="I150">
        <f t="shared" si="43"/>
        <v>105</v>
      </c>
      <c r="K150">
        <v>16.816888737678489</v>
      </c>
      <c r="L150">
        <f>Averages!D150</f>
        <v>38.772824684999996</v>
      </c>
      <c r="M150">
        <f t="shared" si="44"/>
        <v>351</v>
      </c>
      <c r="N150">
        <f t="shared" si="45"/>
        <v>429</v>
      </c>
      <c r="P150">
        <v>16.816888737678489</v>
      </c>
      <c r="Q150">
        <f>Averages!E150</f>
        <v>6.3355972766876159</v>
      </c>
      <c r="R150">
        <f t="shared" si="46"/>
        <v>401</v>
      </c>
      <c r="S150">
        <f t="shared" si="47"/>
        <v>185</v>
      </c>
      <c r="U150">
        <v>2.6361293792724569</v>
      </c>
      <c r="V150">
        <v>3.8179424285888621</v>
      </c>
      <c r="W150">
        <f t="shared" si="48"/>
        <v>41</v>
      </c>
      <c r="X150">
        <f t="shared" si="49"/>
        <v>103</v>
      </c>
      <c r="Z150">
        <v>2.6361293792724569</v>
      </c>
      <c r="AA150">
        <v>38.772824684999996</v>
      </c>
      <c r="AB150">
        <f t="shared" si="50"/>
        <v>24</v>
      </c>
      <c r="AC150">
        <f t="shared" si="51"/>
        <v>529</v>
      </c>
      <c r="AE150">
        <v>2.6361293792724569</v>
      </c>
      <c r="AF150">
        <v>6.3355972766876159</v>
      </c>
      <c r="AG150">
        <f t="shared" si="52"/>
        <v>27</v>
      </c>
      <c r="AH150">
        <f t="shared" si="53"/>
        <v>178</v>
      </c>
      <c r="AJ150">
        <v>3.8179424285888621</v>
      </c>
      <c r="AK150">
        <v>38.772824684999996</v>
      </c>
      <c r="AL150">
        <f t="shared" si="54"/>
        <v>74</v>
      </c>
      <c r="AM150">
        <f t="shared" si="55"/>
        <v>449</v>
      </c>
      <c r="AO150">
        <v>3.8179424285888621</v>
      </c>
      <c r="AP150">
        <v>6.3355972766876159</v>
      </c>
      <c r="AQ150">
        <f t="shared" si="56"/>
        <v>86</v>
      </c>
      <c r="AR150">
        <f t="shared" si="57"/>
        <v>180</v>
      </c>
      <c r="AT150">
        <v>38.772824684999996</v>
      </c>
      <c r="AU150">
        <v>6.3355972766876159</v>
      </c>
      <c r="AV150">
        <f t="shared" si="58"/>
        <v>374</v>
      </c>
      <c r="AW150">
        <f t="shared" si="59"/>
        <v>114</v>
      </c>
    </row>
    <row r="151" spans="1:49" x14ac:dyDescent="0.25">
      <c r="A151">
        <v>0.146488499641418</v>
      </c>
      <c r="B151">
        <v>5.394980120658869</v>
      </c>
      <c r="C151">
        <f t="shared" si="40"/>
        <v>1</v>
      </c>
      <c r="D151">
        <f t="shared" si="41"/>
        <v>185</v>
      </c>
      <c r="F151">
        <v>0.146488499641418</v>
      </c>
      <c r="G151">
        <v>13.374035191535913</v>
      </c>
      <c r="H151">
        <f t="shared" si="42"/>
        <v>2</v>
      </c>
      <c r="I151">
        <f t="shared" si="43"/>
        <v>435</v>
      </c>
      <c r="K151">
        <v>0.146488499641418</v>
      </c>
      <c r="L151">
        <f>Averages!D151</f>
        <v>17.628519703999999</v>
      </c>
      <c r="M151">
        <f t="shared" si="44"/>
        <v>1</v>
      </c>
      <c r="N151">
        <f t="shared" si="45"/>
        <v>355</v>
      </c>
      <c r="P151">
        <v>0.146488499641418</v>
      </c>
      <c r="Q151">
        <f>Averages!E151</f>
        <v>2.4886419057846019</v>
      </c>
      <c r="R151">
        <f t="shared" si="46"/>
        <v>2</v>
      </c>
      <c r="S151">
        <f t="shared" si="47"/>
        <v>35</v>
      </c>
      <c r="U151">
        <v>5.394980120658869</v>
      </c>
      <c r="V151">
        <v>13.374035191535913</v>
      </c>
      <c r="W151">
        <f t="shared" si="48"/>
        <v>180</v>
      </c>
      <c r="X151">
        <f t="shared" si="49"/>
        <v>479</v>
      </c>
      <c r="Z151">
        <v>5.394980120658869</v>
      </c>
      <c r="AA151">
        <v>17.628519703999999</v>
      </c>
      <c r="AB151">
        <f t="shared" si="50"/>
        <v>124</v>
      </c>
      <c r="AC151">
        <f t="shared" si="51"/>
        <v>419</v>
      </c>
      <c r="AE151">
        <v>5.394980120658869</v>
      </c>
      <c r="AF151">
        <v>2.4886419057846019</v>
      </c>
      <c r="AG151">
        <f t="shared" si="52"/>
        <v>144</v>
      </c>
      <c r="AH151">
        <f t="shared" si="53"/>
        <v>24</v>
      </c>
      <c r="AJ151">
        <v>13.374035191535913</v>
      </c>
      <c r="AK151">
        <v>17.628519703999999</v>
      </c>
      <c r="AL151">
        <f t="shared" si="54"/>
        <v>330</v>
      </c>
      <c r="AM151">
        <f t="shared" si="55"/>
        <v>378</v>
      </c>
      <c r="AO151">
        <v>13.374035191535913</v>
      </c>
      <c r="AP151">
        <v>2.4886419057846019</v>
      </c>
      <c r="AQ151">
        <f t="shared" si="56"/>
        <v>377</v>
      </c>
      <c r="AR151">
        <f t="shared" si="57"/>
        <v>36</v>
      </c>
      <c r="AT151">
        <v>17.628519703999999</v>
      </c>
      <c r="AU151">
        <v>2.4886419057846019</v>
      </c>
      <c r="AV151">
        <f t="shared" si="58"/>
        <v>307</v>
      </c>
      <c r="AW151">
        <f t="shared" si="59"/>
        <v>20</v>
      </c>
    </row>
    <row r="152" spans="1:49" x14ac:dyDescent="0.25">
      <c r="A152">
        <v>4.2618739366531315</v>
      </c>
      <c r="B152">
        <v>17.017887377738898</v>
      </c>
      <c r="C152">
        <f t="shared" si="40"/>
        <v>126</v>
      </c>
      <c r="D152">
        <f t="shared" si="41"/>
        <v>513</v>
      </c>
      <c r="F152">
        <v>4.2618739366531315</v>
      </c>
      <c r="G152">
        <v>16.372620940208382</v>
      </c>
      <c r="H152">
        <f t="shared" si="42"/>
        <v>139</v>
      </c>
      <c r="I152">
        <f t="shared" si="43"/>
        <v>470</v>
      </c>
      <c r="K152">
        <v>4.2618739366531315</v>
      </c>
      <c r="L152">
        <f>Averages!D152</f>
        <v>1.1251483678817713</v>
      </c>
      <c r="M152">
        <f t="shared" si="44"/>
        <v>90</v>
      </c>
      <c r="N152">
        <f t="shared" si="45"/>
        <v>13</v>
      </c>
      <c r="P152">
        <v>4.2618739366531315</v>
      </c>
      <c r="Q152">
        <f>Averages!E152</f>
        <v>17.078973955578235</v>
      </c>
      <c r="R152">
        <f t="shared" si="46"/>
        <v>107</v>
      </c>
      <c r="S152">
        <f t="shared" si="47"/>
        <v>402</v>
      </c>
      <c r="U152">
        <v>17.017887377738898</v>
      </c>
      <c r="V152">
        <v>16.372620940208382</v>
      </c>
      <c r="W152">
        <f t="shared" si="48"/>
        <v>534</v>
      </c>
      <c r="X152">
        <f t="shared" si="49"/>
        <v>526</v>
      </c>
      <c r="Z152">
        <v>17.017887377738898</v>
      </c>
      <c r="AA152">
        <v>1.1251483678817713</v>
      </c>
      <c r="AB152">
        <f t="shared" si="50"/>
        <v>410</v>
      </c>
      <c r="AC152">
        <f t="shared" si="51"/>
        <v>8</v>
      </c>
      <c r="AE152">
        <v>17.017887377738898</v>
      </c>
      <c r="AF152">
        <v>17.078973955578235</v>
      </c>
      <c r="AG152">
        <f t="shared" si="52"/>
        <v>460</v>
      </c>
      <c r="AH152">
        <f t="shared" si="53"/>
        <v>462</v>
      </c>
      <c r="AJ152">
        <v>16.372620940208382</v>
      </c>
      <c r="AK152">
        <v>1.1251483678817713</v>
      </c>
      <c r="AL152">
        <f t="shared" si="54"/>
        <v>368</v>
      </c>
      <c r="AM152">
        <f t="shared" si="55"/>
        <v>11</v>
      </c>
      <c r="AO152">
        <v>16.372620940208382</v>
      </c>
      <c r="AP152">
        <v>17.078973955578235</v>
      </c>
      <c r="AQ152">
        <f t="shared" si="56"/>
        <v>417</v>
      </c>
      <c r="AR152">
        <f t="shared" si="57"/>
        <v>423</v>
      </c>
      <c r="AT152">
        <v>1.1251483678817713</v>
      </c>
      <c r="AU152">
        <v>17.078973955578235</v>
      </c>
      <c r="AV152">
        <f t="shared" si="58"/>
        <v>10</v>
      </c>
      <c r="AW152">
        <f t="shared" si="59"/>
        <v>299</v>
      </c>
    </row>
    <row r="153" spans="1:49" x14ac:dyDescent="0.25">
      <c r="A153">
        <v>14.824890613555876</v>
      </c>
      <c r="B153">
        <v>3.8281041860580403</v>
      </c>
      <c r="C153">
        <f t="shared" si="40"/>
        <v>488</v>
      </c>
      <c r="D153">
        <f t="shared" si="41"/>
        <v>95</v>
      </c>
      <c r="F153">
        <v>14.824890613555876</v>
      </c>
      <c r="G153">
        <v>13.95946216583248</v>
      </c>
      <c r="H153">
        <f t="shared" si="42"/>
        <v>454</v>
      </c>
      <c r="I153">
        <f t="shared" si="43"/>
        <v>443</v>
      </c>
      <c r="K153">
        <v>14.824890613555876</v>
      </c>
      <c r="L153">
        <f>Averages!D153</f>
        <v>14.134874081611571</v>
      </c>
      <c r="M153">
        <f t="shared" si="44"/>
        <v>334</v>
      </c>
      <c r="N153">
        <f t="shared" si="45"/>
        <v>329</v>
      </c>
      <c r="P153">
        <v>14.824890613555876</v>
      </c>
      <c r="Q153">
        <f>Averages!E153</f>
        <v>17.20713229179378</v>
      </c>
      <c r="R153">
        <f t="shared" si="46"/>
        <v>379</v>
      </c>
      <c r="S153">
        <f t="shared" si="47"/>
        <v>403</v>
      </c>
      <c r="U153">
        <v>3.8281041860580403</v>
      </c>
      <c r="V153">
        <v>13.95946216583248</v>
      </c>
      <c r="W153">
        <f t="shared" si="48"/>
        <v>104</v>
      </c>
      <c r="X153">
        <f t="shared" si="49"/>
        <v>491</v>
      </c>
      <c r="Z153">
        <v>3.8281041860580403</v>
      </c>
      <c r="AA153">
        <v>14.134874081611571</v>
      </c>
      <c r="AB153">
        <f t="shared" si="50"/>
        <v>64</v>
      </c>
      <c r="AC153">
        <f t="shared" si="51"/>
        <v>380</v>
      </c>
      <c r="AE153">
        <v>3.8281041860580403</v>
      </c>
      <c r="AF153">
        <v>17.20713229179378</v>
      </c>
      <c r="AG153">
        <f t="shared" si="52"/>
        <v>76</v>
      </c>
      <c r="AH153">
        <f t="shared" si="53"/>
        <v>465</v>
      </c>
      <c r="AJ153">
        <v>13.95946216583248</v>
      </c>
      <c r="AK153">
        <v>14.134874081611571</v>
      </c>
      <c r="AL153">
        <f t="shared" si="54"/>
        <v>340</v>
      </c>
      <c r="AM153">
        <f t="shared" si="55"/>
        <v>343</v>
      </c>
      <c r="AO153">
        <v>13.95946216583248</v>
      </c>
      <c r="AP153">
        <v>17.20713229179378</v>
      </c>
      <c r="AQ153">
        <f t="shared" si="56"/>
        <v>384</v>
      </c>
      <c r="AR153">
        <f t="shared" si="57"/>
        <v>425</v>
      </c>
      <c r="AT153">
        <v>14.134874081611571</v>
      </c>
      <c r="AU153">
        <v>17.20713229179378</v>
      </c>
      <c r="AV153">
        <f t="shared" si="58"/>
        <v>271</v>
      </c>
      <c r="AW153">
        <f t="shared" si="59"/>
        <v>302</v>
      </c>
    </row>
    <row r="154" spans="1:49" x14ac:dyDescent="0.25">
      <c r="A154">
        <v>11.648092770576421</v>
      </c>
      <c r="B154">
        <v>7.2966908454894988</v>
      </c>
      <c r="C154">
        <f t="shared" si="40"/>
        <v>421</v>
      </c>
      <c r="D154">
        <f t="shared" si="41"/>
        <v>278</v>
      </c>
      <c r="F154">
        <v>11.648092770576421</v>
      </c>
      <c r="G154">
        <v>8.181615090370169</v>
      </c>
      <c r="H154">
        <f t="shared" si="42"/>
        <v>408</v>
      </c>
      <c r="I154">
        <f t="shared" si="43"/>
        <v>311</v>
      </c>
      <c r="K154">
        <v>11.648092770576421</v>
      </c>
      <c r="L154">
        <f>Averages!D154</f>
        <v>16.470967888832028</v>
      </c>
      <c r="M154">
        <f t="shared" si="44"/>
        <v>288</v>
      </c>
      <c r="N154">
        <f t="shared" si="45"/>
        <v>347</v>
      </c>
      <c r="P154">
        <v>11.648092770576421</v>
      </c>
      <c r="Q154">
        <f>Averages!E154</f>
        <v>27.209736442565863</v>
      </c>
      <c r="R154">
        <f t="shared" si="46"/>
        <v>338</v>
      </c>
      <c r="S154">
        <f t="shared" si="47"/>
        <v>442</v>
      </c>
      <c r="U154">
        <v>7.2966908454894988</v>
      </c>
      <c r="V154">
        <v>8.181615090370169</v>
      </c>
      <c r="W154">
        <f t="shared" si="48"/>
        <v>274</v>
      </c>
      <c r="X154">
        <f t="shared" si="49"/>
        <v>317</v>
      </c>
      <c r="Z154">
        <v>7.2966908454894988</v>
      </c>
      <c r="AA154">
        <v>16.470967888832028</v>
      </c>
      <c r="AB154">
        <f t="shared" si="50"/>
        <v>193</v>
      </c>
      <c r="AC154">
        <f t="shared" si="51"/>
        <v>405</v>
      </c>
      <c r="AE154">
        <v>7.2966908454894988</v>
      </c>
      <c r="AF154">
        <v>27.209736442565863</v>
      </c>
      <c r="AG154">
        <f t="shared" si="52"/>
        <v>223</v>
      </c>
      <c r="AH154">
        <f t="shared" si="53"/>
        <v>535</v>
      </c>
      <c r="AJ154">
        <v>8.181615090370169</v>
      </c>
      <c r="AK154">
        <v>16.470967888832028</v>
      </c>
      <c r="AL154">
        <f t="shared" si="54"/>
        <v>224</v>
      </c>
      <c r="AM154">
        <f t="shared" si="55"/>
        <v>369</v>
      </c>
      <c r="AO154">
        <v>8.181615090370169</v>
      </c>
      <c r="AP154">
        <v>27.209736442565863</v>
      </c>
      <c r="AQ154">
        <f t="shared" si="56"/>
        <v>252</v>
      </c>
      <c r="AR154">
        <f t="shared" si="57"/>
        <v>463</v>
      </c>
      <c r="AT154">
        <v>16.470967888832028</v>
      </c>
      <c r="AU154">
        <v>27.209736442565863</v>
      </c>
      <c r="AV154">
        <f t="shared" si="58"/>
        <v>294</v>
      </c>
      <c r="AW154">
        <f t="shared" si="59"/>
        <v>356</v>
      </c>
    </row>
    <row r="155" spans="1:49" x14ac:dyDescent="0.25">
      <c r="A155">
        <v>14.047161698341318</v>
      </c>
      <c r="B155">
        <v>0.45434033870696916</v>
      </c>
      <c r="C155">
        <f t="shared" si="40"/>
        <v>480</v>
      </c>
      <c r="D155">
        <f t="shared" si="41"/>
        <v>5</v>
      </c>
      <c r="F155">
        <v>14.047161698341318</v>
      </c>
      <c r="G155">
        <v>3.737960124015804</v>
      </c>
      <c r="H155">
        <f t="shared" si="42"/>
        <v>444</v>
      </c>
      <c r="I155">
        <f t="shared" si="43"/>
        <v>102</v>
      </c>
      <c r="K155">
        <v>14.047161698341318</v>
      </c>
      <c r="L155">
        <f>Averages!D155</f>
        <v>2.1843254327773987</v>
      </c>
      <c r="M155">
        <f t="shared" si="44"/>
        <v>326</v>
      </c>
      <c r="N155">
        <f t="shared" si="45"/>
        <v>26</v>
      </c>
      <c r="P155">
        <v>14.047161698341318</v>
      </c>
      <c r="Q155">
        <f>Averages!E155</f>
        <v>17.631613397598223</v>
      </c>
      <c r="R155">
        <f t="shared" si="46"/>
        <v>371</v>
      </c>
      <c r="S155">
        <f t="shared" si="47"/>
        <v>407</v>
      </c>
      <c r="U155">
        <v>0.45434033870696916</v>
      </c>
      <c r="V155">
        <v>3.737960124015804</v>
      </c>
      <c r="W155">
        <f t="shared" si="48"/>
        <v>4</v>
      </c>
      <c r="X155">
        <f t="shared" si="49"/>
        <v>95</v>
      </c>
      <c r="Z155">
        <v>0.45434033870696916</v>
      </c>
      <c r="AA155">
        <v>2.1843254327773987</v>
      </c>
      <c r="AB155">
        <f t="shared" si="50"/>
        <v>3</v>
      </c>
      <c r="AC155">
        <f t="shared" si="51"/>
        <v>15</v>
      </c>
      <c r="AE155">
        <v>0.45434033870696916</v>
      </c>
      <c r="AF155">
        <v>17.631613397598223</v>
      </c>
      <c r="AG155">
        <f t="shared" si="52"/>
        <v>8</v>
      </c>
      <c r="AH155">
        <f t="shared" si="53"/>
        <v>471</v>
      </c>
      <c r="AJ155">
        <v>3.737960124015804</v>
      </c>
      <c r="AK155">
        <v>2.1843254327773987</v>
      </c>
      <c r="AL155">
        <f t="shared" si="54"/>
        <v>71</v>
      </c>
      <c r="AM155">
        <f t="shared" si="55"/>
        <v>29</v>
      </c>
      <c r="AO155">
        <v>3.737960124015804</v>
      </c>
      <c r="AP155">
        <v>17.631613397598223</v>
      </c>
      <c r="AQ155">
        <f t="shared" si="56"/>
        <v>81</v>
      </c>
      <c r="AR155">
        <f t="shared" si="57"/>
        <v>430</v>
      </c>
      <c r="AT155">
        <v>2.1843254327773987</v>
      </c>
      <c r="AU155">
        <v>17.631613397598223</v>
      </c>
      <c r="AV155">
        <f t="shared" si="58"/>
        <v>18</v>
      </c>
      <c r="AW155">
        <f t="shared" si="59"/>
        <v>308</v>
      </c>
    </row>
    <row r="156" spans="1:49" x14ac:dyDescent="0.25">
      <c r="A156">
        <v>11.183324384689282</v>
      </c>
      <c r="B156">
        <v>9.2913556363847434</v>
      </c>
      <c r="C156">
        <f t="shared" si="40"/>
        <v>407</v>
      </c>
      <c r="D156">
        <f t="shared" si="41"/>
        <v>350</v>
      </c>
      <c r="F156">
        <v>11.183324384689282</v>
      </c>
      <c r="G156">
        <v>25.393413209915135</v>
      </c>
      <c r="H156">
        <f t="shared" si="42"/>
        <v>396</v>
      </c>
      <c r="I156">
        <f t="shared" si="43"/>
        <v>509</v>
      </c>
      <c r="K156">
        <v>11.183324384689282</v>
      </c>
      <c r="L156">
        <f>Averages!D156</f>
        <v>8.9529911518096874</v>
      </c>
      <c r="M156">
        <f t="shared" si="44"/>
        <v>280</v>
      </c>
      <c r="N156">
        <f t="shared" si="45"/>
        <v>239</v>
      </c>
      <c r="P156">
        <v>11.183324384689282</v>
      </c>
      <c r="Q156">
        <f>Averages!E156</f>
        <v>11.42499847412105</v>
      </c>
      <c r="R156">
        <f t="shared" si="46"/>
        <v>327</v>
      </c>
      <c r="S156">
        <f t="shared" si="47"/>
        <v>335</v>
      </c>
      <c r="U156">
        <v>9.2913556363847434</v>
      </c>
      <c r="V156">
        <v>25.393413209915135</v>
      </c>
      <c r="W156">
        <f t="shared" si="48"/>
        <v>365</v>
      </c>
      <c r="X156">
        <f t="shared" si="49"/>
        <v>600</v>
      </c>
      <c r="Z156">
        <v>9.2913556363847434</v>
      </c>
      <c r="AA156">
        <v>8.9529911518096874</v>
      </c>
      <c r="AB156">
        <f t="shared" si="50"/>
        <v>261</v>
      </c>
      <c r="AC156">
        <f t="shared" si="51"/>
        <v>250</v>
      </c>
      <c r="AE156">
        <v>9.2913556363847434</v>
      </c>
      <c r="AF156">
        <v>11.42499847412105</v>
      </c>
      <c r="AG156">
        <f t="shared" si="52"/>
        <v>301</v>
      </c>
      <c r="AH156">
        <f t="shared" si="53"/>
        <v>360</v>
      </c>
      <c r="AJ156">
        <v>25.393413209915135</v>
      </c>
      <c r="AK156">
        <v>8.9529911518096874</v>
      </c>
      <c r="AL156">
        <f t="shared" si="54"/>
        <v>424</v>
      </c>
      <c r="AM156">
        <f t="shared" si="55"/>
        <v>252</v>
      </c>
      <c r="AO156">
        <v>25.393413209915135</v>
      </c>
      <c r="AP156">
        <v>11.42499847412105</v>
      </c>
      <c r="AQ156">
        <f t="shared" si="56"/>
        <v>459</v>
      </c>
      <c r="AR156">
        <f t="shared" si="57"/>
        <v>349</v>
      </c>
      <c r="AT156">
        <v>8.9529911518096874</v>
      </c>
      <c r="AU156">
        <v>11.42499847412105</v>
      </c>
      <c r="AV156">
        <f t="shared" si="58"/>
        <v>181</v>
      </c>
      <c r="AW156">
        <f t="shared" si="59"/>
        <v>230</v>
      </c>
    </row>
    <row r="157" spans="1:49" x14ac:dyDescent="0.25">
      <c r="A157">
        <v>3.2992941617965648</v>
      </c>
      <c r="B157">
        <v>8.8002925872802713</v>
      </c>
      <c r="C157">
        <f t="shared" si="40"/>
        <v>62</v>
      </c>
      <c r="D157">
        <f t="shared" si="41"/>
        <v>334</v>
      </c>
      <c r="F157">
        <v>3.2992941617965648</v>
      </c>
      <c r="G157">
        <v>8.3688224077224707</v>
      </c>
      <c r="H157">
        <f t="shared" si="42"/>
        <v>73</v>
      </c>
      <c r="I157">
        <f t="shared" si="43"/>
        <v>318</v>
      </c>
      <c r="K157">
        <v>3.2992941617965648</v>
      </c>
      <c r="L157">
        <f>Averages!D157</f>
        <v>10.674963545799235</v>
      </c>
      <c r="M157">
        <f t="shared" si="44"/>
        <v>50</v>
      </c>
      <c r="N157">
        <f t="shared" si="45"/>
        <v>276</v>
      </c>
      <c r="P157">
        <v>3.2992941617965648</v>
      </c>
      <c r="Q157">
        <f>Averages!E157</f>
        <v>18.177526187896689</v>
      </c>
      <c r="R157">
        <f t="shared" si="46"/>
        <v>55</v>
      </c>
      <c r="S157">
        <f t="shared" si="47"/>
        <v>415</v>
      </c>
      <c r="U157">
        <v>8.8002925872802713</v>
      </c>
      <c r="V157">
        <v>8.3688224077224707</v>
      </c>
      <c r="W157">
        <f t="shared" si="48"/>
        <v>347</v>
      </c>
      <c r="X157">
        <f t="shared" si="49"/>
        <v>328</v>
      </c>
      <c r="Z157">
        <v>8.8002925872802713</v>
      </c>
      <c r="AA157">
        <v>10.674963545799235</v>
      </c>
      <c r="AB157">
        <f t="shared" si="50"/>
        <v>246</v>
      </c>
      <c r="AC157">
        <f t="shared" si="51"/>
        <v>296</v>
      </c>
      <c r="AE157">
        <v>8.8002925872802713</v>
      </c>
      <c r="AF157">
        <v>18.177526187896689</v>
      </c>
      <c r="AG157">
        <f t="shared" si="52"/>
        <v>276</v>
      </c>
      <c r="AH157">
        <f t="shared" si="53"/>
        <v>477</v>
      </c>
      <c r="AJ157">
        <v>8.3688224077224707</v>
      </c>
      <c r="AK157">
        <v>10.674963545799235</v>
      </c>
      <c r="AL157">
        <f t="shared" si="54"/>
        <v>233</v>
      </c>
      <c r="AM157">
        <f t="shared" si="55"/>
        <v>288</v>
      </c>
      <c r="AO157">
        <v>8.3688224077224707</v>
      </c>
      <c r="AP157">
        <v>18.177526187896689</v>
      </c>
      <c r="AQ157">
        <f t="shared" si="56"/>
        <v>261</v>
      </c>
      <c r="AR157">
        <f t="shared" si="57"/>
        <v>432</v>
      </c>
      <c r="AT157">
        <v>10.674963545799235</v>
      </c>
      <c r="AU157">
        <v>18.177526187896689</v>
      </c>
      <c r="AV157">
        <f t="shared" si="58"/>
        <v>220</v>
      </c>
      <c r="AW157">
        <f t="shared" si="59"/>
        <v>314</v>
      </c>
    </row>
    <row r="158" spans="1:49" x14ac:dyDescent="0.25">
      <c r="A158">
        <v>12.069561791419932</v>
      </c>
      <c r="B158">
        <v>3.9824661493301363</v>
      </c>
      <c r="C158">
        <f t="shared" si="40"/>
        <v>433</v>
      </c>
      <c r="D158">
        <f t="shared" si="41"/>
        <v>110</v>
      </c>
      <c r="F158">
        <v>12.069561791419932</v>
      </c>
      <c r="G158">
        <v>5.1826589107513374</v>
      </c>
      <c r="H158">
        <f t="shared" si="42"/>
        <v>416</v>
      </c>
      <c r="I158">
        <f t="shared" si="43"/>
        <v>182</v>
      </c>
      <c r="K158">
        <v>12.069561791419932</v>
      </c>
      <c r="L158">
        <f>Averages!D158</f>
        <v>12.279568505287129</v>
      </c>
      <c r="M158">
        <f t="shared" si="44"/>
        <v>298</v>
      </c>
      <c r="N158">
        <f t="shared" si="45"/>
        <v>301</v>
      </c>
      <c r="P158">
        <v>12.069561791419932</v>
      </c>
      <c r="Q158">
        <f>Averages!E158</f>
        <v>12.34399464130396</v>
      </c>
      <c r="R158">
        <f t="shared" si="46"/>
        <v>345</v>
      </c>
      <c r="S158">
        <f t="shared" si="47"/>
        <v>347</v>
      </c>
      <c r="U158">
        <v>3.9824661493301363</v>
      </c>
      <c r="V158">
        <v>5.1826589107513374</v>
      </c>
      <c r="W158">
        <f t="shared" si="48"/>
        <v>118</v>
      </c>
      <c r="X158">
        <f t="shared" si="49"/>
        <v>172</v>
      </c>
      <c r="Z158">
        <v>3.9824661493301363</v>
      </c>
      <c r="AA158">
        <v>12.279568505287129</v>
      </c>
      <c r="AB158">
        <f t="shared" si="50"/>
        <v>72</v>
      </c>
      <c r="AC158">
        <f t="shared" si="51"/>
        <v>334</v>
      </c>
      <c r="AE158">
        <v>3.9824661493301363</v>
      </c>
      <c r="AF158">
        <v>12.34399464130396</v>
      </c>
      <c r="AG158">
        <f t="shared" si="52"/>
        <v>85</v>
      </c>
      <c r="AH158">
        <f t="shared" si="53"/>
        <v>381</v>
      </c>
      <c r="AJ158">
        <v>5.1826589107513374</v>
      </c>
      <c r="AK158">
        <v>12.279568505287129</v>
      </c>
      <c r="AL158">
        <f t="shared" si="54"/>
        <v>122</v>
      </c>
      <c r="AM158">
        <f t="shared" si="55"/>
        <v>316</v>
      </c>
      <c r="AO158">
        <v>5.1826589107513374</v>
      </c>
      <c r="AP158">
        <v>12.34399464130396</v>
      </c>
      <c r="AQ158">
        <f t="shared" si="56"/>
        <v>144</v>
      </c>
      <c r="AR158">
        <f t="shared" si="57"/>
        <v>363</v>
      </c>
      <c r="AT158">
        <v>12.279568505287129</v>
      </c>
      <c r="AU158">
        <v>12.34399464130396</v>
      </c>
      <c r="AV158">
        <f t="shared" si="58"/>
        <v>243</v>
      </c>
      <c r="AW158">
        <f t="shared" si="59"/>
        <v>244</v>
      </c>
    </row>
    <row r="159" spans="1:49" x14ac:dyDescent="0.25">
      <c r="A159">
        <v>9.1619872093200563</v>
      </c>
      <c r="B159">
        <v>4.2097721099853462</v>
      </c>
      <c r="C159">
        <f t="shared" si="40"/>
        <v>342</v>
      </c>
      <c r="D159">
        <f t="shared" si="41"/>
        <v>123</v>
      </c>
      <c r="F159">
        <v>9.1619872093200563</v>
      </c>
      <c r="G159">
        <v>2.509155464172359</v>
      </c>
      <c r="H159">
        <f t="shared" si="42"/>
        <v>344</v>
      </c>
      <c r="I159">
        <f t="shared" si="43"/>
        <v>49</v>
      </c>
      <c r="K159">
        <v>9.1619872093200563</v>
      </c>
      <c r="L159">
        <f>Averages!D159</f>
        <v>6.7896752834320013</v>
      </c>
      <c r="M159">
        <f t="shared" si="44"/>
        <v>242</v>
      </c>
      <c r="N159">
        <f t="shared" si="45"/>
        <v>176</v>
      </c>
      <c r="P159">
        <v>9.1619872093200563</v>
      </c>
      <c r="Q159">
        <f>Averages!E159</f>
        <v>29.923089146614018</v>
      </c>
      <c r="R159">
        <f t="shared" si="46"/>
        <v>279</v>
      </c>
      <c r="S159">
        <f t="shared" si="47"/>
        <v>446</v>
      </c>
      <c r="U159">
        <v>4.2097721099853462</v>
      </c>
      <c r="V159">
        <v>2.509155464172359</v>
      </c>
      <c r="W159">
        <f t="shared" si="48"/>
        <v>128</v>
      </c>
      <c r="X159">
        <f t="shared" si="49"/>
        <v>38</v>
      </c>
      <c r="Z159">
        <v>4.2097721099853462</v>
      </c>
      <c r="AA159">
        <v>6.7896752834320013</v>
      </c>
      <c r="AB159">
        <f t="shared" si="50"/>
        <v>80</v>
      </c>
      <c r="AC159">
        <f t="shared" si="51"/>
        <v>171</v>
      </c>
      <c r="AE159">
        <v>4.2097721099853462</v>
      </c>
      <c r="AF159">
        <v>29.923089146614018</v>
      </c>
      <c r="AG159">
        <f t="shared" si="52"/>
        <v>98</v>
      </c>
      <c r="AH159">
        <f t="shared" si="53"/>
        <v>541</v>
      </c>
      <c r="AJ159">
        <v>2.509155464172359</v>
      </c>
      <c r="AK159">
        <v>6.7896752834320013</v>
      </c>
      <c r="AL159">
        <f t="shared" si="54"/>
        <v>33</v>
      </c>
      <c r="AM159">
        <f t="shared" si="55"/>
        <v>170</v>
      </c>
      <c r="AO159">
        <v>2.509155464172359</v>
      </c>
      <c r="AP159">
        <v>29.923089146614018</v>
      </c>
      <c r="AQ159">
        <f t="shared" si="56"/>
        <v>37</v>
      </c>
      <c r="AR159">
        <f t="shared" si="57"/>
        <v>469</v>
      </c>
      <c r="AT159">
        <v>6.7896752834320013</v>
      </c>
      <c r="AU159">
        <v>29.923089146614018</v>
      </c>
      <c r="AV159">
        <f t="shared" si="58"/>
        <v>121</v>
      </c>
      <c r="AW159">
        <f t="shared" si="59"/>
        <v>362</v>
      </c>
    </row>
    <row r="160" spans="1:49" x14ac:dyDescent="0.25">
      <c r="A160">
        <v>25.214854192733718</v>
      </c>
      <c r="B160">
        <v>11.929128718376131</v>
      </c>
      <c r="C160">
        <f t="shared" si="40"/>
        <v>576</v>
      </c>
      <c r="D160">
        <f t="shared" si="41"/>
        <v>428</v>
      </c>
      <c r="F160">
        <v>25.214854192733718</v>
      </c>
      <c r="G160">
        <v>4.1034627199172942</v>
      </c>
      <c r="H160">
        <f t="shared" si="42"/>
        <v>505</v>
      </c>
      <c r="I160">
        <f t="shared" si="43"/>
        <v>129</v>
      </c>
      <c r="K160">
        <v>25.214854192733718</v>
      </c>
      <c r="L160">
        <f>Averages!D160</f>
        <v>4.2879709482192947</v>
      </c>
      <c r="M160">
        <f t="shared" si="44"/>
        <v>399</v>
      </c>
      <c r="N160">
        <f t="shared" si="45"/>
        <v>98</v>
      </c>
      <c r="P160">
        <v>25.214854192733718</v>
      </c>
      <c r="Q160">
        <f>Averages!E160</f>
        <v>10.192039203643761</v>
      </c>
      <c r="R160">
        <f t="shared" si="46"/>
        <v>435</v>
      </c>
      <c r="S160">
        <f t="shared" si="47"/>
        <v>306</v>
      </c>
      <c r="U160">
        <v>11.929128718376131</v>
      </c>
      <c r="V160">
        <v>4.1034627199172942</v>
      </c>
      <c r="W160">
        <f t="shared" si="48"/>
        <v>443</v>
      </c>
      <c r="X160">
        <f t="shared" si="49"/>
        <v>125</v>
      </c>
      <c r="Z160">
        <v>11.929128718376131</v>
      </c>
      <c r="AA160">
        <v>4.2879709482192947</v>
      </c>
      <c r="AB160">
        <f t="shared" si="50"/>
        <v>322</v>
      </c>
      <c r="AC160">
        <f t="shared" si="51"/>
        <v>85</v>
      </c>
      <c r="AE160">
        <v>11.929128718376131</v>
      </c>
      <c r="AF160">
        <v>10.192039203643761</v>
      </c>
      <c r="AG160">
        <f t="shared" si="52"/>
        <v>371</v>
      </c>
      <c r="AH160">
        <f t="shared" si="53"/>
        <v>327</v>
      </c>
      <c r="AJ160">
        <v>4.1034627199172942</v>
      </c>
      <c r="AK160">
        <v>4.2879709482192947</v>
      </c>
      <c r="AL160">
        <f t="shared" si="54"/>
        <v>88</v>
      </c>
      <c r="AM160">
        <f t="shared" si="55"/>
        <v>98</v>
      </c>
      <c r="AO160">
        <v>4.1034627199172942</v>
      </c>
      <c r="AP160">
        <v>10.192039203643761</v>
      </c>
      <c r="AQ160">
        <f t="shared" si="56"/>
        <v>105</v>
      </c>
      <c r="AR160">
        <f t="shared" si="57"/>
        <v>323</v>
      </c>
      <c r="AT160">
        <v>4.2879709482192947</v>
      </c>
      <c r="AU160">
        <v>10.192039203643761</v>
      </c>
      <c r="AV160">
        <f t="shared" si="58"/>
        <v>67</v>
      </c>
      <c r="AW160">
        <f t="shared" si="59"/>
        <v>213</v>
      </c>
    </row>
    <row r="161" spans="1:49" x14ac:dyDescent="0.25">
      <c r="A161">
        <v>5.6138524532318055</v>
      </c>
      <c r="B161">
        <v>6.081786298751827</v>
      </c>
      <c r="C161">
        <f t="shared" si="40"/>
        <v>192</v>
      </c>
      <c r="D161">
        <f t="shared" si="41"/>
        <v>209</v>
      </c>
      <c r="F161">
        <v>5.6138524532318055</v>
      </c>
      <c r="G161">
        <v>11.80166711807245</v>
      </c>
      <c r="H161">
        <f t="shared" si="42"/>
        <v>197</v>
      </c>
      <c r="I161">
        <f t="shared" si="43"/>
        <v>413</v>
      </c>
      <c r="K161">
        <v>5.6138524532318055</v>
      </c>
      <c r="L161">
        <f>Averages!D161</f>
        <v>21.748801326751671</v>
      </c>
      <c r="M161">
        <f t="shared" si="44"/>
        <v>139</v>
      </c>
      <c r="N161">
        <f t="shared" si="45"/>
        <v>384</v>
      </c>
      <c r="P161">
        <v>5.6138524532318055</v>
      </c>
      <c r="Q161">
        <f>Averages!E161</f>
        <v>6.9787179708480789</v>
      </c>
      <c r="R161">
        <f t="shared" si="46"/>
        <v>163</v>
      </c>
      <c r="S161">
        <f t="shared" si="47"/>
        <v>211</v>
      </c>
      <c r="U161">
        <v>6.081786298751827</v>
      </c>
      <c r="V161">
        <v>11.80166711807245</v>
      </c>
      <c r="W161">
        <f t="shared" si="48"/>
        <v>204</v>
      </c>
      <c r="X161">
        <f t="shared" si="49"/>
        <v>442</v>
      </c>
      <c r="Z161">
        <v>6.081786298751827</v>
      </c>
      <c r="AA161">
        <v>21.748801326751671</v>
      </c>
      <c r="AB161">
        <f t="shared" si="50"/>
        <v>142</v>
      </c>
      <c r="AC161">
        <f t="shared" si="51"/>
        <v>467</v>
      </c>
      <c r="AE161">
        <v>6.081786298751827</v>
      </c>
      <c r="AF161">
        <v>6.9787179708480789</v>
      </c>
      <c r="AG161">
        <f t="shared" si="52"/>
        <v>165</v>
      </c>
      <c r="AH161">
        <f t="shared" si="53"/>
        <v>205</v>
      </c>
      <c r="AJ161">
        <v>11.80166711807245</v>
      </c>
      <c r="AK161">
        <v>21.748801326751671</v>
      </c>
      <c r="AL161">
        <f t="shared" si="54"/>
        <v>307</v>
      </c>
      <c r="AM161">
        <f t="shared" si="55"/>
        <v>405</v>
      </c>
      <c r="AO161">
        <v>11.80166711807245</v>
      </c>
      <c r="AP161">
        <v>6.9787179708480789</v>
      </c>
      <c r="AQ161">
        <f t="shared" si="56"/>
        <v>356</v>
      </c>
      <c r="AR161">
        <f t="shared" si="57"/>
        <v>208</v>
      </c>
      <c r="AT161">
        <v>21.748801326751671</v>
      </c>
      <c r="AU161">
        <v>6.9787179708480789</v>
      </c>
      <c r="AV161">
        <f t="shared" si="58"/>
        <v>335</v>
      </c>
      <c r="AW161">
        <f t="shared" si="59"/>
        <v>126</v>
      </c>
    </row>
    <row r="162" spans="1:49" x14ac:dyDescent="0.25">
      <c r="A162">
        <v>3.8609049797058086</v>
      </c>
      <c r="B162">
        <v>42.334953284263563</v>
      </c>
      <c r="C162">
        <f t="shared" si="40"/>
        <v>99</v>
      </c>
      <c r="D162">
        <f t="shared" si="41"/>
        <v>618</v>
      </c>
      <c r="F162">
        <v>3.8609049797058086</v>
      </c>
      <c r="G162">
        <v>22.780474877357442</v>
      </c>
      <c r="H162">
        <f t="shared" si="42"/>
        <v>111</v>
      </c>
      <c r="I162">
        <f t="shared" si="43"/>
        <v>498</v>
      </c>
      <c r="K162">
        <v>3.8609049797058086</v>
      </c>
      <c r="L162">
        <f>Averages!D162</f>
        <v>20.246036028861948</v>
      </c>
      <c r="M162">
        <f t="shared" si="44"/>
        <v>70</v>
      </c>
      <c r="N162">
        <f t="shared" si="45"/>
        <v>377</v>
      </c>
      <c r="P162">
        <v>3.8609049797058086</v>
      </c>
      <c r="Q162">
        <f>Averages!E162</f>
        <v>19.26662552356715</v>
      </c>
      <c r="R162">
        <f t="shared" si="46"/>
        <v>82</v>
      </c>
      <c r="S162">
        <f t="shared" si="47"/>
        <v>419</v>
      </c>
      <c r="U162">
        <v>42.334953284263563</v>
      </c>
      <c r="V162">
        <v>22.780474877357442</v>
      </c>
      <c r="W162">
        <f t="shared" si="48"/>
        <v>643</v>
      </c>
      <c r="X162">
        <f t="shared" si="49"/>
        <v>587</v>
      </c>
      <c r="Z162">
        <v>42.334953284263563</v>
      </c>
      <c r="AA162">
        <v>20.246036028861948</v>
      </c>
      <c r="AB162">
        <f t="shared" si="50"/>
        <v>540</v>
      </c>
      <c r="AC162">
        <f t="shared" si="51"/>
        <v>451</v>
      </c>
      <c r="AE162">
        <v>42.334953284263563</v>
      </c>
      <c r="AF162">
        <v>19.26662552356715</v>
      </c>
      <c r="AG162">
        <f t="shared" si="52"/>
        <v>564</v>
      </c>
      <c r="AH162">
        <f t="shared" si="53"/>
        <v>487</v>
      </c>
      <c r="AJ162">
        <v>22.780474877357442</v>
      </c>
      <c r="AK162">
        <v>20.246036028861948</v>
      </c>
      <c r="AL162">
        <f t="shared" si="54"/>
        <v>409</v>
      </c>
      <c r="AM162">
        <f t="shared" si="55"/>
        <v>399</v>
      </c>
      <c r="AO162">
        <v>22.780474877357442</v>
      </c>
      <c r="AP162">
        <v>19.26662552356715</v>
      </c>
      <c r="AQ162">
        <f t="shared" si="56"/>
        <v>449</v>
      </c>
      <c r="AR162">
        <f t="shared" si="57"/>
        <v>440</v>
      </c>
      <c r="AT162">
        <v>20.246036028861948</v>
      </c>
      <c r="AU162">
        <v>19.26662552356715</v>
      </c>
      <c r="AV162">
        <f t="shared" si="58"/>
        <v>326</v>
      </c>
      <c r="AW162">
        <f t="shared" si="59"/>
        <v>319</v>
      </c>
    </row>
    <row r="163" spans="1:49" x14ac:dyDescent="0.25">
      <c r="A163">
        <v>12.833138704299881</v>
      </c>
      <c r="B163">
        <v>42.329542231559707</v>
      </c>
      <c r="C163">
        <f t="shared" si="40"/>
        <v>449</v>
      </c>
      <c r="D163">
        <f t="shared" si="41"/>
        <v>617</v>
      </c>
      <c r="F163">
        <v>12.833138704299881</v>
      </c>
      <c r="G163">
        <v>7.5350721597671448</v>
      </c>
      <c r="H163">
        <f t="shared" si="42"/>
        <v>424</v>
      </c>
      <c r="I163">
        <f t="shared" si="43"/>
        <v>289</v>
      </c>
      <c r="K163">
        <v>12.833138704299881</v>
      </c>
      <c r="L163">
        <f>Averages!D163</f>
        <v>9.8420286655425961</v>
      </c>
      <c r="M163">
        <f t="shared" si="44"/>
        <v>307</v>
      </c>
      <c r="N163">
        <f t="shared" si="45"/>
        <v>254</v>
      </c>
      <c r="P163">
        <v>12.833138704299881</v>
      </c>
      <c r="Q163">
        <f>Averages!E163</f>
        <v>5.6738392591476403</v>
      </c>
      <c r="R163">
        <f t="shared" si="46"/>
        <v>351</v>
      </c>
      <c r="S163">
        <f t="shared" si="47"/>
        <v>165</v>
      </c>
      <c r="U163">
        <v>42.329542231559707</v>
      </c>
      <c r="V163">
        <v>7.5350721597671448</v>
      </c>
      <c r="W163">
        <f t="shared" si="48"/>
        <v>642</v>
      </c>
      <c r="X163">
        <f t="shared" si="49"/>
        <v>284</v>
      </c>
      <c r="Z163">
        <v>42.329542231559707</v>
      </c>
      <c r="AA163">
        <v>9.8420286655425961</v>
      </c>
      <c r="AB163">
        <f t="shared" si="50"/>
        <v>539</v>
      </c>
      <c r="AC163">
        <f t="shared" si="51"/>
        <v>273</v>
      </c>
      <c r="AE163">
        <v>42.329542231559707</v>
      </c>
      <c r="AF163">
        <v>5.6738392591476403</v>
      </c>
      <c r="AG163">
        <f t="shared" si="52"/>
        <v>563</v>
      </c>
      <c r="AH163">
        <f t="shared" si="53"/>
        <v>154</v>
      </c>
      <c r="AJ163">
        <v>7.5350721597671448</v>
      </c>
      <c r="AK163">
        <v>9.8420286655425961</v>
      </c>
      <c r="AL163">
        <f t="shared" si="54"/>
        <v>202</v>
      </c>
      <c r="AM163">
        <f t="shared" si="55"/>
        <v>272</v>
      </c>
      <c r="AO163">
        <v>7.5350721597671448</v>
      </c>
      <c r="AP163">
        <v>5.6738392591476403</v>
      </c>
      <c r="AQ163">
        <f t="shared" si="56"/>
        <v>230</v>
      </c>
      <c r="AR163">
        <f t="shared" si="57"/>
        <v>160</v>
      </c>
      <c r="AT163">
        <v>9.8420286655425961</v>
      </c>
      <c r="AU163">
        <v>5.6738392591476403</v>
      </c>
      <c r="AV163">
        <f t="shared" si="58"/>
        <v>206</v>
      </c>
      <c r="AW163">
        <f t="shared" si="59"/>
        <v>101</v>
      </c>
    </row>
    <row r="164" spans="1:49" x14ac:dyDescent="0.25">
      <c r="A164">
        <v>7.577631521224971</v>
      </c>
      <c r="B164">
        <v>29.67873663902278</v>
      </c>
      <c r="C164">
        <f t="shared" si="40"/>
        <v>293</v>
      </c>
      <c r="D164">
        <f t="shared" si="41"/>
        <v>593</v>
      </c>
      <c r="F164">
        <v>7.577631521224971</v>
      </c>
      <c r="G164">
        <v>0.59812076091766309</v>
      </c>
      <c r="H164">
        <f t="shared" si="42"/>
        <v>290</v>
      </c>
      <c r="I164">
        <f t="shared" si="43"/>
        <v>6</v>
      </c>
      <c r="K164">
        <v>7.577631521224971</v>
      </c>
      <c r="L164">
        <f>Averages!D164</f>
        <v>13.156820702552741</v>
      </c>
      <c r="M164">
        <f t="shared" si="44"/>
        <v>208</v>
      </c>
      <c r="N164">
        <f t="shared" si="45"/>
        <v>314</v>
      </c>
      <c r="P164">
        <v>7.577631521224971</v>
      </c>
      <c r="Q164">
        <f>Averages!E164</f>
        <v>43.430368232726991</v>
      </c>
      <c r="R164">
        <f t="shared" si="46"/>
        <v>236</v>
      </c>
      <c r="S164">
        <f t="shared" si="47"/>
        <v>457</v>
      </c>
      <c r="U164">
        <v>29.67873663902278</v>
      </c>
      <c r="V164">
        <v>0.59812076091766309</v>
      </c>
      <c r="W164">
        <f t="shared" si="48"/>
        <v>616</v>
      </c>
      <c r="X164">
        <f t="shared" si="49"/>
        <v>5</v>
      </c>
      <c r="Z164">
        <v>29.67873663902278</v>
      </c>
      <c r="AA164">
        <v>13.156820702552741</v>
      </c>
      <c r="AB164">
        <f t="shared" si="50"/>
        <v>509</v>
      </c>
      <c r="AC164">
        <f t="shared" si="51"/>
        <v>355</v>
      </c>
      <c r="AE164">
        <v>29.67873663902278</v>
      </c>
      <c r="AF164">
        <v>43.430368232726991</v>
      </c>
      <c r="AG164">
        <f t="shared" si="52"/>
        <v>540</v>
      </c>
      <c r="AH164">
        <f t="shared" si="53"/>
        <v>571</v>
      </c>
      <c r="AJ164">
        <v>0.59812076091766309</v>
      </c>
      <c r="AK164">
        <v>13.156820702552741</v>
      </c>
      <c r="AL164">
        <f t="shared" si="54"/>
        <v>4</v>
      </c>
      <c r="AM164">
        <f t="shared" si="55"/>
        <v>324</v>
      </c>
      <c r="AO164">
        <v>0.59812076091766309</v>
      </c>
      <c r="AP164">
        <v>43.430368232726991</v>
      </c>
      <c r="AQ164">
        <f t="shared" si="56"/>
        <v>7</v>
      </c>
      <c r="AR164">
        <f t="shared" si="57"/>
        <v>482</v>
      </c>
      <c r="AT164">
        <v>13.156820702552741</v>
      </c>
      <c r="AU164">
        <v>43.430368232726991</v>
      </c>
      <c r="AV164">
        <f t="shared" si="58"/>
        <v>256</v>
      </c>
      <c r="AW164">
        <f t="shared" si="59"/>
        <v>379</v>
      </c>
    </row>
    <row r="165" spans="1:49" x14ac:dyDescent="0.25">
      <c r="A165">
        <v>9.4117000818252503</v>
      </c>
      <c r="B165">
        <v>9.5330153226852339</v>
      </c>
      <c r="C165">
        <f t="shared" si="40"/>
        <v>353</v>
      </c>
      <c r="D165">
        <f t="shared" si="41"/>
        <v>356</v>
      </c>
      <c r="F165">
        <v>9.4117000818252503</v>
      </c>
      <c r="G165">
        <v>4.2153338670730545</v>
      </c>
      <c r="H165">
        <f t="shared" si="42"/>
        <v>353</v>
      </c>
      <c r="I165">
        <f t="shared" si="43"/>
        <v>134</v>
      </c>
      <c r="K165">
        <v>9.4117000818252503</v>
      </c>
      <c r="L165">
        <f>Averages!D165</f>
        <v>32.759270620346022</v>
      </c>
      <c r="M165">
        <f t="shared" si="44"/>
        <v>248</v>
      </c>
      <c r="N165">
        <f t="shared" si="45"/>
        <v>422</v>
      </c>
      <c r="P165">
        <v>9.4117000818252503</v>
      </c>
      <c r="Q165">
        <f>Averages!E165</f>
        <v>11.236052989959692</v>
      </c>
      <c r="R165">
        <f t="shared" si="46"/>
        <v>289</v>
      </c>
      <c r="S165">
        <f t="shared" si="47"/>
        <v>331</v>
      </c>
      <c r="U165">
        <v>9.5330153226852339</v>
      </c>
      <c r="V165">
        <v>4.2153338670730545</v>
      </c>
      <c r="W165">
        <f t="shared" si="48"/>
        <v>372</v>
      </c>
      <c r="X165">
        <f t="shared" si="49"/>
        <v>129</v>
      </c>
      <c r="Z165">
        <v>9.5330153226852339</v>
      </c>
      <c r="AA165">
        <v>32.759270620346022</v>
      </c>
      <c r="AB165">
        <f t="shared" si="50"/>
        <v>266</v>
      </c>
      <c r="AC165">
        <f t="shared" si="51"/>
        <v>520</v>
      </c>
      <c r="AE165">
        <v>9.5330153226852339</v>
      </c>
      <c r="AF165">
        <v>11.236052989959692</v>
      </c>
      <c r="AG165">
        <f t="shared" si="52"/>
        <v>307</v>
      </c>
      <c r="AH165">
        <f t="shared" si="53"/>
        <v>354</v>
      </c>
      <c r="AJ165">
        <v>4.2153338670730545</v>
      </c>
      <c r="AK165">
        <v>32.759270620346022</v>
      </c>
      <c r="AL165">
        <f t="shared" si="54"/>
        <v>92</v>
      </c>
      <c r="AM165">
        <f t="shared" si="55"/>
        <v>444</v>
      </c>
      <c r="AO165">
        <v>4.2153338670730545</v>
      </c>
      <c r="AP165">
        <v>11.236052989959692</v>
      </c>
      <c r="AQ165">
        <f t="shared" si="56"/>
        <v>110</v>
      </c>
      <c r="AR165">
        <f t="shared" si="57"/>
        <v>343</v>
      </c>
      <c r="AT165">
        <v>32.759270620346022</v>
      </c>
      <c r="AU165">
        <v>11.236052989959692</v>
      </c>
      <c r="AV165">
        <f t="shared" si="58"/>
        <v>370</v>
      </c>
      <c r="AW165">
        <f t="shared" si="59"/>
        <v>227</v>
      </c>
    </row>
    <row r="166" spans="1:49" x14ac:dyDescent="0.25">
      <c r="A166">
        <v>3.9462434715694803</v>
      </c>
      <c r="B166">
        <v>6.5514003992080632</v>
      </c>
      <c r="C166">
        <f t="shared" si="40"/>
        <v>106</v>
      </c>
      <c r="D166">
        <f t="shared" si="41"/>
        <v>238</v>
      </c>
      <c r="F166">
        <v>3.9462434715694803</v>
      </c>
      <c r="G166">
        <v>7.7428598165511939</v>
      </c>
      <c r="H166">
        <f t="shared" si="42"/>
        <v>121</v>
      </c>
      <c r="I166">
        <f t="shared" si="43"/>
        <v>298</v>
      </c>
      <c r="K166">
        <v>3.9462434715694803</v>
      </c>
      <c r="L166">
        <f>Averages!D166</f>
        <v>7.4330293416976874</v>
      </c>
      <c r="M166">
        <f t="shared" si="44"/>
        <v>75</v>
      </c>
      <c r="N166">
        <f t="shared" si="45"/>
        <v>203</v>
      </c>
      <c r="P166">
        <v>3.9462434715694803</v>
      </c>
      <c r="Q166">
        <f>Averages!E166</f>
        <v>21.788495779037412</v>
      </c>
      <c r="R166">
        <f t="shared" si="46"/>
        <v>89</v>
      </c>
      <c r="S166">
        <f t="shared" si="47"/>
        <v>426</v>
      </c>
      <c r="U166">
        <v>6.5514003992080632</v>
      </c>
      <c r="V166">
        <v>7.7428598165511939</v>
      </c>
      <c r="W166">
        <f t="shared" si="48"/>
        <v>228</v>
      </c>
      <c r="X166">
        <f t="shared" si="49"/>
        <v>296</v>
      </c>
      <c r="Z166">
        <v>6.5514003992080632</v>
      </c>
      <c r="AA166">
        <v>7.4330293416976874</v>
      </c>
      <c r="AB166">
        <f t="shared" si="50"/>
        <v>156</v>
      </c>
      <c r="AC166">
        <f t="shared" si="51"/>
        <v>199</v>
      </c>
      <c r="AE166">
        <v>6.5514003992080632</v>
      </c>
      <c r="AF166">
        <v>21.788495779037412</v>
      </c>
      <c r="AG166">
        <f t="shared" si="52"/>
        <v>184</v>
      </c>
      <c r="AH166">
        <f t="shared" si="53"/>
        <v>509</v>
      </c>
      <c r="AJ166">
        <v>7.7428598165511939</v>
      </c>
      <c r="AK166">
        <v>7.4330293416976874</v>
      </c>
      <c r="AL166">
        <f t="shared" si="54"/>
        <v>210</v>
      </c>
      <c r="AM166">
        <f t="shared" si="55"/>
        <v>198</v>
      </c>
      <c r="AO166">
        <v>7.7428598165511939</v>
      </c>
      <c r="AP166">
        <v>21.788495779037412</v>
      </c>
      <c r="AQ166">
        <f t="shared" si="56"/>
        <v>236</v>
      </c>
      <c r="AR166">
        <f t="shared" si="57"/>
        <v>447</v>
      </c>
      <c r="AT166">
        <v>7.4330293416976874</v>
      </c>
      <c r="AU166">
        <v>21.788495779037412</v>
      </c>
      <c r="AV166">
        <f t="shared" si="58"/>
        <v>147</v>
      </c>
      <c r="AW166">
        <f t="shared" si="59"/>
        <v>336</v>
      </c>
    </row>
    <row r="167" spans="1:49" x14ac:dyDescent="0.25">
      <c r="A167">
        <v>84.508963060378974</v>
      </c>
      <c r="B167">
        <v>15.764317345619151</v>
      </c>
      <c r="C167">
        <f t="shared" si="40"/>
        <v>640</v>
      </c>
      <c r="D167">
        <f t="shared" si="41"/>
        <v>499</v>
      </c>
      <c r="F167">
        <v>84.508963060378974</v>
      </c>
      <c r="G167">
        <v>4.3431167840957592</v>
      </c>
      <c r="H167">
        <f t="shared" si="42"/>
        <v>544</v>
      </c>
      <c r="I167">
        <f t="shared" si="43"/>
        <v>149</v>
      </c>
      <c r="K167">
        <v>84.508963060378974</v>
      </c>
      <c r="L167">
        <f>Averages!D167</f>
        <v>12.029796624183634</v>
      </c>
      <c r="M167">
        <f t="shared" si="44"/>
        <v>438</v>
      </c>
      <c r="N167">
        <f t="shared" si="45"/>
        <v>296</v>
      </c>
      <c r="P167">
        <v>84.508963060378974</v>
      </c>
      <c r="Q167">
        <f>Averages!E167</f>
        <v>15.36885943412776</v>
      </c>
      <c r="R167">
        <f t="shared" si="46"/>
        <v>467</v>
      </c>
      <c r="S167">
        <f t="shared" si="47"/>
        <v>388</v>
      </c>
      <c r="U167">
        <v>15.764317345619151</v>
      </c>
      <c r="V167">
        <v>4.3431167840957592</v>
      </c>
      <c r="W167">
        <f t="shared" si="48"/>
        <v>519</v>
      </c>
      <c r="X167">
        <f t="shared" si="49"/>
        <v>137</v>
      </c>
      <c r="Z167">
        <v>15.764317345619151</v>
      </c>
      <c r="AA167">
        <v>12.029796624183634</v>
      </c>
      <c r="AB167">
        <f t="shared" si="50"/>
        <v>396</v>
      </c>
      <c r="AC167">
        <f t="shared" si="51"/>
        <v>326</v>
      </c>
      <c r="AE167">
        <v>15.764317345619151</v>
      </c>
      <c r="AF167">
        <v>15.36885943412776</v>
      </c>
      <c r="AG167">
        <f t="shared" si="52"/>
        <v>445</v>
      </c>
      <c r="AH167">
        <f t="shared" si="53"/>
        <v>442</v>
      </c>
      <c r="AJ167">
        <v>4.3431167840957592</v>
      </c>
      <c r="AK167">
        <v>12.029796624183634</v>
      </c>
      <c r="AL167">
        <f t="shared" si="54"/>
        <v>102</v>
      </c>
      <c r="AM167">
        <f t="shared" si="55"/>
        <v>311</v>
      </c>
      <c r="AO167">
        <v>4.3431167840957592</v>
      </c>
      <c r="AP167">
        <v>15.36885943412776</v>
      </c>
      <c r="AQ167">
        <f t="shared" si="56"/>
        <v>117</v>
      </c>
      <c r="AR167">
        <f t="shared" si="57"/>
        <v>406</v>
      </c>
      <c r="AT167">
        <v>12.029796624183634</v>
      </c>
      <c r="AU167">
        <v>15.36885943412776</v>
      </c>
      <c r="AV167">
        <f t="shared" si="58"/>
        <v>240</v>
      </c>
      <c r="AW167">
        <f t="shared" si="59"/>
        <v>285</v>
      </c>
    </row>
    <row r="168" spans="1:49" x14ac:dyDescent="0.25">
      <c r="A168">
        <v>2.5333123683929393</v>
      </c>
      <c r="B168">
        <v>4.4991238832473712</v>
      </c>
      <c r="C168">
        <f t="shared" si="40"/>
        <v>38</v>
      </c>
      <c r="D168">
        <f t="shared" si="41"/>
        <v>147</v>
      </c>
      <c r="F168">
        <v>2.5333123683929393</v>
      </c>
      <c r="G168">
        <v>17.220784235000558</v>
      </c>
      <c r="H168">
        <f t="shared" si="42"/>
        <v>50</v>
      </c>
      <c r="I168">
        <f t="shared" si="43"/>
        <v>477</v>
      </c>
      <c r="K168">
        <v>2.5333123683929393</v>
      </c>
      <c r="L168">
        <f>Averages!D168</f>
        <v>14.262183952331494</v>
      </c>
      <c r="M168">
        <f t="shared" si="44"/>
        <v>33</v>
      </c>
      <c r="N168">
        <f t="shared" si="45"/>
        <v>330</v>
      </c>
      <c r="P168">
        <v>2.5333123683929393</v>
      </c>
      <c r="Q168">
        <f>Averages!E168</f>
        <v>15.61231920719141</v>
      </c>
      <c r="R168">
        <f t="shared" si="46"/>
        <v>37</v>
      </c>
      <c r="S168">
        <f t="shared" si="47"/>
        <v>390</v>
      </c>
      <c r="U168">
        <v>4.4991238832473712</v>
      </c>
      <c r="V168">
        <v>17.220784235000558</v>
      </c>
      <c r="W168">
        <f t="shared" si="48"/>
        <v>146</v>
      </c>
      <c r="X168">
        <f t="shared" si="49"/>
        <v>539</v>
      </c>
      <c r="Z168">
        <v>4.4991238832473712</v>
      </c>
      <c r="AA168">
        <v>14.262183952331494</v>
      </c>
      <c r="AB168">
        <f t="shared" si="50"/>
        <v>95</v>
      </c>
      <c r="AC168">
        <f t="shared" si="51"/>
        <v>384</v>
      </c>
      <c r="AE168">
        <v>4.4991238832473712</v>
      </c>
      <c r="AF168">
        <v>15.61231920719141</v>
      </c>
      <c r="AG168">
        <f t="shared" si="52"/>
        <v>112</v>
      </c>
      <c r="AH168">
        <f t="shared" si="53"/>
        <v>444</v>
      </c>
      <c r="AJ168">
        <v>17.220784235000558</v>
      </c>
      <c r="AK168">
        <v>14.262183952331494</v>
      </c>
      <c r="AL168">
        <f t="shared" si="54"/>
        <v>376</v>
      </c>
      <c r="AM168">
        <f t="shared" si="55"/>
        <v>344</v>
      </c>
      <c r="AO168">
        <v>17.220784235000558</v>
      </c>
      <c r="AP168">
        <v>15.61231920719141</v>
      </c>
      <c r="AQ168">
        <f t="shared" si="56"/>
        <v>426</v>
      </c>
      <c r="AR168">
        <f t="shared" si="57"/>
        <v>408</v>
      </c>
      <c r="AT168">
        <v>14.262183952331494</v>
      </c>
      <c r="AU168">
        <v>15.61231920719141</v>
      </c>
      <c r="AV168">
        <f t="shared" si="58"/>
        <v>273</v>
      </c>
      <c r="AW168">
        <f t="shared" si="59"/>
        <v>287</v>
      </c>
    </row>
    <row r="169" spans="1:49" x14ac:dyDescent="0.25">
      <c r="A169">
        <v>6.4588715765211253</v>
      </c>
      <c r="B169">
        <v>6.0173586368560752</v>
      </c>
      <c r="C169">
        <f t="shared" si="40"/>
        <v>230</v>
      </c>
      <c r="D169">
        <f t="shared" si="41"/>
        <v>204</v>
      </c>
      <c r="F169">
        <v>6.4588715765211253</v>
      </c>
      <c r="G169">
        <v>10.267707204818695</v>
      </c>
      <c r="H169">
        <f t="shared" si="42"/>
        <v>231</v>
      </c>
      <c r="I169">
        <f t="shared" si="43"/>
        <v>374</v>
      </c>
      <c r="K169">
        <v>6.4588715765211253</v>
      </c>
      <c r="L169">
        <f>Averages!D169</f>
        <v>7.6874269008636436</v>
      </c>
      <c r="M169">
        <f t="shared" si="44"/>
        <v>163</v>
      </c>
      <c r="N169">
        <f t="shared" si="45"/>
        <v>210</v>
      </c>
      <c r="P169">
        <v>6.4588715765211253</v>
      </c>
      <c r="Q169">
        <f>Averages!E169</f>
        <v>9.8537950515746822</v>
      </c>
      <c r="R169">
        <f t="shared" si="46"/>
        <v>191</v>
      </c>
      <c r="S169">
        <f t="shared" si="47"/>
        <v>299</v>
      </c>
      <c r="U169">
        <v>6.0173586368560752</v>
      </c>
      <c r="V169">
        <v>10.267707204818695</v>
      </c>
      <c r="W169">
        <f t="shared" si="48"/>
        <v>201</v>
      </c>
      <c r="X169">
        <f t="shared" si="49"/>
        <v>397</v>
      </c>
      <c r="Z169">
        <v>6.0173586368560752</v>
      </c>
      <c r="AA169">
        <v>7.6874269008636436</v>
      </c>
      <c r="AB169">
        <f t="shared" si="50"/>
        <v>138</v>
      </c>
      <c r="AC169">
        <f t="shared" si="51"/>
        <v>211</v>
      </c>
      <c r="AE169">
        <v>6.0173586368560752</v>
      </c>
      <c r="AF169">
        <v>9.8537950515746822</v>
      </c>
      <c r="AG169">
        <f t="shared" si="52"/>
        <v>161</v>
      </c>
      <c r="AH169">
        <f t="shared" si="53"/>
        <v>318</v>
      </c>
      <c r="AJ169">
        <v>10.267707204818695</v>
      </c>
      <c r="AK169">
        <v>7.6874269008636436</v>
      </c>
      <c r="AL169">
        <f t="shared" si="54"/>
        <v>280</v>
      </c>
      <c r="AM169">
        <f t="shared" si="55"/>
        <v>207</v>
      </c>
      <c r="AO169">
        <v>10.267707204818695</v>
      </c>
      <c r="AP169">
        <v>9.8537950515746822</v>
      </c>
      <c r="AQ169">
        <f t="shared" si="56"/>
        <v>325</v>
      </c>
      <c r="AR169">
        <f t="shared" si="57"/>
        <v>317</v>
      </c>
      <c r="AT169">
        <v>7.6874269008636436</v>
      </c>
      <c r="AU169">
        <v>9.8537950515746822</v>
      </c>
      <c r="AV169">
        <f t="shared" si="58"/>
        <v>150</v>
      </c>
      <c r="AW169">
        <f t="shared" si="59"/>
        <v>207</v>
      </c>
    </row>
    <row r="170" spans="1:49" x14ac:dyDescent="0.25">
      <c r="A170">
        <v>8.6886784076690553</v>
      </c>
      <c r="B170">
        <v>14.107431650161701</v>
      </c>
      <c r="C170">
        <f t="shared" si="40"/>
        <v>330</v>
      </c>
      <c r="D170">
        <f t="shared" si="41"/>
        <v>481</v>
      </c>
      <c r="F170">
        <v>8.6886784076690553</v>
      </c>
      <c r="G170">
        <v>5.2597210884094192</v>
      </c>
      <c r="H170">
        <f t="shared" si="42"/>
        <v>333</v>
      </c>
      <c r="I170">
        <f t="shared" si="43"/>
        <v>188</v>
      </c>
      <c r="K170">
        <v>8.6886784076690553</v>
      </c>
      <c r="L170">
        <f>Averages!D170</f>
        <v>9.348529195785515</v>
      </c>
      <c r="M170">
        <f t="shared" si="44"/>
        <v>233</v>
      </c>
      <c r="N170">
        <f t="shared" si="45"/>
        <v>246</v>
      </c>
      <c r="P170">
        <v>8.6886784076690553</v>
      </c>
      <c r="Q170">
        <f>Averages!E170</f>
        <v>12.68630702495572</v>
      </c>
      <c r="R170">
        <f t="shared" si="46"/>
        <v>264</v>
      </c>
      <c r="S170">
        <f t="shared" si="47"/>
        <v>350</v>
      </c>
      <c r="U170">
        <v>14.107431650161701</v>
      </c>
      <c r="V170">
        <v>5.2597210884094192</v>
      </c>
      <c r="W170">
        <f t="shared" si="48"/>
        <v>495</v>
      </c>
      <c r="X170">
        <f t="shared" si="49"/>
        <v>176</v>
      </c>
      <c r="Z170">
        <v>14.107431650161701</v>
      </c>
      <c r="AA170">
        <v>9.348529195785515</v>
      </c>
      <c r="AB170">
        <f t="shared" si="50"/>
        <v>379</v>
      </c>
      <c r="AC170">
        <f t="shared" si="51"/>
        <v>263</v>
      </c>
      <c r="AE170">
        <v>14.107431650161701</v>
      </c>
      <c r="AF170">
        <v>12.68630702495572</v>
      </c>
      <c r="AG170">
        <f t="shared" si="52"/>
        <v>423</v>
      </c>
      <c r="AH170">
        <f t="shared" si="53"/>
        <v>388</v>
      </c>
      <c r="AJ170">
        <v>5.2597210884094192</v>
      </c>
      <c r="AK170">
        <v>9.348529195785515</v>
      </c>
      <c r="AL170">
        <f t="shared" si="54"/>
        <v>127</v>
      </c>
      <c r="AM170">
        <f t="shared" si="55"/>
        <v>261</v>
      </c>
      <c r="AO170">
        <v>5.2597210884094192</v>
      </c>
      <c r="AP170">
        <v>12.68630702495572</v>
      </c>
      <c r="AQ170">
        <f t="shared" si="56"/>
        <v>148</v>
      </c>
      <c r="AR170">
        <f t="shared" si="57"/>
        <v>365</v>
      </c>
      <c r="AT170">
        <v>9.348529195785515</v>
      </c>
      <c r="AU170">
        <v>12.68630702495572</v>
      </c>
      <c r="AV170">
        <f t="shared" si="58"/>
        <v>198</v>
      </c>
      <c r="AW170">
        <f t="shared" si="59"/>
        <v>248</v>
      </c>
    </row>
    <row r="171" spans="1:49" x14ac:dyDescent="0.25">
      <c r="A171">
        <v>2.7377885580062817</v>
      </c>
      <c r="B171">
        <v>3.6338134288787787</v>
      </c>
      <c r="C171">
        <f t="shared" si="40"/>
        <v>43</v>
      </c>
      <c r="D171">
        <f t="shared" si="41"/>
        <v>83</v>
      </c>
      <c r="F171">
        <v>2.7377885580062817</v>
      </c>
      <c r="G171">
        <v>14.310736680030761</v>
      </c>
      <c r="H171">
        <f t="shared" si="42"/>
        <v>56</v>
      </c>
      <c r="I171">
        <f t="shared" si="43"/>
        <v>445</v>
      </c>
      <c r="K171">
        <v>2.7377885580062817</v>
      </c>
      <c r="L171">
        <f>Averages!D171</f>
        <v>31.507839846610967</v>
      </c>
      <c r="M171">
        <f t="shared" si="44"/>
        <v>36</v>
      </c>
      <c r="N171">
        <f t="shared" si="45"/>
        <v>417</v>
      </c>
      <c r="P171">
        <v>2.7377885580062817</v>
      </c>
      <c r="Q171">
        <f>Averages!E171</f>
        <v>1.4317196607589679</v>
      </c>
      <c r="R171">
        <f t="shared" si="46"/>
        <v>41</v>
      </c>
      <c r="S171">
        <f t="shared" si="47"/>
        <v>24</v>
      </c>
      <c r="U171">
        <v>3.6338134288787787</v>
      </c>
      <c r="V171">
        <v>14.310736680030761</v>
      </c>
      <c r="W171">
        <f t="shared" si="48"/>
        <v>87</v>
      </c>
      <c r="X171">
        <f t="shared" si="49"/>
        <v>499</v>
      </c>
      <c r="Z171">
        <v>3.6338134288787787</v>
      </c>
      <c r="AA171">
        <v>31.507839846610967</v>
      </c>
      <c r="AB171">
        <f t="shared" si="50"/>
        <v>53</v>
      </c>
      <c r="AC171">
        <f t="shared" si="51"/>
        <v>516</v>
      </c>
      <c r="AE171">
        <v>3.6338134288787787</v>
      </c>
      <c r="AF171">
        <v>1.4317196607589679</v>
      </c>
      <c r="AG171">
        <f t="shared" si="52"/>
        <v>62</v>
      </c>
      <c r="AH171">
        <f t="shared" si="53"/>
        <v>16</v>
      </c>
      <c r="AJ171">
        <v>14.310736680030761</v>
      </c>
      <c r="AK171">
        <v>31.507839846610967</v>
      </c>
      <c r="AL171">
        <f t="shared" si="54"/>
        <v>345</v>
      </c>
      <c r="AM171">
        <f t="shared" si="55"/>
        <v>440</v>
      </c>
      <c r="AO171">
        <v>14.310736680030761</v>
      </c>
      <c r="AP171">
        <v>1.4317196607589679</v>
      </c>
      <c r="AQ171">
        <f t="shared" si="56"/>
        <v>389</v>
      </c>
      <c r="AR171">
        <f t="shared" si="57"/>
        <v>20</v>
      </c>
      <c r="AT171">
        <v>31.507839846610967</v>
      </c>
      <c r="AU171">
        <v>1.4317196607589679</v>
      </c>
      <c r="AV171">
        <f t="shared" si="58"/>
        <v>364</v>
      </c>
      <c r="AW171">
        <f t="shared" si="59"/>
        <v>14</v>
      </c>
    </row>
    <row r="172" spans="1:49" x14ac:dyDescent="0.25">
      <c r="A172">
        <v>32.203761005401532</v>
      </c>
      <c r="B172">
        <v>20.113061356544453</v>
      </c>
      <c r="C172">
        <f t="shared" si="40"/>
        <v>600</v>
      </c>
      <c r="D172">
        <f t="shared" si="41"/>
        <v>545</v>
      </c>
      <c r="F172">
        <v>32.203761005401532</v>
      </c>
      <c r="G172">
        <v>18.963623023033094</v>
      </c>
      <c r="H172">
        <f t="shared" si="42"/>
        <v>524</v>
      </c>
      <c r="I172">
        <f t="shared" si="43"/>
        <v>489</v>
      </c>
      <c r="K172">
        <v>32.203761005401532</v>
      </c>
      <c r="L172">
        <f>Averages!D172</f>
        <v>7.4979343891143753</v>
      </c>
      <c r="M172">
        <f t="shared" si="44"/>
        <v>421</v>
      </c>
      <c r="N172">
        <f t="shared" si="45"/>
        <v>205</v>
      </c>
      <c r="P172">
        <v>32.203761005401532</v>
      </c>
      <c r="Q172">
        <f>Averages!E172</f>
        <v>0.43639836311340174</v>
      </c>
      <c r="R172">
        <f t="shared" si="46"/>
        <v>450</v>
      </c>
      <c r="S172">
        <f t="shared" si="47"/>
        <v>6</v>
      </c>
      <c r="U172">
        <v>20.113061356544453</v>
      </c>
      <c r="V172">
        <v>18.963623023033094</v>
      </c>
      <c r="W172">
        <f t="shared" si="48"/>
        <v>568</v>
      </c>
      <c r="X172">
        <f t="shared" si="49"/>
        <v>558</v>
      </c>
      <c r="Z172">
        <v>20.113061356544453</v>
      </c>
      <c r="AA172">
        <v>7.4979343891143753</v>
      </c>
      <c r="AB172">
        <f t="shared" si="50"/>
        <v>450</v>
      </c>
      <c r="AC172">
        <f t="shared" si="51"/>
        <v>201</v>
      </c>
      <c r="AE172">
        <v>20.113061356544453</v>
      </c>
      <c r="AF172">
        <v>0.43639836311340174</v>
      </c>
      <c r="AG172">
        <f t="shared" si="52"/>
        <v>495</v>
      </c>
      <c r="AH172">
        <f t="shared" si="53"/>
        <v>6</v>
      </c>
      <c r="AJ172">
        <v>18.963623023033094</v>
      </c>
      <c r="AK172">
        <v>7.4979343891143753</v>
      </c>
      <c r="AL172">
        <f t="shared" si="54"/>
        <v>390</v>
      </c>
      <c r="AM172">
        <f t="shared" si="55"/>
        <v>201</v>
      </c>
      <c r="AO172">
        <v>18.963623023033094</v>
      </c>
      <c r="AP172">
        <v>0.43639836311340174</v>
      </c>
      <c r="AQ172">
        <f t="shared" si="56"/>
        <v>437</v>
      </c>
      <c r="AR172">
        <f t="shared" si="57"/>
        <v>5</v>
      </c>
      <c r="AT172">
        <v>7.4979343891143753</v>
      </c>
      <c r="AU172">
        <v>0.43639836311340174</v>
      </c>
      <c r="AV172">
        <f t="shared" si="58"/>
        <v>148</v>
      </c>
      <c r="AW172">
        <f t="shared" si="59"/>
        <v>4</v>
      </c>
    </row>
    <row r="173" spans="1:49" x14ac:dyDescent="0.25">
      <c r="A173">
        <v>4.067126321792597</v>
      </c>
      <c r="B173">
        <v>12.25358374118802</v>
      </c>
      <c r="C173">
        <f t="shared" si="40"/>
        <v>116</v>
      </c>
      <c r="D173">
        <f t="shared" si="41"/>
        <v>437</v>
      </c>
      <c r="F173">
        <v>4.067126321792597</v>
      </c>
      <c r="G173">
        <v>4.668991780281063</v>
      </c>
      <c r="H173">
        <f t="shared" si="42"/>
        <v>127</v>
      </c>
      <c r="I173">
        <f t="shared" si="43"/>
        <v>163</v>
      </c>
      <c r="K173">
        <v>4.067126321792597</v>
      </c>
      <c r="L173">
        <f>Averages!D173</f>
        <v>20.011591267585711</v>
      </c>
      <c r="M173">
        <f t="shared" si="44"/>
        <v>80</v>
      </c>
      <c r="N173">
        <f t="shared" si="45"/>
        <v>374</v>
      </c>
      <c r="P173">
        <v>4.067126321792597</v>
      </c>
      <c r="Q173">
        <f>Averages!E173</f>
        <v>25.17527265548701</v>
      </c>
      <c r="R173">
        <f t="shared" si="46"/>
        <v>97</v>
      </c>
      <c r="S173">
        <f t="shared" si="47"/>
        <v>434</v>
      </c>
      <c r="U173">
        <v>12.25358374118802</v>
      </c>
      <c r="V173">
        <v>4.668991780281063</v>
      </c>
      <c r="W173">
        <f t="shared" si="48"/>
        <v>451</v>
      </c>
      <c r="X173">
        <f t="shared" si="49"/>
        <v>153</v>
      </c>
      <c r="Z173">
        <v>12.25358374118802</v>
      </c>
      <c r="AA173">
        <v>20.011591267585711</v>
      </c>
      <c r="AB173">
        <f t="shared" si="50"/>
        <v>333</v>
      </c>
      <c r="AC173">
        <f t="shared" si="51"/>
        <v>448</v>
      </c>
      <c r="AE173">
        <v>12.25358374118802</v>
      </c>
      <c r="AF173">
        <v>25.17527265548701</v>
      </c>
      <c r="AG173">
        <f t="shared" si="52"/>
        <v>379</v>
      </c>
      <c r="AH173">
        <f t="shared" si="53"/>
        <v>527</v>
      </c>
      <c r="AJ173">
        <v>4.668991780281063</v>
      </c>
      <c r="AK173">
        <v>20.011591267585711</v>
      </c>
      <c r="AL173">
        <f t="shared" si="54"/>
        <v>110</v>
      </c>
      <c r="AM173">
        <f t="shared" si="55"/>
        <v>396</v>
      </c>
      <c r="AO173">
        <v>4.668991780281063</v>
      </c>
      <c r="AP173">
        <v>25.17527265548701</v>
      </c>
      <c r="AQ173">
        <f t="shared" si="56"/>
        <v>127</v>
      </c>
      <c r="AR173">
        <f t="shared" si="57"/>
        <v>456</v>
      </c>
      <c r="AT173">
        <v>20.011591267585711</v>
      </c>
      <c r="AU173">
        <v>25.17527265548701</v>
      </c>
      <c r="AV173">
        <f t="shared" si="58"/>
        <v>323</v>
      </c>
      <c r="AW173">
        <f t="shared" si="59"/>
        <v>350</v>
      </c>
    </row>
    <row r="174" spans="1:49" x14ac:dyDescent="0.25">
      <c r="A174">
        <v>16.221196007728519</v>
      </c>
      <c r="B174">
        <v>7.2186749219894368</v>
      </c>
      <c r="C174">
        <f t="shared" si="40"/>
        <v>504</v>
      </c>
      <c r="D174">
        <f t="shared" si="41"/>
        <v>271</v>
      </c>
      <c r="F174">
        <v>16.221196007728519</v>
      </c>
      <c r="G174">
        <v>5.2001802682876486</v>
      </c>
      <c r="H174">
        <f t="shared" si="42"/>
        <v>468</v>
      </c>
      <c r="I174">
        <f t="shared" si="43"/>
        <v>184</v>
      </c>
      <c r="K174">
        <v>16.221196007728519</v>
      </c>
      <c r="L174">
        <f>Averages!D174</f>
        <v>27.684227466583224</v>
      </c>
      <c r="M174">
        <f t="shared" si="44"/>
        <v>345</v>
      </c>
      <c r="N174">
        <f t="shared" si="45"/>
        <v>409</v>
      </c>
      <c r="P174">
        <v>16.221196007728519</v>
      </c>
      <c r="Q174">
        <f>Averages!E174</f>
        <v>51.761653327941836</v>
      </c>
      <c r="R174">
        <f t="shared" si="46"/>
        <v>394</v>
      </c>
      <c r="S174">
        <f t="shared" si="47"/>
        <v>461</v>
      </c>
      <c r="U174">
        <v>7.2186749219894368</v>
      </c>
      <c r="V174">
        <v>5.2001802682876486</v>
      </c>
      <c r="W174">
        <f t="shared" si="48"/>
        <v>269</v>
      </c>
      <c r="X174">
        <f t="shared" si="49"/>
        <v>173</v>
      </c>
      <c r="Z174">
        <v>7.2186749219894368</v>
      </c>
      <c r="AA174">
        <v>27.684227466583224</v>
      </c>
      <c r="AB174">
        <f t="shared" si="50"/>
        <v>188</v>
      </c>
      <c r="AC174">
        <f t="shared" si="51"/>
        <v>503</v>
      </c>
      <c r="AE174">
        <v>7.2186749219894368</v>
      </c>
      <c r="AF174">
        <v>51.761653327941836</v>
      </c>
      <c r="AG174">
        <f t="shared" si="52"/>
        <v>216</v>
      </c>
      <c r="AH174">
        <f t="shared" si="53"/>
        <v>579</v>
      </c>
      <c r="AJ174">
        <v>5.2001802682876486</v>
      </c>
      <c r="AK174">
        <v>27.684227466583224</v>
      </c>
      <c r="AL174">
        <f t="shared" si="54"/>
        <v>123</v>
      </c>
      <c r="AM174">
        <f t="shared" si="55"/>
        <v>430</v>
      </c>
      <c r="AO174">
        <v>5.2001802682876486</v>
      </c>
      <c r="AP174">
        <v>51.761653327941836</v>
      </c>
      <c r="AQ174">
        <f t="shared" si="56"/>
        <v>145</v>
      </c>
      <c r="AR174">
        <f t="shared" si="57"/>
        <v>486</v>
      </c>
      <c r="AT174">
        <v>27.684227466583224</v>
      </c>
      <c r="AU174">
        <v>51.761653327941836</v>
      </c>
      <c r="AV174">
        <f t="shared" si="58"/>
        <v>357</v>
      </c>
      <c r="AW174">
        <f t="shared" si="59"/>
        <v>384</v>
      </c>
    </row>
    <row r="175" spans="1:49" x14ac:dyDescent="0.25">
      <c r="A175">
        <v>4.8948568582534762</v>
      </c>
      <c r="B175">
        <v>9.9085177183150854</v>
      </c>
      <c r="C175">
        <f t="shared" si="40"/>
        <v>167</v>
      </c>
      <c r="D175">
        <f t="shared" si="41"/>
        <v>367</v>
      </c>
      <c r="F175">
        <v>4.8948568582534762</v>
      </c>
      <c r="G175">
        <v>10.944665527343712</v>
      </c>
      <c r="H175">
        <f t="shared" si="42"/>
        <v>174</v>
      </c>
      <c r="I175">
        <f t="shared" si="43"/>
        <v>392</v>
      </c>
      <c r="K175">
        <v>4.8948568582534762</v>
      </c>
      <c r="L175">
        <f>Averages!D175</f>
        <v>10.038918352127046</v>
      </c>
      <c r="M175">
        <f t="shared" si="44"/>
        <v>120</v>
      </c>
      <c r="N175">
        <f t="shared" si="45"/>
        <v>257</v>
      </c>
      <c r="P175">
        <v>4.8948568582534762</v>
      </c>
      <c r="Q175">
        <f>Averages!E175</f>
        <v>11.937991929054236</v>
      </c>
      <c r="R175">
        <f t="shared" si="46"/>
        <v>139</v>
      </c>
      <c r="S175">
        <f t="shared" si="47"/>
        <v>344</v>
      </c>
      <c r="U175">
        <v>9.9085177183150854</v>
      </c>
      <c r="V175">
        <v>10.944665527343712</v>
      </c>
      <c r="W175">
        <f t="shared" si="48"/>
        <v>384</v>
      </c>
      <c r="X175">
        <f t="shared" si="49"/>
        <v>416</v>
      </c>
      <c r="Z175">
        <v>9.9085177183150854</v>
      </c>
      <c r="AA175">
        <v>10.038918352127046</v>
      </c>
      <c r="AB175">
        <f t="shared" si="50"/>
        <v>274</v>
      </c>
      <c r="AC175">
        <f t="shared" si="51"/>
        <v>279</v>
      </c>
      <c r="AE175">
        <v>9.9085177183150854</v>
      </c>
      <c r="AF175">
        <v>11.937991929054236</v>
      </c>
      <c r="AG175">
        <f t="shared" si="52"/>
        <v>319</v>
      </c>
      <c r="AH175">
        <f t="shared" si="53"/>
        <v>373</v>
      </c>
      <c r="AJ175">
        <v>10.944665527343712</v>
      </c>
      <c r="AK175">
        <v>10.038918352127046</v>
      </c>
      <c r="AL175">
        <f t="shared" si="54"/>
        <v>291</v>
      </c>
      <c r="AM175">
        <f t="shared" si="55"/>
        <v>276</v>
      </c>
      <c r="AO175">
        <v>10.944665527343712</v>
      </c>
      <c r="AP175">
        <v>11.937991929054236</v>
      </c>
      <c r="AQ175">
        <f t="shared" si="56"/>
        <v>336</v>
      </c>
      <c r="AR175">
        <f t="shared" si="57"/>
        <v>359</v>
      </c>
      <c r="AT175">
        <v>10.038918352127046</v>
      </c>
      <c r="AU175">
        <v>11.937991929054236</v>
      </c>
      <c r="AV175">
        <f t="shared" si="58"/>
        <v>211</v>
      </c>
      <c r="AW175">
        <f t="shared" si="59"/>
        <v>238</v>
      </c>
    </row>
    <row r="176" spans="1:49" x14ac:dyDescent="0.25">
      <c r="A176">
        <v>0.58655436038970854</v>
      </c>
      <c r="B176">
        <v>6.5892601966857871</v>
      </c>
      <c r="C176">
        <f t="shared" si="40"/>
        <v>7</v>
      </c>
      <c r="D176">
        <f t="shared" si="41"/>
        <v>239</v>
      </c>
      <c r="F176">
        <v>0.58655436038970854</v>
      </c>
      <c r="G176">
        <v>9.9198447227477917</v>
      </c>
      <c r="H176">
        <f t="shared" si="42"/>
        <v>5</v>
      </c>
      <c r="I176">
        <f t="shared" si="43"/>
        <v>366</v>
      </c>
      <c r="K176">
        <v>0.58655436038970854</v>
      </c>
      <c r="L176">
        <f>Averages!D176</f>
        <v>19.870196890830929</v>
      </c>
      <c r="M176">
        <f t="shared" si="44"/>
        <v>6</v>
      </c>
      <c r="N176">
        <f t="shared" si="45"/>
        <v>372</v>
      </c>
      <c r="P176">
        <v>0.58655436038970854</v>
      </c>
      <c r="Q176">
        <f>Averages!E176</f>
        <v>44.91323208808894</v>
      </c>
      <c r="R176">
        <f t="shared" si="46"/>
        <v>9</v>
      </c>
      <c r="S176">
        <f t="shared" si="47"/>
        <v>460</v>
      </c>
      <c r="U176">
        <v>6.5892601966857871</v>
      </c>
      <c r="V176">
        <v>9.9198447227477917</v>
      </c>
      <c r="W176">
        <f t="shared" si="48"/>
        <v>230</v>
      </c>
      <c r="X176">
        <f t="shared" si="49"/>
        <v>385</v>
      </c>
      <c r="Z176">
        <v>6.5892601966857871</v>
      </c>
      <c r="AA176">
        <v>19.870196890830929</v>
      </c>
      <c r="AB176">
        <f t="shared" si="50"/>
        <v>158</v>
      </c>
      <c r="AC176">
        <f t="shared" si="51"/>
        <v>446</v>
      </c>
      <c r="AE176">
        <v>6.5892601966857871</v>
      </c>
      <c r="AF176">
        <v>44.91323208808894</v>
      </c>
      <c r="AG176">
        <f t="shared" si="52"/>
        <v>185</v>
      </c>
      <c r="AH176">
        <f t="shared" si="53"/>
        <v>573</v>
      </c>
      <c r="AJ176">
        <v>9.9198447227477917</v>
      </c>
      <c r="AK176">
        <v>19.870196890830929</v>
      </c>
      <c r="AL176">
        <f t="shared" si="54"/>
        <v>273</v>
      </c>
      <c r="AM176">
        <f t="shared" si="55"/>
        <v>394</v>
      </c>
      <c r="AO176">
        <v>9.9198447227477917</v>
      </c>
      <c r="AP176">
        <v>44.91323208808894</v>
      </c>
      <c r="AQ176">
        <f t="shared" si="56"/>
        <v>318</v>
      </c>
      <c r="AR176">
        <f t="shared" si="57"/>
        <v>484</v>
      </c>
      <c r="AT176">
        <v>19.870196890830929</v>
      </c>
      <c r="AU176">
        <v>44.91323208808894</v>
      </c>
      <c r="AV176">
        <f t="shared" si="58"/>
        <v>321</v>
      </c>
      <c r="AW176">
        <f t="shared" si="59"/>
        <v>381</v>
      </c>
    </row>
    <row r="177" spans="1:49" x14ac:dyDescent="0.25">
      <c r="A177">
        <v>8.5679003000259364</v>
      </c>
      <c r="B177">
        <v>19.85906532075667</v>
      </c>
      <c r="C177">
        <f t="shared" si="40"/>
        <v>326</v>
      </c>
      <c r="D177">
        <f t="shared" si="41"/>
        <v>544</v>
      </c>
      <c r="F177">
        <v>8.5679003000259364</v>
      </c>
      <c r="G177">
        <v>5.5313201427459671</v>
      </c>
      <c r="H177">
        <f t="shared" si="42"/>
        <v>328</v>
      </c>
      <c r="I177">
        <f t="shared" si="43"/>
        <v>194</v>
      </c>
      <c r="K177">
        <v>8.5679003000259364</v>
      </c>
      <c r="L177">
        <f>Averages!D177</f>
        <v>8.5630861520767159</v>
      </c>
      <c r="M177">
        <f t="shared" si="44"/>
        <v>231</v>
      </c>
      <c r="N177">
        <f t="shared" si="45"/>
        <v>230</v>
      </c>
      <c r="P177">
        <v>8.5679003000259364</v>
      </c>
      <c r="Q177">
        <f>Averages!E177</f>
        <v>6.6467573404312095</v>
      </c>
      <c r="R177">
        <f t="shared" si="46"/>
        <v>260</v>
      </c>
      <c r="S177">
        <f t="shared" si="47"/>
        <v>200</v>
      </c>
      <c r="U177">
        <v>19.85906532075667</v>
      </c>
      <c r="V177">
        <v>5.5313201427459671</v>
      </c>
      <c r="W177">
        <f t="shared" si="48"/>
        <v>566</v>
      </c>
      <c r="X177">
        <f t="shared" si="49"/>
        <v>183</v>
      </c>
      <c r="Z177">
        <v>19.85906532075667</v>
      </c>
      <c r="AA177">
        <v>8.5630861520767159</v>
      </c>
      <c r="AB177">
        <f t="shared" si="50"/>
        <v>445</v>
      </c>
      <c r="AC177">
        <f t="shared" si="51"/>
        <v>239</v>
      </c>
      <c r="AE177">
        <v>19.85906532075667</v>
      </c>
      <c r="AF177">
        <v>6.6467573404312095</v>
      </c>
      <c r="AG177">
        <f t="shared" si="52"/>
        <v>493</v>
      </c>
      <c r="AH177">
        <f t="shared" si="53"/>
        <v>188</v>
      </c>
      <c r="AJ177">
        <v>5.5313201427459671</v>
      </c>
      <c r="AK177">
        <v>8.5630861520767159</v>
      </c>
      <c r="AL177">
        <f t="shared" si="54"/>
        <v>133</v>
      </c>
      <c r="AM177">
        <f t="shared" si="55"/>
        <v>241</v>
      </c>
      <c r="AO177">
        <v>5.5313201427459671</v>
      </c>
      <c r="AP177">
        <v>6.6467573404312095</v>
      </c>
      <c r="AQ177">
        <f t="shared" si="56"/>
        <v>156</v>
      </c>
      <c r="AR177">
        <f t="shared" si="57"/>
        <v>192</v>
      </c>
      <c r="AT177">
        <v>8.5630861520767159</v>
      </c>
      <c r="AU177">
        <v>6.6467573404312095</v>
      </c>
      <c r="AV177">
        <f t="shared" si="58"/>
        <v>173</v>
      </c>
      <c r="AW177">
        <f t="shared" si="59"/>
        <v>117</v>
      </c>
    </row>
    <row r="178" spans="1:49" x14ac:dyDescent="0.25">
      <c r="A178">
        <v>3.4201733112335169</v>
      </c>
      <c r="B178">
        <v>6.269663739204403</v>
      </c>
      <c r="C178">
        <f t="shared" si="40"/>
        <v>66</v>
      </c>
      <c r="D178">
        <f t="shared" si="41"/>
        <v>217</v>
      </c>
      <c r="F178">
        <v>3.4201733112335169</v>
      </c>
      <c r="G178">
        <v>7.4946333408355654</v>
      </c>
      <c r="H178">
        <f t="shared" si="42"/>
        <v>80</v>
      </c>
      <c r="I178">
        <f t="shared" si="43"/>
        <v>286</v>
      </c>
      <c r="K178">
        <v>3.4201733112335169</v>
      </c>
      <c r="L178">
        <f>Averages!D178</f>
        <v>25.90894937515252</v>
      </c>
      <c r="M178">
        <f t="shared" si="44"/>
        <v>53</v>
      </c>
      <c r="N178">
        <f t="shared" si="45"/>
        <v>403</v>
      </c>
      <c r="P178">
        <v>3.4201733112335169</v>
      </c>
      <c r="Q178">
        <f>Averages!E178</f>
        <v>21.991682267188992</v>
      </c>
      <c r="R178">
        <f t="shared" si="46"/>
        <v>60</v>
      </c>
      <c r="S178">
        <f t="shared" si="47"/>
        <v>428</v>
      </c>
      <c r="U178">
        <v>6.269663739204403</v>
      </c>
      <c r="V178">
        <v>7.4946333408355654</v>
      </c>
      <c r="W178">
        <f t="shared" si="48"/>
        <v>211</v>
      </c>
      <c r="X178">
        <f t="shared" si="49"/>
        <v>282</v>
      </c>
      <c r="Z178">
        <v>6.269663739204403</v>
      </c>
      <c r="AA178">
        <v>25.90894937515252</v>
      </c>
      <c r="AB178">
        <f t="shared" si="50"/>
        <v>147</v>
      </c>
      <c r="AC178">
        <f t="shared" si="51"/>
        <v>493</v>
      </c>
      <c r="AE178">
        <v>6.269663739204403</v>
      </c>
      <c r="AF178">
        <v>21.991682267188992</v>
      </c>
      <c r="AG178">
        <f t="shared" si="52"/>
        <v>174</v>
      </c>
      <c r="AH178">
        <f t="shared" si="53"/>
        <v>512</v>
      </c>
      <c r="AJ178">
        <v>7.4946333408355654</v>
      </c>
      <c r="AK178">
        <v>25.90894937515252</v>
      </c>
      <c r="AL178">
        <f t="shared" si="54"/>
        <v>200</v>
      </c>
      <c r="AM178">
        <f t="shared" si="55"/>
        <v>425</v>
      </c>
      <c r="AO178">
        <v>7.4946333408355654</v>
      </c>
      <c r="AP178">
        <v>21.991682267188992</v>
      </c>
      <c r="AQ178">
        <f t="shared" si="56"/>
        <v>229</v>
      </c>
      <c r="AR178">
        <f t="shared" si="57"/>
        <v>448</v>
      </c>
      <c r="AT178">
        <v>25.90894937515252</v>
      </c>
      <c r="AU178">
        <v>21.991682267188992</v>
      </c>
      <c r="AV178">
        <f t="shared" si="58"/>
        <v>352</v>
      </c>
      <c r="AW178">
        <f t="shared" si="59"/>
        <v>338</v>
      </c>
    </row>
    <row r="179" spans="1:49" x14ac:dyDescent="0.25">
      <c r="A179">
        <v>8.5060684919357268</v>
      </c>
      <c r="B179">
        <v>6.8527177572250322</v>
      </c>
      <c r="C179">
        <f t="shared" si="40"/>
        <v>324</v>
      </c>
      <c r="D179">
        <f t="shared" si="41"/>
        <v>257</v>
      </c>
      <c r="F179">
        <v>8.5060684919357268</v>
      </c>
      <c r="G179">
        <v>3.3104906558990415</v>
      </c>
      <c r="H179">
        <f t="shared" si="42"/>
        <v>325</v>
      </c>
      <c r="I179">
        <f t="shared" si="43"/>
        <v>74</v>
      </c>
      <c r="K179">
        <v>8.5060684919357268</v>
      </c>
      <c r="L179">
        <f>Averages!D179</f>
        <v>3.1173685312271062</v>
      </c>
      <c r="M179">
        <f t="shared" si="44"/>
        <v>228</v>
      </c>
      <c r="N179">
        <f t="shared" si="45"/>
        <v>44</v>
      </c>
      <c r="P179">
        <v>8.5060684919357268</v>
      </c>
      <c r="Q179">
        <f>Averages!E179</f>
        <v>10.66041858196254</v>
      </c>
      <c r="R179">
        <f t="shared" si="46"/>
        <v>257</v>
      </c>
      <c r="S179">
        <f t="shared" si="47"/>
        <v>320</v>
      </c>
      <c r="U179">
        <v>6.8527177572250322</v>
      </c>
      <c r="V179">
        <v>3.3104906558990415</v>
      </c>
      <c r="W179">
        <f t="shared" si="48"/>
        <v>251</v>
      </c>
      <c r="X179">
        <f t="shared" si="49"/>
        <v>63</v>
      </c>
      <c r="Z179">
        <v>6.8527177572250322</v>
      </c>
      <c r="AA179">
        <v>3.1173685312271062</v>
      </c>
      <c r="AB179">
        <f t="shared" si="50"/>
        <v>172</v>
      </c>
      <c r="AC179">
        <f t="shared" si="51"/>
        <v>34</v>
      </c>
      <c r="AE179">
        <v>6.8527177572250322</v>
      </c>
      <c r="AF179">
        <v>10.66041858196254</v>
      </c>
      <c r="AG179">
        <f t="shared" si="52"/>
        <v>203</v>
      </c>
      <c r="AH179">
        <f t="shared" si="53"/>
        <v>340</v>
      </c>
      <c r="AJ179">
        <v>3.3104906558990415</v>
      </c>
      <c r="AK179">
        <v>3.1173685312271062</v>
      </c>
      <c r="AL179">
        <f t="shared" si="54"/>
        <v>50</v>
      </c>
      <c r="AM179">
        <f t="shared" si="55"/>
        <v>46</v>
      </c>
      <c r="AO179">
        <v>3.3104906558990415</v>
      </c>
      <c r="AP179">
        <v>10.66041858196254</v>
      </c>
      <c r="AQ179">
        <f t="shared" si="56"/>
        <v>55</v>
      </c>
      <c r="AR179">
        <f t="shared" si="57"/>
        <v>332</v>
      </c>
      <c r="AT179">
        <v>3.1173685312271062</v>
      </c>
      <c r="AU179">
        <v>10.66041858196254</v>
      </c>
      <c r="AV179">
        <f t="shared" si="58"/>
        <v>29</v>
      </c>
      <c r="AW179">
        <f t="shared" si="59"/>
        <v>219</v>
      </c>
    </row>
    <row r="180" spans="1:49" x14ac:dyDescent="0.25">
      <c r="A180">
        <v>2.6494285106658872</v>
      </c>
      <c r="B180">
        <v>14.763659429550128</v>
      </c>
      <c r="C180">
        <f t="shared" si="40"/>
        <v>42</v>
      </c>
      <c r="D180">
        <f t="shared" si="41"/>
        <v>486</v>
      </c>
      <c r="F180">
        <v>2.6494285106658872</v>
      </c>
      <c r="G180">
        <v>5.7344328165054206</v>
      </c>
      <c r="H180">
        <f t="shared" si="42"/>
        <v>52</v>
      </c>
      <c r="I180">
        <f t="shared" si="43"/>
        <v>203</v>
      </c>
      <c r="K180">
        <v>2.6494285106658872</v>
      </c>
      <c r="L180">
        <f>Averages!D180</f>
        <v>4.2749469280242876</v>
      </c>
      <c r="M180">
        <f t="shared" si="44"/>
        <v>35</v>
      </c>
      <c r="N180">
        <f t="shared" si="45"/>
        <v>93</v>
      </c>
      <c r="P180">
        <v>2.6494285106658872</v>
      </c>
      <c r="Q180">
        <f>Averages!E180</f>
        <v>31.709770298004088</v>
      </c>
      <c r="R180">
        <f t="shared" si="46"/>
        <v>38</v>
      </c>
      <c r="S180">
        <f t="shared" si="47"/>
        <v>448</v>
      </c>
      <c r="U180">
        <v>14.763659429550128</v>
      </c>
      <c r="V180">
        <v>5.7344328165054206</v>
      </c>
      <c r="W180">
        <f t="shared" si="48"/>
        <v>507</v>
      </c>
      <c r="X180">
        <f t="shared" si="49"/>
        <v>190</v>
      </c>
      <c r="Z180">
        <v>14.763659429550128</v>
      </c>
      <c r="AA180">
        <v>4.2749469280242876</v>
      </c>
      <c r="AB180">
        <f t="shared" si="50"/>
        <v>387</v>
      </c>
      <c r="AC180">
        <f t="shared" si="51"/>
        <v>84</v>
      </c>
      <c r="AE180">
        <v>14.763659429550128</v>
      </c>
      <c r="AF180">
        <v>31.709770298004088</v>
      </c>
      <c r="AG180">
        <f t="shared" si="52"/>
        <v>432</v>
      </c>
      <c r="AH180">
        <f t="shared" si="53"/>
        <v>547</v>
      </c>
      <c r="AJ180">
        <v>5.7344328165054206</v>
      </c>
      <c r="AK180">
        <v>4.2749469280242876</v>
      </c>
      <c r="AL180">
        <f t="shared" si="54"/>
        <v>137</v>
      </c>
      <c r="AM180">
        <f t="shared" si="55"/>
        <v>97</v>
      </c>
      <c r="AO180">
        <v>5.7344328165054206</v>
      </c>
      <c r="AP180">
        <v>31.709770298004088</v>
      </c>
      <c r="AQ180">
        <f t="shared" si="56"/>
        <v>161</v>
      </c>
      <c r="AR180">
        <f t="shared" si="57"/>
        <v>471</v>
      </c>
      <c r="AT180">
        <v>4.2749469280242876</v>
      </c>
      <c r="AU180">
        <v>31.709770298004088</v>
      </c>
      <c r="AV180">
        <f t="shared" si="58"/>
        <v>65</v>
      </c>
      <c r="AW180">
        <f t="shared" si="59"/>
        <v>367</v>
      </c>
    </row>
    <row r="181" spans="1:49" x14ac:dyDescent="0.25">
      <c r="A181">
        <v>0.26153025627136112</v>
      </c>
      <c r="B181">
        <v>7.2665204524993809</v>
      </c>
      <c r="C181">
        <f t="shared" si="40"/>
        <v>4</v>
      </c>
      <c r="D181">
        <f t="shared" si="41"/>
        <v>275</v>
      </c>
      <c r="F181">
        <v>0.26153025627136112</v>
      </c>
      <c r="G181">
        <v>1.4054808139801001</v>
      </c>
      <c r="H181">
        <f t="shared" si="42"/>
        <v>3</v>
      </c>
      <c r="I181">
        <f t="shared" si="43"/>
        <v>26</v>
      </c>
      <c r="K181">
        <v>0.26153025627136112</v>
      </c>
      <c r="L181">
        <f>Averages!D181</f>
        <v>17.733787369728041</v>
      </c>
      <c r="M181">
        <f t="shared" si="44"/>
        <v>2</v>
      </c>
      <c r="N181">
        <f t="shared" si="45"/>
        <v>357</v>
      </c>
      <c r="P181">
        <v>0.26153025627136112</v>
      </c>
      <c r="Q181">
        <f>Averages!E181</f>
        <v>3.7415490627288781</v>
      </c>
      <c r="R181">
        <f t="shared" si="46"/>
        <v>4</v>
      </c>
      <c r="S181">
        <f t="shared" si="47"/>
        <v>75</v>
      </c>
      <c r="U181">
        <v>7.2665204524993809</v>
      </c>
      <c r="V181">
        <v>1.4054808139801001</v>
      </c>
      <c r="W181">
        <f t="shared" si="48"/>
        <v>271</v>
      </c>
      <c r="X181">
        <f t="shared" si="49"/>
        <v>18</v>
      </c>
      <c r="Z181">
        <v>7.2665204524993809</v>
      </c>
      <c r="AA181">
        <v>17.733787369728041</v>
      </c>
      <c r="AB181">
        <f t="shared" si="50"/>
        <v>191</v>
      </c>
      <c r="AC181">
        <f t="shared" si="51"/>
        <v>420</v>
      </c>
      <c r="AE181">
        <v>7.2665204524993809</v>
      </c>
      <c r="AF181">
        <v>3.7415490627288781</v>
      </c>
      <c r="AG181">
        <f t="shared" si="52"/>
        <v>218</v>
      </c>
      <c r="AH181">
        <f t="shared" si="53"/>
        <v>68</v>
      </c>
      <c r="AJ181">
        <v>1.4054808139801001</v>
      </c>
      <c r="AK181">
        <v>17.733787369728041</v>
      </c>
      <c r="AL181">
        <f t="shared" si="54"/>
        <v>16</v>
      </c>
      <c r="AM181">
        <f t="shared" si="55"/>
        <v>379</v>
      </c>
      <c r="AO181">
        <v>1.4054808139801001</v>
      </c>
      <c r="AP181">
        <v>3.7415490627288781</v>
      </c>
      <c r="AQ181">
        <f t="shared" si="56"/>
        <v>19</v>
      </c>
      <c r="AR181">
        <f t="shared" si="57"/>
        <v>83</v>
      </c>
      <c r="AT181">
        <v>17.733787369728041</v>
      </c>
      <c r="AU181">
        <v>3.7415490627288781</v>
      </c>
      <c r="AV181">
        <f t="shared" si="58"/>
        <v>309</v>
      </c>
      <c r="AW181">
        <f t="shared" si="59"/>
        <v>44</v>
      </c>
    </row>
    <row r="182" spans="1:49" x14ac:dyDescent="0.25">
      <c r="A182">
        <v>6.0325037108527262</v>
      </c>
      <c r="B182">
        <v>67.268172287940871</v>
      </c>
      <c r="C182">
        <f t="shared" si="40"/>
        <v>206</v>
      </c>
      <c r="D182">
        <f t="shared" si="41"/>
        <v>637</v>
      </c>
      <c r="F182">
        <v>6.0325037108527262</v>
      </c>
      <c r="G182">
        <v>14.31518371105189</v>
      </c>
      <c r="H182">
        <f t="shared" si="42"/>
        <v>212</v>
      </c>
      <c r="I182">
        <f t="shared" si="43"/>
        <v>446</v>
      </c>
      <c r="K182">
        <v>6.0325037108527262</v>
      </c>
      <c r="M182">
        <f t="shared" si="44"/>
        <v>149</v>
      </c>
      <c r="P182">
        <v>6.0325037108527262</v>
      </c>
      <c r="Q182">
        <f>Averages!E182</f>
        <v>7.2720130920410044</v>
      </c>
      <c r="R182">
        <f t="shared" si="46"/>
        <v>172</v>
      </c>
      <c r="S182">
        <f t="shared" si="47"/>
        <v>222</v>
      </c>
      <c r="U182">
        <v>67.268172287940871</v>
      </c>
      <c r="V182">
        <v>14.31518371105189</v>
      </c>
      <c r="W182">
        <f t="shared" si="48"/>
        <v>665</v>
      </c>
      <c r="X182">
        <f t="shared" si="49"/>
        <v>500</v>
      </c>
      <c r="Z182">
        <v>67.268172287940871</v>
      </c>
      <c r="AB182">
        <f t="shared" si="50"/>
        <v>559</v>
      </c>
      <c r="AE182">
        <v>67.268172287940871</v>
      </c>
      <c r="AF182">
        <v>7.2720130920410044</v>
      </c>
      <c r="AG182">
        <f t="shared" si="52"/>
        <v>587</v>
      </c>
      <c r="AH182">
        <f t="shared" si="53"/>
        <v>219</v>
      </c>
      <c r="AJ182">
        <v>14.31518371105189</v>
      </c>
      <c r="AL182">
        <f t="shared" si="54"/>
        <v>346</v>
      </c>
      <c r="AO182">
        <v>14.31518371105189</v>
      </c>
      <c r="AP182">
        <v>7.2720130920410044</v>
      </c>
      <c r="AQ182">
        <f t="shared" si="56"/>
        <v>390</v>
      </c>
      <c r="AR182">
        <f t="shared" si="57"/>
        <v>218</v>
      </c>
      <c r="AU182">
        <v>7.2720130920410044</v>
      </c>
      <c r="AW182">
        <f t="shared" si="59"/>
        <v>138</v>
      </c>
    </row>
    <row r="183" spans="1:49" x14ac:dyDescent="0.25">
      <c r="A183">
        <v>5.7711292505264229</v>
      </c>
      <c r="B183">
        <v>5.5578219890594438</v>
      </c>
      <c r="C183">
        <f t="shared" si="40"/>
        <v>198</v>
      </c>
      <c r="D183">
        <f t="shared" si="41"/>
        <v>188</v>
      </c>
      <c r="F183">
        <v>5.7711292505264229</v>
      </c>
      <c r="G183">
        <v>3.242642211914057</v>
      </c>
      <c r="H183">
        <f t="shared" si="42"/>
        <v>205</v>
      </c>
      <c r="I183">
        <f t="shared" si="43"/>
        <v>70</v>
      </c>
      <c r="K183">
        <v>5.7711292505264229</v>
      </c>
      <c r="M183">
        <f t="shared" si="44"/>
        <v>146</v>
      </c>
      <c r="P183">
        <v>5.7711292505264229</v>
      </c>
      <c r="Q183">
        <f>Averages!E183</f>
        <v>2.7015322685241654</v>
      </c>
      <c r="R183">
        <f t="shared" si="46"/>
        <v>169</v>
      </c>
      <c r="S183">
        <f t="shared" si="47"/>
        <v>40</v>
      </c>
      <c r="U183">
        <v>5.5578219890594438</v>
      </c>
      <c r="V183">
        <v>3.242642211914057</v>
      </c>
      <c r="W183">
        <f t="shared" si="48"/>
        <v>185</v>
      </c>
      <c r="X183">
        <f t="shared" si="49"/>
        <v>59</v>
      </c>
      <c r="Z183">
        <v>5.5578219890594438</v>
      </c>
      <c r="AB183">
        <f t="shared" si="50"/>
        <v>127</v>
      </c>
      <c r="AE183">
        <v>5.5578219890594438</v>
      </c>
      <c r="AF183">
        <v>2.7015322685241654</v>
      </c>
      <c r="AG183">
        <f t="shared" si="52"/>
        <v>151</v>
      </c>
      <c r="AH183">
        <f t="shared" si="53"/>
        <v>30</v>
      </c>
      <c r="AJ183">
        <v>3.242642211914057</v>
      </c>
      <c r="AL183">
        <f t="shared" si="54"/>
        <v>47</v>
      </c>
      <c r="AO183">
        <v>3.242642211914057</v>
      </c>
      <c r="AP183">
        <v>2.7015322685241654</v>
      </c>
      <c r="AQ183">
        <f t="shared" si="56"/>
        <v>53</v>
      </c>
      <c r="AR183">
        <f t="shared" si="57"/>
        <v>40</v>
      </c>
      <c r="AU183">
        <v>2.7015322685241654</v>
      </c>
      <c r="AW183">
        <f t="shared" si="59"/>
        <v>23</v>
      </c>
    </row>
    <row r="184" spans="1:49" x14ac:dyDescent="0.25">
      <c r="A184">
        <v>0.55929217338561821</v>
      </c>
      <c r="B184">
        <v>7.9780613183975166</v>
      </c>
      <c r="C184">
        <f t="shared" si="40"/>
        <v>6</v>
      </c>
      <c r="D184">
        <f t="shared" si="41"/>
        <v>307</v>
      </c>
      <c r="F184">
        <v>0.55929217338561821</v>
      </c>
      <c r="G184">
        <v>8.4643901824951122</v>
      </c>
      <c r="H184">
        <f t="shared" si="42"/>
        <v>4</v>
      </c>
      <c r="I184">
        <f t="shared" si="43"/>
        <v>324</v>
      </c>
      <c r="K184">
        <v>0.55929217338561821</v>
      </c>
      <c r="M184">
        <f t="shared" si="44"/>
        <v>5</v>
      </c>
      <c r="P184">
        <v>0.55929217338561821</v>
      </c>
      <c r="Q184">
        <f>Averages!E184</f>
        <v>42.345651364326429</v>
      </c>
      <c r="R184">
        <f t="shared" si="46"/>
        <v>8</v>
      </c>
      <c r="S184">
        <f t="shared" si="47"/>
        <v>455</v>
      </c>
      <c r="U184">
        <v>7.9780613183975166</v>
      </c>
      <c r="V184">
        <v>8.4643901824951122</v>
      </c>
      <c r="W184">
        <f t="shared" si="48"/>
        <v>310</v>
      </c>
      <c r="X184">
        <f t="shared" si="49"/>
        <v>333</v>
      </c>
      <c r="Z184">
        <v>7.9780613183975166</v>
      </c>
      <c r="AB184">
        <f t="shared" si="50"/>
        <v>220</v>
      </c>
      <c r="AE184">
        <v>7.9780613183975166</v>
      </c>
      <c r="AF184">
        <v>42.345651364326429</v>
      </c>
      <c r="AG184">
        <f t="shared" si="52"/>
        <v>248</v>
      </c>
      <c r="AH184">
        <f t="shared" si="53"/>
        <v>566</v>
      </c>
      <c r="AJ184">
        <v>8.4643901824951122</v>
      </c>
      <c r="AL184">
        <f t="shared" si="54"/>
        <v>239</v>
      </c>
      <c r="AO184">
        <v>8.4643901824951122</v>
      </c>
      <c r="AP184">
        <v>42.345651364326429</v>
      </c>
      <c r="AQ184">
        <f t="shared" si="56"/>
        <v>267</v>
      </c>
      <c r="AR184">
        <f t="shared" si="57"/>
        <v>480</v>
      </c>
      <c r="AU184">
        <v>42.345651364326429</v>
      </c>
      <c r="AW184">
        <f t="shared" si="59"/>
        <v>377</v>
      </c>
    </row>
    <row r="185" spans="1:49" x14ac:dyDescent="0.25">
      <c r="A185">
        <v>3.6970071077346787</v>
      </c>
      <c r="B185">
        <v>10.893446421623192</v>
      </c>
      <c r="C185">
        <f t="shared" si="40"/>
        <v>86</v>
      </c>
      <c r="D185">
        <f t="shared" si="41"/>
        <v>402</v>
      </c>
      <c r="F185">
        <v>3.6970071077346787</v>
      </c>
      <c r="G185">
        <v>8.375286245346059</v>
      </c>
      <c r="H185">
        <f t="shared" si="42"/>
        <v>100</v>
      </c>
      <c r="I185">
        <f t="shared" si="43"/>
        <v>319</v>
      </c>
      <c r="K185">
        <v>3.6970071077346787</v>
      </c>
      <c r="M185">
        <f t="shared" si="44"/>
        <v>63</v>
      </c>
      <c r="P185">
        <v>3.6970071077346787</v>
      </c>
      <c r="Q185">
        <f>Averages!E185</f>
        <v>12.861283349990799</v>
      </c>
      <c r="R185">
        <f t="shared" si="46"/>
        <v>73</v>
      </c>
      <c r="S185">
        <f t="shared" si="47"/>
        <v>353</v>
      </c>
      <c r="U185">
        <v>10.893446421623192</v>
      </c>
      <c r="V185">
        <v>8.375286245346059</v>
      </c>
      <c r="W185">
        <f t="shared" si="48"/>
        <v>414</v>
      </c>
      <c r="X185">
        <f t="shared" si="49"/>
        <v>329</v>
      </c>
      <c r="Z185">
        <v>10.893446421623192</v>
      </c>
      <c r="AB185">
        <f t="shared" si="50"/>
        <v>301</v>
      </c>
      <c r="AE185">
        <v>10.893446421623192</v>
      </c>
      <c r="AF185">
        <v>12.861283349990799</v>
      </c>
      <c r="AG185">
        <f t="shared" si="52"/>
        <v>346</v>
      </c>
      <c r="AH185">
        <f t="shared" si="53"/>
        <v>392</v>
      </c>
      <c r="AJ185">
        <v>8.375286245346059</v>
      </c>
      <c r="AL185">
        <f t="shared" si="54"/>
        <v>234</v>
      </c>
      <c r="AO185">
        <v>8.375286245346059</v>
      </c>
      <c r="AP185">
        <v>12.861283349990799</v>
      </c>
      <c r="AQ185">
        <f t="shared" si="56"/>
        <v>262</v>
      </c>
      <c r="AR185">
        <f t="shared" si="57"/>
        <v>367</v>
      </c>
      <c r="AU185">
        <v>12.861283349990799</v>
      </c>
      <c r="AW185">
        <f t="shared" si="59"/>
        <v>250</v>
      </c>
    </row>
    <row r="186" spans="1:49" x14ac:dyDescent="0.25">
      <c r="A186">
        <v>10.325522828102066</v>
      </c>
      <c r="B186">
        <v>6.6498867034912053</v>
      </c>
      <c r="C186">
        <f t="shared" si="40"/>
        <v>380</v>
      </c>
      <c r="D186">
        <f t="shared" si="41"/>
        <v>244</v>
      </c>
      <c r="F186">
        <v>10.325522828102066</v>
      </c>
      <c r="G186">
        <v>25.920071005821182</v>
      </c>
      <c r="H186">
        <f t="shared" si="42"/>
        <v>375</v>
      </c>
      <c r="I186">
        <f t="shared" si="43"/>
        <v>511</v>
      </c>
      <c r="K186">
        <v>10.325522828102066</v>
      </c>
      <c r="M186">
        <f t="shared" si="44"/>
        <v>264</v>
      </c>
      <c r="P186">
        <v>10.325522828102066</v>
      </c>
      <c r="Q186">
        <f>Averages!E186</f>
        <v>17.410908460617023</v>
      </c>
      <c r="R186">
        <f t="shared" si="46"/>
        <v>308</v>
      </c>
      <c r="S186">
        <f t="shared" si="47"/>
        <v>404</v>
      </c>
      <c r="U186">
        <v>6.6498867034912053</v>
      </c>
      <c r="V186">
        <v>25.920071005821182</v>
      </c>
      <c r="W186">
        <f t="shared" si="48"/>
        <v>237</v>
      </c>
      <c r="X186">
        <f t="shared" si="49"/>
        <v>601</v>
      </c>
      <c r="Z186">
        <v>6.6498867034912053</v>
      </c>
      <c r="AB186">
        <f t="shared" si="50"/>
        <v>161</v>
      </c>
      <c r="AE186">
        <v>6.6498867034912053</v>
      </c>
      <c r="AF186">
        <v>17.410908460617023</v>
      </c>
      <c r="AG186">
        <f t="shared" si="52"/>
        <v>190</v>
      </c>
      <c r="AH186">
        <f t="shared" si="53"/>
        <v>467</v>
      </c>
      <c r="AJ186">
        <v>25.920071005821182</v>
      </c>
      <c r="AL186">
        <f t="shared" si="54"/>
        <v>426</v>
      </c>
      <c r="AO186">
        <v>25.920071005821182</v>
      </c>
      <c r="AP186">
        <v>17.410908460617023</v>
      </c>
      <c r="AQ186">
        <f t="shared" si="56"/>
        <v>460</v>
      </c>
      <c r="AR186">
        <f t="shared" si="57"/>
        <v>427</v>
      </c>
      <c r="AU186">
        <v>17.410908460617023</v>
      </c>
      <c r="AW186">
        <f t="shared" si="59"/>
        <v>304</v>
      </c>
    </row>
    <row r="187" spans="1:49" x14ac:dyDescent="0.25">
      <c r="A187">
        <v>7.4878690958023011</v>
      </c>
      <c r="B187">
        <v>4.0479342937469438</v>
      </c>
      <c r="C187">
        <f t="shared" si="40"/>
        <v>286</v>
      </c>
      <c r="D187">
        <f t="shared" si="41"/>
        <v>114</v>
      </c>
      <c r="F187">
        <v>7.4878690958023011</v>
      </c>
      <c r="G187">
        <v>18.396365761756861</v>
      </c>
      <c r="H187">
        <f t="shared" si="42"/>
        <v>285</v>
      </c>
      <c r="I187">
        <f t="shared" si="43"/>
        <v>484</v>
      </c>
      <c r="K187">
        <v>7.4878690958023011</v>
      </c>
      <c r="M187">
        <f t="shared" si="44"/>
        <v>204</v>
      </c>
      <c r="P187">
        <v>7.4878690958023011</v>
      </c>
      <c r="Q187">
        <f>Averages!E187</f>
        <v>5.9456635475158643</v>
      </c>
      <c r="R187">
        <f t="shared" si="46"/>
        <v>233</v>
      </c>
      <c r="S187">
        <f t="shared" si="47"/>
        <v>171</v>
      </c>
      <c r="U187">
        <v>4.0479342937469438</v>
      </c>
      <c r="V187">
        <v>18.396365761756861</v>
      </c>
      <c r="W187">
        <f t="shared" si="48"/>
        <v>122</v>
      </c>
      <c r="X187">
        <f t="shared" si="49"/>
        <v>548</v>
      </c>
      <c r="Z187">
        <v>4.0479342937469438</v>
      </c>
      <c r="AB187">
        <f t="shared" si="50"/>
        <v>75</v>
      </c>
      <c r="AE187">
        <v>4.0479342937469438</v>
      </c>
      <c r="AF187">
        <v>5.9456635475158643</v>
      </c>
      <c r="AG187">
        <f t="shared" si="52"/>
        <v>90</v>
      </c>
      <c r="AH187">
        <f t="shared" si="53"/>
        <v>158</v>
      </c>
      <c r="AJ187">
        <v>18.396365761756861</v>
      </c>
      <c r="AL187">
        <f t="shared" si="54"/>
        <v>384</v>
      </c>
      <c r="AO187">
        <v>18.396365761756861</v>
      </c>
      <c r="AP187">
        <v>5.9456635475158643</v>
      </c>
      <c r="AQ187">
        <f t="shared" si="56"/>
        <v>433</v>
      </c>
      <c r="AR187">
        <f t="shared" si="57"/>
        <v>167</v>
      </c>
      <c r="AU187">
        <v>5.9456635475158643</v>
      </c>
      <c r="AW187">
        <f t="shared" si="59"/>
        <v>105</v>
      </c>
    </row>
    <row r="188" spans="1:49" x14ac:dyDescent="0.25">
      <c r="A188">
        <v>1.2412216186523413</v>
      </c>
      <c r="B188">
        <v>3.5725026845931951</v>
      </c>
      <c r="C188">
        <f t="shared" si="40"/>
        <v>17</v>
      </c>
      <c r="D188">
        <f t="shared" si="41"/>
        <v>79</v>
      </c>
      <c r="F188">
        <v>1.2412216186523413</v>
      </c>
      <c r="G188">
        <v>13.719694566726631</v>
      </c>
      <c r="H188">
        <f t="shared" si="42"/>
        <v>21</v>
      </c>
      <c r="I188">
        <f t="shared" si="43"/>
        <v>438</v>
      </c>
      <c r="K188">
        <v>1.2412216186523413</v>
      </c>
      <c r="M188">
        <f t="shared" si="44"/>
        <v>16</v>
      </c>
      <c r="P188">
        <v>1.2412216186523413</v>
      </c>
      <c r="Q188">
        <f>Averages!E188</f>
        <v>1.6305638313293411</v>
      </c>
      <c r="R188">
        <f t="shared" si="46"/>
        <v>20</v>
      </c>
      <c r="S188">
        <f t="shared" si="47"/>
        <v>26</v>
      </c>
      <c r="U188">
        <v>3.5725026845931951</v>
      </c>
      <c r="V188">
        <v>13.719694566726631</v>
      </c>
      <c r="W188">
        <f t="shared" si="48"/>
        <v>81</v>
      </c>
      <c r="X188">
        <f t="shared" si="49"/>
        <v>483</v>
      </c>
      <c r="Z188">
        <v>3.5725026845931951</v>
      </c>
      <c r="AB188">
        <f t="shared" si="50"/>
        <v>50</v>
      </c>
      <c r="AE188">
        <v>3.5725026845931951</v>
      </c>
      <c r="AF188">
        <v>1.6305638313293411</v>
      </c>
      <c r="AG188">
        <f t="shared" si="52"/>
        <v>60</v>
      </c>
      <c r="AH188">
        <f t="shared" si="53"/>
        <v>17</v>
      </c>
      <c r="AJ188">
        <v>13.719694566726631</v>
      </c>
      <c r="AL188">
        <f t="shared" si="54"/>
        <v>333</v>
      </c>
      <c r="AO188">
        <v>13.719694566726631</v>
      </c>
      <c r="AP188">
        <v>1.6305638313293411</v>
      </c>
      <c r="AQ188">
        <f t="shared" si="56"/>
        <v>379</v>
      </c>
      <c r="AR188">
        <f t="shared" si="57"/>
        <v>25</v>
      </c>
      <c r="AU188">
        <v>1.6305638313293411</v>
      </c>
      <c r="AW188">
        <f t="shared" si="59"/>
        <v>15</v>
      </c>
    </row>
    <row r="189" spans="1:49" x14ac:dyDescent="0.25">
      <c r="A189">
        <v>10.523607635498042</v>
      </c>
      <c r="B189">
        <v>4.2976470947265568</v>
      </c>
      <c r="C189">
        <f t="shared" si="40"/>
        <v>387</v>
      </c>
      <c r="D189">
        <f t="shared" si="41"/>
        <v>132</v>
      </c>
      <c r="F189">
        <v>10.523607635498042</v>
      </c>
      <c r="G189">
        <v>15.368512773513743</v>
      </c>
      <c r="H189">
        <f t="shared" si="42"/>
        <v>382</v>
      </c>
      <c r="I189">
        <f t="shared" si="43"/>
        <v>460</v>
      </c>
      <c r="K189">
        <v>10.523607635498042</v>
      </c>
      <c r="M189">
        <f t="shared" si="44"/>
        <v>270</v>
      </c>
      <c r="P189">
        <v>10.523607635498042</v>
      </c>
      <c r="Q189">
        <f>Averages!E189</f>
        <v>55.017630648612929</v>
      </c>
      <c r="R189">
        <f t="shared" si="46"/>
        <v>314</v>
      </c>
      <c r="S189">
        <f t="shared" si="47"/>
        <v>463</v>
      </c>
      <c r="U189">
        <v>4.2976470947265568</v>
      </c>
      <c r="V189">
        <v>15.368512773513743</v>
      </c>
      <c r="W189">
        <f t="shared" si="48"/>
        <v>132</v>
      </c>
      <c r="X189">
        <f t="shared" si="49"/>
        <v>514</v>
      </c>
      <c r="Z189">
        <v>4.2976470947265568</v>
      </c>
      <c r="AB189">
        <f t="shared" si="50"/>
        <v>86</v>
      </c>
      <c r="AE189">
        <v>4.2976470947265568</v>
      </c>
      <c r="AF189">
        <v>55.017630648612929</v>
      </c>
      <c r="AG189">
        <f t="shared" si="52"/>
        <v>101</v>
      </c>
      <c r="AH189">
        <f t="shared" si="53"/>
        <v>582</v>
      </c>
      <c r="AJ189">
        <v>15.368512773513743</v>
      </c>
      <c r="AL189">
        <f t="shared" si="54"/>
        <v>357</v>
      </c>
      <c r="AO189">
        <v>15.368512773513743</v>
      </c>
      <c r="AP189">
        <v>55.017630648612929</v>
      </c>
      <c r="AQ189">
        <f t="shared" si="56"/>
        <v>405</v>
      </c>
      <c r="AR189">
        <f t="shared" si="57"/>
        <v>487</v>
      </c>
      <c r="AU189">
        <v>55.017630648612929</v>
      </c>
      <c r="AW189">
        <f t="shared" si="59"/>
        <v>385</v>
      </c>
    </row>
    <row r="190" spans="1:49" x14ac:dyDescent="0.25">
      <c r="A190">
        <v>6.8254409790039006</v>
      </c>
      <c r="B190">
        <v>25.975104165077159</v>
      </c>
      <c r="C190">
        <f t="shared" si="40"/>
        <v>256</v>
      </c>
      <c r="D190">
        <f t="shared" si="41"/>
        <v>579</v>
      </c>
      <c r="F190">
        <v>6.8254409790039006</v>
      </c>
      <c r="G190">
        <v>16.979782390594455</v>
      </c>
      <c r="H190">
        <f t="shared" si="42"/>
        <v>256</v>
      </c>
      <c r="I190">
        <f t="shared" si="43"/>
        <v>475</v>
      </c>
      <c r="K190">
        <v>6.8254409790039006</v>
      </c>
      <c r="M190">
        <f t="shared" si="44"/>
        <v>177</v>
      </c>
      <c r="P190">
        <v>6.8254409790039006</v>
      </c>
      <c r="Q190">
        <f>Averages!E190</f>
        <v>15.989119648933359</v>
      </c>
      <c r="R190">
        <f t="shared" si="46"/>
        <v>207</v>
      </c>
      <c r="S190">
        <f t="shared" si="47"/>
        <v>392</v>
      </c>
      <c r="U190">
        <v>25.975104165077159</v>
      </c>
      <c r="V190">
        <v>16.979782390594455</v>
      </c>
      <c r="W190">
        <f t="shared" si="48"/>
        <v>602</v>
      </c>
      <c r="X190">
        <f t="shared" si="49"/>
        <v>532</v>
      </c>
      <c r="Z190">
        <v>25.975104165077159</v>
      </c>
      <c r="AB190">
        <f t="shared" si="50"/>
        <v>494</v>
      </c>
      <c r="AE190">
        <v>25.975104165077159</v>
      </c>
      <c r="AF190">
        <v>15.989119648933359</v>
      </c>
      <c r="AG190">
        <f t="shared" si="52"/>
        <v>528</v>
      </c>
      <c r="AH190">
        <f t="shared" si="53"/>
        <v>450</v>
      </c>
      <c r="AJ190">
        <v>16.979782390594455</v>
      </c>
      <c r="AL190">
        <f t="shared" si="54"/>
        <v>372</v>
      </c>
      <c r="AO190">
        <v>16.979782390594455</v>
      </c>
      <c r="AP190">
        <v>15.989119648933359</v>
      </c>
      <c r="AQ190">
        <f t="shared" si="56"/>
        <v>422</v>
      </c>
      <c r="AR190">
        <f t="shared" si="57"/>
        <v>413</v>
      </c>
      <c r="AU190">
        <v>15.989119648933359</v>
      </c>
      <c r="AW190">
        <f t="shared" si="59"/>
        <v>291</v>
      </c>
    </row>
    <row r="191" spans="1:49" x14ac:dyDescent="0.25">
      <c r="A191">
        <v>4.2200395584106349</v>
      </c>
      <c r="B191">
        <v>3.5357355356216389</v>
      </c>
      <c r="C191">
        <f t="shared" si="40"/>
        <v>124</v>
      </c>
      <c r="D191">
        <f t="shared" si="41"/>
        <v>76</v>
      </c>
      <c r="F191">
        <v>4.2200395584106349</v>
      </c>
      <c r="G191">
        <v>3.5858073234558057</v>
      </c>
      <c r="H191">
        <f t="shared" si="42"/>
        <v>135</v>
      </c>
      <c r="I191">
        <f t="shared" si="43"/>
        <v>90</v>
      </c>
      <c r="K191">
        <v>4.2200395584106349</v>
      </c>
      <c r="M191">
        <f t="shared" si="44"/>
        <v>87</v>
      </c>
      <c r="P191">
        <v>4.2200395584106349</v>
      </c>
      <c r="Q191">
        <f>Averages!E191</f>
        <v>12.842042994499181</v>
      </c>
      <c r="R191">
        <f t="shared" si="46"/>
        <v>105</v>
      </c>
      <c r="S191">
        <f t="shared" si="47"/>
        <v>352</v>
      </c>
      <c r="U191">
        <v>3.5357355356216389</v>
      </c>
      <c r="V191">
        <v>3.5858073234558057</v>
      </c>
      <c r="W191">
        <f t="shared" si="48"/>
        <v>77</v>
      </c>
      <c r="X191">
        <f t="shared" si="49"/>
        <v>83</v>
      </c>
      <c r="Z191">
        <v>3.5357355356216389</v>
      </c>
      <c r="AB191">
        <f t="shared" si="50"/>
        <v>47</v>
      </c>
      <c r="AE191">
        <v>3.5357355356216389</v>
      </c>
      <c r="AF191">
        <v>12.842042994499181</v>
      </c>
      <c r="AG191">
        <f t="shared" si="52"/>
        <v>56</v>
      </c>
      <c r="AH191">
        <f t="shared" si="53"/>
        <v>391</v>
      </c>
      <c r="AJ191">
        <v>3.5858073234558057</v>
      </c>
      <c r="AL191">
        <f t="shared" si="54"/>
        <v>62</v>
      </c>
      <c r="AO191">
        <v>3.5858073234558057</v>
      </c>
      <c r="AP191">
        <v>12.842042994499181</v>
      </c>
      <c r="AQ191">
        <f t="shared" si="56"/>
        <v>71</v>
      </c>
      <c r="AR191">
        <f t="shared" si="57"/>
        <v>366</v>
      </c>
      <c r="AU191">
        <v>12.842042994499181</v>
      </c>
      <c r="AW191">
        <f t="shared" si="59"/>
        <v>249</v>
      </c>
    </row>
    <row r="192" spans="1:49" x14ac:dyDescent="0.25">
      <c r="A192">
        <v>5.0190473556518524</v>
      </c>
      <c r="B192">
        <v>7.9994638442993118</v>
      </c>
      <c r="C192">
        <f t="shared" si="40"/>
        <v>173</v>
      </c>
      <c r="D192">
        <f t="shared" si="41"/>
        <v>310</v>
      </c>
      <c r="F192">
        <v>5.0190473556518524</v>
      </c>
      <c r="G192">
        <v>15.952799463272058</v>
      </c>
      <c r="H192">
        <f t="shared" si="42"/>
        <v>177</v>
      </c>
      <c r="I192">
        <f t="shared" si="43"/>
        <v>465</v>
      </c>
      <c r="K192">
        <v>5.0190473556518524</v>
      </c>
      <c r="M192">
        <f t="shared" si="44"/>
        <v>124</v>
      </c>
      <c r="P192">
        <v>5.0190473556518524</v>
      </c>
      <c r="Q192">
        <f>Averages!E192</f>
        <v>21.049852954016739</v>
      </c>
      <c r="R192">
        <f t="shared" si="46"/>
        <v>143</v>
      </c>
      <c r="S192">
        <f t="shared" si="47"/>
        <v>424</v>
      </c>
      <c r="U192">
        <v>7.9994638442993118</v>
      </c>
      <c r="V192">
        <v>15.952799463272058</v>
      </c>
      <c r="W192">
        <f t="shared" si="48"/>
        <v>312</v>
      </c>
      <c r="X192">
        <f t="shared" si="49"/>
        <v>522</v>
      </c>
      <c r="Z192">
        <v>7.9994638442993118</v>
      </c>
      <c r="AB192">
        <f t="shared" si="50"/>
        <v>222</v>
      </c>
      <c r="AE192">
        <v>7.9994638442993118</v>
      </c>
      <c r="AF192">
        <v>21.049852954016739</v>
      </c>
      <c r="AG192">
        <f t="shared" si="52"/>
        <v>250</v>
      </c>
      <c r="AH192">
        <f t="shared" si="53"/>
        <v>501</v>
      </c>
      <c r="AJ192">
        <v>15.952799463272058</v>
      </c>
      <c r="AL192">
        <f t="shared" si="54"/>
        <v>363</v>
      </c>
      <c r="AO192">
        <v>15.952799463272058</v>
      </c>
      <c r="AP192">
        <v>21.049852954016739</v>
      </c>
      <c r="AQ192">
        <f t="shared" si="56"/>
        <v>412</v>
      </c>
      <c r="AR192">
        <f t="shared" si="57"/>
        <v>446</v>
      </c>
      <c r="AU192">
        <v>21.049852954016739</v>
      </c>
      <c r="AW192">
        <f t="shared" si="59"/>
        <v>332</v>
      </c>
    </row>
    <row r="193" spans="1:49" x14ac:dyDescent="0.25">
      <c r="A193">
        <v>3.9385040760040249</v>
      </c>
      <c r="B193">
        <v>2.9639726638793893</v>
      </c>
      <c r="C193">
        <f t="shared" si="40"/>
        <v>104</v>
      </c>
      <c r="D193">
        <f t="shared" si="41"/>
        <v>53</v>
      </c>
      <c r="F193">
        <v>3.9385040760040249</v>
      </c>
      <c r="G193">
        <v>18.56134274005883</v>
      </c>
      <c r="H193">
        <f t="shared" si="42"/>
        <v>118</v>
      </c>
      <c r="I193">
        <f t="shared" si="43"/>
        <v>487</v>
      </c>
      <c r="K193">
        <v>3.9385040760040249</v>
      </c>
      <c r="M193">
        <f t="shared" si="44"/>
        <v>72</v>
      </c>
      <c r="P193">
        <v>3.9385040760040249</v>
      </c>
      <c r="Q193">
        <f>Averages!E193</f>
        <v>9.1843220710754228</v>
      </c>
      <c r="R193">
        <f t="shared" si="46"/>
        <v>87</v>
      </c>
      <c r="S193">
        <f t="shared" si="47"/>
        <v>281</v>
      </c>
      <c r="U193">
        <v>2.9639726638793893</v>
      </c>
      <c r="V193">
        <v>18.56134274005883</v>
      </c>
      <c r="W193">
        <f t="shared" si="48"/>
        <v>54</v>
      </c>
      <c r="X193">
        <f t="shared" si="49"/>
        <v>554</v>
      </c>
      <c r="Z193">
        <v>2.9639726638793893</v>
      </c>
      <c r="AB193">
        <f t="shared" si="50"/>
        <v>32</v>
      </c>
      <c r="AE193">
        <v>2.9639726638793893</v>
      </c>
      <c r="AF193">
        <v>9.1843220710754228</v>
      </c>
      <c r="AG193">
        <f t="shared" si="52"/>
        <v>37</v>
      </c>
      <c r="AH193">
        <f t="shared" si="53"/>
        <v>296</v>
      </c>
      <c r="AJ193">
        <v>18.56134274005883</v>
      </c>
      <c r="AL193">
        <f t="shared" si="54"/>
        <v>387</v>
      </c>
      <c r="AO193">
        <v>18.56134274005883</v>
      </c>
      <c r="AP193">
        <v>9.1843220710754228</v>
      </c>
      <c r="AQ193">
        <f t="shared" si="56"/>
        <v>436</v>
      </c>
      <c r="AR193">
        <f t="shared" si="57"/>
        <v>298</v>
      </c>
      <c r="AU193">
        <v>9.1843220710754228</v>
      </c>
      <c r="AW193">
        <f t="shared" si="59"/>
        <v>195</v>
      </c>
    </row>
    <row r="194" spans="1:49" x14ac:dyDescent="0.25">
      <c r="A194">
        <v>12.549158453941297</v>
      </c>
      <c r="B194">
        <v>10.229491257667501</v>
      </c>
      <c r="C194">
        <f t="shared" si="40"/>
        <v>443</v>
      </c>
      <c r="D194">
        <f t="shared" si="41"/>
        <v>379</v>
      </c>
      <c r="F194">
        <v>12.549158453941297</v>
      </c>
      <c r="G194">
        <v>4.7583956003189041</v>
      </c>
      <c r="H194">
        <f t="shared" si="42"/>
        <v>422</v>
      </c>
      <c r="I194">
        <f t="shared" si="43"/>
        <v>168</v>
      </c>
      <c r="K194">
        <v>12.549158453941297</v>
      </c>
      <c r="M194">
        <f t="shared" si="44"/>
        <v>305</v>
      </c>
      <c r="P194">
        <v>12.549158453941297</v>
      </c>
      <c r="Q194">
        <f>Averages!E194</f>
        <v>0.43921604156494098</v>
      </c>
      <c r="R194">
        <f t="shared" si="46"/>
        <v>348</v>
      </c>
      <c r="S194">
        <f t="shared" si="47"/>
        <v>7</v>
      </c>
      <c r="U194">
        <v>10.229491257667501</v>
      </c>
      <c r="V194">
        <v>4.7583956003189041</v>
      </c>
      <c r="W194">
        <f t="shared" si="48"/>
        <v>396</v>
      </c>
      <c r="X194">
        <f t="shared" si="49"/>
        <v>159</v>
      </c>
      <c r="Z194">
        <v>10.229491257667501</v>
      </c>
      <c r="AB194">
        <f t="shared" si="50"/>
        <v>285</v>
      </c>
      <c r="AE194">
        <v>10.229491257667501</v>
      </c>
      <c r="AF194">
        <v>0.43921604156494098</v>
      </c>
      <c r="AG194">
        <f t="shared" si="52"/>
        <v>330</v>
      </c>
      <c r="AH194">
        <f t="shared" si="53"/>
        <v>7</v>
      </c>
      <c r="AJ194">
        <v>4.7583956003189041</v>
      </c>
      <c r="AL194">
        <f t="shared" si="54"/>
        <v>114</v>
      </c>
      <c r="AO194">
        <v>4.7583956003189041</v>
      </c>
      <c r="AP194">
        <v>0.43921604156494098</v>
      </c>
      <c r="AQ194">
        <f t="shared" si="56"/>
        <v>132</v>
      </c>
      <c r="AR194">
        <f t="shared" si="57"/>
        <v>6</v>
      </c>
      <c r="AU194">
        <v>0.43921604156494098</v>
      </c>
      <c r="AW194">
        <f t="shared" si="59"/>
        <v>5</v>
      </c>
    </row>
    <row r="195" spans="1:49" x14ac:dyDescent="0.25">
      <c r="A195">
        <v>7.5260003566741869</v>
      </c>
      <c r="B195">
        <v>4.0328331708908021</v>
      </c>
      <c r="C195">
        <f t="shared" ref="C195:C258" si="60">RANK(A195,$A$2:$B$384,1) + (COUNTIF($A$2:$B$384,A195)-1)/2</f>
        <v>288</v>
      </c>
      <c r="D195">
        <f t="shared" ref="D195:D258" si="61">RANK(B195,$A$2:$B$384,1) + (COUNTIF($A$2:$B$384,B195)-1)/2</f>
        <v>113</v>
      </c>
      <c r="F195">
        <v>7.5260003566741869</v>
      </c>
      <c r="G195">
        <v>20.04278202056879</v>
      </c>
      <c r="H195">
        <f t="shared" ref="H195:H258" si="62">RANK(F195,$F$2:$G$291,1) + (COUNTIF($F$2:$G$291,F195)-1)/2</f>
        <v>287</v>
      </c>
      <c r="I195">
        <f t="shared" ref="I195:I258" si="63">RANK(G195,$F$2:$G$291,1) + (COUNTIF($F$2:$G$291,G195)-1)/2</f>
        <v>493</v>
      </c>
      <c r="K195">
        <v>7.5260003566741869</v>
      </c>
      <c r="M195">
        <f t="shared" ref="M195:M258" si="64">RANK(K195,$K$2:$L$259,1) + (COUNTIF($K$2:$L$259,K195)-1)/2</f>
        <v>206</v>
      </c>
      <c r="P195">
        <v>7.5260003566741869</v>
      </c>
      <c r="Q195">
        <f>Averages!E195</f>
        <v>8.9168733596801584</v>
      </c>
      <c r="R195">
        <f t="shared" ref="R195:R258" si="65">RANK(P195,$P$2:$Q$259,1) + (COUNTIF($P$2:$Q$259,P195)-1)/2</f>
        <v>234</v>
      </c>
      <c r="S195">
        <f t="shared" ref="S195:S258" si="66">RANK(Q195,$P$2:$Q$259,1) + (COUNTIF($P$2:$Q$259,Q195)-1)/2</f>
        <v>267</v>
      </c>
      <c r="U195">
        <v>4.0328331708908021</v>
      </c>
      <c r="V195">
        <v>20.04278202056879</v>
      </c>
      <c r="W195">
        <f t="shared" ref="W195:W258" si="67">RANK(U195,$U$2:$V$384,1) + (COUNTIF($U$2:$V$384,U195)-1)/2</f>
        <v>121</v>
      </c>
      <c r="X195">
        <f t="shared" ref="X195:X258" si="68">RANK(V195,$U$2:$V$384,1) + (COUNTIF($U$2:$V$384,V195)-1)/2</f>
        <v>567</v>
      </c>
      <c r="Z195">
        <v>4.0328331708908021</v>
      </c>
      <c r="AB195">
        <f t="shared" ref="AB195:AB258" si="69">RANK(Z195,$Z$2:$AA$384,1) + (COUNTIF($Z$2:$AA$384,Z195)-1)/2</f>
        <v>74</v>
      </c>
      <c r="AE195">
        <v>4.0328331708908021</v>
      </c>
      <c r="AF195">
        <v>8.9168733596801584</v>
      </c>
      <c r="AG195">
        <f t="shared" ref="AG195:AG258" si="70">RANK(AE195,$AE$2:$AF$384,1) + (COUNTIF($AE$2:$AF$384,AE195)-1)/2</f>
        <v>88</v>
      </c>
      <c r="AH195">
        <f t="shared" ref="AH195:AH258" si="71">RANK(AF195,$AE$2:$AF$384,1) + (COUNTIF($AE$2:$AF$384,AF195)-1)/2</f>
        <v>277</v>
      </c>
      <c r="AJ195">
        <v>20.04278202056879</v>
      </c>
      <c r="AL195">
        <f t="shared" ref="AL195:AL258" si="72">RANK(AJ195,$AJ$2:$AK$291,1) + (COUNTIF($AJ$2:$AK$291,AJ195)-1)/2</f>
        <v>397</v>
      </c>
      <c r="AO195">
        <v>20.04278202056879</v>
      </c>
      <c r="AP195">
        <v>8.9168733596801584</v>
      </c>
      <c r="AQ195">
        <f t="shared" ref="AQ195:AQ258" si="73">RANK(AO195,$AO$2:$AP$291,1) + (COUNTIF($AO$2:$AP$291,AO195)-1)/2</f>
        <v>442</v>
      </c>
      <c r="AR195">
        <f t="shared" ref="AR195:AR258" si="74">RANK(AP195,$AO$2:$AP$291,1) + (COUNTIF($AO$2:$AP$291,AP195)-1)/2</f>
        <v>280</v>
      </c>
      <c r="AU195">
        <v>8.9168733596801584</v>
      </c>
      <c r="AW195">
        <f t="shared" ref="AW195:AW211" si="75">RANK(AU195,$AT$2:$AU$211,1) + (COUNTIF($AT$2:$AU$211,AU195)-1)/2</f>
        <v>178</v>
      </c>
    </row>
    <row r="196" spans="1:49" x14ac:dyDescent="0.25">
      <c r="A196">
        <v>11.184886455535864</v>
      </c>
      <c r="B196">
        <v>2.7490581750869696</v>
      </c>
      <c r="C196">
        <f t="shared" si="60"/>
        <v>408</v>
      </c>
      <c r="D196">
        <f t="shared" si="61"/>
        <v>45</v>
      </c>
      <c r="F196">
        <v>11.184886455535864</v>
      </c>
      <c r="G196">
        <v>3.07867956161498</v>
      </c>
      <c r="H196">
        <f t="shared" si="62"/>
        <v>397</v>
      </c>
      <c r="I196">
        <f t="shared" si="63"/>
        <v>66</v>
      </c>
      <c r="K196">
        <v>11.184886455535864</v>
      </c>
      <c r="M196">
        <f t="shared" si="64"/>
        <v>281</v>
      </c>
      <c r="P196">
        <v>11.184886455535864</v>
      </c>
      <c r="Q196">
        <f>Averages!E196</f>
        <v>5.4187245845794632</v>
      </c>
      <c r="R196">
        <f t="shared" si="65"/>
        <v>328</v>
      </c>
      <c r="S196">
        <f t="shared" si="66"/>
        <v>158</v>
      </c>
      <c r="U196">
        <v>2.7490581750869696</v>
      </c>
      <c r="V196">
        <v>3.07867956161498</v>
      </c>
      <c r="W196">
        <f t="shared" si="67"/>
        <v>46</v>
      </c>
      <c r="X196">
        <f t="shared" si="68"/>
        <v>56</v>
      </c>
      <c r="Z196">
        <v>2.7490581750869696</v>
      </c>
      <c r="AB196">
        <f t="shared" si="69"/>
        <v>26</v>
      </c>
      <c r="AE196">
        <v>2.7490581750869696</v>
      </c>
      <c r="AF196">
        <v>5.4187245845794632</v>
      </c>
      <c r="AG196">
        <f t="shared" si="70"/>
        <v>31</v>
      </c>
      <c r="AH196">
        <f t="shared" si="71"/>
        <v>147</v>
      </c>
      <c r="AJ196">
        <v>3.07867956161498</v>
      </c>
      <c r="AL196">
        <f t="shared" si="72"/>
        <v>45</v>
      </c>
      <c r="AO196">
        <v>3.07867956161498</v>
      </c>
      <c r="AP196">
        <v>5.4187245845794632</v>
      </c>
      <c r="AQ196">
        <f t="shared" si="73"/>
        <v>49</v>
      </c>
      <c r="AR196">
        <f t="shared" si="74"/>
        <v>153</v>
      </c>
      <c r="AU196">
        <v>5.4187245845794632</v>
      </c>
      <c r="AW196">
        <f t="shared" si="75"/>
        <v>96</v>
      </c>
    </row>
    <row r="197" spans="1:49" x14ac:dyDescent="0.25">
      <c r="A197">
        <v>5.236847114562984</v>
      </c>
      <c r="B197">
        <v>8.7865085601806534</v>
      </c>
      <c r="C197">
        <f t="shared" si="60"/>
        <v>179</v>
      </c>
      <c r="D197">
        <f t="shared" si="61"/>
        <v>333</v>
      </c>
      <c r="F197">
        <v>5.236847114562984</v>
      </c>
      <c r="G197">
        <v>45.889878643883563</v>
      </c>
      <c r="H197">
        <f t="shared" si="62"/>
        <v>186</v>
      </c>
      <c r="I197">
        <f t="shared" si="63"/>
        <v>537</v>
      </c>
      <c r="K197">
        <v>5.236847114562984</v>
      </c>
      <c r="M197">
        <f t="shared" si="64"/>
        <v>130</v>
      </c>
      <c r="P197">
        <v>5.236847114562984</v>
      </c>
      <c r="Q197">
        <f>Averages!E197</f>
        <v>1.1663435935974089</v>
      </c>
      <c r="R197">
        <f t="shared" si="65"/>
        <v>151</v>
      </c>
      <c r="S197">
        <f t="shared" si="66"/>
        <v>18</v>
      </c>
      <c r="U197">
        <v>8.7865085601806534</v>
      </c>
      <c r="V197">
        <v>45.889878643883563</v>
      </c>
      <c r="W197">
        <f t="shared" si="67"/>
        <v>346</v>
      </c>
      <c r="X197">
        <f t="shared" si="68"/>
        <v>650</v>
      </c>
      <c r="Z197">
        <v>8.7865085601806534</v>
      </c>
      <c r="AB197">
        <f t="shared" si="69"/>
        <v>245</v>
      </c>
      <c r="AE197">
        <v>8.7865085601806534</v>
      </c>
      <c r="AF197">
        <v>1.1663435935974089</v>
      </c>
      <c r="AG197">
        <f t="shared" si="70"/>
        <v>275</v>
      </c>
      <c r="AH197">
        <f t="shared" si="71"/>
        <v>13</v>
      </c>
      <c r="AJ197">
        <v>45.889878643883563</v>
      </c>
      <c r="AL197">
        <f t="shared" si="72"/>
        <v>459</v>
      </c>
      <c r="AO197">
        <v>45.889878643883563</v>
      </c>
      <c r="AP197">
        <v>1.1663435935974089</v>
      </c>
      <c r="AQ197">
        <f t="shared" si="73"/>
        <v>485</v>
      </c>
      <c r="AR197">
        <f t="shared" si="74"/>
        <v>16</v>
      </c>
      <c r="AU197">
        <v>1.1663435935974089</v>
      </c>
      <c r="AW197">
        <f t="shared" si="75"/>
        <v>11</v>
      </c>
    </row>
    <row r="198" spans="1:49" x14ac:dyDescent="0.25">
      <c r="A198">
        <v>51.770613741874591</v>
      </c>
      <c r="B198">
        <v>12.030595874786339</v>
      </c>
      <c r="C198">
        <f t="shared" si="60"/>
        <v>631</v>
      </c>
      <c r="D198">
        <f t="shared" si="61"/>
        <v>431</v>
      </c>
      <c r="F198">
        <v>51.770613741874591</v>
      </c>
      <c r="G198">
        <v>65.019240909152529</v>
      </c>
      <c r="H198">
        <f t="shared" si="62"/>
        <v>538</v>
      </c>
      <c r="I198">
        <f t="shared" si="63"/>
        <v>541</v>
      </c>
      <c r="K198">
        <v>51.770613741874591</v>
      </c>
      <c r="M198">
        <f t="shared" si="64"/>
        <v>436</v>
      </c>
      <c r="P198">
        <v>51.770613741874591</v>
      </c>
      <c r="Q198">
        <f>Averages!E198</f>
        <v>4.2787616252899126</v>
      </c>
      <c r="R198">
        <f t="shared" si="65"/>
        <v>462</v>
      </c>
      <c r="S198">
        <f t="shared" si="66"/>
        <v>109</v>
      </c>
      <c r="U198">
        <v>12.030595874786339</v>
      </c>
      <c r="V198">
        <v>65.019240909152529</v>
      </c>
      <c r="W198">
        <f t="shared" si="67"/>
        <v>446</v>
      </c>
      <c r="X198">
        <f t="shared" si="68"/>
        <v>663</v>
      </c>
      <c r="Z198">
        <v>12.030595874786339</v>
      </c>
      <c r="AB198">
        <f t="shared" si="69"/>
        <v>328</v>
      </c>
      <c r="AE198">
        <v>12.030595874786339</v>
      </c>
      <c r="AF198">
        <v>4.2787616252899126</v>
      </c>
      <c r="AG198">
        <f t="shared" si="70"/>
        <v>375</v>
      </c>
      <c r="AH198">
        <f t="shared" si="71"/>
        <v>100</v>
      </c>
      <c r="AJ198">
        <v>65.019240909152529</v>
      </c>
      <c r="AL198">
        <f t="shared" si="72"/>
        <v>463</v>
      </c>
      <c r="AO198">
        <v>65.019240909152529</v>
      </c>
      <c r="AP198">
        <v>4.2787616252899126</v>
      </c>
      <c r="AQ198">
        <f t="shared" si="73"/>
        <v>491</v>
      </c>
      <c r="AR198">
        <f t="shared" si="74"/>
        <v>113</v>
      </c>
      <c r="AU198">
        <v>4.2787616252899126</v>
      </c>
      <c r="AW198">
        <f t="shared" si="75"/>
        <v>66</v>
      </c>
    </row>
    <row r="199" spans="1:49" x14ac:dyDescent="0.25">
      <c r="A199">
        <v>2.195403981208798</v>
      </c>
      <c r="B199">
        <v>11.238849997520424</v>
      </c>
      <c r="C199">
        <f t="shared" si="60"/>
        <v>31</v>
      </c>
      <c r="D199">
        <f t="shared" si="61"/>
        <v>410</v>
      </c>
      <c r="F199">
        <v>2.195403981208798</v>
      </c>
      <c r="G199">
        <v>6.652085280418385</v>
      </c>
      <c r="H199">
        <f t="shared" si="62"/>
        <v>43</v>
      </c>
      <c r="I199">
        <f t="shared" si="63"/>
        <v>248</v>
      </c>
      <c r="K199">
        <v>2.195403981208798</v>
      </c>
      <c r="M199">
        <f t="shared" si="64"/>
        <v>28</v>
      </c>
      <c r="P199">
        <v>2.195403981208798</v>
      </c>
      <c r="Q199">
        <f>Averages!E199</f>
        <v>9.356136189566703</v>
      </c>
      <c r="R199">
        <f t="shared" si="65"/>
        <v>32</v>
      </c>
      <c r="S199">
        <f t="shared" si="66"/>
        <v>287</v>
      </c>
      <c r="U199">
        <v>11.238849997520424</v>
      </c>
      <c r="V199">
        <v>6.652085280418385</v>
      </c>
      <c r="W199">
        <f t="shared" si="67"/>
        <v>422</v>
      </c>
      <c r="X199">
        <f t="shared" si="68"/>
        <v>238</v>
      </c>
      <c r="Z199">
        <v>11.238849997520424</v>
      </c>
      <c r="AB199">
        <f t="shared" si="69"/>
        <v>306</v>
      </c>
      <c r="AE199">
        <v>11.238849997520424</v>
      </c>
      <c r="AF199">
        <v>9.356136189566703</v>
      </c>
      <c r="AG199">
        <f t="shared" si="70"/>
        <v>355</v>
      </c>
      <c r="AH199">
        <f t="shared" si="71"/>
        <v>304</v>
      </c>
      <c r="AJ199">
        <v>6.652085280418385</v>
      </c>
      <c r="AL199">
        <f t="shared" si="72"/>
        <v>165</v>
      </c>
      <c r="AO199">
        <v>6.652085280418385</v>
      </c>
      <c r="AP199">
        <v>9.356136189566703</v>
      </c>
      <c r="AQ199">
        <f t="shared" si="73"/>
        <v>194</v>
      </c>
      <c r="AR199">
        <f t="shared" si="74"/>
        <v>302</v>
      </c>
      <c r="AU199">
        <v>9.356136189566703</v>
      </c>
      <c r="AW199">
        <f t="shared" si="75"/>
        <v>199</v>
      </c>
    </row>
    <row r="200" spans="1:49" x14ac:dyDescent="0.25">
      <c r="A200">
        <v>43.654256868362367</v>
      </c>
      <c r="B200">
        <v>26.950851154327353</v>
      </c>
      <c r="C200">
        <f t="shared" si="60"/>
        <v>623</v>
      </c>
      <c r="D200">
        <f t="shared" si="61"/>
        <v>586</v>
      </c>
      <c r="F200">
        <v>43.654256868362367</v>
      </c>
      <c r="G200">
        <v>36.66252255439754</v>
      </c>
      <c r="H200">
        <f t="shared" si="62"/>
        <v>535</v>
      </c>
      <c r="I200">
        <f t="shared" si="63"/>
        <v>527</v>
      </c>
      <c r="K200">
        <v>43.654256868362367</v>
      </c>
      <c r="M200">
        <f t="shared" si="64"/>
        <v>431</v>
      </c>
      <c r="P200">
        <v>43.654256868362367</v>
      </c>
      <c r="Q200">
        <f>Averages!E200</f>
        <v>6.1496608257293612</v>
      </c>
      <c r="R200">
        <f t="shared" si="65"/>
        <v>458</v>
      </c>
      <c r="S200">
        <f t="shared" si="66"/>
        <v>177</v>
      </c>
      <c r="U200">
        <v>26.950851154327353</v>
      </c>
      <c r="V200">
        <v>36.66252255439754</v>
      </c>
      <c r="W200">
        <f t="shared" si="67"/>
        <v>607</v>
      </c>
      <c r="X200">
        <f t="shared" si="68"/>
        <v>626</v>
      </c>
      <c r="Z200">
        <v>26.950851154327353</v>
      </c>
      <c r="AB200">
        <f t="shared" si="69"/>
        <v>500</v>
      </c>
      <c r="AE200">
        <v>26.950851154327353</v>
      </c>
      <c r="AF200">
        <v>6.1496608257293612</v>
      </c>
      <c r="AG200">
        <f t="shared" si="70"/>
        <v>533</v>
      </c>
      <c r="AH200">
        <f t="shared" si="71"/>
        <v>168</v>
      </c>
      <c r="AJ200">
        <v>36.66252255439754</v>
      </c>
      <c r="AL200">
        <f t="shared" si="72"/>
        <v>448</v>
      </c>
      <c r="AO200">
        <v>36.66252255439754</v>
      </c>
      <c r="AP200">
        <v>6.1496608257293612</v>
      </c>
      <c r="AQ200">
        <f t="shared" si="73"/>
        <v>473</v>
      </c>
      <c r="AR200">
        <f t="shared" si="74"/>
        <v>172</v>
      </c>
      <c r="AU200">
        <v>6.1496608257293612</v>
      </c>
      <c r="AW200">
        <f t="shared" si="75"/>
        <v>109</v>
      </c>
    </row>
    <row r="201" spans="1:49" x14ac:dyDescent="0.25">
      <c r="A201">
        <v>7.4290818452835055</v>
      </c>
      <c r="B201">
        <v>2.6444531917571963</v>
      </c>
      <c r="C201">
        <f t="shared" si="60"/>
        <v>284</v>
      </c>
      <c r="D201">
        <f t="shared" si="61"/>
        <v>41</v>
      </c>
      <c r="F201">
        <v>7.4290818452835055</v>
      </c>
      <c r="G201">
        <v>18.966286540031398</v>
      </c>
      <c r="H201">
        <f t="shared" si="62"/>
        <v>283</v>
      </c>
      <c r="I201">
        <f t="shared" si="63"/>
        <v>490</v>
      </c>
      <c r="K201">
        <v>7.4290818452835055</v>
      </c>
      <c r="M201">
        <f t="shared" si="64"/>
        <v>202</v>
      </c>
      <c r="P201">
        <v>7.4290818452835055</v>
      </c>
      <c r="Q201">
        <f>Averages!E201</f>
        <v>3.22337732315063</v>
      </c>
      <c r="R201">
        <f t="shared" si="65"/>
        <v>232</v>
      </c>
      <c r="S201">
        <f t="shared" si="66"/>
        <v>53</v>
      </c>
      <c r="U201">
        <v>2.6444531917571963</v>
      </c>
      <c r="V201">
        <v>18.966286540031398</v>
      </c>
      <c r="W201">
        <f t="shared" si="67"/>
        <v>42</v>
      </c>
      <c r="X201">
        <f t="shared" si="68"/>
        <v>559</v>
      </c>
      <c r="Z201">
        <v>2.6444531917571963</v>
      </c>
      <c r="AB201">
        <f t="shared" si="69"/>
        <v>25</v>
      </c>
      <c r="AE201">
        <v>2.6444531917571963</v>
      </c>
      <c r="AF201">
        <v>3.22337732315063</v>
      </c>
      <c r="AG201">
        <f t="shared" si="70"/>
        <v>28</v>
      </c>
      <c r="AH201">
        <f t="shared" si="71"/>
        <v>42</v>
      </c>
      <c r="AJ201">
        <v>18.966286540031398</v>
      </c>
      <c r="AL201">
        <f t="shared" si="72"/>
        <v>391</v>
      </c>
      <c r="AO201">
        <v>18.966286540031398</v>
      </c>
      <c r="AP201">
        <v>3.22337732315063</v>
      </c>
      <c r="AQ201">
        <f t="shared" si="73"/>
        <v>438</v>
      </c>
      <c r="AR201">
        <f t="shared" si="74"/>
        <v>52</v>
      </c>
      <c r="AU201">
        <v>3.22337732315063</v>
      </c>
      <c r="AW201">
        <f t="shared" si="75"/>
        <v>30</v>
      </c>
    </row>
    <row r="202" spans="1:49" x14ac:dyDescent="0.25">
      <c r="A202">
        <v>15.52660846710201</v>
      </c>
      <c r="B202">
        <v>22.21863512992854</v>
      </c>
      <c r="C202">
        <f t="shared" si="60"/>
        <v>498</v>
      </c>
      <c r="D202">
        <f t="shared" si="61"/>
        <v>563</v>
      </c>
      <c r="F202">
        <v>15.52660846710201</v>
      </c>
      <c r="G202">
        <v>9.0386233329772772</v>
      </c>
      <c r="H202">
        <f t="shared" si="62"/>
        <v>462</v>
      </c>
      <c r="I202">
        <f t="shared" si="63"/>
        <v>340</v>
      </c>
      <c r="K202">
        <v>15.52660846710201</v>
      </c>
      <c r="M202">
        <f t="shared" si="64"/>
        <v>341</v>
      </c>
      <c r="P202">
        <v>15.52660846710201</v>
      </c>
      <c r="Q202">
        <f>Averages!E202</f>
        <v>14.19213194847103</v>
      </c>
      <c r="R202">
        <f t="shared" si="65"/>
        <v>389</v>
      </c>
      <c r="S202">
        <f t="shared" si="66"/>
        <v>373</v>
      </c>
      <c r="U202">
        <v>22.21863512992854</v>
      </c>
      <c r="V202">
        <v>9.0386233329772772</v>
      </c>
      <c r="W202">
        <f t="shared" si="67"/>
        <v>583</v>
      </c>
      <c r="X202">
        <f t="shared" si="68"/>
        <v>353</v>
      </c>
      <c r="Z202">
        <v>22.21863512992854</v>
      </c>
      <c r="AB202">
        <f t="shared" si="69"/>
        <v>475</v>
      </c>
      <c r="AE202">
        <v>22.21863512992854</v>
      </c>
      <c r="AF202">
        <v>14.19213194847103</v>
      </c>
      <c r="AG202">
        <f t="shared" si="70"/>
        <v>515</v>
      </c>
      <c r="AH202">
        <f t="shared" si="71"/>
        <v>426</v>
      </c>
      <c r="AJ202">
        <v>9.0386233329772772</v>
      </c>
      <c r="AL202">
        <f t="shared" si="72"/>
        <v>253</v>
      </c>
      <c r="AO202">
        <v>9.0386233329772772</v>
      </c>
      <c r="AP202">
        <v>14.19213194847103</v>
      </c>
      <c r="AQ202">
        <f t="shared" si="73"/>
        <v>287</v>
      </c>
      <c r="AR202">
        <f t="shared" si="74"/>
        <v>387</v>
      </c>
      <c r="AU202">
        <v>14.19213194847103</v>
      </c>
      <c r="AW202">
        <f t="shared" si="75"/>
        <v>272</v>
      </c>
    </row>
    <row r="203" spans="1:49" x14ac:dyDescent="0.25">
      <c r="A203">
        <v>24.330597877502399</v>
      </c>
      <c r="B203">
        <v>14.957066321372929</v>
      </c>
      <c r="C203">
        <f t="shared" si="60"/>
        <v>574</v>
      </c>
      <c r="D203">
        <f t="shared" si="61"/>
        <v>492</v>
      </c>
      <c r="F203">
        <v>24.330597877502399</v>
      </c>
      <c r="G203">
        <v>5.8543392658233557</v>
      </c>
      <c r="H203">
        <f t="shared" si="62"/>
        <v>503</v>
      </c>
      <c r="I203">
        <f t="shared" si="63"/>
        <v>209</v>
      </c>
      <c r="K203">
        <v>24.330597877502399</v>
      </c>
      <c r="M203">
        <f t="shared" si="64"/>
        <v>394</v>
      </c>
      <c r="P203">
        <v>24.330597877502399</v>
      </c>
      <c r="Q203">
        <f>Averages!E203</f>
        <v>17.603536224365168</v>
      </c>
      <c r="R203">
        <f t="shared" si="65"/>
        <v>432</v>
      </c>
      <c r="S203">
        <f t="shared" si="66"/>
        <v>406</v>
      </c>
      <c r="U203">
        <v>14.957066321372929</v>
      </c>
      <c r="V203">
        <v>5.8543392658233557</v>
      </c>
      <c r="W203">
        <f t="shared" si="67"/>
        <v>511</v>
      </c>
      <c r="X203">
        <f t="shared" si="68"/>
        <v>195</v>
      </c>
      <c r="Z203">
        <v>14.957066321372929</v>
      </c>
      <c r="AB203">
        <f t="shared" si="69"/>
        <v>391</v>
      </c>
      <c r="AE203">
        <v>14.957066321372929</v>
      </c>
      <c r="AF203">
        <v>17.603536224365168</v>
      </c>
      <c r="AG203">
        <f t="shared" si="70"/>
        <v>438</v>
      </c>
      <c r="AH203">
        <f t="shared" si="71"/>
        <v>470</v>
      </c>
      <c r="AJ203">
        <v>5.8543392658233557</v>
      </c>
      <c r="AL203">
        <f t="shared" si="72"/>
        <v>142</v>
      </c>
      <c r="AO203">
        <v>5.8543392658233557</v>
      </c>
      <c r="AP203">
        <v>17.603536224365168</v>
      </c>
      <c r="AQ203">
        <f t="shared" si="73"/>
        <v>165</v>
      </c>
      <c r="AR203">
        <f t="shared" si="74"/>
        <v>429</v>
      </c>
      <c r="AU203">
        <v>17.603536224365168</v>
      </c>
      <c r="AW203">
        <f t="shared" si="75"/>
        <v>306</v>
      </c>
    </row>
    <row r="204" spans="1:49" x14ac:dyDescent="0.25">
      <c r="A204">
        <v>13.803715682029667</v>
      </c>
      <c r="B204">
        <v>19.576894879341072</v>
      </c>
      <c r="C204">
        <f t="shared" si="60"/>
        <v>473</v>
      </c>
      <c r="D204">
        <f t="shared" si="61"/>
        <v>541</v>
      </c>
      <c r="F204">
        <v>13.803715682029667</v>
      </c>
      <c r="G204">
        <v>10.802323961257887</v>
      </c>
      <c r="H204">
        <f t="shared" si="62"/>
        <v>440</v>
      </c>
      <c r="I204">
        <f t="shared" si="63"/>
        <v>389</v>
      </c>
      <c r="K204">
        <v>13.803715682029667</v>
      </c>
      <c r="M204">
        <f t="shared" si="64"/>
        <v>320</v>
      </c>
      <c r="P204">
        <v>13.803715682029667</v>
      </c>
      <c r="Q204">
        <f>Averages!E204</f>
        <v>6.3313981056213358</v>
      </c>
      <c r="R204">
        <f t="shared" si="65"/>
        <v>368</v>
      </c>
      <c r="S204">
        <f t="shared" si="66"/>
        <v>184</v>
      </c>
      <c r="U204">
        <v>19.576894879341072</v>
      </c>
      <c r="V204">
        <v>10.802323961257887</v>
      </c>
      <c r="W204">
        <f t="shared" si="67"/>
        <v>563</v>
      </c>
      <c r="X204">
        <f t="shared" si="68"/>
        <v>410</v>
      </c>
      <c r="Z204">
        <v>19.576894879341072</v>
      </c>
      <c r="AB204">
        <f t="shared" si="69"/>
        <v>441</v>
      </c>
      <c r="AE204">
        <v>19.576894879341072</v>
      </c>
      <c r="AF204">
        <v>6.3313981056213358</v>
      </c>
      <c r="AG204">
        <f t="shared" si="70"/>
        <v>490</v>
      </c>
      <c r="AH204">
        <f t="shared" si="71"/>
        <v>177</v>
      </c>
      <c r="AJ204">
        <v>10.802323961257887</v>
      </c>
      <c r="AL204">
        <f t="shared" si="72"/>
        <v>289</v>
      </c>
      <c r="AO204">
        <v>10.802323961257887</v>
      </c>
      <c r="AP204">
        <v>6.3313981056213358</v>
      </c>
      <c r="AQ204">
        <f t="shared" si="73"/>
        <v>334</v>
      </c>
      <c r="AR204">
        <f t="shared" si="74"/>
        <v>179</v>
      </c>
      <c r="AU204">
        <v>6.3313981056213358</v>
      </c>
      <c r="AW204">
        <f t="shared" si="75"/>
        <v>113</v>
      </c>
    </row>
    <row r="205" spans="1:49" x14ac:dyDescent="0.25">
      <c r="A205">
        <v>22.523652553558339</v>
      </c>
      <c r="B205">
        <v>48.037823081016505</v>
      </c>
      <c r="C205">
        <f t="shared" si="60"/>
        <v>564</v>
      </c>
      <c r="D205">
        <f t="shared" si="61"/>
        <v>627</v>
      </c>
      <c r="F205">
        <v>22.523652553558339</v>
      </c>
      <c r="G205">
        <v>14.642668671078102</v>
      </c>
      <c r="H205">
        <f t="shared" si="62"/>
        <v>497</v>
      </c>
      <c r="I205">
        <f t="shared" si="63"/>
        <v>451</v>
      </c>
      <c r="K205">
        <v>22.523652553558339</v>
      </c>
      <c r="M205">
        <f t="shared" si="64"/>
        <v>389</v>
      </c>
      <c r="P205">
        <v>22.523652553558339</v>
      </c>
      <c r="Q205">
        <f>Averages!E205</f>
        <v>14.859742426872222</v>
      </c>
      <c r="R205">
        <f t="shared" si="65"/>
        <v>429</v>
      </c>
      <c r="S205">
        <f t="shared" si="66"/>
        <v>380</v>
      </c>
      <c r="U205">
        <v>48.037823081016505</v>
      </c>
      <c r="V205">
        <v>14.642668671078102</v>
      </c>
      <c r="W205">
        <f t="shared" si="67"/>
        <v>652</v>
      </c>
      <c r="X205">
        <f t="shared" si="68"/>
        <v>504</v>
      </c>
      <c r="Z205">
        <v>48.037823081016505</v>
      </c>
      <c r="AB205">
        <f t="shared" si="69"/>
        <v>550</v>
      </c>
      <c r="AE205">
        <v>48.037823081016505</v>
      </c>
      <c r="AF205">
        <v>14.859742426872222</v>
      </c>
      <c r="AG205">
        <f t="shared" si="70"/>
        <v>575</v>
      </c>
      <c r="AH205">
        <f t="shared" si="71"/>
        <v>434</v>
      </c>
      <c r="AJ205">
        <v>14.642668671078102</v>
      </c>
      <c r="AL205">
        <f t="shared" si="72"/>
        <v>352</v>
      </c>
      <c r="AO205">
        <v>14.642668671078102</v>
      </c>
      <c r="AP205">
        <v>14.859742426872222</v>
      </c>
      <c r="AQ205">
        <f t="shared" si="73"/>
        <v>396</v>
      </c>
      <c r="AR205">
        <f t="shared" si="74"/>
        <v>401</v>
      </c>
      <c r="AU205">
        <v>14.859742426872222</v>
      </c>
      <c r="AW205">
        <f t="shared" si="75"/>
        <v>281</v>
      </c>
    </row>
    <row r="206" spans="1:49" x14ac:dyDescent="0.25">
      <c r="A206">
        <v>16.710602545738176</v>
      </c>
      <c r="B206">
        <v>13.319970798492392</v>
      </c>
      <c r="C206">
        <f t="shared" si="60"/>
        <v>507</v>
      </c>
      <c r="D206">
        <f t="shared" si="61"/>
        <v>465</v>
      </c>
      <c r="F206">
        <v>16.710602545738176</v>
      </c>
      <c r="G206">
        <v>15.519272141986395</v>
      </c>
      <c r="H206">
        <f t="shared" si="62"/>
        <v>471</v>
      </c>
      <c r="I206">
        <f t="shared" si="63"/>
        <v>461</v>
      </c>
      <c r="K206">
        <v>16.710602545738176</v>
      </c>
      <c r="M206">
        <f t="shared" si="64"/>
        <v>348</v>
      </c>
      <c r="P206">
        <v>16.710602545738176</v>
      </c>
      <c r="Q206">
        <f>Averages!E206</f>
        <v>6.8275677892896827</v>
      </c>
      <c r="R206">
        <f t="shared" si="65"/>
        <v>398</v>
      </c>
      <c r="S206">
        <f t="shared" si="66"/>
        <v>208</v>
      </c>
      <c r="U206">
        <v>13.319970798492392</v>
      </c>
      <c r="V206">
        <v>15.519272141986395</v>
      </c>
      <c r="W206">
        <f t="shared" si="67"/>
        <v>476</v>
      </c>
      <c r="X206">
        <f t="shared" si="68"/>
        <v>516</v>
      </c>
      <c r="Z206">
        <v>13.319970798492392</v>
      </c>
      <c r="AB206">
        <f t="shared" si="69"/>
        <v>360</v>
      </c>
      <c r="AE206">
        <v>13.319970798492392</v>
      </c>
      <c r="AF206">
        <v>6.8275677892896827</v>
      </c>
      <c r="AG206">
        <f t="shared" si="70"/>
        <v>406</v>
      </c>
      <c r="AH206">
        <f t="shared" si="71"/>
        <v>202</v>
      </c>
      <c r="AJ206">
        <v>15.519272141986395</v>
      </c>
      <c r="AL206">
        <f t="shared" si="72"/>
        <v>359</v>
      </c>
      <c r="AO206">
        <v>15.519272141986395</v>
      </c>
      <c r="AP206">
        <v>6.8275677892896827</v>
      </c>
      <c r="AQ206">
        <f t="shared" si="73"/>
        <v>407</v>
      </c>
      <c r="AR206">
        <f t="shared" si="74"/>
        <v>202</v>
      </c>
      <c r="AU206">
        <v>6.8275677892896827</v>
      </c>
      <c r="AW206">
        <f t="shared" si="75"/>
        <v>123</v>
      </c>
    </row>
    <row r="207" spans="1:49" x14ac:dyDescent="0.25">
      <c r="A207">
        <v>2.3109418153762773</v>
      </c>
      <c r="B207">
        <v>13.301669836044264</v>
      </c>
      <c r="C207">
        <f t="shared" si="60"/>
        <v>34</v>
      </c>
      <c r="D207">
        <f t="shared" si="61"/>
        <v>463</v>
      </c>
      <c r="F207">
        <v>2.3109418153762773</v>
      </c>
      <c r="G207">
        <v>84.554957818984946</v>
      </c>
      <c r="H207">
        <f t="shared" si="62"/>
        <v>46</v>
      </c>
      <c r="I207">
        <f t="shared" si="63"/>
        <v>545</v>
      </c>
      <c r="K207">
        <v>2.3109418153762773</v>
      </c>
      <c r="M207">
        <f t="shared" si="64"/>
        <v>31</v>
      </c>
      <c r="P207">
        <v>2.3109418153762773</v>
      </c>
      <c r="Q207">
        <f>Averages!E207</f>
        <v>11.903963804244944</v>
      </c>
      <c r="R207">
        <f t="shared" si="65"/>
        <v>34</v>
      </c>
      <c r="S207">
        <f t="shared" si="66"/>
        <v>343</v>
      </c>
      <c r="U207">
        <v>13.301669836044264</v>
      </c>
      <c r="V207">
        <v>84.554957818984946</v>
      </c>
      <c r="W207">
        <f t="shared" si="67"/>
        <v>474</v>
      </c>
      <c r="X207">
        <f t="shared" si="68"/>
        <v>669</v>
      </c>
      <c r="Z207">
        <v>13.301669836044264</v>
      </c>
      <c r="AB207">
        <f t="shared" si="69"/>
        <v>359</v>
      </c>
      <c r="AE207">
        <v>13.301669836044264</v>
      </c>
      <c r="AF207">
        <v>11.903963804244944</v>
      </c>
      <c r="AG207">
        <f t="shared" si="70"/>
        <v>405</v>
      </c>
      <c r="AH207">
        <f t="shared" si="71"/>
        <v>370</v>
      </c>
      <c r="AJ207">
        <v>84.554957818984946</v>
      </c>
      <c r="AL207">
        <f t="shared" si="72"/>
        <v>467</v>
      </c>
      <c r="AO207">
        <v>84.554957818984946</v>
      </c>
      <c r="AP207">
        <v>11.903963804244944</v>
      </c>
      <c r="AQ207">
        <f t="shared" si="73"/>
        <v>496</v>
      </c>
      <c r="AR207">
        <f t="shared" si="74"/>
        <v>358</v>
      </c>
      <c r="AU207">
        <v>11.903963804244944</v>
      </c>
      <c r="AW207">
        <f t="shared" si="75"/>
        <v>236</v>
      </c>
    </row>
    <row r="208" spans="1:49" x14ac:dyDescent="0.25">
      <c r="A208">
        <v>5.0019505023956263</v>
      </c>
      <c r="B208">
        <v>24.237204337120012</v>
      </c>
      <c r="C208">
        <f t="shared" si="60"/>
        <v>172</v>
      </c>
      <c r="D208">
        <f t="shared" si="61"/>
        <v>573</v>
      </c>
      <c r="F208">
        <v>5.0019505023956263</v>
      </c>
      <c r="G208">
        <v>40.28618450164776</v>
      </c>
      <c r="H208">
        <f t="shared" si="62"/>
        <v>176</v>
      </c>
      <c r="I208">
        <f t="shared" si="63"/>
        <v>531</v>
      </c>
      <c r="K208">
        <v>5.0019505023956263</v>
      </c>
      <c r="M208">
        <f t="shared" si="64"/>
        <v>123</v>
      </c>
      <c r="P208">
        <v>5.0019505023956263</v>
      </c>
      <c r="Q208">
        <f>Averages!E208</f>
        <v>8.9604932546615377</v>
      </c>
      <c r="R208">
        <f t="shared" si="65"/>
        <v>141</v>
      </c>
      <c r="S208">
        <f t="shared" si="66"/>
        <v>269</v>
      </c>
      <c r="U208">
        <v>24.237204337120012</v>
      </c>
      <c r="V208">
        <v>40.28618450164776</v>
      </c>
      <c r="W208">
        <f t="shared" si="67"/>
        <v>597</v>
      </c>
      <c r="X208">
        <f t="shared" si="68"/>
        <v>631</v>
      </c>
      <c r="Z208">
        <v>24.237204337120012</v>
      </c>
      <c r="AB208">
        <f t="shared" si="69"/>
        <v>488</v>
      </c>
      <c r="AE208">
        <v>24.237204337120012</v>
      </c>
      <c r="AF208">
        <v>8.9604932546615377</v>
      </c>
      <c r="AG208">
        <f t="shared" si="70"/>
        <v>526</v>
      </c>
      <c r="AH208">
        <f t="shared" si="71"/>
        <v>280</v>
      </c>
      <c r="AJ208">
        <v>40.28618450164776</v>
      </c>
      <c r="AL208">
        <f t="shared" si="72"/>
        <v>453</v>
      </c>
      <c r="AO208">
        <v>40.28618450164776</v>
      </c>
      <c r="AP208">
        <v>8.9604932546615377</v>
      </c>
      <c r="AQ208">
        <f t="shared" si="73"/>
        <v>476</v>
      </c>
      <c r="AR208">
        <f t="shared" si="74"/>
        <v>282</v>
      </c>
      <c r="AU208">
        <v>8.9604932546615377</v>
      </c>
      <c r="AW208">
        <f t="shared" si="75"/>
        <v>182</v>
      </c>
    </row>
    <row r="209" spans="1:49" x14ac:dyDescent="0.25">
      <c r="A209">
        <v>4.1682016849517778</v>
      </c>
      <c r="B209">
        <v>20.513412380218462</v>
      </c>
      <c r="C209">
        <f t="shared" si="60"/>
        <v>119</v>
      </c>
      <c r="D209">
        <f t="shared" si="61"/>
        <v>547</v>
      </c>
      <c r="F209">
        <v>4.1682016849517778</v>
      </c>
      <c r="G209">
        <v>12.536633133888213</v>
      </c>
      <c r="H209">
        <f t="shared" si="62"/>
        <v>130</v>
      </c>
      <c r="I209">
        <f t="shared" si="63"/>
        <v>421</v>
      </c>
      <c r="K209">
        <v>4.1682016849517778</v>
      </c>
      <c r="M209">
        <f t="shared" si="64"/>
        <v>82</v>
      </c>
      <c r="P209">
        <v>4.1682016849517778</v>
      </c>
      <c r="Q209">
        <f>Averages!E209</f>
        <v>17.773265266418427</v>
      </c>
      <c r="R209">
        <f t="shared" si="65"/>
        <v>101</v>
      </c>
      <c r="S209">
        <f t="shared" si="66"/>
        <v>409</v>
      </c>
      <c r="U209">
        <v>20.513412380218462</v>
      </c>
      <c r="V209">
        <v>12.536633133888213</v>
      </c>
      <c r="W209">
        <f t="shared" si="67"/>
        <v>569</v>
      </c>
      <c r="X209">
        <f t="shared" si="68"/>
        <v>459</v>
      </c>
      <c r="Z209">
        <v>20.513412380218462</v>
      </c>
      <c r="AB209">
        <f t="shared" si="69"/>
        <v>452</v>
      </c>
      <c r="AE209">
        <v>20.513412380218462</v>
      </c>
      <c r="AF209">
        <v>17.773265266418427</v>
      </c>
      <c r="AG209">
        <f t="shared" si="70"/>
        <v>496</v>
      </c>
      <c r="AH209">
        <f t="shared" si="71"/>
        <v>472</v>
      </c>
      <c r="AJ209">
        <v>12.536633133888213</v>
      </c>
      <c r="AL209">
        <f t="shared" si="72"/>
        <v>321</v>
      </c>
      <c r="AO209">
        <v>12.536633133888213</v>
      </c>
      <c r="AP209">
        <v>17.773265266418427</v>
      </c>
      <c r="AQ209">
        <f t="shared" si="73"/>
        <v>364</v>
      </c>
      <c r="AR209">
        <f t="shared" si="74"/>
        <v>431</v>
      </c>
      <c r="AU209">
        <v>17.773265266418427</v>
      </c>
      <c r="AW209">
        <f t="shared" si="75"/>
        <v>312</v>
      </c>
    </row>
    <row r="210" spans="1:49" x14ac:dyDescent="0.25">
      <c r="A210">
        <v>14.880331012937752</v>
      </c>
      <c r="B210">
        <v>4.5465630054473829</v>
      </c>
      <c r="C210">
        <f t="shared" si="60"/>
        <v>489</v>
      </c>
      <c r="D210">
        <f t="shared" si="61"/>
        <v>149</v>
      </c>
      <c r="F210">
        <v>14.880331012937752</v>
      </c>
      <c r="G210">
        <v>8.0834670543670608</v>
      </c>
      <c r="H210">
        <f t="shared" si="62"/>
        <v>456</v>
      </c>
      <c r="I210">
        <f t="shared" si="63"/>
        <v>308</v>
      </c>
      <c r="K210">
        <v>14.880331012937752</v>
      </c>
      <c r="M210">
        <f t="shared" si="64"/>
        <v>336</v>
      </c>
      <c r="P210">
        <v>14.880331012937752</v>
      </c>
      <c r="Q210">
        <f>Averages!E210</f>
        <v>4.1524233579635572</v>
      </c>
      <c r="R210">
        <f t="shared" si="65"/>
        <v>381</v>
      </c>
      <c r="S210">
        <f t="shared" si="66"/>
        <v>100</v>
      </c>
      <c r="U210">
        <v>4.5465630054473829</v>
      </c>
      <c r="V210">
        <v>8.0834670543670608</v>
      </c>
      <c r="W210">
        <f t="shared" si="67"/>
        <v>147</v>
      </c>
      <c r="X210">
        <f t="shared" si="68"/>
        <v>313</v>
      </c>
      <c r="Z210">
        <v>4.5465630054473829</v>
      </c>
      <c r="AB210">
        <f t="shared" si="69"/>
        <v>96</v>
      </c>
      <c r="AE210">
        <v>4.5465630054473829</v>
      </c>
      <c r="AF210">
        <v>4.1524233579635572</v>
      </c>
      <c r="AG210">
        <f t="shared" si="70"/>
        <v>113</v>
      </c>
      <c r="AH210">
        <f t="shared" si="71"/>
        <v>96</v>
      </c>
      <c r="AJ210">
        <v>8.0834670543670608</v>
      </c>
      <c r="AL210">
        <f t="shared" si="72"/>
        <v>220</v>
      </c>
      <c r="AO210">
        <v>8.0834670543670608</v>
      </c>
      <c r="AP210">
        <v>4.1524233579635572</v>
      </c>
      <c r="AQ210">
        <f t="shared" si="73"/>
        <v>248</v>
      </c>
      <c r="AR210">
        <f t="shared" si="74"/>
        <v>107</v>
      </c>
      <c r="AU210">
        <v>4.1524233579635572</v>
      </c>
      <c r="AW210">
        <f t="shared" si="75"/>
        <v>59</v>
      </c>
    </row>
    <row r="211" spans="1:49" x14ac:dyDescent="0.25">
      <c r="A211">
        <v>11.832623434066738</v>
      </c>
      <c r="B211">
        <v>8.9340765237808117</v>
      </c>
      <c r="C211">
        <f t="shared" si="60"/>
        <v>426</v>
      </c>
      <c r="D211">
        <f t="shared" si="61"/>
        <v>337</v>
      </c>
      <c r="F211">
        <v>11.832623434066738</v>
      </c>
      <c r="G211">
        <v>10.220891070365886</v>
      </c>
      <c r="H211">
        <f t="shared" si="62"/>
        <v>414</v>
      </c>
      <c r="I211">
        <f t="shared" si="63"/>
        <v>373</v>
      </c>
      <c r="K211">
        <v>11.832623434066738</v>
      </c>
      <c r="M211">
        <f t="shared" si="64"/>
        <v>292</v>
      </c>
      <c r="P211">
        <v>11.832623434066738</v>
      </c>
      <c r="Q211">
        <f>Averages!E211</f>
        <v>2.8009112119674642</v>
      </c>
      <c r="R211">
        <f t="shared" si="65"/>
        <v>341</v>
      </c>
      <c r="S211">
        <f t="shared" si="66"/>
        <v>44</v>
      </c>
      <c r="U211">
        <v>8.9340765237808117</v>
      </c>
      <c r="V211">
        <v>10.220891070365886</v>
      </c>
      <c r="W211">
        <f t="shared" si="67"/>
        <v>350</v>
      </c>
      <c r="X211">
        <f t="shared" si="68"/>
        <v>394</v>
      </c>
      <c r="Z211">
        <v>8.9340765237808117</v>
      </c>
      <c r="AB211">
        <f t="shared" si="69"/>
        <v>249</v>
      </c>
      <c r="AE211">
        <v>8.9340765237808117</v>
      </c>
      <c r="AF211">
        <v>2.8009112119674642</v>
      </c>
      <c r="AG211">
        <f t="shared" si="70"/>
        <v>278</v>
      </c>
      <c r="AH211">
        <f t="shared" si="71"/>
        <v>33</v>
      </c>
      <c r="AJ211">
        <v>10.220891070365886</v>
      </c>
      <c r="AL211">
        <f t="shared" si="72"/>
        <v>279</v>
      </c>
      <c r="AO211">
        <v>10.220891070365886</v>
      </c>
      <c r="AP211">
        <v>2.8009112119674642</v>
      </c>
      <c r="AQ211">
        <f t="shared" si="73"/>
        <v>324</v>
      </c>
      <c r="AR211">
        <f t="shared" si="74"/>
        <v>45</v>
      </c>
      <c r="AU211">
        <v>2.8009112119674642</v>
      </c>
      <c r="AW211">
        <f t="shared" si="75"/>
        <v>24</v>
      </c>
    </row>
    <row r="212" spans="1:49" x14ac:dyDescent="0.25">
      <c r="A212">
        <v>14.99306108951563</v>
      </c>
      <c r="B212">
        <v>9.7827214717864628</v>
      </c>
      <c r="C212">
        <f t="shared" si="60"/>
        <v>493</v>
      </c>
      <c r="D212">
        <f t="shared" si="61"/>
        <v>363</v>
      </c>
      <c r="F212">
        <v>14.99306108951563</v>
      </c>
      <c r="G212">
        <v>6.5979807853698684</v>
      </c>
      <c r="H212">
        <f t="shared" si="62"/>
        <v>458</v>
      </c>
      <c r="I212">
        <f t="shared" si="63"/>
        <v>243</v>
      </c>
      <c r="K212">
        <v>14.99306108951563</v>
      </c>
      <c r="M212">
        <f t="shared" si="64"/>
        <v>338</v>
      </c>
      <c r="P212">
        <v>14.99306108951563</v>
      </c>
      <c r="R212">
        <f t="shared" si="65"/>
        <v>385</v>
      </c>
      <c r="U212">
        <v>9.7827214717864628</v>
      </c>
      <c r="V212">
        <v>6.5979807853698684</v>
      </c>
      <c r="W212">
        <f t="shared" si="67"/>
        <v>382</v>
      </c>
      <c r="X212">
        <f t="shared" si="68"/>
        <v>232</v>
      </c>
      <c r="Z212">
        <v>9.7827214717864628</v>
      </c>
      <c r="AB212">
        <f t="shared" si="69"/>
        <v>271</v>
      </c>
      <c r="AE212">
        <v>9.7827214717864628</v>
      </c>
      <c r="AG212">
        <f t="shared" si="70"/>
        <v>315</v>
      </c>
      <c r="AJ212">
        <v>6.5979807853698684</v>
      </c>
      <c r="AL212">
        <f t="shared" si="72"/>
        <v>162</v>
      </c>
      <c r="AO212">
        <v>6.5979807853698684</v>
      </c>
      <c r="AQ212">
        <f t="shared" si="73"/>
        <v>189</v>
      </c>
    </row>
    <row r="213" spans="1:49" x14ac:dyDescent="0.25">
      <c r="A213">
        <v>36.044577407836861</v>
      </c>
      <c r="B213">
        <v>9.3244400024413956</v>
      </c>
      <c r="C213">
        <f t="shared" si="60"/>
        <v>605</v>
      </c>
      <c r="D213">
        <f t="shared" si="61"/>
        <v>351</v>
      </c>
      <c r="F213">
        <v>36.044577407836861</v>
      </c>
      <c r="G213">
        <v>4.1682409048080391</v>
      </c>
      <c r="H213">
        <f t="shared" si="62"/>
        <v>526</v>
      </c>
      <c r="I213">
        <f t="shared" si="63"/>
        <v>131</v>
      </c>
      <c r="K213">
        <v>36.044577407836861</v>
      </c>
      <c r="M213">
        <f t="shared" si="64"/>
        <v>427</v>
      </c>
      <c r="P213">
        <v>36.044577407836861</v>
      </c>
      <c r="R213">
        <f t="shared" si="65"/>
        <v>452</v>
      </c>
      <c r="U213">
        <v>9.3244400024413956</v>
      </c>
      <c r="V213">
        <v>4.1682409048080391</v>
      </c>
      <c r="W213">
        <f t="shared" si="67"/>
        <v>366</v>
      </c>
      <c r="X213">
        <f t="shared" si="68"/>
        <v>126</v>
      </c>
      <c r="Z213">
        <v>9.3244400024413956</v>
      </c>
      <c r="AB213">
        <f t="shared" si="69"/>
        <v>262</v>
      </c>
      <c r="AE213">
        <v>9.3244400024413956</v>
      </c>
      <c r="AG213">
        <f t="shared" si="70"/>
        <v>302</v>
      </c>
      <c r="AJ213">
        <v>4.1682409048080391</v>
      </c>
      <c r="AL213">
        <f t="shared" si="72"/>
        <v>89</v>
      </c>
      <c r="AO213">
        <v>4.1682409048080391</v>
      </c>
      <c r="AQ213">
        <f t="shared" si="73"/>
        <v>108</v>
      </c>
    </row>
    <row r="214" spans="1:49" x14ac:dyDescent="0.25">
      <c r="A214">
        <v>20.181668782234151</v>
      </c>
      <c r="B214">
        <v>10.154388546943645</v>
      </c>
      <c r="C214">
        <f t="shared" si="60"/>
        <v>546</v>
      </c>
      <c r="D214">
        <f t="shared" si="61"/>
        <v>374</v>
      </c>
      <c r="F214">
        <v>20.181668782234151</v>
      </c>
      <c r="G214">
        <v>2.9510599613189652</v>
      </c>
      <c r="H214">
        <f t="shared" si="62"/>
        <v>494</v>
      </c>
      <c r="I214">
        <f t="shared" si="63"/>
        <v>63</v>
      </c>
      <c r="K214">
        <v>20.181668782234151</v>
      </c>
      <c r="M214">
        <f t="shared" si="64"/>
        <v>376</v>
      </c>
      <c r="P214">
        <v>20.181668782234151</v>
      </c>
      <c r="R214">
        <f t="shared" si="65"/>
        <v>421</v>
      </c>
      <c r="U214">
        <v>10.154388546943645</v>
      </c>
      <c r="V214">
        <v>2.9510599613189652</v>
      </c>
      <c r="W214">
        <f t="shared" si="67"/>
        <v>391</v>
      </c>
      <c r="X214">
        <f t="shared" si="68"/>
        <v>52</v>
      </c>
      <c r="Z214">
        <v>10.154388546943645</v>
      </c>
      <c r="AB214">
        <f t="shared" si="69"/>
        <v>280</v>
      </c>
      <c r="AE214">
        <v>10.154388546943645</v>
      </c>
      <c r="AG214">
        <f t="shared" si="70"/>
        <v>325</v>
      </c>
      <c r="AJ214">
        <v>2.9510599613189652</v>
      </c>
      <c r="AL214">
        <f t="shared" si="72"/>
        <v>42</v>
      </c>
      <c r="AO214">
        <v>2.9510599613189652</v>
      </c>
      <c r="AQ214">
        <f t="shared" si="73"/>
        <v>47</v>
      </c>
    </row>
    <row r="215" spans="1:49" x14ac:dyDescent="0.25">
      <c r="A215">
        <v>1.2126033306121808</v>
      </c>
      <c r="B215">
        <v>14.042712187766975</v>
      </c>
      <c r="C215">
        <f t="shared" si="60"/>
        <v>16</v>
      </c>
      <c r="D215">
        <f t="shared" si="61"/>
        <v>478</v>
      </c>
      <c r="F215">
        <v>1.2126033306121808</v>
      </c>
      <c r="G215">
        <v>6.2270585536956746</v>
      </c>
      <c r="H215">
        <f t="shared" si="62"/>
        <v>20</v>
      </c>
      <c r="I215">
        <f t="shared" si="63"/>
        <v>217</v>
      </c>
      <c r="K215">
        <v>1.2126033306121808</v>
      </c>
      <c r="M215">
        <f t="shared" si="64"/>
        <v>14</v>
      </c>
      <c r="P215">
        <v>1.2126033306121808</v>
      </c>
      <c r="R215">
        <f t="shared" si="65"/>
        <v>19</v>
      </c>
      <c r="U215">
        <v>14.042712187766975</v>
      </c>
      <c r="V215">
        <v>6.2270585536956746</v>
      </c>
      <c r="W215">
        <f t="shared" si="67"/>
        <v>493</v>
      </c>
      <c r="X215">
        <f t="shared" si="68"/>
        <v>208</v>
      </c>
      <c r="Z215">
        <v>14.042712187766975</v>
      </c>
      <c r="AB215">
        <f t="shared" si="69"/>
        <v>375</v>
      </c>
      <c r="AE215">
        <v>14.042712187766975</v>
      </c>
      <c r="AG215">
        <f t="shared" si="70"/>
        <v>420</v>
      </c>
      <c r="AJ215">
        <v>6.2270585536956746</v>
      </c>
      <c r="AL215">
        <f t="shared" si="72"/>
        <v>148</v>
      </c>
      <c r="AO215">
        <v>6.2270585536956746</v>
      </c>
      <c r="AQ215">
        <f t="shared" si="73"/>
        <v>173</v>
      </c>
    </row>
    <row r="216" spans="1:49" x14ac:dyDescent="0.25">
      <c r="A216">
        <v>10.112444472312905</v>
      </c>
      <c r="B216">
        <v>8.4684997081756368</v>
      </c>
      <c r="C216">
        <f t="shared" si="60"/>
        <v>373</v>
      </c>
      <c r="D216">
        <f t="shared" si="61"/>
        <v>322</v>
      </c>
      <c r="F216">
        <v>10.112444472312905</v>
      </c>
      <c r="G216">
        <v>10.089184951782203</v>
      </c>
      <c r="H216">
        <f t="shared" si="62"/>
        <v>371</v>
      </c>
      <c r="I216">
        <f t="shared" si="63"/>
        <v>368</v>
      </c>
      <c r="K216">
        <v>10.112444472312905</v>
      </c>
      <c r="M216">
        <f t="shared" si="64"/>
        <v>260</v>
      </c>
      <c r="P216">
        <v>10.112444472312905</v>
      </c>
      <c r="R216">
        <f t="shared" si="65"/>
        <v>305</v>
      </c>
      <c r="U216">
        <v>8.4684997081756368</v>
      </c>
      <c r="V216">
        <v>10.089184951782203</v>
      </c>
      <c r="W216">
        <f t="shared" si="67"/>
        <v>334</v>
      </c>
      <c r="X216">
        <f t="shared" si="68"/>
        <v>390</v>
      </c>
      <c r="Z216">
        <v>8.4684997081756368</v>
      </c>
      <c r="AB216">
        <f t="shared" si="69"/>
        <v>237</v>
      </c>
      <c r="AE216">
        <v>8.4684997081756368</v>
      </c>
      <c r="AG216">
        <f t="shared" si="70"/>
        <v>265</v>
      </c>
      <c r="AJ216">
        <v>10.089184951782203</v>
      </c>
      <c r="AL216">
        <f t="shared" si="72"/>
        <v>277</v>
      </c>
      <c r="AO216">
        <v>10.089184951782203</v>
      </c>
      <c r="AQ216">
        <f t="shared" si="73"/>
        <v>322</v>
      </c>
    </row>
    <row r="217" spans="1:49" x14ac:dyDescent="0.25">
      <c r="A217">
        <v>13.119056487083387</v>
      </c>
      <c r="B217">
        <v>12.502623367309514</v>
      </c>
      <c r="C217">
        <f t="shared" si="60"/>
        <v>461</v>
      </c>
      <c r="D217">
        <f t="shared" si="61"/>
        <v>441</v>
      </c>
      <c r="F217">
        <v>13.119056487083387</v>
      </c>
      <c r="G217">
        <v>0.72044129371643018</v>
      </c>
      <c r="H217">
        <f t="shared" si="62"/>
        <v>430</v>
      </c>
      <c r="I217">
        <f t="shared" si="63"/>
        <v>11</v>
      </c>
      <c r="K217">
        <v>13.119056487083387</v>
      </c>
      <c r="M217">
        <f t="shared" si="64"/>
        <v>313</v>
      </c>
      <c r="P217">
        <v>13.119056487083387</v>
      </c>
      <c r="R217">
        <f t="shared" si="65"/>
        <v>362</v>
      </c>
      <c r="U217">
        <v>12.502623367309514</v>
      </c>
      <c r="V217">
        <v>0.72044129371643018</v>
      </c>
      <c r="W217">
        <f t="shared" si="67"/>
        <v>457</v>
      </c>
      <c r="X217">
        <f t="shared" si="68"/>
        <v>7</v>
      </c>
      <c r="Z217">
        <v>12.502623367309514</v>
      </c>
      <c r="AB217">
        <f t="shared" si="69"/>
        <v>341</v>
      </c>
      <c r="AE217">
        <v>12.502623367309514</v>
      </c>
      <c r="AG217">
        <f t="shared" si="70"/>
        <v>384</v>
      </c>
      <c r="AJ217">
        <v>0.72044129371643018</v>
      </c>
      <c r="AL217">
        <f t="shared" si="72"/>
        <v>6</v>
      </c>
      <c r="AO217">
        <v>0.72044129371643018</v>
      </c>
      <c r="AQ217">
        <f t="shared" si="73"/>
        <v>11</v>
      </c>
    </row>
    <row r="218" spans="1:49" x14ac:dyDescent="0.25">
      <c r="A218">
        <v>18.830648255348148</v>
      </c>
      <c r="B218">
        <v>31.468431472778285</v>
      </c>
      <c r="C218">
        <f t="shared" si="60"/>
        <v>536</v>
      </c>
      <c r="D218">
        <f t="shared" si="61"/>
        <v>599</v>
      </c>
      <c r="F218">
        <v>18.830648255348148</v>
      </c>
      <c r="G218">
        <v>8.862413358688352</v>
      </c>
      <c r="H218">
        <f t="shared" si="62"/>
        <v>488</v>
      </c>
      <c r="I218">
        <f t="shared" si="63"/>
        <v>337</v>
      </c>
      <c r="K218">
        <v>18.830648255348148</v>
      </c>
      <c r="M218">
        <f t="shared" si="64"/>
        <v>368</v>
      </c>
      <c r="P218">
        <v>18.830648255348148</v>
      </c>
      <c r="R218">
        <f t="shared" si="65"/>
        <v>416</v>
      </c>
      <c r="U218">
        <v>31.468431472778285</v>
      </c>
      <c r="V218">
        <v>8.862413358688352</v>
      </c>
      <c r="W218">
        <f t="shared" si="67"/>
        <v>622</v>
      </c>
      <c r="X218">
        <f t="shared" si="68"/>
        <v>348</v>
      </c>
      <c r="Z218">
        <v>31.468431472778285</v>
      </c>
      <c r="AB218">
        <f t="shared" si="69"/>
        <v>515</v>
      </c>
      <c r="AE218">
        <v>31.468431472778285</v>
      </c>
      <c r="AG218">
        <f t="shared" si="70"/>
        <v>546</v>
      </c>
      <c r="AJ218">
        <v>8.862413358688352</v>
      </c>
      <c r="AL218">
        <f t="shared" si="72"/>
        <v>248</v>
      </c>
      <c r="AO218">
        <v>8.862413358688352</v>
      </c>
      <c r="AQ218">
        <f t="shared" si="73"/>
        <v>278</v>
      </c>
    </row>
    <row r="219" spans="1:49" x14ac:dyDescent="0.25">
      <c r="A219">
        <v>10.340216088294932</v>
      </c>
      <c r="B219">
        <v>21.615155839919986</v>
      </c>
      <c r="C219">
        <f t="shared" si="60"/>
        <v>381</v>
      </c>
      <c r="D219">
        <f t="shared" si="61"/>
        <v>555</v>
      </c>
      <c r="F219">
        <v>10.340216088294932</v>
      </c>
      <c r="G219">
        <v>3.2862902402877774</v>
      </c>
      <c r="H219">
        <f t="shared" si="62"/>
        <v>376</v>
      </c>
      <c r="I219">
        <f t="shared" si="63"/>
        <v>72</v>
      </c>
      <c r="K219">
        <v>10.340216088294932</v>
      </c>
      <c r="M219">
        <f t="shared" si="64"/>
        <v>265</v>
      </c>
      <c r="P219">
        <v>10.340216088294932</v>
      </c>
      <c r="R219">
        <f t="shared" si="65"/>
        <v>309</v>
      </c>
      <c r="U219">
        <v>21.615155839919986</v>
      </c>
      <c r="V219">
        <v>3.2862902402877774</v>
      </c>
      <c r="W219">
        <f t="shared" si="67"/>
        <v>576</v>
      </c>
      <c r="X219">
        <f t="shared" si="68"/>
        <v>61</v>
      </c>
      <c r="Z219">
        <v>21.615155839919986</v>
      </c>
      <c r="AB219">
        <f t="shared" si="69"/>
        <v>464</v>
      </c>
      <c r="AE219">
        <v>21.615155839919986</v>
      </c>
      <c r="AG219">
        <f t="shared" si="70"/>
        <v>506</v>
      </c>
      <c r="AJ219">
        <v>3.2862902402877774</v>
      </c>
      <c r="AL219">
        <f t="shared" si="72"/>
        <v>49</v>
      </c>
      <c r="AO219">
        <v>3.2862902402877774</v>
      </c>
      <c r="AQ219">
        <f t="shared" si="73"/>
        <v>54</v>
      </c>
    </row>
    <row r="220" spans="1:49" x14ac:dyDescent="0.25">
      <c r="A220">
        <v>5.6894302129745453</v>
      </c>
      <c r="B220">
        <v>22.611309027671769</v>
      </c>
      <c r="C220">
        <f t="shared" si="60"/>
        <v>195</v>
      </c>
      <c r="D220">
        <f t="shared" si="61"/>
        <v>565</v>
      </c>
      <c r="F220">
        <v>5.6894302129745453</v>
      </c>
      <c r="G220">
        <v>29.409487748146013</v>
      </c>
      <c r="H220">
        <f t="shared" si="62"/>
        <v>200</v>
      </c>
      <c r="I220">
        <f t="shared" si="63"/>
        <v>520</v>
      </c>
      <c r="K220">
        <v>5.6894302129745453</v>
      </c>
      <c r="M220">
        <f t="shared" si="64"/>
        <v>141</v>
      </c>
      <c r="P220">
        <v>5.6894302129745453</v>
      </c>
      <c r="R220">
        <f t="shared" si="65"/>
        <v>166</v>
      </c>
      <c r="U220">
        <v>22.611309027671769</v>
      </c>
      <c r="V220">
        <v>29.409487748146013</v>
      </c>
      <c r="W220">
        <f t="shared" si="67"/>
        <v>584</v>
      </c>
      <c r="X220">
        <f t="shared" si="68"/>
        <v>615</v>
      </c>
      <c r="Z220">
        <v>22.611309027671769</v>
      </c>
      <c r="AB220">
        <f t="shared" si="69"/>
        <v>476</v>
      </c>
      <c r="AE220">
        <v>22.611309027671769</v>
      </c>
      <c r="AG220">
        <f t="shared" si="70"/>
        <v>516</v>
      </c>
      <c r="AJ220">
        <v>29.409487748146013</v>
      </c>
      <c r="AL220">
        <f t="shared" si="72"/>
        <v>437</v>
      </c>
      <c r="AO220">
        <v>29.409487748146013</v>
      </c>
      <c r="AQ220">
        <f t="shared" si="73"/>
        <v>468</v>
      </c>
    </row>
    <row r="221" spans="1:49" x14ac:dyDescent="0.25">
      <c r="A221">
        <v>25.27971525192255</v>
      </c>
      <c r="B221">
        <v>7.5643384218215788</v>
      </c>
      <c r="C221">
        <f t="shared" si="60"/>
        <v>577</v>
      </c>
      <c r="D221">
        <f t="shared" si="61"/>
        <v>292</v>
      </c>
      <c r="F221">
        <v>25.27971525192255</v>
      </c>
      <c r="G221">
        <v>6.3180662631988467</v>
      </c>
      <c r="H221">
        <f t="shared" si="62"/>
        <v>507</v>
      </c>
      <c r="I221">
        <f t="shared" si="63"/>
        <v>223</v>
      </c>
      <c r="K221">
        <v>25.27971525192255</v>
      </c>
      <c r="M221">
        <f t="shared" si="64"/>
        <v>400</v>
      </c>
      <c r="P221">
        <v>25.27971525192255</v>
      </c>
      <c r="R221">
        <f t="shared" si="65"/>
        <v>436</v>
      </c>
      <c r="U221">
        <v>7.5643384218215788</v>
      </c>
      <c r="V221">
        <v>6.3180662631988467</v>
      </c>
      <c r="W221">
        <f t="shared" si="67"/>
        <v>287</v>
      </c>
      <c r="X221">
        <f t="shared" si="68"/>
        <v>216</v>
      </c>
      <c r="Z221">
        <v>7.5643384218215788</v>
      </c>
      <c r="AB221">
        <f t="shared" si="69"/>
        <v>205</v>
      </c>
      <c r="AE221">
        <v>7.5643384218215788</v>
      </c>
      <c r="AG221">
        <f t="shared" si="70"/>
        <v>233</v>
      </c>
      <c r="AJ221">
        <v>6.3180662631988467</v>
      </c>
      <c r="AL221">
        <f t="shared" si="72"/>
        <v>152</v>
      </c>
      <c r="AO221">
        <v>6.3180662631988467</v>
      </c>
      <c r="AQ221">
        <f t="shared" si="73"/>
        <v>178</v>
      </c>
    </row>
    <row r="222" spans="1:49" x14ac:dyDescent="0.25">
      <c r="A222">
        <v>3.2707979917526204</v>
      </c>
      <c r="B222">
        <v>10.843150281906123</v>
      </c>
      <c r="C222">
        <f t="shared" si="60"/>
        <v>61</v>
      </c>
      <c r="D222">
        <f t="shared" si="61"/>
        <v>400</v>
      </c>
      <c r="F222">
        <v>3.2707979917526204</v>
      </c>
      <c r="G222">
        <v>6.8203957319259416</v>
      </c>
      <c r="H222">
        <f t="shared" si="62"/>
        <v>71</v>
      </c>
      <c r="I222">
        <f t="shared" si="63"/>
        <v>255</v>
      </c>
      <c r="K222">
        <v>3.2707979917526204</v>
      </c>
      <c r="M222">
        <f t="shared" si="64"/>
        <v>49</v>
      </c>
      <c r="P222">
        <v>3.2707979917526204</v>
      </c>
      <c r="R222">
        <f t="shared" si="65"/>
        <v>54</v>
      </c>
      <c r="U222">
        <v>10.843150281906123</v>
      </c>
      <c r="V222">
        <v>6.8203957319259416</v>
      </c>
      <c r="W222">
        <f t="shared" si="67"/>
        <v>412</v>
      </c>
      <c r="X222">
        <f t="shared" si="68"/>
        <v>250</v>
      </c>
      <c r="Z222">
        <v>10.843150281906123</v>
      </c>
      <c r="AB222">
        <f t="shared" si="69"/>
        <v>299</v>
      </c>
      <c r="AE222">
        <v>10.843150281906123</v>
      </c>
      <c r="AG222">
        <f t="shared" si="70"/>
        <v>344</v>
      </c>
      <c r="AJ222">
        <v>6.8203957319259416</v>
      </c>
      <c r="AL222">
        <f t="shared" si="72"/>
        <v>171</v>
      </c>
      <c r="AO222">
        <v>6.8203957319259416</v>
      </c>
      <c r="AQ222">
        <f t="shared" si="73"/>
        <v>201</v>
      </c>
    </row>
    <row r="223" spans="1:49" x14ac:dyDescent="0.25">
      <c r="A223">
        <v>4.2860564231872482</v>
      </c>
      <c r="B223">
        <v>16.456151962280231</v>
      </c>
      <c r="C223">
        <f t="shared" si="60"/>
        <v>130</v>
      </c>
      <c r="D223">
        <f t="shared" si="61"/>
        <v>505</v>
      </c>
      <c r="F223">
        <v>4.2860564231872482</v>
      </c>
      <c r="G223">
        <v>13.307469940185499</v>
      </c>
      <c r="H223">
        <f t="shared" si="62"/>
        <v>143</v>
      </c>
      <c r="I223">
        <f t="shared" si="63"/>
        <v>432</v>
      </c>
      <c r="K223">
        <v>4.2860564231872482</v>
      </c>
      <c r="M223">
        <f t="shared" si="64"/>
        <v>96</v>
      </c>
      <c r="P223">
        <v>4.2860564231872482</v>
      </c>
      <c r="R223">
        <f t="shared" si="65"/>
        <v>112</v>
      </c>
      <c r="U223">
        <v>16.456151962280231</v>
      </c>
      <c r="V223">
        <v>13.307469940185499</v>
      </c>
      <c r="W223">
        <f t="shared" si="67"/>
        <v>527</v>
      </c>
      <c r="X223">
        <f t="shared" si="68"/>
        <v>475</v>
      </c>
      <c r="Z223">
        <v>16.456151962280231</v>
      </c>
      <c r="AB223">
        <f t="shared" si="69"/>
        <v>403</v>
      </c>
      <c r="AE223">
        <v>16.456151962280231</v>
      </c>
      <c r="AG223">
        <f t="shared" si="70"/>
        <v>452</v>
      </c>
      <c r="AJ223">
        <v>13.307469940185499</v>
      </c>
      <c r="AL223">
        <f t="shared" si="72"/>
        <v>328</v>
      </c>
      <c r="AO223">
        <v>13.307469940185499</v>
      </c>
      <c r="AQ223">
        <f t="shared" si="73"/>
        <v>374</v>
      </c>
    </row>
    <row r="224" spans="1:49" x14ac:dyDescent="0.25">
      <c r="A224">
        <v>10.527956318855249</v>
      </c>
      <c r="B224">
        <v>17.171795105934113</v>
      </c>
      <c r="C224">
        <f t="shared" si="60"/>
        <v>389</v>
      </c>
      <c r="D224">
        <f t="shared" si="61"/>
        <v>516</v>
      </c>
      <c r="F224">
        <v>10.527956318855249</v>
      </c>
      <c r="G224">
        <v>3.3605948448181118</v>
      </c>
      <c r="H224">
        <f t="shared" si="62"/>
        <v>384</v>
      </c>
      <c r="I224">
        <f t="shared" si="63"/>
        <v>77</v>
      </c>
      <c r="K224">
        <v>10.527956318855249</v>
      </c>
      <c r="M224">
        <f t="shared" si="64"/>
        <v>272</v>
      </c>
      <c r="P224">
        <v>10.527956318855249</v>
      </c>
      <c r="R224">
        <f t="shared" si="65"/>
        <v>316</v>
      </c>
      <c r="U224">
        <v>17.171795105934113</v>
      </c>
      <c r="V224">
        <v>3.3605948448181118</v>
      </c>
      <c r="W224">
        <f t="shared" si="67"/>
        <v>538</v>
      </c>
      <c r="X224">
        <f t="shared" si="68"/>
        <v>65</v>
      </c>
      <c r="Z224">
        <v>17.171795105934113</v>
      </c>
      <c r="AB224">
        <f t="shared" si="69"/>
        <v>415</v>
      </c>
      <c r="AE224">
        <v>17.171795105934113</v>
      </c>
      <c r="AG224">
        <f t="shared" si="70"/>
        <v>464</v>
      </c>
      <c r="AJ224">
        <v>3.3605948448181118</v>
      </c>
      <c r="AL224">
        <f t="shared" si="72"/>
        <v>53</v>
      </c>
      <c r="AO224">
        <v>3.3605948448181118</v>
      </c>
      <c r="AQ224">
        <f t="shared" si="73"/>
        <v>58</v>
      </c>
    </row>
    <row r="225" spans="1:43" x14ac:dyDescent="0.25">
      <c r="A225">
        <v>5.171000790596004</v>
      </c>
      <c r="B225">
        <v>4.838879895210261</v>
      </c>
      <c r="C225">
        <f t="shared" si="60"/>
        <v>175</v>
      </c>
      <c r="D225">
        <f t="shared" si="61"/>
        <v>162</v>
      </c>
      <c r="F225">
        <v>5.171000790596004</v>
      </c>
      <c r="G225">
        <v>3.4722011089324916</v>
      </c>
      <c r="H225">
        <f t="shared" si="62"/>
        <v>180</v>
      </c>
      <c r="I225">
        <f t="shared" si="63"/>
        <v>82</v>
      </c>
      <c r="K225">
        <v>5.171000790596004</v>
      </c>
      <c r="M225">
        <f t="shared" si="64"/>
        <v>125</v>
      </c>
      <c r="P225">
        <v>5.171000790596004</v>
      </c>
      <c r="R225">
        <f t="shared" si="65"/>
        <v>147</v>
      </c>
      <c r="U225">
        <v>4.838879895210261</v>
      </c>
      <c r="V225">
        <v>3.4722011089324916</v>
      </c>
      <c r="W225">
        <f t="shared" si="67"/>
        <v>163</v>
      </c>
      <c r="X225">
        <f t="shared" si="68"/>
        <v>71</v>
      </c>
      <c r="Z225">
        <v>4.838879895210261</v>
      </c>
      <c r="AB225">
        <f t="shared" si="69"/>
        <v>109</v>
      </c>
      <c r="AE225">
        <v>4.838879895210261</v>
      </c>
      <c r="AG225">
        <f t="shared" si="70"/>
        <v>127</v>
      </c>
      <c r="AJ225">
        <v>3.4722011089324916</v>
      </c>
      <c r="AL225">
        <f t="shared" si="72"/>
        <v>56</v>
      </c>
      <c r="AO225">
        <v>3.4722011089324916</v>
      </c>
      <c r="AQ225">
        <f t="shared" si="73"/>
        <v>64</v>
      </c>
    </row>
    <row r="226" spans="1:43" x14ac:dyDescent="0.25">
      <c r="A226">
        <v>4.5474599599838132</v>
      </c>
      <c r="B226">
        <v>46.125971961021392</v>
      </c>
      <c r="C226">
        <f t="shared" si="60"/>
        <v>150</v>
      </c>
      <c r="D226">
        <f t="shared" si="61"/>
        <v>626</v>
      </c>
      <c r="F226">
        <v>4.5474599599838132</v>
      </c>
      <c r="G226">
        <v>8.6272937297820782</v>
      </c>
      <c r="H226">
        <f t="shared" si="62"/>
        <v>159</v>
      </c>
      <c r="I226">
        <f t="shared" si="63"/>
        <v>331</v>
      </c>
      <c r="K226">
        <v>4.5474599599838132</v>
      </c>
      <c r="M226">
        <f t="shared" si="64"/>
        <v>108</v>
      </c>
      <c r="P226">
        <v>4.5474599599838132</v>
      </c>
      <c r="R226">
        <f t="shared" si="65"/>
        <v>125</v>
      </c>
      <c r="U226">
        <v>46.125971961021392</v>
      </c>
      <c r="V226">
        <v>8.6272937297820782</v>
      </c>
      <c r="W226">
        <f t="shared" si="67"/>
        <v>651</v>
      </c>
      <c r="X226">
        <f t="shared" si="68"/>
        <v>338</v>
      </c>
      <c r="Z226">
        <v>46.125971961021392</v>
      </c>
      <c r="AB226">
        <f t="shared" si="69"/>
        <v>548</v>
      </c>
      <c r="AE226">
        <v>46.125971961021392</v>
      </c>
      <c r="AG226">
        <f t="shared" si="70"/>
        <v>574</v>
      </c>
      <c r="AJ226">
        <v>8.6272937297820782</v>
      </c>
      <c r="AL226">
        <f t="shared" si="72"/>
        <v>243</v>
      </c>
      <c r="AO226">
        <v>8.6272937297820782</v>
      </c>
      <c r="AQ226">
        <f t="shared" si="73"/>
        <v>274</v>
      </c>
    </row>
    <row r="227" spans="1:43" x14ac:dyDescent="0.25">
      <c r="A227">
        <v>4.2369455337524373</v>
      </c>
      <c r="B227">
        <v>7.2773679018020569</v>
      </c>
      <c r="C227">
        <f t="shared" si="60"/>
        <v>125</v>
      </c>
      <c r="D227">
        <f t="shared" si="61"/>
        <v>276</v>
      </c>
      <c r="F227">
        <v>4.2369455337524373</v>
      </c>
      <c r="G227">
        <v>6.9149994373321491</v>
      </c>
      <c r="H227">
        <f t="shared" si="62"/>
        <v>137</v>
      </c>
      <c r="I227">
        <f t="shared" si="63"/>
        <v>259</v>
      </c>
      <c r="K227">
        <v>4.2369455337524373</v>
      </c>
      <c r="M227">
        <f t="shared" si="64"/>
        <v>88</v>
      </c>
      <c r="P227">
        <v>4.2369455337524373</v>
      </c>
      <c r="R227">
        <f t="shared" si="65"/>
        <v>106</v>
      </c>
      <c r="U227">
        <v>7.2773679018020569</v>
      </c>
      <c r="V227">
        <v>6.9149994373321491</v>
      </c>
      <c r="W227">
        <f t="shared" si="67"/>
        <v>272</v>
      </c>
      <c r="X227">
        <f t="shared" si="68"/>
        <v>255</v>
      </c>
      <c r="Z227">
        <v>7.2773679018020569</v>
      </c>
      <c r="AB227">
        <f t="shared" si="69"/>
        <v>192</v>
      </c>
      <c r="AE227">
        <v>7.2773679018020569</v>
      </c>
      <c r="AG227">
        <f t="shared" si="70"/>
        <v>220</v>
      </c>
      <c r="AJ227">
        <v>6.9149994373321491</v>
      </c>
      <c r="AL227">
        <f t="shared" si="72"/>
        <v>176</v>
      </c>
      <c r="AO227">
        <v>6.9149994373321491</v>
      </c>
      <c r="AQ227">
        <f t="shared" si="73"/>
        <v>205</v>
      </c>
    </row>
    <row r="228" spans="1:43" x14ac:dyDescent="0.25">
      <c r="A228">
        <v>6.9754038572311376</v>
      </c>
      <c r="B228">
        <v>6.2774642944335897</v>
      </c>
      <c r="C228">
        <f t="shared" si="60"/>
        <v>260</v>
      </c>
      <c r="D228">
        <f t="shared" si="61"/>
        <v>219</v>
      </c>
      <c r="F228">
        <v>6.9754038572311376</v>
      </c>
      <c r="G228">
        <v>97.663440203666525</v>
      </c>
      <c r="H228">
        <f t="shared" si="62"/>
        <v>263</v>
      </c>
      <c r="I228">
        <f t="shared" si="63"/>
        <v>547</v>
      </c>
      <c r="K228">
        <v>6.9754038572311376</v>
      </c>
      <c r="M228">
        <f t="shared" si="64"/>
        <v>181</v>
      </c>
      <c r="P228">
        <v>6.9754038572311376</v>
      </c>
      <c r="R228">
        <f t="shared" si="65"/>
        <v>210</v>
      </c>
      <c r="U228">
        <v>6.2774642944335897</v>
      </c>
      <c r="V228">
        <v>97.663440203666525</v>
      </c>
      <c r="W228">
        <f t="shared" si="67"/>
        <v>213</v>
      </c>
      <c r="X228">
        <f t="shared" si="68"/>
        <v>672</v>
      </c>
      <c r="Z228">
        <v>6.2774642944335897</v>
      </c>
      <c r="AB228">
        <f t="shared" si="69"/>
        <v>148</v>
      </c>
      <c r="AE228">
        <v>6.2774642944335897</v>
      </c>
      <c r="AG228">
        <f t="shared" si="70"/>
        <v>175</v>
      </c>
      <c r="AJ228">
        <v>97.663440203666525</v>
      </c>
      <c r="AL228">
        <f t="shared" si="72"/>
        <v>469</v>
      </c>
      <c r="AO228">
        <v>97.663440203666525</v>
      </c>
      <c r="AQ228">
        <f t="shared" si="73"/>
        <v>498</v>
      </c>
    </row>
    <row r="229" spans="1:43" x14ac:dyDescent="0.25">
      <c r="A229">
        <v>7.3023236513137793</v>
      </c>
      <c r="B229">
        <v>48.076583981513942</v>
      </c>
      <c r="C229">
        <f t="shared" si="60"/>
        <v>279</v>
      </c>
      <c r="D229">
        <f t="shared" si="61"/>
        <v>628</v>
      </c>
      <c r="F229">
        <v>7.3023236513137793</v>
      </c>
      <c r="G229">
        <v>6.8589973688125569</v>
      </c>
      <c r="H229">
        <f t="shared" si="62"/>
        <v>277</v>
      </c>
      <c r="I229">
        <f t="shared" si="63"/>
        <v>257</v>
      </c>
      <c r="K229">
        <v>7.3023236513137793</v>
      </c>
      <c r="M229">
        <f t="shared" si="64"/>
        <v>196</v>
      </c>
      <c r="P229">
        <v>7.3023236513137793</v>
      </c>
      <c r="R229">
        <f t="shared" si="65"/>
        <v>226</v>
      </c>
      <c r="U229">
        <v>48.076583981513942</v>
      </c>
      <c r="V229">
        <v>6.8589973688125569</v>
      </c>
      <c r="W229">
        <f t="shared" si="67"/>
        <v>653</v>
      </c>
      <c r="X229">
        <f t="shared" si="68"/>
        <v>252</v>
      </c>
      <c r="Z229">
        <v>48.076583981513942</v>
      </c>
      <c r="AB229">
        <f t="shared" si="69"/>
        <v>551</v>
      </c>
      <c r="AE229">
        <v>48.076583981513942</v>
      </c>
      <c r="AG229">
        <f t="shared" si="70"/>
        <v>576</v>
      </c>
      <c r="AJ229">
        <v>6.8589973688125569</v>
      </c>
      <c r="AL229">
        <f t="shared" si="72"/>
        <v>172</v>
      </c>
      <c r="AO229">
        <v>6.8589973688125569</v>
      </c>
      <c r="AQ229">
        <f t="shared" si="73"/>
        <v>203</v>
      </c>
    </row>
    <row r="230" spans="1:43" x14ac:dyDescent="0.25">
      <c r="A230">
        <v>4.1744405746459909</v>
      </c>
      <c r="B230">
        <v>8.1603719711303686</v>
      </c>
      <c r="C230">
        <f t="shared" si="60"/>
        <v>120</v>
      </c>
      <c r="D230">
        <f t="shared" si="61"/>
        <v>312</v>
      </c>
      <c r="F230">
        <v>4.1744405746459909</v>
      </c>
      <c r="G230">
        <v>3.6796113252639748</v>
      </c>
      <c r="H230">
        <f t="shared" si="62"/>
        <v>132</v>
      </c>
      <c r="I230">
        <f t="shared" si="63"/>
        <v>99</v>
      </c>
      <c r="K230">
        <v>4.1744405746459909</v>
      </c>
      <c r="M230">
        <f t="shared" si="64"/>
        <v>83</v>
      </c>
      <c r="P230">
        <v>4.1744405746459909</v>
      </c>
      <c r="R230">
        <f t="shared" si="65"/>
        <v>102</v>
      </c>
      <c r="U230">
        <v>8.1603719711303686</v>
      </c>
      <c r="V230">
        <v>3.6796113252639748</v>
      </c>
      <c r="W230">
        <f t="shared" si="67"/>
        <v>315</v>
      </c>
      <c r="X230">
        <f t="shared" si="68"/>
        <v>92</v>
      </c>
      <c r="Z230">
        <v>8.1603719711303686</v>
      </c>
      <c r="AB230">
        <f t="shared" si="69"/>
        <v>226</v>
      </c>
      <c r="AE230">
        <v>8.1603719711303686</v>
      </c>
      <c r="AG230">
        <f t="shared" si="70"/>
        <v>253</v>
      </c>
      <c r="AJ230">
        <v>3.6796113252639748</v>
      </c>
      <c r="AL230">
        <f t="shared" si="72"/>
        <v>69</v>
      </c>
      <c r="AO230">
        <v>3.6796113252639748</v>
      </c>
      <c r="AQ230">
        <f t="shared" si="73"/>
        <v>79</v>
      </c>
    </row>
    <row r="231" spans="1:43" x14ac:dyDescent="0.25">
      <c r="A231">
        <v>6.0917543411254851</v>
      </c>
      <c r="B231">
        <v>17.981261777877748</v>
      </c>
      <c r="C231">
        <f t="shared" si="60"/>
        <v>210</v>
      </c>
      <c r="D231">
        <f t="shared" si="61"/>
        <v>524</v>
      </c>
      <c r="F231">
        <v>6.0917543411254851</v>
      </c>
      <c r="G231">
        <v>4.3624528884887637</v>
      </c>
      <c r="H231">
        <f t="shared" si="62"/>
        <v>214</v>
      </c>
      <c r="I231">
        <f t="shared" si="63"/>
        <v>152</v>
      </c>
      <c r="K231">
        <v>6.0917543411254851</v>
      </c>
      <c r="M231">
        <f t="shared" si="64"/>
        <v>152</v>
      </c>
      <c r="P231">
        <v>6.0917543411254851</v>
      </c>
      <c r="R231">
        <f t="shared" si="65"/>
        <v>176</v>
      </c>
      <c r="U231">
        <v>17.981261777877748</v>
      </c>
      <c r="V231">
        <v>4.3624528884887637</v>
      </c>
      <c r="W231">
        <f t="shared" si="67"/>
        <v>543</v>
      </c>
      <c r="X231">
        <f t="shared" si="68"/>
        <v>138</v>
      </c>
      <c r="Z231">
        <v>17.981261777877748</v>
      </c>
      <c r="AB231">
        <f t="shared" si="69"/>
        <v>425</v>
      </c>
      <c r="AE231">
        <v>17.981261777877748</v>
      </c>
      <c r="AG231">
        <f t="shared" si="70"/>
        <v>474</v>
      </c>
      <c r="AJ231">
        <v>4.3624528884887637</v>
      </c>
      <c r="AL231">
        <f t="shared" si="72"/>
        <v>103</v>
      </c>
      <c r="AO231">
        <v>4.3624528884887637</v>
      </c>
      <c r="AQ231">
        <f t="shared" si="73"/>
        <v>118</v>
      </c>
    </row>
    <row r="232" spans="1:43" x14ac:dyDescent="0.25">
      <c r="A232">
        <v>2.1997264623641914</v>
      </c>
      <c r="B232">
        <v>4.3345518350601155</v>
      </c>
      <c r="C232">
        <f t="shared" si="60"/>
        <v>32</v>
      </c>
      <c r="D232">
        <f t="shared" si="61"/>
        <v>135</v>
      </c>
      <c r="F232">
        <v>2.1997264623641914</v>
      </c>
      <c r="G232">
        <v>16.896754693984938</v>
      </c>
      <c r="H232">
        <f t="shared" si="62"/>
        <v>44</v>
      </c>
      <c r="I232">
        <f t="shared" si="63"/>
        <v>474</v>
      </c>
      <c r="K232">
        <v>2.1997264623641914</v>
      </c>
      <c r="M232">
        <f t="shared" si="64"/>
        <v>29</v>
      </c>
      <c r="P232">
        <v>2.1997264623641914</v>
      </c>
      <c r="R232">
        <f t="shared" si="65"/>
        <v>33</v>
      </c>
      <c r="U232">
        <v>4.3345518350601155</v>
      </c>
      <c r="V232">
        <v>16.896754693984938</v>
      </c>
      <c r="W232">
        <f t="shared" si="67"/>
        <v>136</v>
      </c>
      <c r="X232">
        <f t="shared" si="68"/>
        <v>531</v>
      </c>
      <c r="Z232">
        <v>4.3345518350601155</v>
      </c>
      <c r="AB232">
        <f t="shared" si="69"/>
        <v>89</v>
      </c>
      <c r="AE232">
        <v>4.3345518350601155</v>
      </c>
      <c r="AG232">
        <f t="shared" si="70"/>
        <v>104</v>
      </c>
      <c r="AJ232">
        <v>16.896754693984938</v>
      </c>
      <c r="AL232">
        <f t="shared" si="72"/>
        <v>371</v>
      </c>
      <c r="AO232">
        <v>16.896754693984938</v>
      </c>
      <c r="AQ232">
        <f t="shared" si="73"/>
        <v>421</v>
      </c>
    </row>
    <row r="233" spans="1:43" x14ac:dyDescent="0.25">
      <c r="A233">
        <v>26.498433136939951</v>
      </c>
      <c r="B233">
        <v>9.1677324771881015</v>
      </c>
      <c r="C233">
        <f t="shared" si="60"/>
        <v>584</v>
      </c>
      <c r="D233">
        <f t="shared" si="61"/>
        <v>343</v>
      </c>
      <c r="F233">
        <v>26.498433136939951</v>
      </c>
      <c r="G233">
        <v>3.5743067026138271</v>
      </c>
      <c r="H233">
        <f t="shared" si="62"/>
        <v>515</v>
      </c>
      <c r="I233">
        <f t="shared" si="63"/>
        <v>89</v>
      </c>
      <c r="K233">
        <v>26.498433136939951</v>
      </c>
      <c r="M233">
        <f t="shared" si="64"/>
        <v>407</v>
      </c>
      <c r="P233">
        <v>26.498433136939951</v>
      </c>
      <c r="R233">
        <f t="shared" si="65"/>
        <v>441</v>
      </c>
      <c r="U233">
        <v>9.1677324771881015</v>
      </c>
      <c r="V233">
        <v>3.5743067026138271</v>
      </c>
      <c r="W233">
        <f t="shared" si="67"/>
        <v>359</v>
      </c>
      <c r="X233">
        <f t="shared" si="68"/>
        <v>82</v>
      </c>
      <c r="Z233">
        <v>9.1677324771881015</v>
      </c>
      <c r="AB233">
        <f t="shared" si="69"/>
        <v>257</v>
      </c>
      <c r="AE233">
        <v>9.1677324771881015</v>
      </c>
      <c r="AG233">
        <f t="shared" si="70"/>
        <v>294</v>
      </c>
      <c r="AJ233">
        <v>3.5743067026138271</v>
      </c>
      <c r="AL233">
        <f t="shared" si="72"/>
        <v>60</v>
      </c>
      <c r="AO233">
        <v>3.5743067026138271</v>
      </c>
      <c r="AQ233">
        <f t="shared" si="73"/>
        <v>70</v>
      </c>
    </row>
    <row r="234" spans="1:43" x14ac:dyDescent="0.25">
      <c r="A234">
        <v>6.6247706413268928</v>
      </c>
      <c r="B234">
        <v>2.7650586366653411</v>
      </c>
      <c r="C234">
        <f t="shared" si="60"/>
        <v>241</v>
      </c>
      <c r="D234">
        <f t="shared" si="61"/>
        <v>46</v>
      </c>
      <c r="F234">
        <v>6.6247706413268928</v>
      </c>
      <c r="G234">
        <v>18.538857269287071</v>
      </c>
      <c r="H234">
        <f t="shared" si="62"/>
        <v>244</v>
      </c>
      <c r="I234">
        <f t="shared" si="63"/>
        <v>486</v>
      </c>
      <c r="K234">
        <v>6.6247706413268928</v>
      </c>
      <c r="M234">
        <f t="shared" si="64"/>
        <v>170</v>
      </c>
      <c r="P234">
        <v>6.6247706413268928</v>
      </c>
      <c r="R234">
        <f t="shared" si="65"/>
        <v>197</v>
      </c>
      <c r="U234">
        <v>2.7650586366653411</v>
      </c>
      <c r="V234">
        <v>18.538857269287071</v>
      </c>
      <c r="W234">
        <f t="shared" si="67"/>
        <v>47</v>
      </c>
      <c r="X234">
        <f t="shared" si="68"/>
        <v>553</v>
      </c>
      <c r="Z234">
        <v>2.7650586366653411</v>
      </c>
      <c r="AB234">
        <f t="shared" si="69"/>
        <v>27</v>
      </c>
      <c r="AE234">
        <v>2.7650586366653411</v>
      </c>
      <c r="AG234">
        <f t="shared" si="70"/>
        <v>32</v>
      </c>
      <c r="AJ234">
        <v>18.538857269287071</v>
      </c>
      <c r="AL234">
        <f t="shared" si="72"/>
        <v>386</v>
      </c>
      <c r="AO234">
        <v>18.538857269287071</v>
      </c>
      <c r="AQ234">
        <f t="shared" si="73"/>
        <v>435</v>
      </c>
    </row>
    <row r="235" spans="1:43" x14ac:dyDescent="0.25">
      <c r="A235">
        <v>18.137885713577212</v>
      </c>
      <c r="B235">
        <v>7.0538077116012543</v>
      </c>
      <c r="C235">
        <f t="shared" si="60"/>
        <v>528</v>
      </c>
      <c r="D235">
        <f t="shared" si="61"/>
        <v>264</v>
      </c>
      <c r="F235">
        <v>18.137885713577212</v>
      </c>
      <c r="G235">
        <v>14.6923510074615</v>
      </c>
      <c r="H235">
        <f t="shared" si="62"/>
        <v>483</v>
      </c>
      <c r="I235">
        <f t="shared" si="63"/>
        <v>452</v>
      </c>
      <c r="K235">
        <v>18.137885713577212</v>
      </c>
      <c r="M235">
        <f t="shared" si="64"/>
        <v>365</v>
      </c>
      <c r="P235">
        <v>18.137885713577212</v>
      </c>
      <c r="R235">
        <f t="shared" si="65"/>
        <v>414</v>
      </c>
      <c r="U235">
        <v>7.0538077116012543</v>
      </c>
      <c r="V235">
        <v>14.6923510074615</v>
      </c>
      <c r="W235">
        <f t="shared" si="67"/>
        <v>262</v>
      </c>
      <c r="X235">
        <f t="shared" si="68"/>
        <v>505</v>
      </c>
      <c r="Z235">
        <v>7.0538077116012543</v>
      </c>
      <c r="AB235">
        <f t="shared" si="69"/>
        <v>178</v>
      </c>
      <c r="AE235">
        <v>7.0538077116012543</v>
      </c>
      <c r="AG235">
        <f t="shared" si="70"/>
        <v>210</v>
      </c>
      <c r="AJ235">
        <v>14.6923510074615</v>
      </c>
      <c r="AL235">
        <f t="shared" si="72"/>
        <v>353</v>
      </c>
      <c r="AO235">
        <v>14.6923510074615</v>
      </c>
      <c r="AQ235">
        <f t="shared" si="73"/>
        <v>397</v>
      </c>
    </row>
    <row r="236" spans="1:43" x14ac:dyDescent="0.25">
      <c r="A236">
        <v>0.60073423385619962</v>
      </c>
      <c r="B236">
        <v>9.6762817382812365</v>
      </c>
      <c r="C236">
        <f t="shared" si="60"/>
        <v>8</v>
      </c>
      <c r="D236">
        <f t="shared" si="61"/>
        <v>360</v>
      </c>
      <c r="F236">
        <v>0.60073423385619962</v>
      </c>
      <c r="G236">
        <v>14.524858379364</v>
      </c>
      <c r="H236">
        <f t="shared" si="62"/>
        <v>7</v>
      </c>
      <c r="I236">
        <f t="shared" si="63"/>
        <v>448</v>
      </c>
      <c r="K236">
        <v>0.60073423385619962</v>
      </c>
      <c r="M236">
        <f t="shared" si="64"/>
        <v>7</v>
      </c>
      <c r="P236">
        <v>0.60073423385619962</v>
      </c>
      <c r="R236">
        <f t="shared" si="65"/>
        <v>10</v>
      </c>
      <c r="U236">
        <v>9.6762817382812365</v>
      </c>
      <c r="V236">
        <v>14.524858379364</v>
      </c>
      <c r="W236">
        <f t="shared" si="67"/>
        <v>377</v>
      </c>
      <c r="X236">
        <f t="shared" si="68"/>
        <v>502</v>
      </c>
      <c r="Z236">
        <v>9.6762817382812365</v>
      </c>
      <c r="AB236">
        <f t="shared" si="69"/>
        <v>268</v>
      </c>
      <c r="AE236">
        <v>9.6762817382812365</v>
      </c>
      <c r="AG236">
        <f t="shared" si="70"/>
        <v>311</v>
      </c>
      <c r="AJ236">
        <v>14.524858379364</v>
      </c>
      <c r="AL236">
        <f t="shared" si="72"/>
        <v>350</v>
      </c>
      <c r="AO236">
        <v>14.524858379364</v>
      </c>
      <c r="AQ236">
        <f t="shared" si="73"/>
        <v>393</v>
      </c>
    </row>
    <row r="237" spans="1:43" x14ac:dyDescent="0.25">
      <c r="A237">
        <v>3.2218859910964914</v>
      </c>
      <c r="B237">
        <v>1.0106579780578602</v>
      </c>
      <c r="C237">
        <f t="shared" si="60"/>
        <v>59</v>
      </c>
      <c r="D237">
        <f t="shared" si="61"/>
        <v>14</v>
      </c>
      <c r="F237">
        <v>3.2218859910964914</v>
      </c>
      <c r="G237">
        <v>14.746359372138929</v>
      </c>
      <c r="H237">
        <f t="shared" si="62"/>
        <v>69</v>
      </c>
      <c r="I237">
        <f t="shared" si="63"/>
        <v>453</v>
      </c>
      <c r="K237">
        <v>3.2218859910964914</v>
      </c>
      <c r="M237">
        <f t="shared" si="64"/>
        <v>47</v>
      </c>
      <c r="P237">
        <v>3.2218859910964914</v>
      </c>
      <c r="R237">
        <f t="shared" si="65"/>
        <v>52</v>
      </c>
      <c r="U237">
        <v>1.0106579780578602</v>
      </c>
      <c r="V237">
        <v>14.746359372138929</v>
      </c>
      <c r="W237">
        <f t="shared" si="67"/>
        <v>11</v>
      </c>
      <c r="X237">
        <f t="shared" si="68"/>
        <v>506</v>
      </c>
      <c r="Z237">
        <v>1.0106579780578602</v>
      </c>
      <c r="AB237">
        <f t="shared" si="69"/>
        <v>6</v>
      </c>
      <c r="AE237">
        <v>1.0106579780578602</v>
      </c>
      <c r="AG237">
        <f t="shared" si="70"/>
        <v>11</v>
      </c>
      <c r="AJ237">
        <v>14.746359372138929</v>
      </c>
      <c r="AL237">
        <f t="shared" si="72"/>
        <v>354</v>
      </c>
      <c r="AO237">
        <v>14.746359372138929</v>
      </c>
      <c r="AQ237">
        <f t="shared" si="73"/>
        <v>399</v>
      </c>
    </row>
    <row r="238" spans="1:43" x14ac:dyDescent="0.25">
      <c r="A238">
        <v>13.91820321083063</v>
      </c>
      <c r="B238">
        <v>3.7888269424438432</v>
      </c>
      <c r="C238">
        <f t="shared" si="60"/>
        <v>476</v>
      </c>
      <c r="D238">
        <f t="shared" si="61"/>
        <v>90</v>
      </c>
      <c r="F238">
        <v>13.91820321083063</v>
      </c>
      <c r="G238">
        <v>4.3013486862182591</v>
      </c>
      <c r="H238">
        <f t="shared" si="62"/>
        <v>442</v>
      </c>
      <c r="I238">
        <f t="shared" si="63"/>
        <v>146</v>
      </c>
      <c r="K238">
        <v>13.91820321083063</v>
      </c>
      <c r="M238">
        <f t="shared" si="64"/>
        <v>323</v>
      </c>
      <c r="P238">
        <v>13.91820321083063</v>
      </c>
      <c r="R238">
        <f t="shared" si="65"/>
        <v>369</v>
      </c>
      <c r="U238">
        <v>3.7888269424438432</v>
      </c>
      <c r="V238">
        <v>4.3013486862182591</v>
      </c>
      <c r="W238">
        <f t="shared" si="67"/>
        <v>99</v>
      </c>
      <c r="X238">
        <f t="shared" si="68"/>
        <v>133</v>
      </c>
      <c r="Z238">
        <v>3.7888269424438432</v>
      </c>
      <c r="AB238">
        <f t="shared" si="69"/>
        <v>60</v>
      </c>
      <c r="AE238">
        <v>3.7888269424438432</v>
      </c>
      <c r="AG238">
        <f t="shared" si="70"/>
        <v>72</v>
      </c>
      <c r="AJ238">
        <v>4.3013486862182591</v>
      </c>
      <c r="AL238">
        <f t="shared" si="72"/>
        <v>99</v>
      </c>
      <c r="AO238">
        <v>4.3013486862182591</v>
      </c>
      <c r="AQ238">
        <f t="shared" si="73"/>
        <v>114</v>
      </c>
    </row>
    <row r="239" spans="1:43" x14ac:dyDescent="0.25">
      <c r="A239">
        <v>3.9018247604370075</v>
      </c>
      <c r="B239">
        <v>6.0054477930068932</v>
      </c>
      <c r="C239">
        <f t="shared" si="60"/>
        <v>102</v>
      </c>
      <c r="D239">
        <f t="shared" si="61"/>
        <v>203</v>
      </c>
      <c r="F239">
        <v>3.9018247604370075</v>
      </c>
      <c r="G239">
        <v>3.8684234619140576</v>
      </c>
      <c r="H239">
        <f t="shared" si="62"/>
        <v>116</v>
      </c>
      <c r="I239">
        <f t="shared" si="63"/>
        <v>113</v>
      </c>
      <c r="K239">
        <v>3.9018247604370075</v>
      </c>
      <c r="M239">
        <f t="shared" si="64"/>
        <v>71</v>
      </c>
      <c r="P239">
        <v>3.9018247604370075</v>
      </c>
      <c r="R239">
        <f t="shared" si="65"/>
        <v>85</v>
      </c>
      <c r="U239">
        <v>6.0054477930068932</v>
      </c>
      <c r="V239">
        <v>3.8684234619140576</v>
      </c>
      <c r="W239">
        <f t="shared" si="67"/>
        <v>200</v>
      </c>
      <c r="X239">
        <f t="shared" si="68"/>
        <v>108</v>
      </c>
      <c r="Z239">
        <v>6.0054477930068932</v>
      </c>
      <c r="AB239">
        <f t="shared" si="69"/>
        <v>137</v>
      </c>
      <c r="AE239">
        <v>6.0054477930068932</v>
      </c>
      <c r="AG239">
        <f t="shared" si="70"/>
        <v>160</v>
      </c>
      <c r="AJ239">
        <v>3.8684234619140576</v>
      </c>
      <c r="AL239">
        <f t="shared" si="72"/>
        <v>79</v>
      </c>
      <c r="AO239">
        <v>3.8684234619140576</v>
      </c>
      <c r="AQ239">
        <f t="shared" si="73"/>
        <v>91</v>
      </c>
    </row>
    <row r="240" spans="1:43" x14ac:dyDescent="0.25">
      <c r="A240">
        <v>6.5009748458862164</v>
      </c>
      <c r="B240">
        <v>6.0017474412918004</v>
      </c>
      <c r="C240">
        <f t="shared" si="60"/>
        <v>235</v>
      </c>
      <c r="D240">
        <f t="shared" si="61"/>
        <v>202</v>
      </c>
      <c r="F240">
        <v>6.5009748458862164</v>
      </c>
      <c r="G240">
        <v>9.6380590438842617</v>
      </c>
      <c r="H240">
        <f t="shared" si="62"/>
        <v>235</v>
      </c>
      <c r="I240">
        <f t="shared" si="63"/>
        <v>361</v>
      </c>
      <c r="K240">
        <v>6.5009748458862164</v>
      </c>
      <c r="M240">
        <f t="shared" si="64"/>
        <v>167</v>
      </c>
      <c r="P240">
        <v>6.5009748458862164</v>
      </c>
      <c r="R240">
        <f t="shared" si="65"/>
        <v>195</v>
      </c>
      <c r="U240">
        <v>6.0017474412918004</v>
      </c>
      <c r="V240">
        <v>9.6380590438842617</v>
      </c>
      <c r="W240">
        <f t="shared" si="67"/>
        <v>199</v>
      </c>
      <c r="X240">
        <f t="shared" si="68"/>
        <v>376</v>
      </c>
      <c r="Z240">
        <v>6.0017474412918004</v>
      </c>
      <c r="AB240">
        <f t="shared" si="69"/>
        <v>136</v>
      </c>
      <c r="AE240">
        <v>6.0017474412918004</v>
      </c>
      <c r="AG240">
        <f t="shared" si="70"/>
        <v>159</v>
      </c>
      <c r="AJ240">
        <v>9.6380590438842617</v>
      </c>
      <c r="AL240">
        <f t="shared" si="72"/>
        <v>269</v>
      </c>
      <c r="AO240">
        <v>9.6380590438842617</v>
      </c>
      <c r="AQ240">
        <f t="shared" si="73"/>
        <v>312</v>
      </c>
    </row>
    <row r="241" spans="1:43" x14ac:dyDescent="0.25">
      <c r="A241">
        <v>0.71964292526244988</v>
      </c>
      <c r="B241">
        <v>18.906493711471512</v>
      </c>
      <c r="C241">
        <f t="shared" si="60"/>
        <v>10</v>
      </c>
      <c r="D241">
        <f t="shared" si="61"/>
        <v>537</v>
      </c>
      <c r="F241">
        <v>0.71964292526244988</v>
      </c>
      <c r="G241">
        <v>13.546970152854874</v>
      </c>
      <c r="H241">
        <f t="shared" si="62"/>
        <v>10</v>
      </c>
      <c r="I241">
        <f t="shared" si="63"/>
        <v>436</v>
      </c>
      <c r="K241">
        <v>0.71964292526244988</v>
      </c>
      <c r="M241">
        <f t="shared" si="64"/>
        <v>9</v>
      </c>
      <c r="P241">
        <v>0.71964292526244988</v>
      </c>
      <c r="R241">
        <f t="shared" si="65"/>
        <v>14</v>
      </c>
      <c r="U241">
        <v>18.906493711471512</v>
      </c>
      <c r="V241">
        <v>13.546970152854874</v>
      </c>
      <c r="W241">
        <f t="shared" si="67"/>
        <v>557</v>
      </c>
      <c r="X241">
        <f t="shared" si="68"/>
        <v>482</v>
      </c>
      <c r="Z241">
        <v>18.906493711471512</v>
      </c>
      <c r="AB241">
        <f t="shared" si="69"/>
        <v>437</v>
      </c>
      <c r="AE241">
        <v>18.906493711471512</v>
      </c>
      <c r="AG241">
        <f t="shared" si="70"/>
        <v>485</v>
      </c>
      <c r="AJ241">
        <v>13.546970152854874</v>
      </c>
      <c r="AL241">
        <f t="shared" si="72"/>
        <v>331</v>
      </c>
      <c r="AO241">
        <v>13.546970152854874</v>
      </c>
      <c r="AQ241">
        <f t="shared" si="73"/>
        <v>378</v>
      </c>
    </row>
    <row r="242" spans="1:43" x14ac:dyDescent="0.25">
      <c r="A242">
        <v>16.149133539199777</v>
      </c>
      <c r="B242">
        <v>16.988984084129289</v>
      </c>
      <c r="C242">
        <f t="shared" si="60"/>
        <v>503</v>
      </c>
      <c r="D242">
        <f t="shared" si="61"/>
        <v>512</v>
      </c>
      <c r="F242">
        <v>16.149133539199777</v>
      </c>
      <c r="G242">
        <v>13.894366025924631</v>
      </c>
      <c r="H242">
        <f t="shared" si="62"/>
        <v>467</v>
      </c>
      <c r="I242">
        <f t="shared" si="63"/>
        <v>441</v>
      </c>
      <c r="K242">
        <v>16.149133539199777</v>
      </c>
      <c r="M242">
        <f t="shared" si="64"/>
        <v>344</v>
      </c>
      <c r="P242">
        <v>16.149133539199777</v>
      </c>
      <c r="R242">
        <f t="shared" si="65"/>
        <v>393</v>
      </c>
      <c r="U242">
        <v>16.988984084129289</v>
      </c>
      <c r="V242">
        <v>13.894366025924631</v>
      </c>
      <c r="W242">
        <f t="shared" si="67"/>
        <v>533</v>
      </c>
      <c r="X242">
        <f t="shared" si="68"/>
        <v>489</v>
      </c>
      <c r="Z242">
        <v>16.988984084129289</v>
      </c>
      <c r="AB242">
        <f t="shared" si="69"/>
        <v>409</v>
      </c>
      <c r="AE242">
        <v>16.988984084129289</v>
      </c>
      <c r="AG242">
        <f t="shared" si="70"/>
        <v>459</v>
      </c>
      <c r="AJ242">
        <v>13.894366025924631</v>
      </c>
      <c r="AL242">
        <f t="shared" si="72"/>
        <v>337</v>
      </c>
      <c r="AO242">
        <v>13.894366025924631</v>
      </c>
      <c r="AQ242">
        <f t="shared" si="73"/>
        <v>383</v>
      </c>
    </row>
    <row r="243" spans="1:43" x14ac:dyDescent="0.25">
      <c r="A243">
        <v>5.5826231956481891</v>
      </c>
      <c r="B243">
        <v>1.3337779521942079</v>
      </c>
      <c r="C243">
        <f t="shared" si="60"/>
        <v>189</v>
      </c>
      <c r="D243">
        <f t="shared" si="61"/>
        <v>18</v>
      </c>
      <c r="F243">
        <v>5.5826231956481891</v>
      </c>
      <c r="G243">
        <v>66.177309441566393</v>
      </c>
      <c r="H243">
        <f t="shared" si="62"/>
        <v>196</v>
      </c>
      <c r="I243">
        <f t="shared" si="63"/>
        <v>542</v>
      </c>
      <c r="K243">
        <v>5.5826231956481891</v>
      </c>
      <c r="M243">
        <f t="shared" si="64"/>
        <v>138</v>
      </c>
      <c r="P243">
        <v>5.5826231956481891</v>
      </c>
      <c r="R243">
        <f t="shared" si="65"/>
        <v>162</v>
      </c>
      <c r="U243">
        <v>1.3337779521942079</v>
      </c>
      <c r="V243">
        <v>66.177309441566393</v>
      </c>
      <c r="W243">
        <f t="shared" si="67"/>
        <v>15</v>
      </c>
      <c r="X243">
        <f t="shared" si="68"/>
        <v>664</v>
      </c>
      <c r="Z243">
        <v>1.3337779521942079</v>
      </c>
      <c r="AB243">
        <f t="shared" si="69"/>
        <v>11</v>
      </c>
      <c r="AE243">
        <v>1.3337779521942079</v>
      </c>
      <c r="AG243">
        <f t="shared" si="70"/>
        <v>14</v>
      </c>
      <c r="AJ243">
        <v>66.177309441566393</v>
      </c>
      <c r="AL243">
        <f t="shared" si="72"/>
        <v>464</v>
      </c>
      <c r="AO243">
        <v>66.177309441566393</v>
      </c>
      <c r="AQ243">
        <f t="shared" si="73"/>
        <v>492</v>
      </c>
    </row>
    <row r="244" spans="1:43" x14ac:dyDescent="0.25">
      <c r="A244">
        <v>0.71644349098205429</v>
      </c>
      <c r="B244">
        <v>9.0196922779083142</v>
      </c>
      <c r="C244">
        <f t="shared" si="60"/>
        <v>9</v>
      </c>
      <c r="D244">
        <f t="shared" si="61"/>
        <v>339</v>
      </c>
      <c r="F244">
        <v>0.71644349098205429</v>
      </c>
      <c r="G244">
        <v>43.517720007896379</v>
      </c>
      <c r="H244">
        <f t="shared" si="62"/>
        <v>9</v>
      </c>
      <c r="I244">
        <f t="shared" si="63"/>
        <v>534</v>
      </c>
      <c r="K244">
        <v>0.71644349098205429</v>
      </c>
      <c r="M244">
        <f t="shared" si="64"/>
        <v>8</v>
      </c>
      <c r="P244">
        <v>0.71644349098205429</v>
      </c>
      <c r="R244">
        <f t="shared" si="65"/>
        <v>13</v>
      </c>
      <c r="U244">
        <v>9.0196922779083142</v>
      </c>
      <c r="V244">
        <v>43.517720007896379</v>
      </c>
      <c r="W244">
        <f t="shared" si="67"/>
        <v>352</v>
      </c>
      <c r="X244">
        <f t="shared" si="68"/>
        <v>648</v>
      </c>
      <c r="Z244">
        <v>9.0196922779083142</v>
      </c>
      <c r="AB244">
        <f t="shared" si="69"/>
        <v>252</v>
      </c>
      <c r="AE244">
        <v>9.0196922779083142</v>
      </c>
      <c r="AG244">
        <f t="shared" si="70"/>
        <v>286</v>
      </c>
      <c r="AJ244">
        <v>43.517720007896379</v>
      </c>
      <c r="AL244">
        <f t="shared" si="72"/>
        <v>456</v>
      </c>
      <c r="AO244">
        <v>43.517720007896379</v>
      </c>
      <c r="AQ244">
        <f t="shared" si="73"/>
        <v>483</v>
      </c>
    </row>
    <row r="245" spans="1:43" x14ac:dyDescent="0.25">
      <c r="A245">
        <v>7.2878222703933657</v>
      </c>
      <c r="B245">
        <v>11.61067235469813</v>
      </c>
      <c r="C245">
        <f t="shared" si="60"/>
        <v>277</v>
      </c>
      <c r="D245">
        <f t="shared" si="61"/>
        <v>420</v>
      </c>
      <c r="F245">
        <v>7.2878222703933657</v>
      </c>
      <c r="G245">
        <v>13.34040503501887</v>
      </c>
      <c r="H245">
        <f t="shared" si="62"/>
        <v>276</v>
      </c>
      <c r="I245">
        <f t="shared" si="63"/>
        <v>434</v>
      </c>
      <c r="K245">
        <v>7.2878222703933657</v>
      </c>
      <c r="M245">
        <f t="shared" si="64"/>
        <v>195</v>
      </c>
      <c r="P245">
        <v>7.2878222703933657</v>
      </c>
      <c r="R245">
        <f t="shared" si="65"/>
        <v>224</v>
      </c>
      <c r="U245">
        <v>11.61067235469813</v>
      </c>
      <c r="V245">
        <v>13.34040503501887</v>
      </c>
      <c r="W245">
        <f t="shared" si="67"/>
        <v>435</v>
      </c>
      <c r="X245">
        <f t="shared" si="68"/>
        <v>477</v>
      </c>
      <c r="Z245">
        <v>11.61067235469813</v>
      </c>
      <c r="AB245">
        <f t="shared" si="69"/>
        <v>315</v>
      </c>
      <c r="AE245">
        <v>11.61067235469813</v>
      </c>
      <c r="AG245">
        <f t="shared" si="70"/>
        <v>365</v>
      </c>
      <c r="AJ245">
        <v>13.34040503501887</v>
      </c>
      <c r="AL245">
        <f t="shared" si="72"/>
        <v>329</v>
      </c>
      <c r="AO245">
        <v>13.34040503501887</v>
      </c>
      <c r="AQ245">
        <f t="shared" si="73"/>
        <v>376</v>
      </c>
    </row>
    <row r="246" spans="1:43" x14ac:dyDescent="0.25">
      <c r="A246">
        <v>3.8300195217132513</v>
      </c>
      <c r="B246">
        <v>3.1808835029602012</v>
      </c>
      <c r="C246">
        <f t="shared" si="60"/>
        <v>96</v>
      </c>
      <c r="D246">
        <f t="shared" si="61"/>
        <v>57</v>
      </c>
      <c r="F246">
        <v>3.8300195217132513</v>
      </c>
      <c r="G246">
        <v>6.4102701902389487</v>
      </c>
      <c r="H246">
        <f t="shared" si="62"/>
        <v>106</v>
      </c>
      <c r="I246">
        <f t="shared" si="63"/>
        <v>226</v>
      </c>
      <c r="K246">
        <v>3.8300195217132513</v>
      </c>
      <c r="M246">
        <f t="shared" si="64"/>
        <v>66</v>
      </c>
      <c r="P246">
        <v>3.8300195217132513</v>
      </c>
      <c r="R246">
        <f t="shared" si="65"/>
        <v>78</v>
      </c>
      <c r="U246">
        <v>3.1808835029602012</v>
      </c>
      <c r="V246">
        <v>6.4102701902389487</v>
      </c>
      <c r="W246">
        <f t="shared" si="67"/>
        <v>58</v>
      </c>
      <c r="X246">
        <f t="shared" si="68"/>
        <v>220</v>
      </c>
      <c r="Z246">
        <v>3.1808835029602012</v>
      </c>
      <c r="AB246">
        <f t="shared" si="69"/>
        <v>36</v>
      </c>
      <c r="AE246">
        <v>3.1808835029602012</v>
      </c>
      <c r="AG246">
        <f t="shared" si="70"/>
        <v>41</v>
      </c>
      <c r="AJ246">
        <v>6.4102701902389487</v>
      </c>
      <c r="AL246">
        <f t="shared" si="72"/>
        <v>154</v>
      </c>
      <c r="AO246">
        <v>6.4102701902389487</v>
      </c>
      <c r="AQ246">
        <f t="shared" si="73"/>
        <v>182</v>
      </c>
    </row>
    <row r="247" spans="1:43" x14ac:dyDescent="0.25">
      <c r="A247">
        <v>5.7908354282379113</v>
      </c>
      <c r="B247">
        <v>13.44288008213041</v>
      </c>
      <c r="C247">
        <f t="shared" si="60"/>
        <v>199</v>
      </c>
      <c r="D247">
        <f t="shared" si="61"/>
        <v>467</v>
      </c>
      <c r="F247">
        <v>5.7908354282379113</v>
      </c>
      <c r="G247">
        <v>14.499609899520829</v>
      </c>
      <c r="H247">
        <f t="shared" si="62"/>
        <v>207</v>
      </c>
      <c r="I247">
        <f t="shared" si="63"/>
        <v>447</v>
      </c>
      <c r="K247">
        <v>5.7908354282379113</v>
      </c>
      <c r="M247">
        <f t="shared" si="64"/>
        <v>147</v>
      </c>
      <c r="P247">
        <v>5.7908354282379113</v>
      </c>
      <c r="R247">
        <f t="shared" si="65"/>
        <v>170</v>
      </c>
      <c r="U247">
        <v>13.44288008213041</v>
      </c>
      <c r="V247">
        <v>14.499609899520829</v>
      </c>
      <c r="W247">
        <f t="shared" si="67"/>
        <v>480</v>
      </c>
      <c r="X247">
        <f t="shared" si="68"/>
        <v>501</v>
      </c>
      <c r="Z247">
        <v>13.44288008213041</v>
      </c>
      <c r="AB247">
        <f t="shared" si="69"/>
        <v>362</v>
      </c>
      <c r="AE247">
        <v>13.44288008213041</v>
      </c>
      <c r="AG247">
        <f t="shared" si="70"/>
        <v>409</v>
      </c>
      <c r="AJ247">
        <v>14.499609899520829</v>
      </c>
      <c r="AL247">
        <f t="shared" si="72"/>
        <v>349</v>
      </c>
      <c r="AO247">
        <v>14.499609899520829</v>
      </c>
      <c r="AQ247">
        <f t="shared" si="73"/>
        <v>391</v>
      </c>
    </row>
    <row r="248" spans="1:43" x14ac:dyDescent="0.25">
      <c r="A248">
        <v>13.700693702697711</v>
      </c>
      <c r="B248">
        <v>18.442166423797559</v>
      </c>
      <c r="C248">
        <f t="shared" si="60"/>
        <v>469</v>
      </c>
      <c r="D248">
        <f t="shared" si="61"/>
        <v>532</v>
      </c>
      <c r="F248">
        <v>13.700693702697711</v>
      </c>
      <c r="G248">
        <v>3.623410248756405</v>
      </c>
      <c r="H248">
        <f t="shared" si="62"/>
        <v>437</v>
      </c>
      <c r="I248">
        <f t="shared" si="63"/>
        <v>94</v>
      </c>
      <c r="K248">
        <v>13.700693702697711</v>
      </c>
      <c r="M248">
        <f t="shared" si="64"/>
        <v>319</v>
      </c>
      <c r="P248">
        <v>13.700693702697711</v>
      </c>
      <c r="R248">
        <f t="shared" si="65"/>
        <v>365</v>
      </c>
      <c r="U248">
        <v>18.442166423797559</v>
      </c>
      <c r="V248">
        <v>3.623410248756405</v>
      </c>
      <c r="W248">
        <f t="shared" si="67"/>
        <v>550</v>
      </c>
      <c r="X248">
        <f t="shared" si="68"/>
        <v>86</v>
      </c>
      <c r="Z248">
        <v>18.442166423797559</v>
      </c>
      <c r="AB248">
        <f t="shared" si="69"/>
        <v>432</v>
      </c>
      <c r="AE248">
        <v>18.442166423797559</v>
      </c>
      <c r="AG248">
        <f t="shared" si="70"/>
        <v>481</v>
      </c>
      <c r="AJ248">
        <v>3.623410248756405</v>
      </c>
      <c r="AL248">
        <f t="shared" si="72"/>
        <v>64</v>
      </c>
      <c r="AO248">
        <v>3.623410248756405</v>
      </c>
      <c r="AQ248">
        <f t="shared" si="73"/>
        <v>73</v>
      </c>
    </row>
    <row r="249" spans="1:43" x14ac:dyDescent="0.25">
      <c r="A249">
        <v>6.0615509033203079</v>
      </c>
      <c r="B249">
        <v>3.80780320167541</v>
      </c>
      <c r="C249">
        <f t="shared" si="60"/>
        <v>207</v>
      </c>
      <c r="D249">
        <f t="shared" si="61"/>
        <v>94</v>
      </c>
      <c r="F249">
        <v>6.0615509033203079</v>
      </c>
      <c r="G249">
        <v>7.8837551593780404</v>
      </c>
      <c r="H249">
        <f t="shared" si="62"/>
        <v>213</v>
      </c>
      <c r="I249">
        <f t="shared" si="63"/>
        <v>304</v>
      </c>
      <c r="K249">
        <v>6.0615509033203079</v>
      </c>
      <c r="M249">
        <f t="shared" si="64"/>
        <v>150</v>
      </c>
      <c r="P249">
        <v>6.0615509033203079</v>
      </c>
      <c r="R249">
        <f t="shared" si="65"/>
        <v>174</v>
      </c>
      <c r="U249">
        <v>3.80780320167541</v>
      </c>
      <c r="V249">
        <v>7.8837551593780404</v>
      </c>
      <c r="W249">
        <f t="shared" si="67"/>
        <v>102</v>
      </c>
      <c r="X249">
        <f t="shared" si="68"/>
        <v>307</v>
      </c>
      <c r="Z249">
        <v>3.80780320167541</v>
      </c>
      <c r="AB249">
        <f t="shared" si="69"/>
        <v>63</v>
      </c>
      <c r="AE249">
        <v>3.80780320167541</v>
      </c>
      <c r="AG249">
        <f t="shared" si="70"/>
        <v>75</v>
      </c>
      <c r="AJ249">
        <v>7.8837551593780404</v>
      </c>
      <c r="AL249">
        <f t="shared" si="72"/>
        <v>217</v>
      </c>
      <c r="AO249">
        <v>7.8837551593780404</v>
      </c>
      <c r="AQ249">
        <f t="shared" si="73"/>
        <v>244</v>
      </c>
    </row>
    <row r="250" spans="1:43" x14ac:dyDescent="0.25">
      <c r="A250">
        <v>7.3455516099929783</v>
      </c>
      <c r="B250">
        <v>9.7630657672881878</v>
      </c>
      <c r="C250">
        <f t="shared" si="60"/>
        <v>282</v>
      </c>
      <c r="D250">
        <f t="shared" si="61"/>
        <v>362</v>
      </c>
      <c r="F250">
        <v>7.3455516099929783</v>
      </c>
      <c r="G250">
        <v>8.7422059297561621</v>
      </c>
      <c r="H250">
        <f t="shared" si="62"/>
        <v>279</v>
      </c>
      <c r="I250">
        <f t="shared" si="63"/>
        <v>335</v>
      </c>
      <c r="K250">
        <v>7.3455516099929783</v>
      </c>
      <c r="M250">
        <f t="shared" si="64"/>
        <v>198</v>
      </c>
      <c r="P250">
        <v>7.3455516099929783</v>
      </c>
      <c r="R250">
        <f t="shared" si="65"/>
        <v>229</v>
      </c>
      <c r="U250">
        <v>9.7630657672881878</v>
      </c>
      <c r="V250">
        <v>8.7422059297561621</v>
      </c>
      <c r="W250">
        <f t="shared" si="67"/>
        <v>380</v>
      </c>
      <c r="X250">
        <f t="shared" si="68"/>
        <v>343</v>
      </c>
      <c r="Z250">
        <v>9.7630657672881878</v>
      </c>
      <c r="AB250">
        <f t="shared" si="69"/>
        <v>270</v>
      </c>
      <c r="AE250">
        <v>9.7630657672881878</v>
      </c>
      <c r="AG250">
        <f t="shared" si="70"/>
        <v>314</v>
      </c>
      <c r="AJ250">
        <v>8.7422059297561621</v>
      </c>
      <c r="AL250">
        <f t="shared" si="72"/>
        <v>247</v>
      </c>
      <c r="AO250">
        <v>8.7422059297561621</v>
      </c>
      <c r="AQ250">
        <f t="shared" si="73"/>
        <v>277</v>
      </c>
    </row>
    <row r="251" spans="1:43" x14ac:dyDescent="0.25">
      <c r="A251">
        <v>7.2458933459387742</v>
      </c>
      <c r="B251">
        <v>7.616088914871213</v>
      </c>
      <c r="C251">
        <f t="shared" si="60"/>
        <v>274</v>
      </c>
      <c r="D251">
        <f t="shared" si="61"/>
        <v>295</v>
      </c>
      <c r="F251">
        <v>7.2458933459387742</v>
      </c>
      <c r="G251">
        <v>24.098110461235002</v>
      </c>
      <c r="H251">
        <f t="shared" si="62"/>
        <v>273</v>
      </c>
      <c r="I251">
        <f t="shared" si="63"/>
        <v>502</v>
      </c>
      <c r="K251">
        <v>7.2458933459387742</v>
      </c>
      <c r="M251">
        <f t="shared" si="64"/>
        <v>192</v>
      </c>
      <c r="P251">
        <v>7.2458933459387742</v>
      </c>
      <c r="R251">
        <f t="shared" si="65"/>
        <v>220</v>
      </c>
      <c r="U251">
        <v>7.616088914871213</v>
      </c>
      <c r="V251">
        <v>24.098110461235002</v>
      </c>
      <c r="W251">
        <f t="shared" si="67"/>
        <v>291</v>
      </c>
      <c r="X251">
        <f t="shared" si="68"/>
        <v>596</v>
      </c>
      <c r="Z251">
        <v>7.616088914871213</v>
      </c>
      <c r="AB251">
        <f t="shared" si="69"/>
        <v>208</v>
      </c>
      <c r="AE251">
        <v>7.616088914871213</v>
      </c>
      <c r="AG251">
        <f t="shared" si="70"/>
        <v>235</v>
      </c>
      <c r="AJ251">
        <v>24.098110461235002</v>
      </c>
      <c r="AL251">
        <f t="shared" si="72"/>
        <v>417</v>
      </c>
      <c r="AO251">
        <v>24.098110461235002</v>
      </c>
      <c r="AQ251">
        <f t="shared" si="73"/>
        <v>455</v>
      </c>
    </row>
    <row r="252" spans="1:43" x14ac:dyDescent="0.25">
      <c r="A252">
        <v>7.732871603965755</v>
      </c>
      <c r="B252">
        <v>4.0655646562576235</v>
      </c>
      <c r="C252">
        <f t="shared" si="60"/>
        <v>299</v>
      </c>
      <c r="D252">
        <f t="shared" si="61"/>
        <v>115</v>
      </c>
      <c r="F252">
        <v>7.732871603965755</v>
      </c>
      <c r="G252">
        <v>8.7405637264251581</v>
      </c>
      <c r="H252">
        <f t="shared" si="62"/>
        <v>296</v>
      </c>
      <c r="I252">
        <f t="shared" si="63"/>
        <v>334</v>
      </c>
      <c r="K252">
        <v>7.732871603965755</v>
      </c>
      <c r="M252">
        <f t="shared" si="64"/>
        <v>213</v>
      </c>
      <c r="P252">
        <v>7.732871603965755</v>
      </c>
      <c r="R252">
        <f t="shared" si="65"/>
        <v>239</v>
      </c>
      <c r="U252">
        <v>4.0655646562576235</v>
      </c>
      <c r="V252">
        <v>8.7405637264251581</v>
      </c>
      <c r="W252">
        <f t="shared" si="67"/>
        <v>123</v>
      </c>
      <c r="X252">
        <f t="shared" si="68"/>
        <v>342</v>
      </c>
      <c r="Z252">
        <v>4.0655646562576235</v>
      </c>
      <c r="AB252">
        <f t="shared" si="69"/>
        <v>76</v>
      </c>
      <c r="AE252">
        <v>4.0655646562576235</v>
      </c>
      <c r="AG252">
        <f t="shared" si="70"/>
        <v>92</v>
      </c>
      <c r="AJ252">
        <v>8.7405637264251581</v>
      </c>
      <c r="AL252">
        <f t="shared" si="72"/>
        <v>246</v>
      </c>
      <c r="AO252">
        <v>8.7405637264251581</v>
      </c>
      <c r="AQ252">
        <f t="shared" si="73"/>
        <v>276</v>
      </c>
    </row>
    <row r="253" spans="1:43" x14ac:dyDescent="0.25">
      <c r="A253">
        <v>6.3124298810958814</v>
      </c>
      <c r="B253">
        <v>8.7540083885192619</v>
      </c>
      <c r="C253">
        <f t="shared" si="60"/>
        <v>221</v>
      </c>
      <c r="D253">
        <f t="shared" si="61"/>
        <v>331</v>
      </c>
      <c r="F253">
        <v>6.3124298810958814</v>
      </c>
      <c r="G253">
        <v>2.4274821758270226</v>
      </c>
      <c r="H253">
        <f t="shared" si="62"/>
        <v>222</v>
      </c>
      <c r="I253">
        <f t="shared" si="63"/>
        <v>47</v>
      </c>
      <c r="K253">
        <v>6.3124298810958814</v>
      </c>
      <c r="M253">
        <f t="shared" si="64"/>
        <v>157</v>
      </c>
      <c r="P253">
        <v>6.3124298810958814</v>
      </c>
      <c r="R253">
        <f t="shared" si="65"/>
        <v>183</v>
      </c>
      <c r="U253">
        <v>8.7540083885192619</v>
      </c>
      <c r="V253">
        <v>2.4274821758270226</v>
      </c>
      <c r="W253">
        <f t="shared" si="67"/>
        <v>344</v>
      </c>
      <c r="X253">
        <f t="shared" si="68"/>
        <v>35</v>
      </c>
      <c r="Z253">
        <v>8.7540083885192619</v>
      </c>
      <c r="AB253">
        <f t="shared" si="69"/>
        <v>243</v>
      </c>
      <c r="AE253">
        <v>8.7540083885192619</v>
      </c>
      <c r="AG253">
        <f t="shared" si="70"/>
        <v>273</v>
      </c>
      <c r="AJ253">
        <v>2.4274821758270226</v>
      </c>
      <c r="AL253">
        <f t="shared" si="72"/>
        <v>32</v>
      </c>
      <c r="AO253">
        <v>2.4274821758270226</v>
      </c>
      <c r="AQ253">
        <f t="shared" si="73"/>
        <v>35</v>
      </c>
    </row>
    <row r="254" spans="1:43" x14ac:dyDescent="0.25">
      <c r="A254">
        <v>5.1895128250122013</v>
      </c>
      <c r="B254">
        <v>10.456224465370138</v>
      </c>
      <c r="C254">
        <f t="shared" si="60"/>
        <v>177</v>
      </c>
      <c r="D254">
        <f t="shared" si="61"/>
        <v>385</v>
      </c>
      <c r="F254">
        <v>5.1895128250122013</v>
      </c>
      <c r="G254">
        <v>26.200562644004766</v>
      </c>
      <c r="H254">
        <f t="shared" si="62"/>
        <v>183</v>
      </c>
      <c r="I254">
        <f t="shared" si="63"/>
        <v>513</v>
      </c>
      <c r="K254">
        <v>5.1895128250122013</v>
      </c>
      <c r="M254">
        <f t="shared" si="64"/>
        <v>127</v>
      </c>
      <c r="P254">
        <v>5.1895128250122013</v>
      </c>
      <c r="R254">
        <f t="shared" si="65"/>
        <v>149</v>
      </c>
      <c r="U254">
        <v>10.456224465370138</v>
      </c>
      <c r="V254">
        <v>26.200562644004766</v>
      </c>
      <c r="W254">
        <f t="shared" si="67"/>
        <v>400</v>
      </c>
      <c r="X254">
        <f t="shared" si="68"/>
        <v>603</v>
      </c>
      <c r="Z254">
        <v>10.456224465370138</v>
      </c>
      <c r="AB254">
        <f t="shared" si="69"/>
        <v>289</v>
      </c>
      <c r="AE254">
        <v>10.456224465370138</v>
      </c>
      <c r="AG254">
        <f t="shared" si="70"/>
        <v>332</v>
      </c>
      <c r="AJ254">
        <v>26.200562644004766</v>
      </c>
      <c r="AL254">
        <f t="shared" si="72"/>
        <v>428</v>
      </c>
      <c r="AO254">
        <v>26.200562644004766</v>
      </c>
      <c r="AQ254">
        <f t="shared" si="73"/>
        <v>461</v>
      </c>
    </row>
    <row r="255" spans="1:43" x14ac:dyDescent="0.25">
      <c r="A255">
        <v>6.2322784900665233</v>
      </c>
      <c r="B255">
        <v>16.860178446769659</v>
      </c>
      <c r="C255">
        <f t="shared" si="60"/>
        <v>214</v>
      </c>
      <c r="D255">
        <f t="shared" si="61"/>
        <v>511</v>
      </c>
      <c r="F255">
        <v>6.2322784900665233</v>
      </c>
      <c r="G255">
        <v>7.9692046642303449</v>
      </c>
      <c r="H255">
        <f t="shared" si="62"/>
        <v>218</v>
      </c>
      <c r="I255">
        <f t="shared" si="63"/>
        <v>305</v>
      </c>
      <c r="K255">
        <v>6.2322784900665233</v>
      </c>
      <c r="M255">
        <f t="shared" si="64"/>
        <v>154</v>
      </c>
      <c r="P255">
        <v>6.2322784900665233</v>
      </c>
      <c r="R255">
        <f t="shared" si="65"/>
        <v>179</v>
      </c>
      <c r="U255">
        <v>16.860178446769659</v>
      </c>
      <c r="V255">
        <v>7.9692046642303449</v>
      </c>
      <c r="W255">
        <f t="shared" si="67"/>
        <v>530</v>
      </c>
      <c r="X255">
        <f t="shared" si="68"/>
        <v>309</v>
      </c>
      <c r="Z255">
        <v>16.860178446769659</v>
      </c>
      <c r="AB255">
        <f t="shared" si="69"/>
        <v>408</v>
      </c>
      <c r="AE255">
        <v>16.860178446769659</v>
      </c>
      <c r="AG255">
        <f t="shared" si="70"/>
        <v>458</v>
      </c>
      <c r="AJ255">
        <v>7.9692046642303449</v>
      </c>
      <c r="AL255">
        <f t="shared" si="72"/>
        <v>218</v>
      </c>
      <c r="AO255">
        <v>7.9692046642303449</v>
      </c>
      <c r="AQ255">
        <f t="shared" si="73"/>
        <v>245</v>
      </c>
    </row>
    <row r="256" spans="1:43" x14ac:dyDescent="0.25">
      <c r="A256">
        <v>10.430275344848614</v>
      </c>
      <c r="B256">
        <v>9.9204643964767261</v>
      </c>
      <c r="C256">
        <f t="shared" si="60"/>
        <v>384</v>
      </c>
      <c r="D256">
        <f t="shared" si="61"/>
        <v>368</v>
      </c>
      <c r="F256">
        <v>10.430275344848614</v>
      </c>
      <c r="G256">
        <v>9.7679207801818766</v>
      </c>
      <c r="H256">
        <f t="shared" si="62"/>
        <v>379</v>
      </c>
      <c r="I256">
        <f t="shared" si="63"/>
        <v>363</v>
      </c>
      <c r="K256">
        <v>10.430275344848614</v>
      </c>
      <c r="M256">
        <f t="shared" si="64"/>
        <v>268</v>
      </c>
      <c r="P256">
        <v>10.430275344848614</v>
      </c>
      <c r="R256">
        <f t="shared" si="65"/>
        <v>311</v>
      </c>
      <c r="U256">
        <v>9.9204643964767261</v>
      </c>
      <c r="V256">
        <v>9.7679207801818766</v>
      </c>
      <c r="W256">
        <f t="shared" si="67"/>
        <v>386</v>
      </c>
      <c r="X256">
        <f t="shared" si="68"/>
        <v>381</v>
      </c>
      <c r="Z256">
        <v>9.9204643964767261</v>
      </c>
      <c r="AB256">
        <f t="shared" si="69"/>
        <v>275</v>
      </c>
      <c r="AE256">
        <v>9.9204643964767261</v>
      </c>
      <c r="AG256">
        <f t="shared" si="70"/>
        <v>320</v>
      </c>
      <c r="AJ256">
        <v>9.7679207801818766</v>
      </c>
      <c r="AL256">
        <f t="shared" si="72"/>
        <v>271</v>
      </c>
      <c r="AO256">
        <v>9.7679207801818766</v>
      </c>
      <c r="AQ256">
        <f t="shared" si="73"/>
        <v>315</v>
      </c>
    </row>
    <row r="257" spans="1:43" x14ac:dyDescent="0.25">
      <c r="A257">
        <v>4.3585425853729207</v>
      </c>
      <c r="B257">
        <v>12.121640992164568</v>
      </c>
      <c r="C257">
        <f t="shared" si="60"/>
        <v>137</v>
      </c>
      <c r="D257">
        <f t="shared" si="61"/>
        <v>435</v>
      </c>
      <c r="F257">
        <v>4.3585425853729207</v>
      </c>
      <c r="G257">
        <v>1.0694913625717128</v>
      </c>
      <c r="H257">
        <f t="shared" si="62"/>
        <v>150</v>
      </c>
      <c r="I257">
        <f t="shared" si="63"/>
        <v>18</v>
      </c>
      <c r="K257">
        <v>4.3585425853729207</v>
      </c>
      <c r="M257">
        <f t="shared" si="64"/>
        <v>102</v>
      </c>
      <c r="P257">
        <v>4.3585425853729207</v>
      </c>
      <c r="R257">
        <f t="shared" si="65"/>
        <v>117</v>
      </c>
      <c r="U257">
        <v>12.121640992164568</v>
      </c>
      <c r="V257">
        <v>1.0694913625717128</v>
      </c>
      <c r="W257">
        <f t="shared" si="67"/>
        <v>449</v>
      </c>
      <c r="X257">
        <f t="shared" si="68"/>
        <v>12</v>
      </c>
      <c r="Z257">
        <v>12.121640992164568</v>
      </c>
      <c r="AB257">
        <f t="shared" si="69"/>
        <v>331</v>
      </c>
      <c r="AE257">
        <v>12.121640992164568</v>
      </c>
      <c r="AG257">
        <f t="shared" si="70"/>
        <v>378</v>
      </c>
      <c r="AJ257">
        <v>1.0694913625717128</v>
      </c>
      <c r="AL257">
        <f t="shared" si="72"/>
        <v>10</v>
      </c>
      <c r="AO257">
        <v>1.0694913625717128</v>
      </c>
      <c r="AQ257">
        <f t="shared" si="73"/>
        <v>15</v>
      </c>
    </row>
    <row r="258" spans="1:43" x14ac:dyDescent="0.25">
      <c r="A258">
        <v>9.5481060028076001</v>
      </c>
      <c r="B258">
        <v>21.38189547061916</v>
      </c>
      <c r="C258">
        <f t="shared" si="60"/>
        <v>357</v>
      </c>
      <c r="D258">
        <f t="shared" si="61"/>
        <v>552</v>
      </c>
      <c r="F258">
        <v>9.5481060028076001</v>
      </c>
      <c r="G258">
        <v>7.5798305511474497</v>
      </c>
      <c r="H258">
        <f t="shared" si="62"/>
        <v>357</v>
      </c>
      <c r="I258">
        <f t="shared" si="63"/>
        <v>291</v>
      </c>
      <c r="K258">
        <v>9.5481060028076001</v>
      </c>
      <c r="M258">
        <f t="shared" si="64"/>
        <v>251</v>
      </c>
      <c r="P258">
        <v>9.5481060028076001</v>
      </c>
      <c r="R258">
        <f t="shared" si="65"/>
        <v>292</v>
      </c>
      <c r="U258">
        <v>21.38189547061916</v>
      </c>
      <c r="V258">
        <v>7.5798305511474497</v>
      </c>
      <c r="W258">
        <f t="shared" si="67"/>
        <v>574</v>
      </c>
      <c r="X258">
        <f t="shared" si="68"/>
        <v>288</v>
      </c>
      <c r="Z258">
        <v>21.38189547061916</v>
      </c>
      <c r="AB258">
        <f t="shared" si="69"/>
        <v>461</v>
      </c>
      <c r="AE258">
        <v>21.38189547061916</v>
      </c>
      <c r="AG258">
        <f t="shared" si="70"/>
        <v>504</v>
      </c>
      <c r="AJ258">
        <v>7.5798305511474497</v>
      </c>
      <c r="AL258">
        <f t="shared" si="72"/>
        <v>203</v>
      </c>
      <c r="AO258">
        <v>7.5798305511474497</v>
      </c>
      <c r="AQ258">
        <f t="shared" si="73"/>
        <v>231</v>
      </c>
    </row>
    <row r="259" spans="1:43" x14ac:dyDescent="0.25">
      <c r="A259">
        <v>4.5147265434265096</v>
      </c>
      <c r="B259">
        <v>18.793356060981711</v>
      </c>
      <c r="C259">
        <f t="shared" ref="C259:C322" si="76">RANK(A259,$A$2:$B$384,1) + (COUNTIF($A$2:$B$384,A259)-1)/2</f>
        <v>148</v>
      </c>
      <c r="D259">
        <f t="shared" ref="D259:D322" si="77">RANK(B259,$A$2:$B$384,1) + (COUNTIF($A$2:$B$384,B259)-1)/2</f>
        <v>535</v>
      </c>
      <c r="F259">
        <v>4.5147265434265096</v>
      </c>
      <c r="G259">
        <v>13.746764945983832</v>
      </c>
      <c r="H259">
        <f t="shared" ref="H259:H291" si="78">RANK(F259,$F$2:$G$291,1) + (COUNTIF($F$2:$G$291,F259)-1)/2</f>
        <v>158</v>
      </c>
      <c r="I259">
        <f t="shared" ref="I259:I291" si="79">RANK(G259,$F$2:$G$291,1) + (COUNTIF($F$2:$G$291,G259)-1)/2</f>
        <v>439</v>
      </c>
      <c r="K259">
        <v>4.5147265434265096</v>
      </c>
      <c r="M259">
        <f t="shared" ref="M259:N259" si="80">RANK(K259,$K$2:$L$259,1) + (COUNTIF($K$2:$L$259,K259)-1)/2</f>
        <v>107</v>
      </c>
      <c r="P259">
        <v>4.5147265434265096</v>
      </c>
      <c r="R259">
        <f t="shared" ref="R259:S259" si="81">RANK(P259,$P$2:$Q$259,1) + (COUNTIF($P$2:$Q$259,P259)-1)/2</f>
        <v>124</v>
      </c>
      <c r="U259">
        <v>18.793356060981711</v>
      </c>
      <c r="V259">
        <v>13.746764945983832</v>
      </c>
      <c r="W259">
        <f t="shared" ref="W259:W322" si="82">RANK(U259,$U$2:$V$384,1) + (COUNTIF($U$2:$V$384,U259)-1)/2</f>
        <v>556</v>
      </c>
      <c r="X259">
        <f t="shared" ref="X259:X322" si="83">RANK(V259,$U$2:$V$384,1) + (COUNTIF($U$2:$V$384,V259)-1)/2</f>
        <v>485</v>
      </c>
      <c r="Z259">
        <v>18.793356060981711</v>
      </c>
      <c r="AB259">
        <f t="shared" ref="AB259:AB322" si="84">RANK(Z259,$Z$2:$AA$384,1) + (COUNTIF($Z$2:$AA$384,Z259)-1)/2</f>
        <v>436</v>
      </c>
      <c r="AE259">
        <v>18.793356060981711</v>
      </c>
      <c r="AG259">
        <f t="shared" ref="AG259:AG322" si="85">RANK(AE259,$AE$2:$AF$384,1) + (COUNTIF($AE$2:$AF$384,AE259)-1)/2</f>
        <v>484</v>
      </c>
      <c r="AJ259">
        <v>13.746764945983832</v>
      </c>
      <c r="AL259">
        <f t="shared" ref="AL259:AL291" si="86">RANK(AJ259,$AJ$2:$AK$291,1) + (COUNTIF($AJ$2:$AK$291,AJ259)-1)/2</f>
        <v>334</v>
      </c>
      <c r="AO259">
        <v>13.746764945983832</v>
      </c>
      <c r="AQ259">
        <f t="shared" ref="AQ259:AQ291" si="87">RANK(AO259,$AO$2:$AP$291,1) + (COUNTIF($AO$2:$AP$291,AO259)-1)/2</f>
        <v>382</v>
      </c>
    </row>
    <row r="260" spans="1:43" x14ac:dyDescent="0.25">
      <c r="B260">
        <v>5.5946509361267056</v>
      </c>
      <c r="D260">
        <f t="shared" si="77"/>
        <v>191</v>
      </c>
      <c r="G260">
        <v>2.7220568895339916</v>
      </c>
      <c r="I260">
        <f t="shared" si="79"/>
        <v>54</v>
      </c>
      <c r="U260">
        <v>5.5946509361267056</v>
      </c>
      <c r="V260">
        <v>2.7220568895339916</v>
      </c>
      <c r="W260">
        <f t="shared" si="82"/>
        <v>187</v>
      </c>
      <c r="X260">
        <f t="shared" si="83"/>
        <v>44</v>
      </c>
      <c r="Z260">
        <v>5.5946509361267056</v>
      </c>
      <c r="AB260">
        <f t="shared" si="84"/>
        <v>129</v>
      </c>
      <c r="AE260">
        <v>5.5946509361267056</v>
      </c>
      <c r="AG260">
        <f t="shared" si="85"/>
        <v>153</v>
      </c>
      <c r="AJ260">
        <v>2.7220568895339916</v>
      </c>
      <c r="AL260">
        <f t="shared" si="86"/>
        <v>37</v>
      </c>
      <c r="AO260">
        <v>2.7220568895339916</v>
      </c>
      <c r="AQ260">
        <f t="shared" si="87"/>
        <v>42</v>
      </c>
    </row>
    <row r="261" spans="1:43" x14ac:dyDescent="0.25">
      <c r="B261">
        <v>8.2185062408447198</v>
      </c>
      <c r="D261">
        <f t="shared" si="77"/>
        <v>316</v>
      </c>
      <c r="G261">
        <v>0.14496538639068549</v>
      </c>
      <c r="I261">
        <f t="shared" si="79"/>
        <v>1</v>
      </c>
      <c r="U261">
        <v>8.2185062408447198</v>
      </c>
      <c r="V261">
        <v>0.14496538639068549</v>
      </c>
      <c r="W261">
        <f t="shared" si="82"/>
        <v>319</v>
      </c>
      <c r="X261">
        <f t="shared" si="83"/>
        <v>1</v>
      </c>
      <c r="Z261">
        <v>8.2185062408447198</v>
      </c>
      <c r="AB261">
        <f t="shared" si="84"/>
        <v>228</v>
      </c>
      <c r="AE261">
        <v>8.2185062408447198</v>
      </c>
      <c r="AG261">
        <f t="shared" si="85"/>
        <v>256</v>
      </c>
      <c r="AJ261">
        <v>0.14496538639068549</v>
      </c>
      <c r="AL261">
        <f t="shared" si="86"/>
        <v>1</v>
      </c>
      <c r="AO261">
        <v>0.14496538639068549</v>
      </c>
      <c r="AQ261">
        <f t="shared" si="87"/>
        <v>2</v>
      </c>
    </row>
    <row r="262" spans="1:43" x14ac:dyDescent="0.25">
      <c r="B262">
        <v>21.731610560417128</v>
      </c>
      <c r="D262">
        <f t="shared" si="77"/>
        <v>557</v>
      </c>
      <c r="G262">
        <v>7.8217322349548297</v>
      </c>
      <c r="I262">
        <f t="shared" si="79"/>
        <v>303</v>
      </c>
      <c r="U262">
        <v>21.731610560417128</v>
      </c>
      <c r="V262">
        <v>7.8217322349548297</v>
      </c>
      <c r="W262">
        <f t="shared" si="82"/>
        <v>578</v>
      </c>
      <c r="X262">
        <f t="shared" si="83"/>
        <v>303</v>
      </c>
      <c r="Z262">
        <v>21.731610560417128</v>
      </c>
      <c r="AB262">
        <f t="shared" si="84"/>
        <v>466</v>
      </c>
      <c r="AE262">
        <v>21.731610560417128</v>
      </c>
      <c r="AG262">
        <f t="shared" si="85"/>
        <v>508</v>
      </c>
      <c r="AJ262">
        <v>7.8217322349548297</v>
      </c>
      <c r="AL262">
        <f t="shared" si="86"/>
        <v>215</v>
      </c>
      <c r="AO262">
        <v>7.8217322349548297</v>
      </c>
      <c r="AQ262">
        <f t="shared" si="87"/>
        <v>243</v>
      </c>
    </row>
    <row r="263" spans="1:43" x14ac:dyDescent="0.25">
      <c r="B263">
        <v>6.7831568002700759</v>
      </c>
      <c r="D263">
        <f t="shared" si="77"/>
        <v>255</v>
      </c>
      <c r="G263">
        <v>8.1842809438705419</v>
      </c>
      <c r="I263">
        <f t="shared" si="79"/>
        <v>312</v>
      </c>
      <c r="U263">
        <v>6.7831568002700759</v>
      </c>
      <c r="V263">
        <v>8.1842809438705419</v>
      </c>
      <c r="W263">
        <f t="shared" si="82"/>
        <v>249</v>
      </c>
      <c r="X263">
        <f t="shared" si="83"/>
        <v>318</v>
      </c>
      <c r="Z263">
        <v>6.7831568002700759</v>
      </c>
      <c r="AB263">
        <f t="shared" si="84"/>
        <v>170</v>
      </c>
      <c r="AE263">
        <v>6.7831568002700759</v>
      </c>
      <c r="AG263">
        <f t="shared" si="85"/>
        <v>200</v>
      </c>
      <c r="AJ263">
        <v>8.1842809438705419</v>
      </c>
      <c r="AL263">
        <f t="shared" si="86"/>
        <v>225</v>
      </c>
      <c r="AO263">
        <v>8.1842809438705419</v>
      </c>
      <c r="AQ263">
        <f t="shared" si="87"/>
        <v>253</v>
      </c>
    </row>
    <row r="264" spans="1:43" x14ac:dyDescent="0.25">
      <c r="B264">
        <v>6.6096387386321975</v>
      </c>
      <c r="D264">
        <f t="shared" si="77"/>
        <v>240</v>
      </c>
      <c r="G264">
        <v>9.1683213949203406</v>
      </c>
      <c r="I264">
        <f t="shared" si="79"/>
        <v>345</v>
      </c>
      <c r="U264">
        <v>6.6096387386321975</v>
      </c>
      <c r="V264">
        <v>9.1683213949203406</v>
      </c>
      <c r="W264">
        <f t="shared" si="82"/>
        <v>233</v>
      </c>
      <c r="X264">
        <f t="shared" si="83"/>
        <v>360</v>
      </c>
      <c r="Z264">
        <v>6.6096387386321975</v>
      </c>
      <c r="AB264">
        <f t="shared" si="84"/>
        <v>159</v>
      </c>
      <c r="AE264">
        <v>6.6096387386321975</v>
      </c>
      <c r="AG264">
        <f t="shared" si="85"/>
        <v>186</v>
      </c>
      <c r="AJ264">
        <v>9.1683213949203406</v>
      </c>
      <c r="AL264">
        <f t="shared" si="86"/>
        <v>259</v>
      </c>
      <c r="AO264">
        <v>9.1683213949203406</v>
      </c>
      <c r="AQ264">
        <f t="shared" si="87"/>
        <v>296</v>
      </c>
    </row>
    <row r="265" spans="1:43" x14ac:dyDescent="0.25">
      <c r="B265">
        <v>12.966771531105</v>
      </c>
      <c r="D265">
        <f t="shared" si="77"/>
        <v>453</v>
      </c>
      <c r="G265">
        <v>1.7437462091445881</v>
      </c>
      <c r="I265">
        <f t="shared" si="79"/>
        <v>32</v>
      </c>
      <c r="U265">
        <v>12.966771531105</v>
      </c>
      <c r="V265">
        <v>1.7437462091445881</v>
      </c>
      <c r="W265">
        <f t="shared" si="82"/>
        <v>468</v>
      </c>
      <c r="X265">
        <f t="shared" si="83"/>
        <v>23</v>
      </c>
      <c r="Z265">
        <v>12.966771531105</v>
      </c>
      <c r="AB265">
        <f t="shared" si="84"/>
        <v>351</v>
      </c>
      <c r="AE265">
        <v>12.966771531105</v>
      </c>
      <c r="AG265">
        <f t="shared" si="85"/>
        <v>397</v>
      </c>
      <c r="AJ265">
        <v>1.7437462091445881</v>
      </c>
      <c r="AL265">
        <f t="shared" si="86"/>
        <v>21</v>
      </c>
      <c r="AO265">
        <v>1.7437462091445881</v>
      </c>
      <c r="AQ265">
        <f t="shared" si="87"/>
        <v>26</v>
      </c>
    </row>
    <row r="266" spans="1:43" x14ac:dyDescent="0.25">
      <c r="B266">
        <v>56.352685976028297</v>
      </c>
      <c r="D266">
        <f t="shared" si="77"/>
        <v>635</v>
      </c>
      <c r="G266">
        <v>5.0700240373611409</v>
      </c>
      <c r="I266">
        <f t="shared" si="79"/>
        <v>179</v>
      </c>
      <c r="U266">
        <v>56.352685976028297</v>
      </c>
      <c r="V266">
        <v>5.0700240373611409</v>
      </c>
      <c r="W266">
        <f t="shared" si="82"/>
        <v>659</v>
      </c>
      <c r="X266">
        <f t="shared" si="83"/>
        <v>170</v>
      </c>
      <c r="Z266">
        <v>56.352685976028297</v>
      </c>
      <c r="AB266">
        <f t="shared" si="84"/>
        <v>557</v>
      </c>
      <c r="AE266">
        <v>56.352685976028297</v>
      </c>
      <c r="AG266">
        <f t="shared" si="85"/>
        <v>584</v>
      </c>
      <c r="AJ266">
        <v>5.0700240373611409</v>
      </c>
      <c r="AL266">
        <f t="shared" si="86"/>
        <v>121</v>
      </c>
      <c r="AO266">
        <v>5.0700240373611409</v>
      </c>
      <c r="AQ266">
        <f t="shared" si="87"/>
        <v>142</v>
      </c>
    </row>
    <row r="267" spans="1:43" x14ac:dyDescent="0.25">
      <c r="B267">
        <v>8.361446332931509</v>
      </c>
      <c r="D267">
        <f t="shared" si="77"/>
        <v>320</v>
      </c>
      <c r="G267">
        <v>3.4931382179260213</v>
      </c>
      <c r="I267">
        <f t="shared" si="79"/>
        <v>84</v>
      </c>
      <c r="U267">
        <v>8.361446332931509</v>
      </c>
      <c r="V267">
        <v>3.4931382179260213</v>
      </c>
      <c r="W267">
        <f t="shared" si="82"/>
        <v>326</v>
      </c>
      <c r="X267">
        <f t="shared" si="83"/>
        <v>72</v>
      </c>
      <c r="Z267">
        <v>8.361446332931509</v>
      </c>
      <c r="AB267">
        <f t="shared" si="84"/>
        <v>235</v>
      </c>
      <c r="AE267">
        <v>8.361446332931509</v>
      </c>
      <c r="AG267">
        <f t="shared" si="85"/>
        <v>263</v>
      </c>
      <c r="AJ267">
        <v>3.4931382179260213</v>
      </c>
      <c r="AL267">
        <f t="shared" si="86"/>
        <v>57</v>
      </c>
      <c r="AO267">
        <v>3.4931382179260213</v>
      </c>
      <c r="AQ267">
        <f t="shared" si="87"/>
        <v>66</v>
      </c>
    </row>
    <row r="268" spans="1:43" x14ac:dyDescent="0.25">
      <c r="B268">
        <v>23.034501051902726</v>
      </c>
      <c r="D268">
        <f t="shared" si="77"/>
        <v>568</v>
      </c>
      <c r="G268">
        <v>28.77539386749266</v>
      </c>
      <c r="I268">
        <f t="shared" si="79"/>
        <v>519</v>
      </c>
      <c r="U268">
        <v>23.034501051902726</v>
      </c>
      <c r="V268">
        <v>28.77539386749266</v>
      </c>
      <c r="W268">
        <f t="shared" si="82"/>
        <v>589</v>
      </c>
      <c r="X268">
        <f t="shared" si="83"/>
        <v>613</v>
      </c>
      <c r="Z268">
        <v>23.034501051902726</v>
      </c>
      <c r="AB268">
        <f t="shared" si="84"/>
        <v>480</v>
      </c>
      <c r="AE268">
        <v>23.034501051902726</v>
      </c>
      <c r="AG268">
        <f t="shared" si="85"/>
        <v>519</v>
      </c>
      <c r="AJ268">
        <v>28.77539386749266</v>
      </c>
      <c r="AL268">
        <f t="shared" si="86"/>
        <v>435</v>
      </c>
      <c r="AO268">
        <v>28.77539386749266</v>
      </c>
      <c r="AQ268">
        <f t="shared" si="87"/>
        <v>466</v>
      </c>
    </row>
    <row r="269" spans="1:43" x14ac:dyDescent="0.25">
      <c r="B269">
        <v>49.10466427803037</v>
      </c>
      <c r="D269">
        <f t="shared" si="77"/>
        <v>629</v>
      </c>
      <c r="G269">
        <v>7.3474740743637046</v>
      </c>
      <c r="I269">
        <f t="shared" si="79"/>
        <v>280</v>
      </c>
      <c r="U269">
        <v>49.10466427803037</v>
      </c>
      <c r="V269">
        <v>7.3474740743637046</v>
      </c>
      <c r="W269">
        <f t="shared" si="82"/>
        <v>654</v>
      </c>
      <c r="X269">
        <f t="shared" si="83"/>
        <v>276</v>
      </c>
      <c r="Z269">
        <v>49.10466427803037</v>
      </c>
      <c r="AB269">
        <f t="shared" si="84"/>
        <v>552</v>
      </c>
      <c r="AE269">
        <v>49.10466427803037</v>
      </c>
      <c r="AG269">
        <f t="shared" si="85"/>
        <v>577</v>
      </c>
      <c r="AJ269">
        <v>7.3474740743637046</v>
      </c>
      <c r="AL269">
        <f t="shared" si="86"/>
        <v>192</v>
      </c>
      <c r="AO269">
        <v>7.3474740743637046</v>
      </c>
      <c r="AQ269">
        <f t="shared" si="87"/>
        <v>223</v>
      </c>
    </row>
    <row r="270" spans="1:43" x14ac:dyDescent="0.25">
      <c r="B270">
        <v>15.772295427322328</v>
      </c>
      <c r="D270">
        <f t="shared" si="77"/>
        <v>500</v>
      </c>
      <c r="G270">
        <v>5.9096600532531713</v>
      </c>
      <c r="I270">
        <f t="shared" si="79"/>
        <v>210</v>
      </c>
      <c r="U270">
        <v>15.772295427322328</v>
      </c>
      <c r="V270">
        <v>5.9096600532531713</v>
      </c>
      <c r="W270">
        <f t="shared" si="82"/>
        <v>520</v>
      </c>
      <c r="X270">
        <f t="shared" si="83"/>
        <v>196</v>
      </c>
      <c r="Z270">
        <v>15.772295427322328</v>
      </c>
      <c r="AB270">
        <f t="shared" si="84"/>
        <v>397</v>
      </c>
      <c r="AE270">
        <v>15.772295427322328</v>
      </c>
      <c r="AG270">
        <f t="shared" si="85"/>
        <v>446</v>
      </c>
      <c r="AJ270">
        <v>5.9096600532531713</v>
      </c>
      <c r="AL270">
        <f t="shared" si="86"/>
        <v>143</v>
      </c>
      <c r="AO270">
        <v>5.9096600532531713</v>
      </c>
      <c r="AQ270">
        <f t="shared" si="87"/>
        <v>166</v>
      </c>
    </row>
    <row r="271" spans="1:43" x14ac:dyDescent="0.25">
      <c r="B271">
        <v>49.624879757563214</v>
      </c>
      <c r="D271">
        <f t="shared" si="77"/>
        <v>630</v>
      </c>
      <c r="G271">
        <v>5.2430369138717623</v>
      </c>
      <c r="I271">
        <f t="shared" si="79"/>
        <v>187</v>
      </c>
      <c r="U271">
        <v>49.624879757563214</v>
      </c>
      <c r="V271">
        <v>5.2430369138717623</v>
      </c>
      <c r="W271">
        <f t="shared" si="82"/>
        <v>655</v>
      </c>
      <c r="X271">
        <f t="shared" si="83"/>
        <v>174</v>
      </c>
      <c r="Z271">
        <v>49.624879757563214</v>
      </c>
      <c r="AB271">
        <f t="shared" si="84"/>
        <v>553</v>
      </c>
      <c r="AE271">
        <v>49.624879757563214</v>
      </c>
      <c r="AG271">
        <f t="shared" si="85"/>
        <v>578</v>
      </c>
      <c r="AJ271">
        <v>5.2430369138717623</v>
      </c>
      <c r="AL271">
        <f t="shared" si="86"/>
        <v>126</v>
      </c>
      <c r="AO271">
        <v>5.2430369138717623</v>
      </c>
      <c r="AQ271">
        <f t="shared" si="87"/>
        <v>146</v>
      </c>
    </row>
    <row r="272" spans="1:43" x14ac:dyDescent="0.25">
      <c r="B272">
        <v>2.6233756542205766</v>
      </c>
      <c r="D272">
        <f t="shared" si="77"/>
        <v>39</v>
      </c>
      <c r="G272">
        <v>1.6302797555923412</v>
      </c>
      <c r="I272">
        <f t="shared" si="79"/>
        <v>31</v>
      </c>
      <c r="U272">
        <v>2.6233756542205766</v>
      </c>
      <c r="V272">
        <v>1.6302797555923412</v>
      </c>
      <c r="W272">
        <f t="shared" si="82"/>
        <v>40</v>
      </c>
      <c r="X272">
        <f t="shared" si="83"/>
        <v>22</v>
      </c>
      <c r="Z272">
        <v>2.6233756542205766</v>
      </c>
      <c r="AB272">
        <f t="shared" si="84"/>
        <v>23</v>
      </c>
      <c r="AE272">
        <v>2.6233756542205766</v>
      </c>
      <c r="AG272">
        <f t="shared" si="85"/>
        <v>26</v>
      </c>
      <c r="AJ272">
        <v>1.6302797555923412</v>
      </c>
      <c r="AL272">
        <f t="shared" si="86"/>
        <v>20</v>
      </c>
      <c r="AO272">
        <v>1.6302797555923412</v>
      </c>
      <c r="AQ272">
        <f t="shared" si="87"/>
        <v>24</v>
      </c>
    </row>
    <row r="273" spans="2:43" x14ac:dyDescent="0.25">
      <c r="B273">
        <v>3.5882477045059162</v>
      </c>
      <c r="D273">
        <f t="shared" si="77"/>
        <v>80</v>
      </c>
      <c r="G273">
        <v>2.7144022703170747</v>
      </c>
      <c r="I273">
        <f t="shared" si="79"/>
        <v>53</v>
      </c>
      <c r="U273">
        <v>3.5882477045059162</v>
      </c>
      <c r="V273">
        <v>2.7144022703170747</v>
      </c>
      <c r="W273">
        <f t="shared" si="82"/>
        <v>84</v>
      </c>
      <c r="X273">
        <f t="shared" si="83"/>
        <v>43</v>
      </c>
      <c r="Z273">
        <v>3.5882477045059162</v>
      </c>
      <c r="AB273">
        <f t="shared" si="84"/>
        <v>52</v>
      </c>
      <c r="AE273">
        <v>3.5882477045059162</v>
      </c>
      <c r="AG273">
        <f t="shared" si="85"/>
        <v>61</v>
      </c>
      <c r="AJ273">
        <v>2.7144022703170747</v>
      </c>
      <c r="AL273">
        <f t="shared" si="86"/>
        <v>36</v>
      </c>
      <c r="AO273">
        <v>2.7144022703170747</v>
      </c>
      <c r="AQ273">
        <f t="shared" si="87"/>
        <v>41</v>
      </c>
    </row>
    <row r="274" spans="2:43" x14ac:dyDescent="0.25">
      <c r="B274">
        <v>4.3773525476455664</v>
      </c>
      <c r="D274">
        <f t="shared" si="77"/>
        <v>139</v>
      </c>
      <c r="G274">
        <v>7.777286982536312</v>
      </c>
      <c r="I274">
        <f t="shared" si="79"/>
        <v>301</v>
      </c>
      <c r="U274">
        <v>4.3773525476455664</v>
      </c>
      <c r="V274">
        <v>7.777286982536312</v>
      </c>
      <c r="W274">
        <f t="shared" si="82"/>
        <v>140</v>
      </c>
      <c r="X274">
        <f t="shared" si="83"/>
        <v>300</v>
      </c>
      <c r="Z274">
        <v>4.3773525476455664</v>
      </c>
      <c r="AB274">
        <f t="shared" si="84"/>
        <v>90</v>
      </c>
      <c r="AE274">
        <v>4.3773525476455664</v>
      </c>
      <c r="AG274">
        <f t="shared" si="85"/>
        <v>105</v>
      </c>
      <c r="AJ274">
        <v>7.777286982536312</v>
      </c>
      <c r="AL274">
        <f t="shared" si="86"/>
        <v>213</v>
      </c>
      <c r="AO274">
        <v>7.777286982536312</v>
      </c>
      <c r="AQ274">
        <f t="shared" si="87"/>
        <v>240</v>
      </c>
    </row>
    <row r="275" spans="2:43" x14ac:dyDescent="0.25">
      <c r="B275">
        <v>27.238446712493847</v>
      </c>
      <c r="D275">
        <f t="shared" si="77"/>
        <v>588</v>
      </c>
      <c r="G275">
        <v>4.605341577529904</v>
      </c>
      <c r="I275">
        <f t="shared" si="79"/>
        <v>161</v>
      </c>
      <c r="U275">
        <v>27.238446712493847</v>
      </c>
      <c r="V275">
        <v>4.605341577529904</v>
      </c>
      <c r="W275">
        <f t="shared" si="82"/>
        <v>609</v>
      </c>
      <c r="X275">
        <f t="shared" si="83"/>
        <v>149</v>
      </c>
      <c r="Z275">
        <v>27.238446712493847</v>
      </c>
      <c r="AB275">
        <f t="shared" si="84"/>
        <v>502</v>
      </c>
      <c r="AE275">
        <v>27.238446712493847</v>
      </c>
      <c r="AG275">
        <f t="shared" si="85"/>
        <v>536</v>
      </c>
      <c r="AJ275">
        <v>4.605341577529904</v>
      </c>
      <c r="AL275">
        <f t="shared" si="86"/>
        <v>106</v>
      </c>
      <c r="AO275">
        <v>4.605341577529904</v>
      </c>
      <c r="AQ275">
        <f t="shared" si="87"/>
        <v>125</v>
      </c>
    </row>
    <row r="276" spans="2:43" x14ac:dyDescent="0.25">
      <c r="B276">
        <v>11.342622160911542</v>
      </c>
      <c r="D276">
        <f t="shared" si="77"/>
        <v>414</v>
      </c>
      <c r="G276">
        <v>1.9336036205291687</v>
      </c>
      <c r="I276">
        <f t="shared" si="79"/>
        <v>37</v>
      </c>
      <c r="U276">
        <v>11.342622160911542</v>
      </c>
      <c r="V276">
        <v>1.9336036205291687</v>
      </c>
      <c r="W276">
        <f t="shared" si="82"/>
        <v>425</v>
      </c>
      <c r="X276">
        <f t="shared" si="83"/>
        <v>28</v>
      </c>
      <c r="Z276">
        <v>11.342622160911542</v>
      </c>
      <c r="AB276">
        <f t="shared" si="84"/>
        <v>308</v>
      </c>
      <c r="AE276">
        <v>11.342622160911542</v>
      </c>
      <c r="AG276">
        <f t="shared" si="85"/>
        <v>357</v>
      </c>
      <c r="AJ276">
        <v>1.9336036205291687</v>
      </c>
      <c r="AL276">
        <f t="shared" si="86"/>
        <v>25</v>
      </c>
      <c r="AO276">
        <v>1.9336036205291687</v>
      </c>
      <c r="AQ276">
        <f t="shared" si="87"/>
        <v>30</v>
      </c>
    </row>
    <row r="277" spans="2:43" x14ac:dyDescent="0.25">
      <c r="B277">
        <v>5.3933438539504941</v>
      </c>
      <c r="D277">
        <f t="shared" si="77"/>
        <v>184</v>
      </c>
      <c r="G277">
        <v>5.7766463756561217</v>
      </c>
      <c r="I277">
        <f t="shared" si="79"/>
        <v>206</v>
      </c>
      <c r="U277">
        <v>5.3933438539504941</v>
      </c>
      <c r="V277">
        <v>5.7766463756561217</v>
      </c>
      <c r="W277">
        <f t="shared" si="82"/>
        <v>179</v>
      </c>
      <c r="X277">
        <f t="shared" si="83"/>
        <v>192</v>
      </c>
      <c r="Z277">
        <v>5.3933438539504941</v>
      </c>
      <c r="AB277">
        <f t="shared" si="84"/>
        <v>123</v>
      </c>
      <c r="AE277">
        <v>5.3933438539504941</v>
      </c>
      <c r="AG277">
        <f t="shared" si="85"/>
        <v>143</v>
      </c>
      <c r="AJ277">
        <v>5.7766463756561217</v>
      </c>
      <c r="AL277">
        <f t="shared" si="86"/>
        <v>140</v>
      </c>
      <c r="AO277">
        <v>5.7766463756561217</v>
      </c>
      <c r="AQ277">
        <f t="shared" si="87"/>
        <v>163</v>
      </c>
    </row>
    <row r="278" spans="2:43" x14ac:dyDescent="0.25">
      <c r="B278">
        <v>7.5459879398345908</v>
      </c>
      <c r="D278">
        <f t="shared" si="77"/>
        <v>290</v>
      </c>
      <c r="G278">
        <v>7.0151946067809998</v>
      </c>
      <c r="I278">
        <f t="shared" si="79"/>
        <v>266</v>
      </c>
      <c r="U278">
        <v>7.5459879398345908</v>
      </c>
      <c r="V278">
        <v>7.0151946067809998</v>
      </c>
      <c r="W278">
        <f t="shared" si="82"/>
        <v>285</v>
      </c>
      <c r="X278">
        <f t="shared" si="83"/>
        <v>259</v>
      </c>
      <c r="Z278">
        <v>7.5459879398345908</v>
      </c>
      <c r="AB278">
        <f t="shared" si="84"/>
        <v>203</v>
      </c>
      <c r="AE278">
        <v>7.5459879398345908</v>
      </c>
      <c r="AG278">
        <f t="shared" si="85"/>
        <v>231</v>
      </c>
      <c r="AJ278">
        <v>7.0151946067809998</v>
      </c>
      <c r="AL278">
        <f t="shared" si="86"/>
        <v>180</v>
      </c>
      <c r="AO278">
        <v>7.0151946067809998</v>
      </c>
      <c r="AQ278">
        <f t="shared" si="87"/>
        <v>210</v>
      </c>
    </row>
    <row r="279" spans="2:43" x14ac:dyDescent="0.25">
      <c r="B279">
        <v>18.072416448593067</v>
      </c>
      <c r="D279">
        <f t="shared" si="77"/>
        <v>527</v>
      </c>
      <c r="G279">
        <v>0.85717444419860556</v>
      </c>
      <c r="I279">
        <f t="shared" si="79"/>
        <v>14</v>
      </c>
      <c r="U279">
        <v>18.072416448593067</v>
      </c>
      <c r="V279">
        <v>0.85717444419860556</v>
      </c>
      <c r="W279">
        <f t="shared" si="82"/>
        <v>545</v>
      </c>
      <c r="X279">
        <f t="shared" si="83"/>
        <v>8</v>
      </c>
      <c r="Z279">
        <v>18.072416448593067</v>
      </c>
      <c r="AB279">
        <f t="shared" si="84"/>
        <v>427</v>
      </c>
      <c r="AE279">
        <v>18.072416448593067</v>
      </c>
      <c r="AG279">
        <f t="shared" si="85"/>
        <v>476</v>
      </c>
      <c r="AJ279">
        <v>0.85717444419860556</v>
      </c>
      <c r="AL279">
        <f t="shared" si="86"/>
        <v>7</v>
      </c>
      <c r="AO279">
        <v>0.85717444419860556</v>
      </c>
      <c r="AQ279">
        <f t="shared" si="87"/>
        <v>12</v>
      </c>
    </row>
    <row r="280" spans="2:43" x14ac:dyDescent="0.25">
      <c r="B280">
        <v>19.813619041442813</v>
      </c>
      <c r="D280">
        <f t="shared" si="77"/>
        <v>543</v>
      </c>
      <c r="G280">
        <v>1.5666913986205993</v>
      </c>
      <c r="I280">
        <f t="shared" si="79"/>
        <v>29</v>
      </c>
      <c r="U280">
        <v>19.813619041442813</v>
      </c>
      <c r="V280">
        <v>1.5666913986205993</v>
      </c>
      <c r="W280">
        <f t="shared" si="82"/>
        <v>565</v>
      </c>
      <c r="X280">
        <f t="shared" si="83"/>
        <v>21</v>
      </c>
      <c r="Z280">
        <v>19.813619041442813</v>
      </c>
      <c r="AB280">
        <f t="shared" si="84"/>
        <v>444</v>
      </c>
      <c r="AE280">
        <v>19.813619041442813</v>
      </c>
      <c r="AG280">
        <f t="shared" si="85"/>
        <v>492</v>
      </c>
      <c r="AJ280">
        <v>1.5666913986205993</v>
      </c>
      <c r="AL280">
        <f t="shared" si="86"/>
        <v>19</v>
      </c>
      <c r="AO280">
        <v>1.5666913986205993</v>
      </c>
      <c r="AQ280">
        <f t="shared" si="87"/>
        <v>23</v>
      </c>
    </row>
    <row r="281" spans="2:43" x14ac:dyDescent="0.25">
      <c r="B281">
        <v>7.8646832942962615</v>
      </c>
      <c r="D281">
        <f t="shared" si="77"/>
        <v>304</v>
      </c>
      <c r="G281">
        <v>6.2727651357650718</v>
      </c>
      <c r="I281">
        <f t="shared" si="79"/>
        <v>219</v>
      </c>
      <c r="U281">
        <v>7.8646832942962615</v>
      </c>
      <c r="V281">
        <v>6.2727651357650718</v>
      </c>
      <c r="W281">
        <f t="shared" si="82"/>
        <v>305</v>
      </c>
      <c r="X281">
        <f t="shared" si="83"/>
        <v>212</v>
      </c>
      <c r="Z281">
        <v>7.8646832942962615</v>
      </c>
      <c r="AB281">
        <f t="shared" si="84"/>
        <v>217</v>
      </c>
      <c r="AE281">
        <v>7.8646832942962615</v>
      </c>
      <c r="AG281">
        <f t="shared" si="85"/>
        <v>244</v>
      </c>
      <c r="AJ281">
        <v>6.2727651357650718</v>
      </c>
      <c r="AL281">
        <f t="shared" si="86"/>
        <v>149</v>
      </c>
      <c r="AO281">
        <v>6.2727651357650718</v>
      </c>
      <c r="AQ281">
        <f t="shared" si="87"/>
        <v>176</v>
      </c>
    </row>
    <row r="282" spans="2:43" x14ac:dyDescent="0.25">
      <c r="B282">
        <v>12.659061479568443</v>
      </c>
      <c r="D282">
        <f t="shared" si="77"/>
        <v>446</v>
      </c>
      <c r="G282">
        <v>5.9984534502029367</v>
      </c>
      <c r="I282">
        <f t="shared" si="79"/>
        <v>211</v>
      </c>
      <c r="U282">
        <v>12.659061479568443</v>
      </c>
      <c r="V282">
        <v>5.9984534502029367</v>
      </c>
      <c r="W282">
        <f t="shared" si="82"/>
        <v>461</v>
      </c>
      <c r="X282">
        <f t="shared" si="83"/>
        <v>198</v>
      </c>
      <c r="Z282">
        <v>12.659061479568443</v>
      </c>
      <c r="AB282">
        <f t="shared" si="84"/>
        <v>344</v>
      </c>
      <c r="AE282">
        <v>12.659061479568443</v>
      </c>
      <c r="AG282">
        <f t="shared" si="85"/>
        <v>387</v>
      </c>
      <c r="AJ282">
        <v>5.9984534502029367</v>
      </c>
      <c r="AL282">
        <f t="shared" si="86"/>
        <v>145</v>
      </c>
      <c r="AO282">
        <v>5.9984534502029367</v>
      </c>
      <c r="AQ282">
        <f t="shared" si="87"/>
        <v>168</v>
      </c>
    </row>
    <row r="283" spans="2:43" x14ac:dyDescent="0.25">
      <c r="B283">
        <v>31.260960531234694</v>
      </c>
      <c r="D283">
        <f t="shared" si="77"/>
        <v>598</v>
      </c>
      <c r="G283">
        <v>17.109775638580292</v>
      </c>
      <c r="I283">
        <f t="shared" si="79"/>
        <v>476</v>
      </c>
      <c r="U283">
        <v>31.260960531234694</v>
      </c>
      <c r="V283">
        <v>17.109775638580292</v>
      </c>
      <c r="W283">
        <f t="shared" si="82"/>
        <v>620</v>
      </c>
      <c r="X283">
        <f t="shared" si="83"/>
        <v>537</v>
      </c>
      <c r="Z283">
        <v>31.260960531234694</v>
      </c>
      <c r="AB283">
        <f t="shared" si="84"/>
        <v>514</v>
      </c>
      <c r="AE283">
        <v>31.260960531234694</v>
      </c>
      <c r="AG283">
        <f t="shared" si="85"/>
        <v>545</v>
      </c>
      <c r="AJ283">
        <v>17.109775638580292</v>
      </c>
      <c r="AL283">
        <f t="shared" si="86"/>
        <v>374</v>
      </c>
      <c r="AO283">
        <v>17.109775638580292</v>
      </c>
      <c r="AQ283">
        <f t="shared" si="87"/>
        <v>424</v>
      </c>
    </row>
    <row r="284" spans="2:43" x14ac:dyDescent="0.25">
      <c r="B284">
        <v>7.0226049184799164</v>
      </c>
      <c r="D284">
        <f t="shared" si="77"/>
        <v>262</v>
      </c>
      <c r="G284">
        <v>6.4086662530899003</v>
      </c>
      <c r="I284">
        <f t="shared" si="79"/>
        <v>225</v>
      </c>
      <c r="U284">
        <v>7.0226049184799164</v>
      </c>
      <c r="V284">
        <v>6.4086662530899003</v>
      </c>
      <c r="W284">
        <f t="shared" si="82"/>
        <v>260</v>
      </c>
      <c r="X284">
        <f t="shared" si="83"/>
        <v>219</v>
      </c>
      <c r="Z284">
        <v>7.0226049184799164</v>
      </c>
      <c r="AB284">
        <f t="shared" si="84"/>
        <v>176</v>
      </c>
      <c r="AE284">
        <v>7.0226049184799164</v>
      </c>
      <c r="AG284">
        <f t="shared" si="85"/>
        <v>206</v>
      </c>
      <c r="AJ284">
        <v>6.4086662530899003</v>
      </c>
      <c r="AL284">
        <f t="shared" si="86"/>
        <v>153</v>
      </c>
      <c r="AO284">
        <v>6.4086662530899003</v>
      </c>
      <c r="AQ284">
        <f t="shared" si="87"/>
        <v>181</v>
      </c>
    </row>
    <row r="285" spans="2:43" x14ac:dyDescent="0.25">
      <c r="B285">
        <v>20.574613428115804</v>
      </c>
      <c r="D285">
        <f t="shared" si="77"/>
        <v>548</v>
      </c>
      <c r="G285">
        <v>1.8846633195877032</v>
      </c>
      <c r="I285">
        <f t="shared" si="79"/>
        <v>36</v>
      </c>
      <c r="U285">
        <v>20.574613428115804</v>
      </c>
      <c r="V285">
        <v>1.8846633195877032</v>
      </c>
      <c r="W285">
        <f t="shared" si="82"/>
        <v>570</v>
      </c>
      <c r="X285">
        <f t="shared" si="83"/>
        <v>27</v>
      </c>
      <c r="Z285">
        <v>20.574613428115804</v>
      </c>
      <c r="AB285">
        <f t="shared" si="84"/>
        <v>454</v>
      </c>
      <c r="AE285">
        <v>20.574613428115804</v>
      </c>
      <c r="AG285">
        <f t="shared" si="85"/>
        <v>497</v>
      </c>
      <c r="AJ285">
        <v>1.8846633195877032</v>
      </c>
      <c r="AL285">
        <f t="shared" si="86"/>
        <v>24</v>
      </c>
      <c r="AO285">
        <v>1.8846633195877032</v>
      </c>
      <c r="AQ285">
        <f t="shared" si="87"/>
        <v>29</v>
      </c>
    </row>
    <row r="286" spans="2:43" x14ac:dyDescent="0.25">
      <c r="B286">
        <v>30.527573609352071</v>
      </c>
      <c r="D286">
        <f t="shared" si="77"/>
        <v>597</v>
      </c>
      <c r="G286">
        <v>8.2524851322174033</v>
      </c>
      <c r="I286">
        <f t="shared" si="79"/>
        <v>315</v>
      </c>
      <c r="U286">
        <v>30.527573609352071</v>
      </c>
      <c r="V286">
        <v>8.2524851322174033</v>
      </c>
      <c r="W286">
        <f t="shared" si="82"/>
        <v>619</v>
      </c>
      <c r="X286">
        <f t="shared" si="83"/>
        <v>322</v>
      </c>
      <c r="Z286">
        <v>30.527573609352071</v>
      </c>
      <c r="AB286">
        <f t="shared" si="84"/>
        <v>512</v>
      </c>
      <c r="AE286">
        <v>30.527573609352071</v>
      </c>
      <c r="AG286">
        <f t="shared" si="85"/>
        <v>544</v>
      </c>
      <c r="AJ286">
        <v>8.2524851322174033</v>
      </c>
      <c r="AL286">
        <f t="shared" si="86"/>
        <v>227</v>
      </c>
      <c r="AO286">
        <v>8.2524851322174033</v>
      </c>
      <c r="AQ286">
        <f t="shared" si="87"/>
        <v>255</v>
      </c>
    </row>
    <row r="287" spans="2:43" x14ac:dyDescent="0.25">
      <c r="B287">
        <v>8.342122960090629</v>
      </c>
      <c r="D287">
        <f t="shared" si="77"/>
        <v>318</v>
      </c>
      <c r="G287">
        <v>7.7134517431259111</v>
      </c>
      <c r="I287">
        <f t="shared" si="79"/>
        <v>294</v>
      </c>
      <c r="U287">
        <v>8.342122960090629</v>
      </c>
      <c r="V287">
        <v>7.7134517431259111</v>
      </c>
      <c r="W287">
        <f t="shared" si="82"/>
        <v>324</v>
      </c>
      <c r="X287">
        <f t="shared" si="83"/>
        <v>295</v>
      </c>
      <c r="Z287">
        <v>8.342122960090629</v>
      </c>
      <c r="AB287">
        <f t="shared" si="84"/>
        <v>233</v>
      </c>
      <c r="AE287">
        <v>8.342122960090629</v>
      </c>
      <c r="AG287">
        <f t="shared" si="85"/>
        <v>261</v>
      </c>
      <c r="AJ287">
        <v>7.7134517431259111</v>
      </c>
      <c r="AL287">
        <f t="shared" si="86"/>
        <v>209</v>
      </c>
      <c r="AO287">
        <v>7.7134517431259111</v>
      </c>
      <c r="AQ287">
        <f t="shared" si="87"/>
        <v>235</v>
      </c>
    </row>
    <row r="288" spans="2:43" x14ac:dyDescent="0.25">
      <c r="B288">
        <v>0.16535248756408652</v>
      </c>
      <c r="D288">
        <f t="shared" si="77"/>
        <v>3</v>
      </c>
      <c r="G288">
        <v>11.424341440200797</v>
      </c>
      <c r="I288">
        <f t="shared" si="79"/>
        <v>404</v>
      </c>
      <c r="U288">
        <v>0.16535248756408652</v>
      </c>
      <c r="V288">
        <v>11.424341440200797</v>
      </c>
      <c r="W288">
        <f t="shared" si="82"/>
        <v>3</v>
      </c>
      <c r="X288">
        <f t="shared" si="83"/>
        <v>429</v>
      </c>
      <c r="Z288">
        <v>0.16535248756408652</v>
      </c>
      <c r="AB288">
        <f t="shared" si="84"/>
        <v>2</v>
      </c>
      <c r="AE288">
        <v>0.16535248756408652</v>
      </c>
      <c r="AG288">
        <f t="shared" si="85"/>
        <v>3</v>
      </c>
      <c r="AJ288">
        <v>11.424341440200797</v>
      </c>
      <c r="AL288">
        <f t="shared" si="86"/>
        <v>299</v>
      </c>
      <c r="AO288">
        <v>11.424341440200797</v>
      </c>
      <c r="AQ288">
        <f t="shared" si="87"/>
        <v>348</v>
      </c>
    </row>
    <row r="289" spans="2:43" x14ac:dyDescent="0.25">
      <c r="B289">
        <v>5.5858536005020101</v>
      </c>
      <c r="D289">
        <f t="shared" si="77"/>
        <v>190</v>
      </c>
      <c r="G289">
        <v>11.412680482864356</v>
      </c>
      <c r="I289">
        <f t="shared" si="79"/>
        <v>403</v>
      </c>
      <c r="U289">
        <v>5.5858536005020101</v>
      </c>
      <c r="V289">
        <v>11.412680482864356</v>
      </c>
      <c r="W289">
        <f t="shared" si="82"/>
        <v>186</v>
      </c>
      <c r="X289">
        <f t="shared" si="83"/>
        <v>428</v>
      </c>
      <c r="Z289">
        <v>5.5858536005020101</v>
      </c>
      <c r="AB289">
        <f t="shared" si="84"/>
        <v>128</v>
      </c>
      <c r="AE289">
        <v>5.5858536005020101</v>
      </c>
      <c r="AG289">
        <f t="shared" si="85"/>
        <v>152</v>
      </c>
      <c r="AJ289">
        <v>11.412680482864356</v>
      </c>
      <c r="AL289">
        <f t="shared" si="86"/>
        <v>298</v>
      </c>
      <c r="AO289">
        <v>11.412680482864356</v>
      </c>
      <c r="AQ289">
        <f t="shared" si="87"/>
        <v>347</v>
      </c>
    </row>
    <row r="290" spans="2:43" x14ac:dyDescent="0.25">
      <c r="B290">
        <v>7.2063702344894365</v>
      </c>
      <c r="D290">
        <f t="shared" si="77"/>
        <v>269</v>
      </c>
      <c r="G290">
        <v>6.744295406341541</v>
      </c>
      <c r="I290">
        <f t="shared" si="79"/>
        <v>252</v>
      </c>
      <c r="U290">
        <v>7.2063702344894365</v>
      </c>
      <c r="V290">
        <v>6.744295406341541</v>
      </c>
      <c r="W290">
        <f t="shared" si="82"/>
        <v>268</v>
      </c>
      <c r="X290">
        <f t="shared" si="83"/>
        <v>246</v>
      </c>
      <c r="Z290">
        <v>7.2063702344894365</v>
      </c>
      <c r="AB290">
        <f t="shared" si="84"/>
        <v>185</v>
      </c>
      <c r="AE290">
        <v>7.2063702344894365</v>
      </c>
      <c r="AG290">
        <f t="shared" si="85"/>
        <v>215</v>
      </c>
      <c r="AJ290">
        <v>6.744295406341541</v>
      </c>
      <c r="AL290">
        <f t="shared" si="86"/>
        <v>168</v>
      </c>
      <c r="AO290">
        <v>6.744295406341541</v>
      </c>
      <c r="AQ290">
        <f t="shared" si="87"/>
        <v>199</v>
      </c>
    </row>
    <row r="291" spans="2:43" x14ac:dyDescent="0.25">
      <c r="B291">
        <v>3.3915009975433295</v>
      </c>
      <c r="D291">
        <f t="shared" si="77"/>
        <v>65</v>
      </c>
      <c r="G291">
        <v>7.1578112840652439</v>
      </c>
      <c r="I291">
        <f t="shared" si="79"/>
        <v>269</v>
      </c>
      <c r="U291">
        <v>3.3915009975433295</v>
      </c>
      <c r="V291">
        <v>7.1578112840652439</v>
      </c>
      <c r="W291">
        <f t="shared" si="82"/>
        <v>67</v>
      </c>
      <c r="X291">
        <f t="shared" si="83"/>
        <v>266</v>
      </c>
      <c r="Z291">
        <v>3.3915009975433295</v>
      </c>
      <c r="AB291">
        <f t="shared" si="84"/>
        <v>41</v>
      </c>
      <c r="AE291">
        <v>3.3915009975433295</v>
      </c>
      <c r="AG291">
        <f t="shared" si="85"/>
        <v>47</v>
      </c>
      <c r="AJ291">
        <v>7.1578112840652439</v>
      </c>
      <c r="AL291">
        <f t="shared" si="86"/>
        <v>184</v>
      </c>
      <c r="AO291">
        <v>7.1578112840652439</v>
      </c>
      <c r="AQ291">
        <f t="shared" si="87"/>
        <v>215</v>
      </c>
    </row>
    <row r="292" spans="2:43" x14ac:dyDescent="0.25">
      <c r="B292">
        <v>26.342950677871659</v>
      </c>
      <c r="D292">
        <f t="shared" si="77"/>
        <v>581</v>
      </c>
      <c r="U292">
        <v>26.342950677871659</v>
      </c>
      <c r="W292">
        <f t="shared" si="82"/>
        <v>604</v>
      </c>
      <c r="Z292">
        <v>26.342950677871659</v>
      </c>
      <c r="AB292">
        <f t="shared" si="84"/>
        <v>496</v>
      </c>
      <c r="AE292">
        <v>26.342950677871659</v>
      </c>
      <c r="AG292">
        <f t="shared" si="85"/>
        <v>529</v>
      </c>
    </row>
    <row r="293" spans="2:43" x14ac:dyDescent="0.25">
      <c r="B293">
        <v>40.532203054427981</v>
      </c>
      <c r="D293">
        <f t="shared" si="77"/>
        <v>609</v>
      </c>
      <c r="U293">
        <v>40.532203054427981</v>
      </c>
      <c r="W293">
        <f t="shared" si="82"/>
        <v>632</v>
      </c>
      <c r="Z293">
        <v>40.532203054427981</v>
      </c>
      <c r="AB293">
        <f t="shared" si="84"/>
        <v>531</v>
      </c>
      <c r="AE293">
        <v>40.532203054427981</v>
      </c>
      <c r="AG293">
        <f t="shared" si="85"/>
        <v>554</v>
      </c>
    </row>
    <row r="294" spans="2:43" x14ac:dyDescent="0.25">
      <c r="B294">
        <v>2.1914234691195973</v>
      </c>
      <c r="D294">
        <f t="shared" si="77"/>
        <v>29</v>
      </c>
      <c r="U294">
        <v>2.1914234691195973</v>
      </c>
      <c r="W294">
        <f t="shared" si="82"/>
        <v>32</v>
      </c>
      <c r="Z294">
        <v>2.1914234691195973</v>
      </c>
      <c r="AB294">
        <f t="shared" si="84"/>
        <v>17</v>
      </c>
      <c r="AE294">
        <v>2.1914234691195973</v>
      </c>
      <c r="AG294">
        <f t="shared" si="85"/>
        <v>21</v>
      </c>
    </row>
    <row r="295" spans="2:43" x14ac:dyDescent="0.25">
      <c r="B295">
        <v>12.963275218009921</v>
      </c>
      <c r="D295">
        <f t="shared" si="77"/>
        <v>452</v>
      </c>
      <c r="U295">
        <v>12.963275218009921</v>
      </c>
      <c r="W295">
        <f t="shared" si="82"/>
        <v>467</v>
      </c>
      <c r="Z295">
        <v>12.963275218009921</v>
      </c>
      <c r="AB295">
        <f t="shared" si="84"/>
        <v>350</v>
      </c>
      <c r="AE295">
        <v>12.963275218009921</v>
      </c>
      <c r="AG295">
        <f t="shared" si="85"/>
        <v>396</v>
      </c>
    </row>
    <row r="296" spans="2:43" x14ac:dyDescent="0.25">
      <c r="B296">
        <v>21.173112154006919</v>
      </c>
      <c r="D296">
        <f t="shared" si="77"/>
        <v>550</v>
      </c>
      <c r="U296">
        <v>21.173112154006919</v>
      </c>
      <c r="W296">
        <f t="shared" si="82"/>
        <v>572</v>
      </c>
      <c r="Z296">
        <v>21.173112154006919</v>
      </c>
      <c r="AB296">
        <f t="shared" si="84"/>
        <v>458</v>
      </c>
      <c r="AE296">
        <v>21.173112154006919</v>
      </c>
      <c r="AG296">
        <f t="shared" si="85"/>
        <v>502</v>
      </c>
    </row>
    <row r="297" spans="2:43" x14ac:dyDescent="0.25">
      <c r="B297">
        <v>3.9910099744796712</v>
      </c>
      <c r="D297">
        <f t="shared" si="77"/>
        <v>111</v>
      </c>
      <c r="U297">
        <v>3.9910099744796712</v>
      </c>
      <c r="W297">
        <f t="shared" si="82"/>
        <v>119</v>
      </c>
      <c r="Z297">
        <v>3.9910099744796712</v>
      </c>
      <c r="AB297">
        <f t="shared" si="84"/>
        <v>73</v>
      </c>
      <c r="AE297">
        <v>3.9910099744796712</v>
      </c>
      <c r="AG297">
        <f t="shared" si="85"/>
        <v>86</v>
      </c>
    </row>
    <row r="298" spans="2:43" x14ac:dyDescent="0.25">
      <c r="B298">
        <v>1.399127936363215</v>
      </c>
      <c r="D298">
        <f t="shared" si="77"/>
        <v>22</v>
      </c>
      <c r="U298">
        <v>1.399127936363215</v>
      </c>
      <c r="W298">
        <f t="shared" si="82"/>
        <v>17</v>
      </c>
      <c r="Z298">
        <v>1.399127936363215</v>
      </c>
      <c r="AB298">
        <f t="shared" si="84"/>
        <v>12</v>
      </c>
      <c r="AE298">
        <v>1.399127936363215</v>
      </c>
      <c r="AG298">
        <f t="shared" si="85"/>
        <v>15</v>
      </c>
    </row>
    <row r="299" spans="2:43" x14ac:dyDescent="0.25">
      <c r="B299">
        <v>6.08113923072814</v>
      </c>
      <c r="D299">
        <f t="shared" si="77"/>
        <v>208</v>
      </c>
      <c r="U299">
        <v>6.08113923072814</v>
      </c>
      <c r="W299">
        <f t="shared" si="82"/>
        <v>203</v>
      </c>
      <c r="Z299">
        <v>6.08113923072814</v>
      </c>
      <c r="AB299">
        <f t="shared" si="84"/>
        <v>141</v>
      </c>
      <c r="AE299">
        <v>6.08113923072814</v>
      </c>
      <c r="AG299">
        <f t="shared" si="85"/>
        <v>164</v>
      </c>
    </row>
    <row r="300" spans="2:43" x14ac:dyDescent="0.25">
      <c r="B300">
        <v>2.9597171068191477</v>
      </c>
      <c r="D300">
        <f t="shared" si="77"/>
        <v>52</v>
      </c>
      <c r="U300">
        <v>2.9597171068191477</v>
      </c>
      <c r="W300">
        <f t="shared" si="82"/>
        <v>53</v>
      </c>
      <c r="Z300">
        <v>2.9597171068191477</v>
      </c>
      <c r="AB300">
        <f t="shared" si="84"/>
        <v>31</v>
      </c>
      <c r="AE300">
        <v>2.9597171068191477</v>
      </c>
      <c r="AG300">
        <f t="shared" si="85"/>
        <v>36</v>
      </c>
    </row>
    <row r="301" spans="2:43" x14ac:dyDescent="0.25">
      <c r="B301">
        <v>6.4561250209808305</v>
      </c>
      <c r="D301">
        <f t="shared" si="77"/>
        <v>228</v>
      </c>
      <c r="U301">
        <v>6.4561250209808305</v>
      </c>
      <c r="W301">
        <f t="shared" si="82"/>
        <v>221</v>
      </c>
      <c r="Z301">
        <v>6.4561250209808305</v>
      </c>
      <c r="AB301">
        <f t="shared" si="84"/>
        <v>153</v>
      </c>
      <c r="AE301">
        <v>6.4561250209808305</v>
      </c>
      <c r="AG301">
        <f t="shared" si="85"/>
        <v>181</v>
      </c>
    </row>
    <row r="302" spans="2:43" x14ac:dyDescent="0.25">
      <c r="B302">
        <v>3.515642595291129</v>
      </c>
      <c r="D302">
        <f t="shared" si="77"/>
        <v>72</v>
      </c>
      <c r="U302">
        <v>3.515642595291129</v>
      </c>
      <c r="W302">
        <f t="shared" si="82"/>
        <v>74</v>
      </c>
      <c r="Z302">
        <v>3.515642595291129</v>
      </c>
      <c r="AB302">
        <f t="shared" si="84"/>
        <v>44</v>
      </c>
      <c r="AE302">
        <v>3.515642595291129</v>
      </c>
      <c r="AG302">
        <f t="shared" si="85"/>
        <v>53</v>
      </c>
    </row>
    <row r="303" spans="2:43" x14ac:dyDescent="0.25">
      <c r="B303">
        <v>32.973857474327033</v>
      </c>
      <c r="D303">
        <f t="shared" si="77"/>
        <v>601</v>
      </c>
      <c r="U303">
        <v>32.973857474327033</v>
      </c>
      <c r="W303">
        <f t="shared" si="82"/>
        <v>623</v>
      </c>
      <c r="Z303">
        <v>32.973857474327033</v>
      </c>
      <c r="AB303">
        <f t="shared" si="84"/>
        <v>522</v>
      </c>
      <c r="AE303">
        <v>32.973857474327033</v>
      </c>
      <c r="AG303">
        <f t="shared" si="85"/>
        <v>549</v>
      </c>
    </row>
    <row r="304" spans="2:43" x14ac:dyDescent="0.25">
      <c r="B304">
        <v>6.1499642372131298</v>
      </c>
      <c r="D304">
        <f t="shared" si="77"/>
        <v>212</v>
      </c>
      <c r="U304">
        <v>6.1499642372131298</v>
      </c>
      <c r="W304">
        <f t="shared" si="82"/>
        <v>207</v>
      </c>
      <c r="Z304">
        <v>6.1499642372131298</v>
      </c>
      <c r="AB304">
        <f t="shared" si="84"/>
        <v>144</v>
      </c>
      <c r="AE304">
        <v>6.1499642372131298</v>
      </c>
      <c r="AG304">
        <f t="shared" si="85"/>
        <v>169</v>
      </c>
    </row>
    <row r="305" spans="2:33" x14ac:dyDescent="0.25">
      <c r="B305">
        <v>21.817064595222423</v>
      </c>
      <c r="D305">
        <f t="shared" si="77"/>
        <v>558</v>
      </c>
      <c r="U305">
        <v>21.817064595222423</v>
      </c>
      <c r="W305">
        <f t="shared" si="82"/>
        <v>579</v>
      </c>
      <c r="Z305">
        <v>21.817064595222423</v>
      </c>
      <c r="AB305">
        <f t="shared" si="84"/>
        <v>468</v>
      </c>
      <c r="AE305">
        <v>21.817064595222423</v>
      </c>
      <c r="AG305">
        <f t="shared" si="85"/>
        <v>510</v>
      </c>
    </row>
    <row r="306" spans="2:33" x14ac:dyDescent="0.25">
      <c r="B306">
        <v>30.352545213699294</v>
      </c>
      <c r="D306">
        <f t="shared" si="77"/>
        <v>595</v>
      </c>
      <c r="U306">
        <v>30.352545213699294</v>
      </c>
      <c r="W306">
        <f t="shared" si="82"/>
        <v>618</v>
      </c>
      <c r="Z306">
        <v>30.352545213699294</v>
      </c>
      <c r="AB306">
        <f t="shared" si="84"/>
        <v>511</v>
      </c>
      <c r="AE306">
        <v>30.352545213699294</v>
      </c>
      <c r="AG306">
        <f t="shared" si="85"/>
        <v>543</v>
      </c>
    </row>
    <row r="307" spans="2:33" x14ac:dyDescent="0.25">
      <c r="B307">
        <v>6.6771285772323541</v>
      </c>
      <c r="D307">
        <f t="shared" si="77"/>
        <v>247</v>
      </c>
      <c r="U307">
        <v>6.6771285772323541</v>
      </c>
      <c r="W307">
        <f t="shared" si="82"/>
        <v>241</v>
      </c>
      <c r="Z307">
        <v>6.6771285772323541</v>
      </c>
      <c r="AB307">
        <f t="shared" si="84"/>
        <v>163</v>
      </c>
      <c r="AE307">
        <v>6.6771285772323541</v>
      </c>
      <c r="AG307">
        <f t="shared" si="85"/>
        <v>193</v>
      </c>
    </row>
    <row r="308" spans="2:33" x14ac:dyDescent="0.25">
      <c r="B308">
        <v>26.358700299262942</v>
      </c>
      <c r="D308">
        <f t="shared" si="77"/>
        <v>582</v>
      </c>
      <c r="U308">
        <v>26.358700299262942</v>
      </c>
      <c r="W308">
        <f t="shared" si="82"/>
        <v>605</v>
      </c>
      <c r="Z308">
        <v>26.358700299262942</v>
      </c>
      <c r="AB308">
        <f t="shared" si="84"/>
        <v>497</v>
      </c>
      <c r="AE308">
        <v>26.358700299262942</v>
      </c>
      <c r="AG308">
        <f t="shared" si="85"/>
        <v>531</v>
      </c>
    </row>
    <row r="309" spans="2:33" x14ac:dyDescent="0.25">
      <c r="B309">
        <v>14.774136281013432</v>
      </c>
      <c r="D309">
        <f t="shared" si="77"/>
        <v>487</v>
      </c>
      <c r="U309">
        <v>14.774136281013432</v>
      </c>
      <c r="W309">
        <f t="shared" si="82"/>
        <v>508</v>
      </c>
      <c r="Z309">
        <v>14.774136281013432</v>
      </c>
      <c r="AB309">
        <f t="shared" si="84"/>
        <v>388</v>
      </c>
      <c r="AE309">
        <v>14.774136281013432</v>
      </c>
      <c r="AG309">
        <f t="shared" si="85"/>
        <v>433</v>
      </c>
    </row>
    <row r="310" spans="2:33" x14ac:dyDescent="0.25">
      <c r="B310">
        <v>9.0723980426788238</v>
      </c>
      <c r="D310">
        <f t="shared" si="77"/>
        <v>341</v>
      </c>
      <c r="U310">
        <v>9.0723980426788238</v>
      </c>
      <c r="W310">
        <f t="shared" si="82"/>
        <v>357</v>
      </c>
      <c r="Z310">
        <v>9.0723980426788238</v>
      </c>
      <c r="AB310">
        <f t="shared" si="84"/>
        <v>254</v>
      </c>
      <c r="AE310">
        <v>9.0723980426788238</v>
      </c>
      <c r="AG310">
        <f t="shared" si="85"/>
        <v>289</v>
      </c>
    </row>
    <row r="311" spans="2:33" x14ac:dyDescent="0.25">
      <c r="B311">
        <v>10.54671348465811</v>
      </c>
      <c r="D311">
        <f t="shared" si="77"/>
        <v>391</v>
      </c>
      <c r="U311">
        <v>10.54671348465811</v>
      </c>
      <c r="W311">
        <f t="shared" si="82"/>
        <v>402</v>
      </c>
      <c r="Z311">
        <v>10.54671348465811</v>
      </c>
      <c r="AB311">
        <f t="shared" si="84"/>
        <v>290</v>
      </c>
      <c r="AE311">
        <v>10.54671348465811</v>
      </c>
      <c r="AG311">
        <f t="shared" si="85"/>
        <v>334</v>
      </c>
    </row>
    <row r="312" spans="2:33" x14ac:dyDescent="0.25">
      <c r="B312">
        <v>7.6441327571868811</v>
      </c>
      <c r="D312">
        <f t="shared" si="77"/>
        <v>296</v>
      </c>
      <c r="U312">
        <v>7.6441327571868811</v>
      </c>
      <c r="W312">
        <f t="shared" si="82"/>
        <v>293</v>
      </c>
      <c r="Z312">
        <v>7.6441327571868811</v>
      </c>
      <c r="AB312">
        <f t="shared" si="84"/>
        <v>209</v>
      </c>
      <c r="AE312">
        <v>7.6441327571868811</v>
      </c>
      <c r="AG312">
        <f t="shared" si="85"/>
        <v>236</v>
      </c>
    </row>
    <row r="313" spans="2:33" x14ac:dyDescent="0.25">
      <c r="B313">
        <v>43.365325832366821</v>
      </c>
      <c r="D313">
        <f t="shared" si="77"/>
        <v>622</v>
      </c>
      <c r="U313">
        <v>43.365325832366821</v>
      </c>
      <c r="W313">
        <f t="shared" si="82"/>
        <v>647</v>
      </c>
      <c r="Z313">
        <v>43.365325832366821</v>
      </c>
      <c r="AB313">
        <f t="shared" si="84"/>
        <v>544</v>
      </c>
      <c r="AE313">
        <v>43.365325832366821</v>
      </c>
      <c r="AG313">
        <f t="shared" si="85"/>
        <v>570</v>
      </c>
    </row>
    <row r="314" spans="2:33" x14ac:dyDescent="0.25">
      <c r="B314">
        <v>28.497869205474792</v>
      </c>
      <c r="D314">
        <f t="shared" si="77"/>
        <v>590</v>
      </c>
      <c r="U314">
        <v>28.497869205474792</v>
      </c>
      <c r="W314">
        <f t="shared" si="82"/>
        <v>610</v>
      </c>
      <c r="Z314">
        <v>28.497869205474792</v>
      </c>
      <c r="AB314">
        <f t="shared" si="84"/>
        <v>505</v>
      </c>
      <c r="AE314">
        <v>28.497869205474792</v>
      </c>
      <c r="AG314">
        <f t="shared" si="85"/>
        <v>537</v>
      </c>
    </row>
    <row r="315" spans="2:33" x14ac:dyDescent="0.25">
      <c r="B315">
        <v>3.5318222999572697</v>
      </c>
      <c r="D315">
        <f t="shared" si="77"/>
        <v>75</v>
      </c>
      <c r="U315">
        <v>3.5318222999572697</v>
      </c>
      <c r="W315">
        <f t="shared" si="82"/>
        <v>76</v>
      </c>
      <c r="Z315">
        <v>3.5318222999572697</v>
      </c>
      <c r="AB315">
        <f t="shared" si="84"/>
        <v>46</v>
      </c>
      <c r="AE315">
        <v>3.5318222999572697</v>
      </c>
      <c r="AG315">
        <f t="shared" si="85"/>
        <v>55</v>
      </c>
    </row>
    <row r="316" spans="2:33" x14ac:dyDescent="0.25">
      <c r="B316">
        <v>6.3654897928237872</v>
      </c>
      <c r="D316">
        <f t="shared" si="77"/>
        <v>222</v>
      </c>
      <c r="U316">
        <v>6.3654897928237872</v>
      </c>
      <c r="W316">
        <f t="shared" si="82"/>
        <v>217</v>
      </c>
      <c r="Z316">
        <v>6.3654897928237872</v>
      </c>
      <c r="AB316">
        <f t="shared" si="84"/>
        <v>151</v>
      </c>
      <c r="AE316">
        <v>6.3654897928237872</v>
      </c>
      <c r="AG316">
        <f t="shared" si="85"/>
        <v>179</v>
      </c>
    </row>
    <row r="317" spans="2:33" x14ac:dyDescent="0.25">
      <c r="B317">
        <v>53.237483763694719</v>
      </c>
      <c r="D317">
        <f t="shared" si="77"/>
        <v>633</v>
      </c>
      <c r="U317">
        <v>53.237483763694719</v>
      </c>
      <c r="W317">
        <f t="shared" si="82"/>
        <v>657</v>
      </c>
      <c r="Z317">
        <v>53.237483763694719</v>
      </c>
      <c r="AB317">
        <f t="shared" si="84"/>
        <v>555</v>
      </c>
      <c r="AE317">
        <v>53.237483763694719</v>
      </c>
      <c r="AG317">
        <f t="shared" si="85"/>
        <v>581</v>
      </c>
    </row>
    <row r="318" spans="2:33" x14ac:dyDescent="0.25">
      <c r="B318">
        <v>17.068794989585847</v>
      </c>
      <c r="D318">
        <f t="shared" si="77"/>
        <v>514</v>
      </c>
      <c r="U318">
        <v>17.068794989585847</v>
      </c>
      <c r="W318">
        <f t="shared" si="82"/>
        <v>535</v>
      </c>
      <c r="Z318">
        <v>17.068794989585847</v>
      </c>
      <c r="AB318">
        <f t="shared" si="84"/>
        <v>411</v>
      </c>
      <c r="AE318">
        <v>17.068794989585847</v>
      </c>
      <c r="AG318">
        <f t="shared" si="85"/>
        <v>461</v>
      </c>
    </row>
    <row r="319" spans="2:33" x14ac:dyDescent="0.25">
      <c r="B319">
        <v>11.266626548767041</v>
      </c>
      <c r="D319">
        <f t="shared" si="77"/>
        <v>411</v>
      </c>
      <c r="U319">
        <v>11.266626548767041</v>
      </c>
      <c r="W319">
        <f t="shared" si="82"/>
        <v>423</v>
      </c>
      <c r="Z319">
        <v>11.266626548767041</v>
      </c>
      <c r="AB319">
        <f t="shared" si="84"/>
        <v>307</v>
      </c>
      <c r="AE319">
        <v>11.266626548767041</v>
      </c>
      <c r="AG319">
        <f t="shared" si="85"/>
        <v>356</v>
      </c>
    </row>
    <row r="320" spans="2:33" x14ac:dyDescent="0.25">
      <c r="B320">
        <v>23.527478456497146</v>
      </c>
      <c r="D320">
        <f t="shared" si="77"/>
        <v>571</v>
      </c>
      <c r="U320">
        <v>23.527478456497146</v>
      </c>
      <c r="W320">
        <f t="shared" si="82"/>
        <v>593</v>
      </c>
      <c r="Z320">
        <v>23.527478456497146</v>
      </c>
      <c r="AB320">
        <f t="shared" si="84"/>
        <v>484</v>
      </c>
      <c r="AE320">
        <v>23.527478456497146</v>
      </c>
      <c r="AG320">
        <f t="shared" si="85"/>
        <v>523</v>
      </c>
    </row>
    <row r="321" spans="2:33" x14ac:dyDescent="0.25">
      <c r="B321">
        <v>13.53711895942684</v>
      </c>
      <c r="D321">
        <f t="shared" si="77"/>
        <v>468</v>
      </c>
      <c r="U321">
        <v>13.53711895942684</v>
      </c>
      <c r="W321">
        <f t="shared" si="82"/>
        <v>481</v>
      </c>
      <c r="Z321">
        <v>13.53711895942684</v>
      </c>
      <c r="AB321">
        <f t="shared" si="84"/>
        <v>363</v>
      </c>
      <c r="AE321">
        <v>13.53711895942684</v>
      </c>
      <c r="AG321">
        <f t="shared" si="85"/>
        <v>410</v>
      </c>
    </row>
    <row r="322" spans="2:33" x14ac:dyDescent="0.25">
      <c r="B322">
        <v>6.6470355272293036</v>
      </c>
      <c r="D322">
        <f t="shared" si="77"/>
        <v>243</v>
      </c>
      <c r="U322">
        <v>6.6470355272293036</v>
      </c>
      <c r="W322">
        <f t="shared" si="82"/>
        <v>235</v>
      </c>
      <c r="Z322">
        <v>6.6470355272293036</v>
      </c>
      <c r="AB322">
        <f t="shared" si="84"/>
        <v>160</v>
      </c>
      <c r="AE322">
        <v>6.6470355272293036</v>
      </c>
      <c r="AG322">
        <f t="shared" si="85"/>
        <v>189</v>
      </c>
    </row>
    <row r="323" spans="2:33" x14ac:dyDescent="0.25">
      <c r="B323">
        <v>1.08480973243713</v>
      </c>
      <c r="D323">
        <f t="shared" ref="D323:D384" si="88">RANK(B323,$A$2:$B$384,1) + (COUNTIF($A$2:$B$384,B323)-1)/2</f>
        <v>15</v>
      </c>
      <c r="U323">
        <v>1.08480973243713</v>
      </c>
      <c r="W323">
        <f t="shared" ref="W323:W384" si="89">RANK(U323,$U$2:$V$384,1) + (COUNTIF($U$2:$V$384,U323)-1)/2</f>
        <v>13</v>
      </c>
      <c r="Z323">
        <v>1.08480973243713</v>
      </c>
      <c r="AB323">
        <f t="shared" ref="AB323:AB384" si="90">RANK(Z323,$Z$2:$AA$384,1) + (COUNTIF($Z$2:$AA$384,Z323)-1)/2</f>
        <v>7</v>
      </c>
      <c r="AE323">
        <v>1.08480973243713</v>
      </c>
      <c r="AG323">
        <f t="shared" ref="AG323:AG384" si="91">RANK(AE323,$AE$2:$AF$384,1) + (COUNTIF($AE$2:$AF$384,AE323)-1)/2</f>
        <v>12</v>
      </c>
    </row>
    <row r="324" spans="2:33" x14ac:dyDescent="0.25">
      <c r="B324">
        <v>7.4331167221069219</v>
      </c>
      <c r="D324">
        <f t="shared" si="88"/>
        <v>285</v>
      </c>
      <c r="U324">
        <v>7.4331167221069219</v>
      </c>
      <c r="W324">
        <f t="shared" si="89"/>
        <v>280</v>
      </c>
      <c r="Z324">
        <v>7.4331167221069219</v>
      </c>
      <c r="AB324">
        <f t="shared" si="90"/>
        <v>200</v>
      </c>
      <c r="AE324">
        <v>7.4331167221069219</v>
      </c>
      <c r="AG324">
        <f t="shared" si="91"/>
        <v>229</v>
      </c>
    </row>
    <row r="325" spans="2:33" x14ac:dyDescent="0.25">
      <c r="B325">
        <v>21.611989712715115</v>
      </c>
      <c r="D325">
        <f t="shared" si="88"/>
        <v>554</v>
      </c>
      <c r="U325">
        <v>21.611989712715115</v>
      </c>
      <c r="W325">
        <f t="shared" si="89"/>
        <v>575</v>
      </c>
      <c r="Z325">
        <v>21.611989712715115</v>
      </c>
      <c r="AB325">
        <f t="shared" si="90"/>
        <v>463</v>
      </c>
      <c r="AE325">
        <v>21.611989712715115</v>
      </c>
      <c r="AG325">
        <f t="shared" si="91"/>
        <v>505</v>
      </c>
    </row>
    <row r="326" spans="2:33" x14ac:dyDescent="0.25">
      <c r="B326">
        <v>17.532014989852897</v>
      </c>
      <c r="D326">
        <f t="shared" si="88"/>
        <v>518</v>
      </c>
      <c r="U326">
        <v>17.532014989852897</v>
      </c>
      <c r="W326">
        <f t="shared" si="89"/>
        <v>541</v>
      </c>
      <c r="Z326">
        <v>17.532014989852897</v>
      </c>
      <c r="AB326">
        <f t="shared" si="90"/>
        <v>418</v>
      </c>
      <c r="AE326">
        <v>17.532014989852897</v>
      </c>
      <c r="AG326">
        <f t="shared" si="91"/>
        <v>469</v>
      </c>
    </row>
    <row r="327" spans="2:33" x14ac:dyDescent="0.25">
      <c r="B327">
        <v>9.2304790258407419</v>
      </c>
      <c r="D327">
        <f t="shared" si="88"/>
        <v>344</v>
      </c>
      <c r="U327">
        <v>9.2304790258407419</v>
      </c>
      <c r="W327">
        <f t="shared" si="89"/>
        <v>361</v>
      </c>
      <c r="Z327">
        <v>9.2304790258407419</v>
      </c>
      <c r="AB327">
        <f t="shared" si="90"/>
        <v>258</v>
      </c>
      <c r="AE327">
        <v>9.2304790258407419</v>
      </c>
      <c r="AG327">
        <f t="shared" si="91"/>
        <v>298</v>
      </c>
    </row>
    <row r="328" spans="2:33" x14ac:dyDescent="0.25">
      <c r="B328">
        <v>12.903033399581881</v>
      </c>
      <c r="D328">
        <f t="shared" si="88"/>
        <v>450</v>
      </c>
      <c r="U328">
        <v>12.903033399581881</v>
      </c>
      <c r="W328">
        <f t="shared" si="89"/>
        <v>465</v>
      </c>
      <c r="Z328">
        <v>12.903033399581881</v>
      </c>
      <c r="AB328">
        <f t="shared" si="90"/>
        <v>347</v>
      </c>
      <c r="AE328">
        <v>12.903033399581881</v>
      </c>
      <c r="AG328">
        <f t="shared" si="91"/>
        <v>393</v>
      </c>
    </row>
    <row r="329" spans="2:33" x14ac:dyDescent="0.25">
      <c r="B329">
        <v>12.735227346420281</v>
      </c>
      <c r="D329">
        <f t="shared" si="88"/>
        <v>447</v>
      </c>
      <c r="U329">
        <v>12.735227346420281</v>
      </c>
      <c r="W329">
        <f t="shared" si="89"/>
        <v>462</v>
      </c>
      <c r="Z329">
        <v>12.735227346420281</v>
      </c>
      <c r="AB329">
        <f t="shared" si="90"/>
        <v>345</v>
      </c>
      <c r="AE329">
        <v>12.735227346420281</v>
      </c>
      <c r="AG329">
        <f t="shared" si="91"/>
        <v>389</v>
      </c>
    </row>
    <row r="330" spans="2:33" x14ac:dyDescent="0.25">
      <c r="B330">
        <v>17.966498517990061</v>
      </c>
      <c r="D330">
        <f t="shared" si="88"/>
        <v>522</v>
      </c>
      <c r="U330">
        <v>17.966498517990061</v>
      </c>
      <c r="W330">
        <f t="shared" si="89"/>
        <v>542</v>
      </c>
      <c r="Z330">
        <v>17.966498517990061</v>
      </c>
      <c r="AB330">
        <f t="shared" si="90"/>
        <v>424</v>
      </c>
      <c r="AE330">
        <v>17.966498517990061</v>
      </c>
      <c r="AG330">
        <f t="shared" si="91"/>
        <v>473</v>
      </c>
    </row>
    <row r="331" spans="2:33" x14ac:dyDescent="0.25">
      <c r="B331">
        <v>15.865075969696008</v>
      </c>
      <c r="D331">
        <f t="shared" si="88"/>
        <v>501</v>
      </c>
      <c r="U331">
        <v>15.865075969696008</v>
      </c>
      <c r="W331">
        <f t="shared" si="89"/>
        <v>521</v>
      </c>
      <c r="Z331">
        <v>15.865075969696008</v>
      </c>
      <c r="AB331">
        <f t="shared" si="90"/>
        <v>399</v>
      </c>
      <c r="AE331">
        <v>15.865075969696008</v>
      </c>
      <c r="AG331">
        <f t="shared" si="91"/>
        <v>448</v>
      </c>
    </row>
    <row r="332" spans="2:33" x14ac:dyDescent="0.25">
      <c r="B332">
        <v>6.3893908023834172</v>
      </c>
      <c r="D332">
        <f t="shared" si="88"/>
        <v>223</v>
      </c>
      <c r="U332">
        <v>6.3893908023834172</v>
      </c>
      <c r="W332">
        <f t="shared" si="89"/>
        <v>218</v>
      </c>
      <c r="Z332">
        <v>6.3893908023834172</v>
      </c>
      <c r="AB332">
        <f t="shared" si="90"/>
        <v>152</v>
      </c>
      <c r="AE332">
        <v>6.3893908023834172</v>
      </c>
      <c r="AG332">
        <f t="shared" si="91"/>
        <v>180</v>
      </c>
    </row>
    <row r="333" spans="2:33" x14ac:dyDescent="0.25">
      <c r="B333">
        <v>6.7740808010101263</v>
      </c>
      <c r="D333">
        <f t="shared" si="88"/>
        <v>253</v>
      </c>
      <c r="U333">
        <v>6.7740808010101263</v>
      </c>
      <c r="W333">
        <f t="shared" si="89"/>
        <v>248</v>
      </c>
      <c r="Z333">
        <v>6.7740808010101263</v>
      </c>
      <c r="AB333">
        <f t="shared" si="90"/>
        <v>168</v>
      </c>
      <c r="AE333">
        <v>6.7740808010101263</v>
      </c>
      <c r="AG333">
        <f t="shared" si="91"/>
        <v>199</v>
      </c>
    </row>
    <row r="334" spans="2:33" x14ac:dyDescent="0.25">
      <c r="B334">
        <v>8.63074386119842</v>
      </c>
      <c r="D334">
        <f t="shared" si="88"/>
        <v>328</v>
      </c>
      <c r="U334">
        <v>8.63074386119842</v>
      </c>
      <c r="W334">
        <f t="shared" si="89"/>
        <v>339</v>
      </c>
      <c r="Z334">
        <v>8.63074386119842</v>
      </c>
      <c r="AB334">
        <f t="shared" si="90"/>
        <v>240</v>
      </c>
      <c r="AE334">
        <v>8.63074386119842</v>
      </c>
      <c r="AG334">
        <f t="shared" si="91"/>
        <v>271</v>
      </c>
    </row>
    <row r="335" spans="2:33" x14ac:dyDescent="0.25">
      <c r="B335">
        <v>6.6726162672042806</v>
      </c>
      <c r="D335">
        <f t="shared" si="88"/>
        <v>246</v>
      </c>
      <c r="U335">
        <v>6.6726162672042806</v>
      </c>
      <c r="W335">
        <f t="shared" si="89"/>
        <v>240</v>
      </c>
      <c r="Z335">
        <v>6.6726162672042806</v>
      </c>
      <c r="AB335">
        <f t="shared" si="90"/>
        <v>162</v>
      </c>
      <c r="AE335">
        <v>6.6726162672042806</v>
      </c>
      <c r="AG335">
        <f t="shared" si="91"/>
        <v>192</v>
      </c>
    </row>
    <row r="336" spans="2:33" x14ac:dyDescent="0.25">
      <c r="B336">
        <v>12.03304212093351</v>
      </c>
      <c r="D336">
        <f t="shared" si="88"/>
        <v>432</v>
      </c>
      <c r="U336">
        <v>12.03304212093351</v>
      </c>
      <c r="W336">
        <f t="shared" si="89"/>
        <v>447</v>
      </c>
      <c r="Z336">
        <v>12.03304212093351</v>
      </c>
      <c r="AB336">
        <f t="shared" si="90"/>
        <v>329</v>
      </c>
      <c r="AE336">
        <v>12.03304212093351</v>
      </c>
      <c r="AG336">
        <f t="shared" si="91"/>
        <v>376</v>
      </c>
    </row>
    <row r="337" spans="2:33" x14ac:dyDescent="0.25">
      <c r="B337">
        <v>10.827881026267985</v>
      </c>
      <c r="D337">
        <f t="shared" si="88"/>
        <v>398</v>
      </c>
      <c r="U337">
        <v>10.827881026267985</v>
      </c>
      <c r="W337">
        <f t="shared" si="89"/>
        <v>411</v>
      </c>
      <c r="Z337">
        <v>10.827881026267985</v>
      </c>
      <c r="AB337">
        <f t="shared" si="90"/>
        <v>298</v>
      </c>
      <c r="AE337">
        <v>10.827881026267985</v>
      </c>
      <c r="AG337">
        <f t="shared" si="91"/>
        <v>343</v>
      </c>
    </row>
    <row r="338" spans="2:33" x14ac:dyDescent="0.25">
      <c r="B338">
        <v>2.8917807579040469</v>
      </c>
      <c r="D338">
        <f t="shared" si="88"/>
        <v>49</v>
      </c>
      <c r="U338">
        <v>2.8917807579040469</v>
      </c>
      <c r="W338">
        <f t="shared" si="89"/>
        <v>50</v>
      </c>
      <c r="Z338">
        <v>2.8917807579040469</v>
      </c>
      <c r="AB338">
        <f t="shared" si="90"/>
        <v>28</v>
      </c>
      <c r="AE338">
        <v>2.8917807579040469</v>
      </c>
      <c r="AG338">
        <f t="shared" si="91"/>
        <v>34</v>
      </c>
    </row>
    <row r="339" spans="2:33" x14ac:dyDescent="0.25">
      <c r="B339">
        <v>22.01147043704982</v>
      </c>
      <c r="D339">
        <f t="shared" si="88"/>
        <v>561</v>
      </c>
      <c r="U339">
        <v>22.01147043704982</v>
      </c>
      <c r="W339">
        <f t="shared" si="89"/>
        <v>581</v>
      </c>
      <c r="Z339">
        <v>22.01147043704982</v>
      </c>
      <c r="AB339">
        <f t="shared" si="90"/>
        <v>471</v>
      </c>
      <c r="AE339">
        <v>22.01147043704982</v>
      </c>
      <c r="AG339">
        <f t="shared" si="91"/>
        <v>513</v>
      </c>
    </row>
    <row r="340" spans="2:33" x14ac:dyDescent="0.25">
      <c r="B340">
        <v>8.3470957279205216</v>
      </c>
      <c r="D340">
        <f t="shared" si="88"/>
        <v>319</v>
      </c>
      <c r="U340">
        <v>8.3470957279205216</v>
      </c>
      <c r="W340">
        <f t="shared" si="89"/>
        <v>325</v>
      </c>
      <c r="Z340">
        <v>8.3470957279205216</v>
      </c>
      <c r="AB340">
        <f t="shared" si="90"/>
        <v>234</v>
      </c>
      <c r="AE340">
        <v>8.3470957279205216</v>
      </c>
      <c r="AG340">
        <f t="shared" si="91"/>
        <v>262</v>
      </c>
    </row>
    <row r="341" spans="2:33" x14ac:dyDescent="0.25">
      <c r="B341">
        <v>4.0903628826141301</v>
      </c>
      <c r="D341">
        <f t="shared" si="88"/>
        <v>118</v>
      </c>
      <c r="U341">
        <v>4.0903628826141301</v>
      </c>
      <c r="W341">
        <f t="shared" si="89"/>
        <v>124</v>
      </c>
      <c r="Z341">
        <v>4.0903628826141301</v>
      </c>
      <c r="AB341">
        <f t="shared" si="90"/>
        <v>77</v>
      </c>
      <c r="AE341">
        <v>4.0903628826141301</v>
      </c>
      <c r="AG341">
        <f t="shared" si="91"/>
        <v>94</v>
      </c>
    </row>
    <row r="342" spans="2:33" x14ac:dyDescent="0.25">
      <c r="B342">
        <v>6.7683225870132393</v>
      </c>
      <c r="D342">
        <f t="shared" si="88"/>
        <v>252</v>
      </c>
      <c r="U342">
        <v>6.7683225870132393</v>
      </c>
      <c r="W342">
        <f t="shared" si="89"/>
        <v>247</v>
      </c>
      <c r="Z342">
        <v>6.7683225870132393</v>
      </c>
      <c r="AB342">
        <f t="shared" si="90"/>
        <v>167</v>
      </c>
      <c r="AE342">
        <v>6.7683225870132393</v>
      </c>
      <c r="AG342">
        <f t="shared" si="91"/>
        <v>198</v>
      </c>
    </row>
    <row r="343" spans="2:33" x14ac:dyDescent="0.25">
      <c r="B343">
        <v>13.749476933479261</v>
      </c>
      <c r="D343">
        <f t="shared" si="88"/>
        <v>471</v>
      </c>
      <c r="U343">
        <v>13.749476933479261</v>
      </c>
      <c r="W343">
        <f t="shared" si="89"/>
        <v>486</v>
      </c>
      <c r="Z343">
        <v>13.749476933479261</v>
      </c>
      <c r="AB343">
        <f t="shared" si="90"/>
        <v>366</v>
      </c>
      <c r="AE343">
        <v>13.749476933479261</v>
      </c>
      <c r="AG343">
        <f t="shared" si="91"/>
        <v>414</v>
      </c>
    </row>
    <row r="344" spans="2:33" x14ac:dyDescent="0.25">
      <c r="B344">
        <v>11.766614508628802</v>
      </c>
      <c r="D344">
        <f t="shared" si="88"/>
        <v>424</v>
      </c>
      <c r="U344">
        <v>11.766614508628802</v>
      </c>
      <c r="W344">
        <f t="shared" si="89"/>
        <v>441</v>
      </c>
      <c r="Z344">
        <v>11.766614508628802</v>
      </c>
      <c r="AB344">
        <f t="shared" si="90"/>
        <v>319</v>
      </c>
      <c r="AE344">
        <v>11.766614508628802</v>
      </c>
      <c r="AG344">
        <f t="shared" si="91"/>
        <v>368</v>
      </c>
    </row>
    <row r="345" spans="2:33" x14ac:dyDescent="0.25">
      <c r="B345">
        <v>21.61566460132595</v>
      </c>
      <c r="D345">
        <f t="shared" si="88"/>
        <v>556</v>
      </c>
      <c r="U345">
        <v>21.61566460132595</v>
      </c>
      <c r="W345">
        <f t="shared" si="89"/>
        <v>577</v>
      </c>
      <c r="Z345">
        <v>21.61566460132595</v>
      </c>
      <c r="AB345">
        <f t="shared" si="90"/>
        <v>465</v>
      </c>
      <c r="AE345">
        <v>21.61566460132595</v>
      </c>
      <c r="AG345">
        <f t="shared" si="91"/>
        <v>507</v>
      </c>
    </row>
    <row r="346" spans="2:33" x14ac:dyDescent="0.25">
      <c r="B346">
        <v>14.147546362876856</v>
      </c>
      <c r="D346">
        <f t="shared" si="88"/>
        <v>483</v>
      </c>
      <c r="U346">
        <v>14.147546362876856</v>
      </c>
      <c r="W346">
        <f t="shared" si="89"/>
        <v>497</v>
      </c>
      <c r="Z346">
        <v>14.147546362876856</v>
      </c>
      <c r="AB346">
        <f t="shared" si="90"/>
        <v>382</v>
      </c>
      <c r="AE346">
        <v>14.147546362876856</v>
      </c>
      <c r="AG346">
        <f t="shared" si="91"/>
        <v>425</v>
      </c>
    </row>
    <row r="347" spans="2:33" x14ac:dyDescent="0.25">
      <c r="B347">
        <v>7.1529415130615179</v>
      </c>
      <c r="D347">
        <f t="shared" si="88"/>
        <v>267</v>
      </c>
      <c r="U347">
        <v>7.1529415130615179</v>
      </c>
      <c r="W347">
        <f t="shared" si="89"/>
        <v>265</v>
      </c>
      <c r="Z347">
        <v>7.1529415130615179</v>
      </c>
      <c r="AB347">
        <f t="shared" si="90"/>
        <v>182</v>
      </c>
      <c r="AE347">
        <v>7.1529415130615179</v>
      </c>
      <c r="AG347">
        <f t="shared" si="91"/>
        <v>213</v>
      </c>
    </row>
    <row r="348" spans="2:33" x14ac:dyDescent="0.25">
      <c r="B348">
        <v>8.2486124753951966</v>
      </c>
      <c r="D348">
        <f t="shared" si="88"/>
        <v>317</v>
      </c>
      <c r="U348">
        <v>8.2486124753951966</v>
      </c>
      <c r="W348">
        <f t="shared" si="89"/>
        <v>321</v>
      </c>
      <c r="Z348">
        <v>8.2486124753951966</v>
      </c>
      <c r="AB348">
        <f t="shared" si="90"/>
        <v>229</v>
      </c>
      <c r="AE348">
        <v>8.2486124753951966</v>
      </c>
      <c r="AG348">
        <f t="shared" si="91"/>
        <v>257</v>
      </c>
    </row>
    <row r="349" spans="2:33" x14ac:dyDescent="0.25">
      <c r="B349">
        <v>10.222754859924285</v>
      </c>
      <c r="D349">
        <f t="shared" si="88"/>
        <v>378</v>
      </c>
      <c r="U349">
        <v>10.222754859924285</v>
      </c>
      <c r="W349">
        <f t="shared" si="89"/>
        <v>395</v>
      </c>
      <c r="Z349">
        <v>10.222754859924285</v>
      </c>
      <c r="AB349">
        <f t="shared" si="90"/>
        <v>284</v>
      </c>
      <c r="AE349">
        <v>10.222754859924285</v>
      </c>
      <c r="AG349">
        <f t="shared" si="91"/>
        <v>329</v>
      </c>
    </row>
    <row r="350" spans="2:33" x14ac:dyDescent="0.25">
      <c r="B350">
        <v>5.0803563594818071</v>
      </c>
      <c r="D350">
        <f t="shared" si="88"/>
        <v>174</v>
      </c>
      <c r="U350">
        <v>5.0803563594818071</v>
      </c>
      <c r="W350">
        <f t="shared" si="89"/>
        <v>171</v>
      </c>
      <c r="Z350">
        <v>5.0803563594818071</v>
      </c>
      <c r="AB350">
        <f t="shared" si="90"/>
        <v>116</v>
      </c>
      <c r="AE350">
        <v>5.0803563594818071</v>
      </c>
      <c r="AG350">
        <f t="shared" si="91"/>
        <v>137</v>
      </c>
    </row>
    <row r="351" spans="2:33" x14ac:dyDescent="0.25">
      <c r="B351">
        <v>15.461756181716883</v>
      </c>
      <c r="D351">
        <f t="shared" si="88"/>
        <v>497</v>
      </c>
      <c r="U351">
        <v>15.461756181716883</v>
      </c>
      <c r="W351">
        <f t="shared" si="89"/>
        <v>515</v>
      </c>
      <c r="Z351">
        <v>15.461756181716883</v>
      </c>
      <c r="AB351">
        <f t="shared" si="90"/>
        <v>394</v>
      </c>
      <c r="AE351">
        <v>15.461756181716883</v>
      </c>
      <c r="AG351">
        <f t="shared" si="91"/>
        <v>443</v>
      </c>
    </row>
    <row r="352" spans="2:33" x14ac:dyDescent="0.25">
      <c r="B352">
        <v>4.4379549264907787</v>
      </c>
      <c r="D352">
        <f t="shared" si="88"/>
        <v>142</v>
      </c>
      <c r="U352">
        <v>4.4379549264907787</v>
      </c>
      <c r="W352">
        <f t="shared" si="89"/>
        <v>142</v>
      </c>
      <c r="Z352">
        <v>4.4379549264907787</v>
      </c>
      <c r="AB352">
        <f t="shared" si="90"/>
        <v>92</v>
      </c>
      <c r="AE352">
        <v>4.4379549264907787</v>
      </c>
      <c r="AG352">
        <f t="shared" si="91"/>
        <v>108</v>
      </c>
    </row>
    <row r="353" spans="2:33" x14ac:dyDescent="0.25">
      <c r="B353">
        <v>6.6994249820709202</v>
      </c>
      <c r="D353">
        <f t="shared" si="88"/>
        <v>248</v>
      </c>
      <c r="U353">
        <v>6.6994249820709202</v>
      </c>
      <c r="W353">
        <f t="shared" si="89"/>
        <v>242</v>
      </c>
      <c r="Z353">
        <v>6.6994249820709202</v>
      </c>
      <c r="AB353">
        <f t="shared" si="90"/>
        <v>164</v>
      </c>
      <c r="AE353">
        <v>6.6994249820709202</v>
      </c>
      <c r="AG353">
        <f t="shared" si="91"/>
        <v>194</v>
      </c>
    </row>
    <row r="354" spans="2:33" x14ac:dyDescent="0.25">
      <c r="B354">
        <v>10.210408544540391</v>
      </c>
      <c r="D354">
        <f t="shared" si="88"/>
        <v>376</v>
      </c>
      <c r="U354">
        <v>10.210408544540391</v>
      </c>
      <c r="W354">
        <f t="shared" si="89"/>
        <v>393</v>
      </c>
      <c r="Z354">
        <v>10.210408544540391</v>
      </c>
      <c r="AB354">
        <f t="shared" si="90"/>
        <v>283</v>
      </c>
      <c r="AE354">
        <v>10.210408544540391</v>
      </c>
      <c r="AG354">
        <f t="shared" si="91"/>
        <v>328</v>
      </c>
    </row>
    <row r="355" spans="2:33" x14ac:dyDescent="0.25">
      <c r="B355">
        <v>21.8199518203735</v>
      </c>
      <c r="D355">
        <f t="shared" si="88"/>
        <v>559</v>
      </c>
      <c r="U355">
        <v>21.8199518203735</v>
      </c>
      <c r="W355">
        <f t="shared" si="89"/>
        <v>580</v>
      </c>
      <c r="Z355">
        <v>21.8199518203735</v>
      </c>
      <c r="AB355">
        <f t="shared" si="90"/>
        <v>469</v>
      </c>
      <c r="AE355">
        <v>21.8199518203735</v>
      </c>
      <c r="AG355">
        <f t="shared" si="91"/>
        <v>511</v>
      </c>
    </row>
    <row r="356" spans="2:33" x14ac:dyDescent="0.25">
      <c r="B356">
        <v>4.7585561990737855</v>
      </c>
      <c r="D356">
        <f t="shared" si="88"/>
        <v>160</v>
      </c>
      <c r="U356">
        <v>4.7585561990737855</v>
      </c>
      <c r="W356">
        <f t="shared" si="89"/>
        <v>160</v>
      </c>
      <c r="Z356">
        <v>4.7585561990737855</v>
      </c>
      <c r="AB356">
        <f t="shared" si="90"/>
        <v>106</v>
      </c>
      <c r="AE356">
        <v>4.7585561990737855</v>
      </c>
      <c r="AG356">
        <f t="shared" si="91"/>
        <v>124</v>
      </c>
    </row>
    <row r="357" spans="2:33" x14ac:dyDescent="0.25">
      <c r="B357">
        <v>2.4730437755584651</v>
      </c>
      <c r="D357">
        <f t="shared" si="88"/>
        <v>35</v>
      </c>
      <c r="U357">
        <v>2.4730437755584651</v>
      </c>
      <c r="W357">
        <f t="shared" si="89"/>
        <v>36</v>
      </c>
      <c r="Z357">
        <v>2.4730437755584651</v>
      </c>
      <c r="AB357">
        <f t="shared" si="90"/>
        <v>20</v>
      </c>
      <c r="AE357">
        <v>2.4730437755584651</v>
      </c>
      <c r="AG357">
        <f t="shared" si="91"/>
        <v>23</v>
      </c>
    </row>
    <row r="358" spans="2:33" x14ac:dyDescent="0.25">
      <c r="B358">
        <v>5.3687552690505882</v>
      </c>
      <c r="D358">
        <f t="shared" si="88"/>
        <v>183</v>
      </c>
      <c r="U358">
        <v>5.3687552690505882</v>
      </c>
      <c r="W358">
        <f t="shared" si="89"/>
        <v>178</v>
      </c>
      <c r="Z358">
        <v>5.3687552690505882</v>
      </c>
      <c r="AB358">
        <f t="shared" si="90"/>
        <v>122</v>
      </c>
      <c r="AE358">
        <v>5.3687552690505882</v>
      </c>
      <c r="AG358">
        <f t="shared" si="91"/>
        <v>142</v>
      </c>
    </row>
    <row r="359" spans="2:33" x14ac:dyDescent="0.25">
      <c r="B359">
        <v>9.0015676259994422</v>
      </c>
      <c r="D359">
        <f t="shared" si="88"/>
        <v>338</v>
      </c>
      <c r="U359">
        <v>9.0015676259994422</v>
      </c>
      <c r="W359">
        <f t="shared" si="89"/>
        <v>351</v>
      </c>
      <c r="Z359">
        <v>9.0015676259994422</v>
      </c>
      <c r="AB359">
        <f t="shared" si="90"/>
        <v>251</v>
      </c>
      <c r="AE359">
        <v>9.0015676259994422</v>
      </c>
      <c r="AG359">
        <f t="shared" si="91"/>
        <v>283</v>
      </c>
    </row>
    <row r="360" spans="2:33" x14ac:dyDescent="0.25">
      <c r="B360">
        <v>3.8907383680343579</v>
      </c>
      <c r="D360">
        <f t="shared" si="88"/>
        <v>101</v>
      </c>
      <c r="U360">
        <v>3.8907383680343579</v>
      </c>
      <c r="W360">
        <f t="shared" si="89"/>
        <v>112</v>
      </c>
      <c r="Z360">
        <v>3.8907383680343579</v>
      </c>
      <c r="AB360">
        <f t="shared" si="90"/>
        <v>67</v>
      </c>
      <c r="AE360">
        <v>3.8907383680343579</v>
      </c>
      <c r="AG360">
        <f t="shared" si="91"/>
        <v>80</v>
      </c>
    </row>
    <row r="361" spans="2:33" x14ac:dyDescent="0.25">
      <c r="B361">
        <v>7.3090659856796139</v>
      </c>
      <c r="D361">
        <f t="shared" si="88"/>
        <v>280</v>
      </c>
      <c r="U361">
        <v>7.3090659856796139</v>
      </c>
      <c r="W361">
        <f t="shared" si="89"/>
        <v>275</v>
      </c>
      <c r="Z361">
        <v>7.3090659856796139</v>
      </c>
      <c r="AB361">
        <f t="shared" si="90"/>
        <v>194</v>
      </c>
      <c r="AE361">
        <v>7.3090659856796139</v>
      </c>
      <c r="AG361">
        <f t="shared" si="91"/>
        <v>224</v>
      </c>
    </row>
    <row r="362" spans="2:33" x14ac:dyDescent="0.25">
      <c r="B362">
        <v>3.7426808834075849</v>
      </c>
      <c r="D362">
        <f t="shared" si="88"/>
        <v>88</v>
      </c>
      <c r="U362">
        <v>3.7426808834075849</v>
      </c>
      <c r="W362">
        <f t="shared" si="89"/>
        <v>96</v>
      </c>
      <c r="Z362">
        <v>3.7426808834075849</v>
      </c>
      <c r="AB362">
        <f t="shared" si="90"/>
        <v>57</v>
      </c>
      <c r="AE362">
        <v>3.7426808834075849</v>
      </c>
      <c r="AG362">
        <f t="shared" si="91"/>
        <v>69</v>
      </c>
    </row>
    <row r="363" spans="2:33" x14ac:dyDescent="0.25">
      <c r="B363">
        <v>4.7250183343887286</v>
      </c>
      <c r="D363">
        <f t="shared" si="88"/>
        <v>158</v>
      </c>
      <c r="U363">
        <v>4.7250183343887286</v>
      </c>
      <c r="W363">
        <f t="shared" si="89"/>
        <v>156</v>
      </c>
      <c r="Z363">
        <v>4.7250183343887286</v>
      </c>
      <c r="AB363">
        <f t="shared" si="90"/>
        <v>104</v>
      </c>
      <c r="AE363">
        <v>4.7250183343887286</v>
      </c>
      <c r="AG363">
        <f t="shared" si="91"/>
        <v>121</v>
      </c>
    </row>
    <row r="364" spans="2:33" x14ac:dyDescent="0.25">
      <c r="B364">
        <v>17.081213569641079</v>
      </c>
      <c r="D364">
        <f t="shared" si="88"/>
        <v>515</v>
      </c>
      <c r="U364">
        <v>17.081213569641079</v>
      </c>
      <c r="W364">
        <f t="shared" si="89"/>
        <v>536</v>
      </c>
      <c r="Z364">
        <v>17.081213569641079</v>
      </c>
      <c r="AB364">
        <f t="shared" si="90"/>
        <v>412</v>
      </c>
      <c r="AE364">
        <v>17.081213569641079</v>
      </c>
      <c r="AG364">
        <f t="shared" si="91"/>
        <v>463</v>
      </c>
    </row>
    <row r="365" spans="2:33" x14ac:dyDescent="0.25">
      <c r="B365">
        <v>0.15149397850036561</v>
      </c>
      <c r="D365">
        <f t="shared" si="88"/>
        <v>2</v>
      </c>
      <c r="U365">
        <v>0.15149397850036561</v>
      </c>
      <c r="W365">
        <f t="shared" si="89"/>
        <v>2</v>
      </c>
      <c r="Z365">
        <v>0.15149397850036561</v>
      </c>
      <c r="AB365">
        <f t="shared" si="90"/>
        <v>1</v>
      </c>
      <c r="AE365">
        <v>0.15149397850036561</v>
      </c>
      <c r="AG365">
        <f t="shared" si="91"/>
        <v>2</v>
      </c>
    </row>
    <row r="366" spans="2:33" x14ac:dyDescent="0.25">
      <c r="B366">
        <v>4.9416093349456709</v>
      </c>
      <c r="D366">
        <f t="shared" si="88"/>
        <v>169</v>
      </c>
      <c r="U366">
        <v>4.9416093349456709</v>
      </c>
      <c r="W366">
        <f t="shared" si="89"/>
        <v>167</v>
      </c>
      <c r="Z366">
        <v>4.9416093349456709</v>
      </c>
      <c r="AB366">
        <f t="shared" si="90"/>
        <v>113</v>
      </c>
      <c r="AE366">
        <v>4.9416093349456709</v>
      </c>
      <c r="AG366">
        <f t="shared" si="91"/>
        <v>132</v>
      </c>
    </row>
    <row r="367" spans="2:33" x14ac:dyDescent="0.25">
      <c r="B367">
        <v>23.351115369796695</v>
      </c>
      <c r="D367">
        <f t="shared" si="88"/>
        <v>569</v>
      </c>
      <c r="U367">
        <v>23.351115369796695</v>
      </c>
      <c r="W367">
        <f t="shared" si="89"/>
        <v>591</v>
      </c>
      <c r="Z367">
        <v>23.351115369796695</v>
      </c>
      <c r="AB367">
        <f t="shared" si="90"/>
        <v>482</v>
      </c>
      <c r="AE367">
        <v>23.351115369796695</v>
      </c>
      <c r="AG367">
        <f t="shared" si="91"/>
        <v>521</v>
      </c>
    </row>
    <row r="368" spans="2:33" x14ac:dyDescent="0.25">
      <c r="B368">
        <v>18.766371917724573</v>
      </c>
      <c r="D368">
        <f t="shared" si="88"/>
        <v>534</v>
      </c>
      <c r="U368">
        <v>18.766371917724573</v>
      </c>
      <c r="W368">
        <f t="shared" si="89"/>
        <v>555</v>
      </c>
      <c r="Z368">
        <v>18.766371917724573</v>
      </c>
      <c r="AB368">
        <f t="shared" si="90"/>
        <v>435</v>
      </c>
      <c r="AE368">
        <v>18.766371917724573</v>
      </c>
      <c r="AG368">
        <f t="shared" si="91"/>
        <v>483</v>
      </c>
    </row>
    <row r="369" spans="2:33" x14ac:dyDescent="0.25">
      <c r="B369">
        <v>3.5476050853729211</v>
      </c>
      <c r="D369">
        <f t="shared" si="88"/>
        <v>77</v>
      </c>
      <c r="U369">
        <v>3.5476050853729211</v>
      </c>
      <c r="W369">
        <f t="shared" si="89"/>
        <v>78</v>
      </c>
      <c r="Z369">
        <v>3.5476050853729211</v>
      </c>
      <c r="AB369">
        <f t="shared" si="90"/>
        <v>48</v>
      </c>
      <c r="AE369">
        <v>3.5476050853729211</v>
      </c>
      <c r="AG369">
        <f t="shared" si="91"/>
        <v>57</v>
      </c>
    </row>
    <row r="370" spans="2:33" x14ac:dyDescent="0.25">
      <c r="B370">
        <v>42.946089771058674</v>
      </c>
      <c r="D370">
        <f t="shared" si="88"/>
        <v>621</v>
      </c>
      <c r="U370">
        <v>42.946089771058674</v>
      </c>
      <c r="W370">
        <f t="shared" si="89"/>
        <v>646</v>
      </c>
      <c r="Z370">
        <v>42.946089771058674</v>
      </c>
      <c r="AB370">
        <f t="shared" si="90"/>
        <v>543</v>
      </c>
      <c r="AE370">
        <v>42.946089771058674</v>
      </c>
      <c r="AG370">
        <f t="shared" si="91"/>
        <v>568</v>
      </c>
    </row>
    <row r="371" spans="2:33" x14ac:dyDescent="0.25">
      <c r="B371">
        <v>18.489797830581644</v>
      </c>
      <c r="D371">
        <f t="shared" si="88"/>
        <v>533</v>
      </c>
      <c r="U371">
        <v>18.489797830581644</v>
      </c>
      <c r="W371">
        <f t="shared" si="89"/>
        <v>551</v>
      </c>
      <c r="Z371">
        <v>18.489797830581644</v>
      </c>
      <c r="AB371">
        <f t="shared" si="90"/>
        <v>433</v>
      </c>
      <c r="AE371">
        <v>18.489797830581644</v>
      </c>
      <c r="AG371">
        <f t="shared" si="91"/>
        <v>482</v>
      </c>
    </row>
    <row r="372" spans="2:33" x14ac:dyDescent="0.25">
      <c r="B372">
        <v>8.1655842065811068</v>
      </c>
      <c r="D372">
        <f t="shared" si="88"/>
        <v>313</v>
      </c>
      <c r="U372">
        <v>8.1655842065811068</v>
      </c>
      <c r="W372">
        <f t="shared" si="89"/>
        <v>316</v>
      </c>
      <c r="Z372">
        <v>8.1655842065811068</v>
      </c>
      <c r="AB372">
        <f t="shared" si="90"/>
        <v>227</v>
      </c>
      <c r="AE372">
        <v>8.1655842065811068</v>
      </c>
      <c r="AG372">
        <f t="shared" si="91"/>
        <v>254</v>
      </c>
    </row>
    <row r="373" spans="2:33" x14ac:dyDescent="0.25">
      <c r="B373">
        <v>3.933509993553153</v>
      </c>
      <c r="D373">
        <f t="shared" si="88"/>
        <v>103</v>
      </c>
      <c r="U373">
        <v>3.933509993553153</v>
      </c>
      <c r="W373">
        <f t="shared" si="89"/>
        <v>114</v>
      </c>
      <c r="Z373">
        <v>3.933509993553153</v>
      </c>
      <c r="AB373">
        <f t="shared" si="90"/>
        <v>68</v>
      </c>
      <c r="AE373">
        <v>3.933509993553153</v>
      </c>
      <c r="AG373">
        <f t="shared" si="91"/>
        <v>83</v>
      </c>
    </row>
    <row r="374" spans="2:33" x14ac:dyDescent="0.25">
      <c r="B374">
        <v>7.6784949064254651</v>
      </c>
      <c r="D374">
        <f t="shared" si="88"/>
        <v>297</v>
      </c>
      <c r="U374">
        <v>7.6784949064254651</v>
      </c>
      <c r="W374">
        <f t="shared" si="89"/>
        <v>294</v>
      </c>
      <c r="Z374">
        <v>7.6784949064254651</v>
      </c>
      <c r="AB374">
        <f t="shared" si="90"/>
        <v>210</v>
      </c>
      <c r="AE374">
        <v>7.6784949064254651</v>
      </c>
      <c r="AG374">
        <f t="shared" si="91"/>
        <v>237</v>
      </c>
    </row>
    <row r="375" spans="2:33" x14ac:dyDescent="0.25">
      <c r="B375">
        <v>23.510376024246181</v>
      </c>
      <c r="D375">
        <f t="shared" si="88"/>
        <v>570</v>
      </c>
      <c r="U375">
        <v>23.510376024246181</v>
      </c>
      <c r="W375">
        <f t="shared" si="89"/>
        <v>592</v>
      </c>
      <c r="Z375">
        <v>23.510376024246181</v>
      </c>
      <c r="AB375">
        <f t="shared" si="90"/>
        <v>483</v>
      </c>
      <c r="AE375">
        <v>23.510376024246181</v>
      </c>
      <c r="AG375">
        <f t="shared" si="91"/>
        <v>522</v>
      </c>
    </row>
    <row r="376" spans="2:33" x14ac:dyDescent="0.25">
      <c r="B376">
        <v>10.784605026245098</v>
      </c>
      <c r="D376">
        <f t="shared" si="88"/>
        <v>397</v>
      </c>
      <c r="U376">
        <v>10.784605026245098</v>
      </c>
      <c r="W376">
        <f t="shared" si="89"/>
        <v>409</v>
      </c>
      <c r="Z376">
        <v>10.784605026245098</v>
      </c>
      <c r="AB376">
        <f t="shared" si="90"/>
        <v>297</v>
      </c>
      <c r="AE376">
        <v>10.784605026245098</v>
      </c>
      <c r="AG376">
        <f t="shared" si="91"/>
        <v>342</v>
      </c>
    </row>
    <row r="377" spans="2:33" x14ac:dyDescent="0.25">
      <c r="B377">
        <v>11.405302786827033</v>
      </c>
      <c r="D377">
        <f t="shared" si="88"/>
        <v>415</v>
      </c>
      <c r="U377">
        <v>11.405302786827033</v>
      </c>
      <c r="W377">
        <f t="shared" si="89"/>
        <v>427</v>
      </c>
      <c r="Z377">
        <v>11.405302786827033</v>
      </c>
      <c r="AB377">
        <f t="shared" si="90"/>
        <v>310</v>
      </c>
      <c r="AE377">
        <v>11.405302786827033</v>
      </c>
      <c r="AG377">
        <f t="shared" si="91"/>
        <v>359</v>
      </c>
    </row>
    <row r="378" spans="2:33" x14ac:dyDescent="0.25">
      <c r="B378">
        <v>13.341097831726032</v>
      </c>
      <c r="D378">
        <f t="shared" si="88"/>
        <v>466</v>
      </c>
      <c r="U378">
        <v>13.341097831726032</v>
      </c>
      <c r="W378">
        <f t="shared" si="89"/>
        <v>478</v>
      </c>
      <c r="Z378">
        <v>13.341097831726032</v>
      </c>
      <c r="AB378">
        <f t="shared" si="90"/>
        <v>361</v>
      </c>
      <c r="AE378">
        <v>13.341097831726032</v>
      </c>
      <c r="AG378">
        <f t="shared" si="91"/>
        <v>408</v>
      </c>
    </row>
    <row r="379" spans="2:33" x14ac:dyDescent="0.25">
      <c r="B379">
        <v>7.7979915380477696</v>
      </c>
      <c r="D379">
        <f t="shared" si="88"/>
        <v>302</v>
      </c>
      <c r="U379">
        <v>7.7979915380477696</v>
      </c>
      <c r="W379">
        <f t="shared" si="89"/>
        <v>302</v>
      </c>
      <c r="Z379">
        <v>7.7979915380477696</v>
      </c>
      <c r="AB379">
        <f t="shared" si="90"/>
        <v>214</v>
      </c>
      <c r="AE379">
        <v>7.7979915380477696</v>
      </c>
      <c r="AG379">
        <f t="shared" si="91"/>
        <v>242</v>
      </c>
    </row>
    <row r="380" spans="2:33" x14ac:dyDescent="0.25">
      <c r="B380">
        <v>18.184933280944769</v>
      </c>
      <c r="D380">
        <f t="shared" si="88"/>
        <v>529</v>
      </c>
      <c r="U380">
        <v>18.184933280944769</v>
      </c>
      <c r="W380">
        <f t="shared" si="89"/>
        <v>546</v>
      </c>
      <c r="Z380">
        <v>18.184933280944769</v>
      </c>
      <c r="AB380">
        <f t="shared" si="90"/>
        <v>428</v>
      </c>
      <c r="AE380">
        <v>18.184933280944769</v>
      </c>
      <c r="AG380">
        <f t="shared" si="91"/>
        <v>478</v>
      </c>
    </row>
    <row r="381" spans="2:33" x14ac:dyDescent="0.25">
      <c r="B381">
        <v>3.2995710134506182</v>
      </c>
      <c r="D381">
        <f t="shared" si="88"/>
        <v>63</v>
      </c>
      <c r="U381">
        <v>3.2995710134506182</v>
      </c>
      <c r="W381">
        <f t="shared" si="89"/>
        <v>62</v>
      </c>
      <c r="Z381">
        <v>3.2995710134506182</v>
      </c>
      <c r="AB381">
        <f t="shared" si="90"/>
        <v>39</v>
      </c>
      <c r="AE381">
        <v>3.2995710134506182</v>
      </c>
      <c r="AG381">
        <f t="shared" si="91"/>
        <v>44</v>
      </c>
    </row>
    <row r="382" spans="2:33" x14ac:dyDescent="0.25">
      <c r="B382">
        <v>11.93578572273252</v>
      </c>
      <c r="D382">
        <f t="shared" si="88"/>
        <v>429</v>
      </c>
      <c r="U382">
        <v>11.93578572273252</v>
      </c>
      <c r="W382">
        <f t="shared" si="89"/>
        <v>444</v>
      </c>
      <c r="Z382">
        <v>11.93578572273252</v>
      </c>
      <c r="AB382">
        <f t="shared" si="90"/>
        <v>323</v>
      </c>
      <c r="AE382">
        <v>11.93578572273252</v>
      </c>
      <c r="AG382">
        <f t="shared" si="91"/>
        <v>372</v>
      </c>
    </row>
    <row r="383" spans="2:33" x14ac:dyDescent="0.25">
      <c r="B383">
        <v>6.2351107358932465</v>
      </c>
      <c r="D383">
        <f t="shared" si="88"/>
        <v>215</v>
      </c>
      <c r="U383">
        <v>6.2351107358932465</v>
      </c>
      <c r="W383">
        <f t="shared" si="89"/>
        <v>209</v>
      </c>
      <c r="Z383">
        <v>6.2351107358932465</v>
      </c>
      <c r="AB383">
        <f t="shared" si="90"/>
        <v>145</v>
      </c>
      <c r="AE383">
        <v>6.2351107358932465</v>
      </c>
      <c r="AG383">
        <f t="shared" si="91"/>
        <v>170</v>
      </c>
    </row>
    <row r="384" spans="2:33" x14ac:dyDescent="0.25">
      <c r="B384">
        <v>6.4758935213088957</v>
      </c>
      <c r="D384">
        <f t="shared" si="88"/>
        <v>233</v>
      </c>
      <c r="U384">
        <v>6.4758935213088957</v>
      </c>
      <c r="W384">
        <f t="shared" si="89"/>
        <v>222</v>
      </c>
      <c r="Z384">
        <v>6.4758935213088957</v>
      </c>
      <c r="AB384">
        <f t="shared" si="90"/>
        <v>154</v>
      </c>
      <c r="AE384">
        <v>6.4758935213088957</v>
      </c>
      <c r="AG384">
        <f t="shared" si="91"/>
        <v>182</v>
      </c>
    </row>
    <row r="387" spans="1:49" x14ac:dyDescent="0.25">
      <c r="A387" t="s">
        <v>13</v>
      </c>
      <c r="B387" t="s">
        <v>265</v>
      </c>
      <c r="C387" t="s">
        <v>1404</v>
      </c>
      <c r="D387" t="s">
        <v>1403</v>
      </c>
      <c r="F387" t="s">
        <v>13</v>
      </c>
      <c r="G387" t="s">
        <v>639</v>
      </c>
      <c r="H387" t="s">
        <v>1404</v>
      </c>
      <c r="I387" t="s">
        <v>1402</v>
      </c>
      <c r="K387" t="s">
        <v>13</v>
      </c>
      <c r="L387" t="s">
        <v>921</v>
      </c>
      <c r="M387" t="s">
        <v>1404</v>
      </c>
      <c r="N387" t="s">
        <v>1400</v>
      </c>
      <c r="P387" t="s">
        <v>13</v>
      </c>
      <c r="Q387" t="s">
        <v>1100</v>
      </c>
      <c r="R387" t="s">
        <v>1404</v>
      </c>
      <c r="S387" t="s">
        <v>1401</v>
      </c>
      <c r="U387" t="s">
        <v>265</v>
      </c>
      <c r="V387" t="s">
        <v>639</v>
      </c>
      <c r="W387" t="s">
        <v>1403</v>
      </c>
      <c r="X387" t="s">
        <v>1402</v>
      </c>
      <c r="Z387" t="s">
        <v>265</v>
      </c>
      <c r="AA387" t="s">
        <v>921</v>
      </c>
      <c r="AB387" t="s">
        <v>1403</v>
      </c>
      <c r="AC387" t="s">
        <v>1400</v>
      </c>
      <c r="AE387" t="s">
        <v>265</v>
      </c>
      <c r="AF387" t="s">
        <v>1100</v>
      </c>
      <c r="AG387" t="s">
        <v>1403</v>
      </c>
      <c r="AH387" t="s">
        <v>1401</v>
      </c>
      <c r="AJ387" t="s">
        <v>639</v>
      </c>
      <c r="AK387" t="s">
        <v>921</v>
      </c>
      <c r="AL387" t="s">
        <v>1402</v>
      </c>
      <c r="AM387" t="s">
        <v>1400</v>
      </c>
      <c r="AO387" t="s">
        <v>639</v>
      </c>
      <c r="AP387" t="s">
        <v>1100</v>
      </c>
      <c r="AQ387" t="s">
        <v>1402</v>
      </c>
      <c r="AR387" t="s">
        <v>1401</v>
      </c>
      <c r="AT387" t="s">
        <v>921</v>
      </c>
      <c r="AU387" t="s">
        <v>1100</v>
      </c>
      <c r="AV387" t="s">
        <v>1400</v>
      </c>
      <c r="AW387" t="s">
        <v>1401</v>
      </c>
    </row>
    <row r="388" spans="1:49" x14ac:dyDescent="0.25">
      <c r="C388">
        <f>SUM(C2:C384)</f>
        <v>70360</v>
      </c>
      <c r="D388">
        <f t="shared" ref="D388:AV388" si="92">SUM(D2:D384)</f>
        <v>135401</v>
      </c>
      <c r="H388">
        <f t="shared" si="92"/>
        <v>68301</v>
      </c>
      <c r="I388">
        <f t="shared" si="92"/>
        <v>82125</v>
      </c>
      <c r="M388">
        <f t="shared" si="92"/>
        <v>49344</v>
      </c>
      <c r="N388">
        <f t="shared" si="92"/>
        <v>46797</v>
      </c>
      <c r="R388">
        <f t="shared" si="92"/>
        <v>56301</v>
      </c>
      <c r="S388">
        <f t="shared" si="92"/>
        <v>53445</v>
      </c>
      <c r="W388">
        <f t="shared" si="92"/>
        <v>139289</v>
      </c>
      <c r="X388">
        <f t="shared" si="92"/>
        <v>87512</v>
      </c>
      <c r="AB388">
        <f t="shared" si="92"/>
        <v>105771</v>
      </c>
      <c r="AC388">
        <f t="shared" si="92"/>
        <v>52995</v>
      </c>
      <c r="AG388">
        <f t="shared" si="92"/>
        <v>117762</v>
      </c>
      <c r="AH388">
        <f t="shared" si="92"/>
        <v>58359</v>
      </c>
      <c r="AL388">
        <f t="shared" si="92"/>
        <v>61889</v>
      </c>
      <c r="AM388">
        <f t="shared" si="92"/>
        <v>48796</v>
      </c>
      <c r="AQ388">
        <f t="shared" si="92"/>
        <v>69834</v>
      </c>
      <c r="AR388">
        <f t="shared" si="92"/>
        <v>55416</v>
      </c>
      <c r="AV388">
        <f t="shared" si="92"/>
        <v>38366</v>
      </c>
      <c r="AW388">
        <f>SUM(AW2:AW384)</f>
        <v>37879</v>
      </c>
    </row>
    <row r="390" spans="1:49" x14ac:dyDescent="0.25">
      <c r="C390" t="s">
        <v>1405</v>
      </c>
      <c r="D390">
        <f>MIN(C388:D388)</f>
        <v>70360</v>
      </c>
      <c r="H390" t="s">
        <v>1405</v>
      </c>
      <c r="I390">
        <f t="shared" ref="E390:AW390" si="93">MIN(H388:I388)</f>
        <v>68301</v>
      </c>
      <c r="M390" t="s">
        <v>1405</v>
      </c>
      <c r="N390">
        <f t="shared" si="93"/>
        <v>46797</v>
      </c>
      <c r="R390" t="s">
        <v>1405</v>
      </c>
      <c r="S390">
        <f t="shared" si="93"/>
        <v>53445</v>
      </c>
      <c r="W390" t="s">
        <v>1405</v>
      </c>
      <c r="X390">
        <f t="shared" si="93"/>
        <v>87512</v>
      </c>
      <c r="AB390" t="s">
        <v>1405</v>
      </c>
      <c r="AC390">
        <f t="shared" si="93"/>
        <v>52995</v>
      </c>
      <c r="AG390" t="s">
        <v>1405</v>
      </c>
      <c r="AH390">
        <f t="shared" si="93"/>
        <v>58359</v>
      </c>
      <c r="AL390" t="s">
        <v>1405</v>
      </c>
      <c r="AM390">
        <f t="shared" si="93"/>
        <v>48796</v>
      </c>
      <c r="AQ390" t="s">
        <v>1405</v>
      </c>
      <c r="AR390">
        <f t="shared" si="93"/>
        <v>55416</v>
      </c>
      <c r="AV390" t="s">
        <v>1405</v>
      </c>
      <c r="AW390">
        <f t="shared" si="93"/>
        <v>37879</v>
      </c>
    </row>
    <row r="391" spans="1:49" x14ac:dyDescent="0.25">
      <c r="C391" t="s">
        <v>1406</v>
      </c>
      <c r="D391">
        <f>D392*(D392+D393+1)-D390</f>
        <v>95276</v>
      </c>
      <c r="H391" t="s">
        <v>1406</v>
      </c>
      <c r="I391">
        <f>I392*(I392+I393+1)-I390</f>
        <v>73341</v>
      </c>
      <c r="M391" t="s">
        <v>1406</v>
      </c>
      <c r="N391">
        <f>N392*(N392+N393+1)-N390</f>
        <v>66465</v>
      </c>
      <c r="R391" t="s">
        <v>1406</v>
      </c>
      <c r="S391">
        <f>S392*(S392+S393+1)-S390</f>
        <v>67557</v>
      </c>
      <c r="W391" t="s">
        <v>1406</v>
      </c>
      <c r="X391">
        <f>X392*(X392+X393+1)-X390</f>
        <v>170630</v>
      </c>
      <c r="AB391" t="s">
        <v>1406</v>
      </c>
      <c r="AC391">
        <f>AC392*(AC392+AC393+1)-AC390</f>
        <v>163017</v>
      </c>
      <c r="AG391" t="s">
        <v>1406</v>
      </c>
      <c r="AH391">
        <f>AH392*(AH392+AH393+1)-AH390</f>
        <v>169143</v>
      </c>
      <c r="AL391" t="s">
        <v>1406</v>
      </c>
      <c r="AM391">
        <f>AM392*(AM392+AM393+1)-AM390</f>
        <v>87794</v>
      </c>
      <c r="AQ391" t="s">
        <v>1406</v>
      </c>
      <c r="AR391">
        <f>AR392*(AR392+AR393+1)-AR390</f>
        <v>89874</v>
      </c>
      <c r="AV391" t="s">
        <v>1406</v>
      </c>
      <c r="AW391">
        <f>AW392*(AW392+AW393+1)-AW390</f>
        <v>32501</v>
      </c>
    </row>
    <row r="392" spans="1:49" x14ac:dyDescent="0.25">
      <c r="C392" t="s">
        <v>1407</v>
      </c>
      <c r="D392">
        <f>COUNT(C2:C384)</f>
        <v>258</v>
      </c>
      <c r="H392" t="s">
        <v>1407</v>
      </c>
      <c r="I392">
        <f t="shared" ref="E392:AW392" si="94">COUNT(H2:H384)</f>
        <v>258</v>
      </c>
      <c r="M392" t="s">
        <v>1407</v>
      </c>
      <c r="N392">
        <f t="shared" si="94"/>
        <v>258</v>
      </c>
      <c r="R392" t="s">
        <v>1407</v>
      </c>
      <c r="S392">
        <f t="shared" si="94"/>
        <v>258</v>
      </c>
      <c r="W392" t="s">
        <v>1408</v>
      </c>
      <c r="X392">
        <f t="shared" si="94"/>
        <v>383</v>
      </c>
      <c r="AB392" t="s">
        <v>1408</v>
      </c>
      <c r="AC392">
        <f t="shared" si="94"/>
        <v>383</v>
      </c>
      <c r="AG392" t="s">
        <v>1408</v>
      </c>
      <c r="AH392">
        <f t="shared" si="94"/>
        <v>383</v>
      </c>
      <c r="AL392" t="s">
        <v>1409</v>
      </c>
      <c r="AM392">
        <f t="shared" si="94"/>
        <v>290</v>
      </c>
      <c r="AQ392" t="s">
        <v>1409</v>
      </c>
      <c r="AR392">
        <f t="shared" si="94"/>
        <v>290</v>
      </c>
      <c r="AV392" t="s">
        <v>1410</v>
      </c>
      <c r="AW392">
        <f t="shared" si="94"/>
        <v>180</v>
      </c>
    </row>
    <row r="393" spans="1:49" x14ac:dyDescent="0.25">
      <c r="C393" t="s">
        <v>1408</v>
      </c>
      <c r="D393">
        <f>COUNT(D2:D384)</f>
        <v>383</v>
      </c>
      <c r="H393" t="s">
        <v>1409</v>
      </c>
      <c r="I393">
        <f t="shared" ref="E393:AW393" si="95">COUNT(I2:I384)</f>
        <v>290</v>
      </c>
      <c r="M393" t="s">
        <v>1410</v>
      </c>
      <c r="N393">
        <f t="shared" si="95"/>
        <v>180</v>
      </c>
      <c r="R393" t="s">
        <v>1411</v>
      </c>
      <c r="S393">
        <f t="shared" si="95"/>
        <v>210</v>
      </c>
      <c r="W393" t="s">
        <v>1409</v>
      </c>
      <c r="X393">
        <f t="shared" si="95"/>
        <v>290</v>
      </c>
      <c r="AB393" t="s">
        <v>1410</v>
      </c>
      <c r="AC393">
        <f t="shared" si="95"/>
        <v>180</v>
      </c>
      <c r="AG393" t="s">
        <v>1411</v>
      </c>
      <c r="AH393">
        <f t="shared" si="95"/>
        <v>210</v>
      </c>
      <c r="AL393" t="s">
        <v>1410</v>
      </c>
      <c r="AM393">
        <f t="shared" si="95"/>
        <v>180</v>
      </c>
      <c r="AQ393" t="s">
        <v>1411</v>
      </c>
      <c r="AR393">
        <f t="shared" si="95"/>
        <v>210</v>
      </c>
      <c r="AV393" t="s">
        <v>1411</v>
      </c>
      <c r="AW393">
        <f t="shared" si="95"/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5"/>
  <sheetViews>
    <sheetView workbookViewId="0">
      <selection sqref="A1:E1048576"/>
    </sheetView>
  </sheetViews>
  <sheetFormatPr defaultRowHeight="15" x14ac:dyDescent="0.25"/>
  <sheetData>
    <row r="1" spans="1:12" x14ac:dyDescent="0.25">
      <c r="A1" t="s">
        <v>13</v>
      </c>
      <c r="B1" t="s">
        <v>265</v>
      </c>
      <c r="C1" t="s">
        <v>639</v>
      </c>
      <c r="D1" t="s">
        <v>921</v>
      </c>
      <c r="E1" t="s">
        <v>1100</v>
      </c>
      <c r="H1" t="s">
        <v>13</v>
      </c>
      <c r="I1" t="s">
        <v>265</v>
      </c>
      <c r="J1" t="s">
        <v>639</v>
      </c>
      <c r="K1" t="s">
        <v>921</v>
      </c>
      <c r="L1" t="s">
        <v>1100</v>
      </c>
    </row>
    <row r="2" spans="1:12" x14ac:dyDescent="0.25">
      <c r="A2">
        <v>3.6186343908309881</v>
      </c>
      <c r="B2">
        <v>10.645733857154831</v>
      </c>
      <c r="C2">
        <v>12.215810489654515</v>
      </c>
      <c r="D2">
        <v>15.842042183875989</v>
      </c>
      <c r="E2">
        <v>3.1155056238174388</v>
      </c>
      <c r="G2" t="s">
        <v>1315</v>
      </c>
      <c r="H2">
        <f>COUNTIFS(A2:A500, "&gt;=0", A2:A500, "&lt;10")</f>
        <v>174</v>
      </c>
      <c r="I2">
        <f t="shared" ref="I2:L2" si="0">COUNTIFS(B2:B500, "&gt;=0", B2:B500, "&lt;10")</f>
        <v>196</v>
      </c>
      <c r="J2">
        <f t="shared" si="0"/>
        <v>193</v>
      </c>
      <c r="K2">
        <f t="shared" si="0"/>
        <v>82</v>
      </c>
      <c r="L2">
        <f t="shared" si="0"/>
        <v>127</v>
      </c>
    </row>
    <row r="3" spans="1:12" x14ac:dyDescent="0.25">
      <c r="A3">
        <v>11.835612583160385</v>
      </c>
      <c r="B3">
        <v>19.409417796134893</v>
      </c>
      <c r="C3">
        <v>4.3693088531494109</v>
      </c>
      <c r="D3">
        <v>18.915409636497451</v>
      </c>
      <c r="E3">
        <v>2.6908353567123373</v>
      </c>
      <c r="G3" s="2" t="s">
        <v>1323</v>
      </c>
      <c r="H3">
        <f>COUNTIFS(A2:A500, "&gt;=10", A2:A500, "&lt;20")</f>
        <v>61</v>
      </c>
      <c r="I3">
        <f t="shared" ref="I3:L3" si="1">COUNTIFS(B2:B500, "&gt;=10", B2:B500, "&lt;20")</f>
        <v>113</v>
      </c>
      <c r="J3">
        <f t="shared" si="1"/>
        <v>64</v>
      </c>
      <c r="K3">
        <f t="shared" si="1"/>
        <v>56</v>
      </c>
      <c r="L3">
        <f t="shared" si="1"/>
        <v>57</v>
      </c>
    </row>
    <row r="4" spans="1:12" x14ac:dyDescent="0.25">
      <c r="A4">
        <v>11.271082949638345</v>
      </c>
      <c r="B4">
        <v>22.775857830047578</v>
      </c>
      <c r="C4">
        <v>23.976841020584057</v>
      </c>
      <c r="D4">
        <v>23.542912423610673</v>
      </c>
      <c r="E4">
        <v>3.9323231220245325</v>
      </c>
      <c r="G4" s="1" t="s">
        <v>1322</v>
      </c>
      <c r="H4">
        <f>COUNTIFS(A2:A500, "&gt;=20", A2:A500, "&lt;30")</f>
        <v>14</v>
      </c>
      <c r="I4">
        <f t="shared" ref="I4:L4" si="2">COUNTIFS(B2:B500, "&gt;=20", B2:B500, "&lt;30")</f>
        <v>36</v>
      </c>
      <c r="J4">
        <f t="shared" si="2"/>
        <v>15</v>
      </c>
      <c r="K4">
        <f t="shared" si="2"/>
        <v>27</v>
      </c>
      <c r="L4">
        <f t="shared" si="2"/>
        <v>13</v>
      </c>
    </row>
    <row r="5" spans="1:12" x14ac:dyDescent="0.25">
      <c r="A5">
        <v>3.8028396844863841</v>
      </c>
      <c r="B5">
        <v>7.5625482082366915</v>
      </c>
      <c r="C5">
        <v>11.060659766197173</v>
      </c>
      <c r="D5">
        <v>8.1109517812728793</v>
      </c>
      <c r="E5">
        <v>23.713516306877082</v>
      </c>
      <c r="G5" t="s">
        <v>1321</v>
      </c>
      <c r="H5">
        <f>COUNTIFS(A2:A500, "&gt;=30", A2:A500, "&lt;40")</f>
        <v>5</v>
      </c>
      <c r="I5">
        <f t="shared" ref="I5:L5" si="3">COUNTIFS(B2:B500, "&gt;=30", B2:B500, "&lt;40")</f>
        <v>9</v>
      </c>
      <c r="J5">
        <f t="shared" si="3"/>
        <v>4</v>
      </c>
      <c r="K5">
        <f t="shared" si="3"/>
        <v>11</v>
      </c>
      <c r="L5">
        <f t="shared" si="3"/>
        <v>2</v>
      </c>
    </row>
    <row r="6" spans="1:12" x14ac:dyDescent="0.25">
      <c r="A6">
        <v>4.8541594028472845</v>
      </c>
      <c r="B6">
        <v>4.6287979125976513</v>
      </c>
      <c r="C6">
        <v>10.99571347236628</v>
      </c>
      <c r="D6">
        <v>6.7824385960896771</v>
      </c>
      <c r="E6">
        <v>6.6314467191696114</v>
      </c>
      <c r="G6" t="s">
        <v>1320</v>
      </c>
      <c r="H6">
        <f>COUNTIFS(A2:A500, "&gt;=40", A2:A500, "&lt;50")</f>
        <v>2</v>
      </c>
      <c r="I6">
        <f t="shared" ref="I6:L6" si="4">COUNTIFS(B2:B500, "&gt;=40", B2:B500, "&lt;50")</f>
        <v>20</v>
      </c>
      <c r="J6">
        <f t="shared" si="4"/>
        <v>5</v>
      </c>
      <c r="K6">
        <f t="shared" si="4"/>
        <v>3</v>
      </c>
      <c r="L6">
        <f t="shared" si="4"/>
        <v>5</v>
      </c>
    </row>
    <row r="7" spans="1:12" x14ac:dyDescent="0.25">
      <c r="A7">
        <v>44.362547206878531</v>
      </c>
      <c r="B7">
        <v>7.5814468622207603</v>
      </c>
      <c r="C7">
        <v>60.842347216606093</v>
      </c>
      <c r="D7">
        <v>3.0289577007293649</v>
      </c>
      <c r="E7">
        <v>7.0291218042373602</v>
      </c>
      <c r="G7" t="s">
        <v>1319</v>
      </c>
      <c r="H7">
        <f>COUNTIFS(A2:A500, "&gt;=50", A2:A500, "&lt;60")</f>
        <v>1</v>
      </c>
      <c r="I7">
        <f t="shared" ref="I7:L7" si="5">COUNTIFS(B2:B500, "&gt;=50", B2:B500, "&lt;60")</f>
        <v>5</v>
      </c>
      <c r="J7">
        <f t="shared" si="5"/>
        <v>1</v>
      </c>
      <c r="K7">
        <f t="shared" si="5"/>
        <v>0</v>
      </c>
      <c r="L7">
        <f t="shared" si="5"/>
        <v>2</v>
      </c>
    </row>
    <row r="8" spans="1:12" x14ac:dyDescent="0.25">
      <c r="A8">
        <v>34.149741411209064</v>
      </c>
      <c r="B8">
        <v>22.203615903854327</v>
      </c>
      <c r="C8">
        <v>2.0190271615982001</v>
      </c>
      <c r="D8">
        <v>31.660888385772644</v>
      </c>
      <c r="E8">
        <v>4.1207800626754727</v>
      </c>
      <c r="G8" t="s">
        <v>1318</v>
      </c>
      <c r="H8">
        <f>COUNTIFS(A2:A500, "&gt;=60", A2:A500, "&lt;70")</f>
        <v>0</v>
      </c>
      <c r="I8">
        <f t="shared" ref="I8:L8" si="6">COUNTIFS(B2:B500, "&gt;=60", B2:B500, "&lt;70")</f>
        <v>2</v>
      </c>
      <c r="J8">
        <f t="shared" si="6"/>
        <v>4</v>
      </c>
      <c r="K8">
        <f t="shared" si="6"/>
        <v>0</v>
      </c>
      <c r="L8">
        <f t="shared" si="6"/>
        <v>1</v>
      </c>
    </row>
    <row r="9" spans="1:12" x14ac:dyDescent="0.25">
      <c r="A9">
        <v>8.3783539772033659</v>
      </c>
      <c r="B9">
        <v>52.718910002708391</v>
      </c>
      <c r="C9">
        <v>9.6016778230666837</v>
      </c>
      <c r="D9">
        <v>32.800807476043552</v>
      </c>
      <c r="E9">
        <v>8.1338293790817193</v>
      </c>
      <c r="G9" t="s">
        <v>1317</v>
      </c>
      <c r="H9">
        <f>COUNTIFS(A2:A500, "&gt;=70", A2:A500, "&lt;80")</f>
        <v>0</v>
      </c>
      <c r="I9">
        <f t="shared" ref="I9:L9" si="7">COUNTIFS(B2:B500, "&gt;=70", B2:B500, "&lt;80")</f>
        <v>1</v>
      </c>
      <c r="J9">
        <f t="shared" si="7"/>
        <v>0</v>
      </c>
      <c r="K9">
        <f t="shared" si="7"/>
        <v>1</v>
      </c>
      <c r="L9">
        <f t="shared" si="7"/>
        <v>1</v>
      </c>
    </row>
    <row r="10" spans="1:12" x14ac:dyDescent="0.25">
      <c r="A10">
        <v>3.9735125303268388</v>
      </c>
      <c r="B10">
        <v>4.4082752943038885</v>
      </c>
      <c r="C10">
        <v>4.7475160360336268</v>
      </c>
      <c r="D10">
        <v>7.8638187408447235</v>
      </c>
      <c r="E10">
        <v>8.2738968372344832</v>
      </c>
      <c r="G10" t="s">
        <v>1316</v>
      </c>
      <c r="H10">
        <f>COUNTIF(A2:A500, "&gt;=80")</f>
        <v>1</v>
      </c>
      <c r="I10">
        <f t="shared" ref="I10:L10" si="8">COUNTIF(B2:B500, "&gt;=80")</f>
        <v>1</v>
      </c>
      <c r="J10">
        <f t="shared" si="8"/>
        <v>4</v>
      </c>
      <c r="K10">
        <f t="shared" si="8"/>
        <v>0</v>
      </c>
      <c r="L10">
        <f t="shared" si="8"/>
        <v>2</v>
      </c>
    </row>
    <row r="11" spans="1:12" x14ac:dyDescent="0.25">
      <c r="A11">
        <v>6.4566116809844925</v>
      </c>
      <c r="B11">
        <v>11.00306828022001</v>
      </c>
      <c r="C11">
        <v>15.617743420600837</v>
      </c>
      <c r="D11">
        <v>4.3053539037704374</v>
      </c>
      <c r="E11">
        <v>5.533832335472102</v>
      </c>
    </row>
    <row r="12" spans="1:12" x14ac:dyDescent="0.25">
      <c r="A12">
        <v>5.7285275220870862</v>
      </c>
      <c r="B12">
        <v>14.935854244232136</v>
      </c>
      <c r="C12">
        <v>12.316819715499836</v>
      </c>
      <c r="D12">
        <v>20.825286197662312</v>
      </c>
      <c r="E12">
        <v>3.772606968879697</v>
      </c>
    </row>
    <row r="13" spans="1:12" x14ac:dyDescent="0.25">
      <c r="A13">
        <v>29.597330546379034</v>
      </c>
      <c r="B13">
        <v>4.6852194309234587</v>
      </c>
      <c r="C13">
        <v>3.3692954063415477</v>
      </c>
      <c r="D13">
        <v>11.90922160148617</v>
      </c>
      <c r="E13">
        <v>5.2831171512603721</v>
      </c>
      <c r="H13" t="s">
        <v>13</v>
      </c>
      <c r="I13" t="s">
        <v>265</v>
      </c>
      <c r="J13" t="s">
        <v>639</v>
      </c>
      <c r="K13" t="s">
        <v>921</v>
      </c>
      <c r="L13" t="s">
        <v>1100</v>
      </c>
    </row>
    <row r="14" spans="1:12" x14ac:dyDescent="0.25">
      <c r="A14">
        <v>6.6643912553787192</v>
      </c>
      <c r="B14">
        <v>11.559040451049778</v>
      </c>
      <c r="C14">
        <v>8.1341068506240717</v>
      </c>
      <c r="D14">
        <v>21.229918169975242</v>
      </c>
      <c r="E14">
        <v>84.417675405740709</v>
      </c>
      <c r="G14" t="s">
        <v>1315</v>
      </c>
      <c r="H14">
        <f>H2/COUNT(A$2:A$500)</f>
        <v>0.67441860465116277</v>
      </c>
      <c r="I14">
        <f>I2/COUNT(B$2:B$500)</f>
        <v>0.51174934725848564</v>
      </c>
      <c r="J14">
        <f t="shared" ref="J14:L22" si="9">J2/COUNT(C$2:C$500)</f>
        <v>0.66551724137931034</v>
      </c>
      <c r="K14">
        <f t="shared" si="9"/>
        <v>0.45555555555555555</v>
      </c>
      <c r="L14">
        <f t="shared" si="9"/>
        <v>0.60476190476190472</v>
      </c>
    </row>
    <row r="15" spans="1:12" x14ac:dyDescent="0.25">
      <c r="A15">
        <v>0.90861439704894909</v>
      </c>
      <c r="B15">
        <v>12.375082039833021</v>
      </c>
      <c r="C15">
        <v>1.4700362205505322</v>
      </c>
      <c r="D15">
        <v>10.300285792350744</v>
      </c>
      <c r="E15">
        <v>61.444623160362212</v>
      </c>
      <c r="G15" s="2" t="s">
        <v>1323</v>
      </c>
      <c r="H15">
        <f t="shared" ref="H15:I22" si="10">H3/COUNT(A$2:A$500)</f>
        <v>0.23643410852713179</v>
      </c>
      <c r="I15">
        <f t="shared" si="10"/>
        <v>0.29503916449086159</v>
      </c>
      <c r="J15">
        <f t="shared" si="9"/>
        <v>0.22068965517241379</v>
      </c>
      <c r="K15">
        <f t="shared" si="9"/>
        <v>0.31111111111111112</v>
      </c>
      <c r="L15">
        <f t="shared" si="9"/>
        <v>0.27142857142857141</v>
      </c>
    </row>
    <row r="16" spans="1:12" x14ac:dyDescent="0.25">
      <c r="A16">
        <v>7.2292511463165239</v>
      </c>
      <c r="B16">
        <v>6.135489344596853</v>
      </c>
      <c r="C16">
        <v>5.4163667917251548</v>
      </c>
      <c r="D16">
        <v>7.2103484392166077</v>
      </c>
      <c r="E16">
        <v>13.023599481582599</v>
      </c>
      <c r="G16" s="1" t="s">
        <v>1322</v>
      </c>
      <c r="H16">
        <f t="shared" si="10"/>
        <v>5.4263565891472867E-2</v>
      </c>
      <c r="I16">
        <f t="shared" si="10"/>
        <v>9.3994778067885115E-2</v>
      </c>
      <c r="J16">
        <f t="shared" si="9"/>
        <v>5.1724137931034482E-2</v>
      </c>
      <c r="K16">
        <f t="shared" si="9"/>
        <v>0.15</v>
      </c>
      <c r="L16">
        <f t="shared" si="9"/>
        <v>6.1904761904761907E-2</v>
      </c>
    </row>
    <row r="17" spans="1:12" x14ac:dyDescent="0.25">
      <c r="A17">
        <v>3.6162918806075992</v>
      </c>
      <c r="B17">
        <v>2.9119652748107865</v>
      </c>
      <c r="C17">
        <v>3.6043354749679515</v>
      </c>
      <c r="D17">
        <v>4.2136574745178184</v>
      </c>
      <c r="E17">
        <v>16.582054328918446</v>
      </c>
      <c r="G17" t="s">
        <v>1321</v>
      </c>
      <c r="H17">
        <f t="shared" si="10"/>
        <v>1.937984496124031E-2</v>
      </c>
      <c r="I17">
        <f t="shared" si="10"/>
        <v>2.3498694516971279E-2</v>
      </c>
      <c r="J17">
        <f t="shared" si="9"/>
        <v>1.3793103448275862E-2</v>
      </c>
      <c r="K17">
        <f t="shared" si="9"/>
        <v>6.1111111111111109E-2</v>
      </c>
      <c r="L17">
        <f t="shared" si="9"/>
        <v>9.5238095238095247E-3</v>
      </c>
    </row>
    <row r="18" spans="1:12" x14ac:dyDescent="0.25">
      <c r="A18">
        <v>10.581101560592634</v>
      </c>
      <c r="B18">
        <v>11.087280464172331</v>
      </c>
      <c r="C18">
        <v>7.4080154895782453</v>
      </c>
      <c r="D18">
        <v>13.939314293861329</v>
      </c>
      <c r="E18">
        <v>9.1737167119979599</v>
      </c>
      <c r="G18" t="s">
        <v>1320</v>
      </c>
      <c r="H18">
        <f t="shared" si="10"/>
        <v>7.7519379844961239E-3</v>
      </c>
      <c r="I18">
        <f t="shared" si="10"/>
        <v>5.2219321148825062E-2</v>
      </c>
      <c r="J18">
        <f t="shared" si="9"/>
        <v>1.7241379310344827E-2</v>
      </c>
      <c r="K18">
        <f t="shared" si="9"/>
        <v>1.6666666666666666E-2</v>
      </c>
      <c r="L18">
        <f t="shared" si="9"/>
        <v>2.3809523809523808E-2</v>
      </c>
    </row>
    <row r="19" spans="1:12" x14ac:dyDescent="0.25">
      <c r="A19">
        <v>6.9818717956542926</v>
      </c>
      <c r="B19">
        <v>4.7296304702758736</v>
      </c>
      <c r="C19">
        <v>14.825584483146633</v>
      </c>
      <c r="D19">
        <v>11.993464899063088</v>
      </c>
      <c r="E19">
        <v>8.2794519901275567</v>
      </c>
      <c r="G19" t="s">
        <v>1319</v>
      </c>
      <c r="H19">
        <f t="shared" si="10"/>
        <v>3.875968992248062E-3</v>
      </c>
      <c r="I19">
        <f t="shared" si="10"/>
        <v>1.3054830287206266E-2</v>
      </c>
      <c r="J19">
        <f t="shared" si="9"/>
        <v>3.4482758620689655E-3</v>
      </c>
      <c r="K19">
        <f t="shared" si="9"/>
        <v>0</v>
      </c>
      <c r="L19">
        <f t="shared" si="9"/>
        <v>9.5238095238095247E-3</v>
      </c>
    </row>
    <row r="20" spans="1:12" x14ac:dyDescent="0.25">
      <c r="A20">
        <v>3.5144844770431476</v>
      </c>
      <c r="B20">
        <v>3.2676966905593821</v>
      </c>
      <c r="C20">
        <v>0.67777936458587584</v>
      </c>
      <c r="D20">
        <v>6.06727769374847</v>
      </c>
      <c r="E20">
        <v>3.6442865371704061</v>
      </c>
      <c r="G20" t="s">
        <v>1318</v>
      </c>
      <c r="H20">
        <f t="shared" si="10"/>
        <v>0</v>
      </c>
      <c r="I20">
        <f t="shared" si="10"/>
        <v>5.2219321148825066E-3</v>
      </c>
      <c r="J20">
        <f t="shared" si="9"/>
        <v>1.3793103448275862E-2</v>
      </c>
      <c r="K20">
        <f t="shared" si="9"/>
        <v>0</v>
      </c>
      <c r="L20">
        <f t="shared" si="9"/>
        <v>4.7619047619047623E-3</v>
      </c>
    </row>
    <row r="21" spans="1:12" x14ac:dyDescent="0.25">
      <c r="A21">
        <v>1.3873820543289144</v>
      </c>
      <c r="B21">
        <v>3.7908133268356279</v>
      </c>
      <c r="C21">
        <v>11.702097082138048</v>
      </c>
      <c r="D21">
        <v>7.4054055690765326</v>
      </c>
      <c r="E21">
        <v>9.7280055284499802</v>
      </c>
      <c r="G21" t="s">
        <v>1317</v>
      </c>
      <c r="H21">
        <f t="shared" si="10"/>
        <v>0</v>
      </c>
      <c r="I21">
        <f t="shared" si="10"/>
        <v>2.6109660574412533E-3</v>
      </c>
      <c r="J21">
        <f t="shared" si="9"/>
        <v>0</v>
      </c>
      <c r="K21">
        <f t="shared" si="9"/>
        <v>5.5555555555555558E-3</v>
      </c>
      <c r="L21">
        <f t="shared" si="9"/>
        <v>4.7619047619047623E-3</v>
      </c>
    </row>
    <row r="22" spans="1:12" x14ac:dyDescent="0.25">
      <c r="A22">
        <v>21.826795983314472</v>
      </c>
      <c r="B22">
        <v>9.0593598604202192</v>
      </c>
      <c r="C22">
        <v>9.3802993059158144</v>
      </c>
      <c r="D22">
        <v>6.3049877166747974</v>
      </c>
      <c r="E22">
        <v>10.021417737007109</v>
      </c>
      <c r="G22" t="s">
        <v>1316</v>
      </c>
      <c r="H22">
        <f t="shared" si="10"/>
        <v>3.875968992248062E-3</v>
      </c>
      <c r="I22">
        <f t="shared" si="10"/>
        <v>2.6109660574412533E-3</v>
      </c>
      <c r="J22">
        <f t="shared" si="9"/>
        <v>1.3793103448275862E-2</v>
      </c>
      <c r="K22">
        <f t="shared" si="9"/>
        <v>0</v>
      </c>
      <c r="L22">
        <f t="shared" si="9"/>
        <v>9.5238095238095247E-3</v>
      </c>
    </row>
    <row r="23" spans="1:12" x14ac:dyDescent="0.25">
      <c r="A23">
        <v>8.076422524452207</v>
      </c>
      <c r="B23">
        <v>71.970062971114913</v>
      </c>
      <c r="C23">
        <v>11.368511271476711</v>
      </c>
      <c r="D23">
        <v>46.211559693018543</v>
      </c>
      <c r="E23">
        <v>10.951207065582231</v>
      </c>
    </row>
    <row r="24" spans="1:12" x14ac:dyDescent="0.25">
      <c r="A24">
        <v>8.5464276075362964</v>
      </c>
      <c r="B24">
        <v>7.5198483705520589</v>
      </c>
      <c r="C24">
        <v>7.1238940715789685</v>
      </c>
      <c r="D24">
        <v>13.246536755561781</v>
      </c>
      <c r="E24">
        <v>8.0359508514404183</v>
      </c>
    </row>
    <row r="25" spans="1:12" x14ac:dyDescent="0.25">
      <c r="A25">
        <v>9.2456382513046051</v>
      </c>
      <c r="B25">
        <v>55.466599011421167</v>
      </c>
      <c r="C25">
        <v>28.533797740936233</v>
      </c>
      <c r="D25">
        <v>21.853399252891492</v>
      </c>
      <c r="E25">
        <v>13.325101296106912</v>
      </c>
      <c r="H25" t="s">
        <v>13</v>
      </c>
      <c r="I25" t="s">
        <v>265</v>
      </c>
      <c r="J25" t="s">
        <v>639</v>
      </c>
      <c r="K25" t="s">
        <v>921</v>
      </c>
      <c r="L25" t="s">
        <v>1100</v>
      </c>
    </row>
    <row r="26" spans="1:12" x14ac:dyDescent="0.25">
      <c r="A26">
        <v>13.005357480049094</v>
      </c>
      <c r="B26">
        <v>12.571792578697194</v>
      </c>
      <c r="C26">
        <v>7.6439177513122445</v>
      </c>
      <c r="D26">
        <v>5.7507969141006416</v>
      </c>
      <c r="E26">
        <v>11.36708869934078</v>
      </c>
      <c r="G26" t="s">
        <v>1301</v>
      </c>
      <c r="H26">
        <f>AVERAGE(A2:A500)</f>
        <v>9.4746629367400264</v>
      </c>
      <c r="I26">
        <f t="shared" ref="I26:L26" si="11">AVERAGE(B2:B500)</f>
        <v>13.919391440498126</v>
      </c>
      <c r="J26">
        <f t="shared" si="11"/>
        <v>11.770906838375012</v>
      </c>
      <c r="K26">
        <f t="shared" si="11"/>
        <v>13.894309738256151</v>
      </c>
      <c r="L26">
        <f t="shared" si="11"/>
        <v>12.185968573329921</v>
      </c>
    </row>
    <row r="27" spans="1:12" x14ac:dyDescent="0.25">
      <c r="A27">
        <v>4.455246877670282</v>
      </c>
      <c r="B27">
        <v>3.5290536880999994</v>
      </c>
      <c r="C27">
        <v>3.5607652187347378</v>
      </c>
      <c r="D27">
        <v>2.2178921698999998</v>
      </c>
      <c r="E27">
        <v>4.5941343069076499</v>
      </c>
      <c r="G27" t="s">
        <v>1302</v>
      </c>
      <c r="H27">
        <f>_xlfn.STDEV.P(A2:A500)</f>
        <v>9.2213708552629736</v>
      </c>
      <c r="I27">
        <f t="shared" ref="I27:L27" si="12">_xlfn.STDEV.P(B2:B500)</f>
        <v>12.872584543678673</v>
      </c>
      <c r="J27">
        <f t="shared" si="12"/>
        <v>15.109714867808831</v>
      </c>
      <c r="K27">
        <f t="shared" si="12"/>
        <v>10.55245942218477</v>
      </c>
      <c r="L27">
        <f t="shared" si="12"/>
        <v>13.219413244266436</v>
      </c>
    </row>
    <row r="28" spans="1:12" x14ac:dyDescent="0.25">
      <c r="A28">
        <v>4.9482629776000948</v>
      </c>
      <c r="B28">
        <v>7.8725522283</v>
      </c>
      <c r="C28">
        <v>3.6400719881057695</v>
      </c>
      <c r="D28">
        <v>8.2689008721999979</v>
      </c>
      <c r="E28">
        <v>7.2836610555648758</v>
      </c>
      <c r="G28" t="s">
        <v>1303</v>
      </c>
      <c r="H28">
        <f>_xlfn.QUARTILE.INC(A2:A500,1)</f>
        <v>4.2242660522460858</v>
      </c>
      <c r="I28">
        <f t="shared" ref="I28:L28" si="13">_xlfn.QUARTILE.INC(B2:B500,1)</f>
        <v>6.0114032149314838</v>
      </c>
      <c r="J28">
        <f t="shared" si="13"/>
        <v>4.309148955345151</v>
      </c>
      <c r="K28">
        <f t="shared" si="13"/>
        <v>6.7878661115964203</v>
      </c>
      <c r="L28">
        <f t="shared" si="13"/>
        <v>5.05321813821792</v>
      </c>
    </row>
    <row r="29" spans="1:12" x14ac:dyDescent="0.25">
      <c r="A29">
        <v>8.1788908004760579</v>
      </c>
      <c r="B29">
        <v>33.998058104000002</v>
      </c>
      <c r="C29">
        <v>8.330235123634333</v>
      </c>
      <c r="D29">
        <v>30.778595471500001</v>
      </c>
      <c r="E29">
        <v>5.4987454175949058</v>
      </c>
      <c r="G29" t="s">
        <v>1304</v>
      </c>
      <c r="H29">
        <f>_xlfn.QUARTILE.INC(A2:A500,2)</f>
        <v>6.7619310617446864</v>
      </c>
      <c r="I29">
        <f t="shared" ref="I29:L29" si="14">_xlfn.QUARTILE.INC(B2:B500,2)</f>
        <v>9.8207409857999988</v>
      </c>
      <c r="J29">
        <f t="shared" si="14"/>
        <v>7.6786847472190782</v>
      </c>
      <c r="K29">
        <f t="shared" si="14"/>
        <v>11.439994454299999</v>
      </c>
      <c r="L29">
        <f t="shared" si="14"/>
        <v>8.9539067745208598</v>
      </c>
    </row>
    <row r="30" spans="1:12" x14ac:dyDescent="0.25">
      <c r="A30">
        <v>6.7462504148483244</v>
      </c>
      <c r="B30">
        <v>3.7982588769000003</v>
      </c>
      <c r="C30">
        <v>10.549975919723465</v>
      </c>
      <c r="D30">
        <v>12.447101878</v>
      </c>
      <c r="E30">
        <v>13.738920736312817</v>
      </c>
      <c r="G30" t="s">
        <v>1305</v>
      </c>
      <c r="H30">
        <f>_xlfn.QUARTILE.INC(A2:A500,3)</f>
        <v>11.252978765964484</v>
      </c>
      <c r="I30">
        <f t="shared" ref="I30:L30" si="15">_xlfn.QUARTILE.INC(B2:B500,3)</f>
        <v>17.075004279613463</v>
      </c>
      <c r="J30">
        <f t="shared" si="15"/>
        <v>12.305492132902103</v>
      </c>
      <c r="K30">
        <f t="shared" si="15"/>
        <v>19.136910242373087</v>
      </c>
      <c r="L30">
        <f t="shared" si="15"/>
        <v>14.165052980184512</v>
      </c>
    </row>
    <row r="31" spans="1:12" x14ac:dyDescent="0.25">
      <c r="A31">
        <v>3.0323473215103092</v>
      </c>
      <c r="B31">
        <v>37.39282372444444</v>
      </c>
      <c r="C31">
        <v>8.8700143337249635</v>
      </c>
      <c r="D31">
        <v>17.325378871999998</v>
      </c>
      <c r="E31">
        <v>31.847864103317214</v>
      </c>
      <c r="G31" t="s">
        <v>1295</v>
      </c>
      <c r="H31">
        <f>COUNT(A2:A500)</f>
        <v>258</v>
      </c>
      <c r="I31">
        <f t="shared" ref="I31:L31" si="16">COUNT(B2:B500)</f>
        <v>383</v>
      </c>
      <c r="J31">
        <f t="shared" si="16"/>
        <v>290</v>
      </c>
      <c r="K31">
        <f t="shared" si="16"/>
        <v>180</v>
      </c>
      <c r="L31">
        <f t="shared" si="16"/>
        <v>210</v>
      </c>
    </row>
    <row r="32" spans="1:12" x14ac:dyDescent="0.25">
      <c r="A32">
        <v>9.8290608882903996</v>
      </c>
      <c r="B32">
        <v>42.162059211999996</v>
      </c>
      <c r="C32">
        <v>9.1241497516631913</v>
      </c>
      <c r="D32">
        <v>28.978733087299997</v>
      </c>
      <c r="E32">
        <v>5.2589860677719082</v>
      </c>
    </row>
    <row r="33" spans="1:8" x14ac:dyDescent="0.25">
      <c r="A33">
        <v>10.215430116653408</v>
      </c>
      <c r="B33">
        <v>42.563218569</v>
      </c>
      <c r="C33">
        <v>3.7005534410476644</v>
      </c>
      <c r="D33">
        <v>13.613813188200002</v>
      </c>
      <c r="E33">
        <v>16.474111318588228</v>
      </c>
      <c r="G33" t="s">
        <v>1363</v>
      </c>
      <c r="H33">
        <f>SUM(H31:L31)</f>
        <v>1321</v>
      </c>
    </row>
    <row r="34" spans="1:8" x14ac:dyDescent="0.25">
      <c r="A34">
        <v>7.1451807022094682</v>
      </c>
      <c r="B34">
        <v>42.243249703000004</v>
      </c>
      <c r="C34">
        <v>31.429941439628543</v>
      </c>
      <c r="D34">
        <v>8.3347190860999998</v>
      </c>
      <c r="E34">
        <v>15.859890770912159</v>
      </c>
    </row>
    <row r="35" spans="1:8" x14ac:dyDescent="0.25">
      <c r="A35">
        <v>3.1321515321731526</v>
      </c>
      <c r="B35">
        <v>42.242176938</v>
      </c>
      <c r="C35">
        <v>3.4073383331298785</v>
      </c>
      <c r="D35">
        <v>28.314235707400002</v>
      </c>
      <c r="E35">
        <v>8.4693259477615328</v>
      </c>
    </row>
    <row r="36" spans="1:8" x14ac:dyDescent="0.25">
      <c r="A36">
        <v>25.105390681160781</v>
      </c>
      <c r="B36">
        <v>42.311654018999995</v>
      </c>
      <c r="C36">
        <v>5.5548227071762044</v>
      </c>
      <c r="D36">
        <v>1.2968235493999998</v>
      </c>
      <c r="E36">
        <v>0.65412805080413772</v>
      </c>
    </row>
    <row r="37" spans="1:8" x14ac:dyDescent="0.25">
      <c r="A37">
        <v>3.9675639390945379</v>
      </c>
      <c r="B37">
        <v>42.338688088000005</v>
      </c>
      <c r="C37">
        <v>11.761059808731028</v>
      </c>
      <c r="D37">
        <v>14.423453211</v>
      </c>
      <c r="E37">
        <v>19.149327172173372</v>
      </c>
    </row>
    <row r="38" spans="1:8" x14ac:dyDescent="0.25">
      <c r="A38">
        <v>4.6927386045455881</v>
      </c>
      <c r="B38">
        <v>7.9188920023000007</v>
      </c>
      <c r="C38">
        <v>5.759914875030514</v>
      </c>
      <c r="D38">
        <v>2.5504208565000002</v>
      </c>
      <c r="E38">
        <v>42.28138279914851</v>
      </c>
    </row>
    <row r="39" spans="1:8" x14ac:dyDescent="0.25">
      <c r="A39">
        <v>7.2184801101684544</v>
      </c>
      <c r="B39">
        <v>16.467021705000001</v>
      </c>
      <c r="C39">
        <v>16.016270041465702</v>
      </c>
      <c r="D39">
        <v>4.7244122028000008</v>
      </c>
      <c r="E39">
        <v>42.946923089027372</v>
      </c>
    </row>
    <row r="40" spans="1:8" x14ac:dyDescent="0.25">
      <c r="A40">
        <v>2.94665760993957</v>
      </c>
      <c r="B40">
        <v>10.618195247199999</v>
      </c>
      <c r="C40">
        <v>4.760155248641964</v>
      </c>
      <c r="D40">
        <v>14.831583760999999</v>
      </c>
      <c r="E40">
        <v>6.7304378986358531</v>
      </c>
    </row>
    <row r="41" spans="1:8" x14ac:dyDescent="0.25">
      <c r="A41">
        <v>12.656854367256113</v>
      </c>
      <c r="B41">
        <v>9.7409926660000004</v>
      </c>
      <c r="C41">
        <v>9.0429784536361559</v>
      </c>
      <c r="D41">
        <v>14.092164825299999</v>
      </c>
      <c r="E41">
        <v>0.13370833396911569</v>
      </c>
    </row>
    <row r="42" spans="1:8" x14ac:dyDescent="0.25">
      <c r="A42">
        <v>3.1922729969024597</v>
      </c>
      <c r="B42">
        <v>4.8913383245999995</v>
      </c>
      <c r="C42">
        <v>6.9973539113998369</v>
      </c>
      <c r="D42">
        <v>1.2127730131000001</v>
      </c>
      <c r="E42">
        <v>17.43859324455255</v>
      </c>
    </row>
    <row r="43" spans="1:8" x14ac:dyDescent="0.25">
      <c r="A43">
        <v>2.0945272922515796</v>
      </c>
      <c r="B43">
        <v>7.0463858127999996</v>
      </c>
      <c r="C43">
        <v>4.7778781175613361</v>
      </c>
      <c r="D43">
        <v>3.2510329484000002</v>
      </c>
      <c r="E43">
        <v>9.0654940366744938</v>
      </c>
    </row>
    <row r="44" spans="1:8" x14ac:dyDescent="0.25">
      <c r="A44">
        <v>11.496907997131304</v>
      </c>
      <c r="B44">
        <v>18.430344274285712</v>
      </c>
      <c r="C44">
        <v>3.339596676826472</v>
      </c>
      <c r="D44">
        <v>3.9624031307000003</v>
      </c>
      <c r="E44">
        <v>12.98958077430718</v>
      </c>
    </row>
    <row r="45" spans="1:8" x14ac:dyDescent="0.25">
      <c r="A45">
        <v>10.34464528560637</v>
      </c>
      <c r="B45">
        <v>12.532999397299999</v>
      </c>
      <c r="C45">
        <v>4.2330089807510332</v>
      </c>
      <c r="D45">
        <v>23.646743964999999</v>
      </c>
      <c r="E45">
        <v>4.3154981613159125</v>
      </c>
    </row>
    <row r="46" spans="1:8" x14ac:dyDescent="0.25">
      <c r="A46">
        <v>3.5182876348495462</v>
      </c>
      <c r="B46">
        <v>3.7649696110000002</v>
      </c>
      <c r="C46">
        <v>7.7767305374145383</v>
      </c>
      <c r="D46">
        <v>14.363550614999999</v>
      </c>
      <c r="E46">
        <v>20.839649891853277</v>
      </c>
    </row>
    <row r="47" spans="1:8" x14ac:dyDescent="0.25">
      <c r="A47">
        <v>5.3048902034759475</v>
      </c>
      <c r="B47">
        <v>6.2499778985000001</v>
      </c>
      <c r="C47">
        <v>6.9352075338363601</v>
      </c>
      <c r="D47">
        <v>5.9428103686000009</v>
      </c>
      <c r="E47">
        <v>0.18282001018524108</v>
      </c>
    </row>
    <row r="48" spans="1:8" x14ac:dyDescent="0.25">
      <c r="A48">
        <v>9.6217284440994053</v>
      </c>
      <c r="B48">
        <v>12.412983656</v>
      </c>
      <c r="C48">
        <v>6.5968736171722284</v>
      </c>
      <c r="D48">
        <v>39.119548987000009</v>
      </c>
      <c r="E48">
        <v>3.394695067405697</v>
      </c>
    </row>
    <row r="49" spans="1:5" x14ac:dyDescent="0.25">
      <c r="A49">
        <v>6.4292278528213487</v>
      </c>
      <c r="B49">
        <v>5.4026758913999995</v>
      </c>
      <c r="C49">
        <v>6.6476341962814285</v>
      </c>
      <c r="D49">
        <v>9.9546472781999995</v>
      </c>
      <c r="E49">
        <v>7.9719787703620035</v>
      </c>
    </row>
    <row r="50" spans="1:5" x14ac:dyDescent="0.25">
      <c r="A50">
        <v>3.3459806442260698</v>
      </c>
      <c r="B50">
        <v>7.7728528733000006</v>
      </c>
      <c r="C50">
        <v>4.7114431381225552</v>
      </c>
      <c r="D50">
        <v>74.382331185555557</v>
      </c>
      <c r="E50">
        <v>7.330074405670163</v>
      </c>
    </row>
    <row r="51" spans="1:5" x14ac:dyDescent="0.25">
      <c r="A51">
        <v>26.383346414566006</v>
      </c>
      <c r="B51">
        <v>11.756636261800001</v>
      </c>
      <c r="C51">
        <v>1.7679782152175849</v>
      </c>
      <c r="D51">
        <v>7.2465177775000003</v>
      </c>
      <c r="E51">
        <v>9.9971166372298939</v>
      </c>
    </row>
    <row r="52" spans="1:5" x14ac:dyDescent="0.25">
      <c r="A52">
        <v>13.032491159439072</v>
      </c>
      <c r="B52">
        <v>13.800398445400001</v>
      </c>
      <c r="C52">
        <v>8.3798486948013249</v>
      </c>
      <c r="D52">
        <v>4.765478086499999</v>
      </c>
      <c r="E52">
        <v>12.981974267959552</v>
      </c>
    </row>
    <row r="53" spans="1:5" x14ac:dyDescent="0.25">
      <c r="A53">
        <v>25.540788507461492</v>
      </c>
      <c r="B53">
        <v>7.9867870094000013</v>
      </c>
      <c r="C53">
        <v>15.625457334518387</v>
      </c>
      <c r="D53">
        <v>31.646258806999992</v>
      </c>
      <c r="E53">
        <v>4.0658573389053307</v>
      </c>
    </row>
    <row r="54" spans="1:5" x14ac:dyDescent="0.25">
      <c r="A54">
        <v>0.75076322555541852</v>
      </c>
      <c r="B54">
        <v>7.1672005653999999</v>
      </c>
      <c r="C54">
        <v>9.5058546781539857</v>
      </c>
      <c r="D54">
        <v>7.7065275903000003</v>
      </c>
      <c r="E54">
        <v>10.646634936332694</v>
      </c>
    </row>
    <row r="55" spans="1:5" x14ac:dyDescent="0.25">
      <c r="A55">
        <v>26.004792070388749</v>
      </c>
      <c r="B55">
        <v>9.6239579681999992</v>
      </c>
      <c r="C55">
        <v>6.6363885879516555</v>
      </c>
      <c r="D55">
        <v>45.287702559000003</v>
      </c>
      <c r="E55">
        <v>8.4566581726073995</v>
      </c>
    </row>
    <row r="56" spans="1:5" x14ac:dyDescent="0.25">
      <c r="A56">
        <v>15.29649612903591</v>
      </c>
      <c r="B56">
        <v>4.9007364987999997</v>
      </c>
      <c r="C56">
        <v>11.286336231231656</v>
      </c>
      <c r="D56">
        <v>4.2711065293000008</v>
      </c>
      <c r="E56">
        <v>4.6801384925842244</v>
      </c>
    </row>
    <row r="57" spans="1:5" x14ac:dyDescent="0.25">
      <c r="A57">
        <v>8.1921285152435281</v>
      </c>
      <c r="B57">
        <v>58.026268338999998</v>
      </c>
      <c r="C57">
        <v>5.6659157514572112</v>
      </c>
      <c r="D57">
        <v>19.937306048</v>
      </c>
      <c r="E57">
        <v>4.2130054712295486</v>
      </c>
    </row>
    <row r="58" spans="1:5" x14ac:dyDescent="0.25">
      <c r="A58">
        <v>4.2677537441253612</v>
      </c>
      <c r="B58">
        <v>13.209993433899999</v>
      </c>
      <c r="C58">
        <v>4.3325497627258249</v>
      </c>
      <c r="D58">
        <v>21.427634001000001</v>
      </c>
      <c r="E58">
        <v>12.957906270027118</v>
      </c>
    </row>
    <row r="59" spans="1:5" x14ac:dyDescent="0.25">
      <c r="A59">
        <v>30.368448805808974</v>
      </c>
      <c r="B59">
        <v>2.2733414172000002</v>
      </c>
      <c r="C59">
        <v>2.2569305896759007</v>
      </c>
      <c r="D59">
        <v>43.758006812222227</v>
      </c>
      <c r="E59">
        <v>9.5847365856170335</v>
      </c>
    </row>
    <row r="60" spans="1:5" x14ac:dyDescent="0.25">
      <c r="A60">
        <v>1.6030473709106392</v>
      </c>
      <c r="B60">
        <v>11.09812801</v>
      </c>
      <c r="C60">
        <v>8.3846454620361257</v>
      </c>
      <c r="D60">
        <v>23.317167473000005</v>
      </c>
      <c r="E60">
        <v>11.155861687660176</v>
      </c>
    </row>
    <row r="61" spans="1:5" x14ac:dyDescent="0.25">
      <c r="A61">
        <v>4.7959165811538629</v>
      </c>
      <c r="B61">
        <v>9.9357576602000002</v>
      </c>
      <c r="C61">
        <v>3.6625123977661085</v>
      </c>
      <c r="D61">
        <v>9.4202711104999999</v>
      </c>
      <c r="E61">
        <v>3.3912560701370205</v>
      </c>
    </row>
    <row r="62" spans="1:5" x14ac:dyDescent="0.25">
      <c r="A62">
        <v>4.2877328872680618</v>
      </c>
      <c r="B62">
        <v>10.5890792608</v>
      </c>
      <c r="C62">
        <v>3.7847164154052679</v>
      </c>
      <c r="D62">
        <v>5.3097258321999998</v>
      </c>
      <c r="E62">
        <v>7.0717758655548035</v>
      </c>
    </row>
    <row r="63" spans="1:5" x14ac:dyDescent="0.25">
      <c r="A63">
        <v>4.3610386371612506</v>
      </c>
      <c r="B63">
        <v>4.9536858796000001</v>
      </c>
      <c r="C63">
        <v>3.858623862266537</v>
      </c>
      <c r="D63">
        <v>6.9133900163999993</v>
      </c>
      <c r="E63">
        <v>8.2761900424957204</v>
      </c>
    </row>
    <row r="64" spans="1:5" x14ac:dyDescent="0.25">
      <c r="A64">
        <v>14.560622859001123</v>
      </c>
      <c r="B64">
        <v>29.961636566999999</v>
      </c>
      <c r="C64">
        <v>9.5484523534774546</v>
      </c>
      <c r="D64">
        <v>7.2480263231999995</v>
      </c>
      <c r="E64">
        <v>8.5680185794830201</v>
      </c>
    </row>
    <row r="65" spans="1:5" x14ac:dyDescent="0.25">
      <c r="A65">
        <v>28.238783439000393</v>
      </c>
      <c r="B65">
        <v>17.226637983</v>
      </c>
      <c r="C65">
        <v>12.271509385108903</v>
      </c>
      <c r="D65">
        <v>6.8825733186999996</v>
      </c>
      <c r="E65">
        <v>9.1397891044616397</v>
      </c>
    </row>
    <row r="66" spans="1:5" x14ac:dyDescent="0.25">
      <c r="A66">
        <v>5.1733562946319527</v>
      </c>
      <c r="B66">
        <v>6.2830494880999996</v>
      </c>
      <c r="C66">
        <v>3.9423258543014477</v>
      </c>
      <c r="D66">
        <v>20.079969692999999</v>
      </c>
      <c r="E66">
        <v>7.3692867994308431</v>
      </c>
    </row>
    <row r="67" spans="1:5" x14ac:dyDescent="0.25">
      <c r="A67">
        <v>6.4178322792053182</v>
      </c>
      <c r="B67">
        <v>4.4567682504999997</v>
      </c>
      <c r="C67">
        <v>4.6494864702224685</v>
      </c>
      <c r="D67">
        <v>22.077861810999995</v>
      </c>
      <c r="E67">
        <v>7.7606036424636802</v>
      </c>
    </row>
    <row r="68" spans="1:5" x14ac:dyDescent="0.25">
      <c r="A68">
        <v>4.3006867170333818</v>
      </c>
      <c r="B68">
        <v>16.732653212999999</v>
      </c>
      <c r="C68">
        <v>11.704099607467612</v>
      </c>
      <c r="D68">
        <v>0.47828774460000006</v>
      </c>
      <c r="E68">
        <v>3.7414041280746408</v>
      </c>
    </row>
    <row r="69" spans="1:5" x14ac:dyDescent="0.25">
      <c r="A69">
        <v>4.0779601573944051</v>
      </c>
      <c r="B69">
        <v>5.9197038652000007</v>
      </c>
      <c r="C69">
        <v>5.0617273569107031</v>
      </c>
      <c r="D69">
        <v>4.2004085780000011</v>
      </c>
      <c r="E69">
        <v>3.8867728948593099</v>
      </c>
    </row>
    <row r="70" spans="1:5" x14ac:dyDescent="0.25">
      <c r="A70">
        <v>14.922970318794222</v>
      </c>
      <c r="B70">
        <v>11.701076411700001</v>
      </c>
      <c r="C70">
        <v>7.2505690097808806</v>
      </c>
      <c r="D70">
        <v>7.3645171880999998</v>
      </c>
      <c r="E70">
        <v>5.4051586866378738</v>
      </c>
    </row>
    <row r="71" spans="1:5" x14ac:dyDescent="0.25">
      <c r="A71">
        <v>3.8466436624526934</v>
      </c>
      <c r="B71">
        <v>9.4464764354999993</v>
      </c>
      <c r="C71">
        <v>6.515023279190058</v>
      </c>
      <c r="D71">
        <v>11.732254457</v>
      </c>
      <c r="E71">
        <v>7.0498525619506793</v>
      </c>
    </row>
    <row r="72" spans="1:5" x14ac:dyDescent="0.25">
      <c r="A72">
        <v>2.8407504558563179</v>
      </c>
      <c r="B72">
        <v>18.0639366383</v>
      </c>
      <c r="C72">
        <v>25.268843841552687</v>
      </c>
      <c r="D72">
        <v>13.883317992800002</v>
      </c>
      <c r="E72">
        <v>8.5918372631072728</v>
      </c>
    </row>
    <row r="73" spans="1:5" x14ac:dyDescent="0.25">
      <c r="A73">
        <v>3.675523304939265</v>
      </c>
      <c r="B73">
        <v>29.40289775522222</v>
      </c>
      <c r="C73">
        <v>2.8356691122054949</v>
      </c>
      <c r="D73">
        <v>3.7497083903000004</v>
      </c>
      <c r="E73">
        <v>14.569455003738383</v>
      </c>
    </row>
    <row r="74" spans="1:5" x14ac:dyDescent="0.25">
      <c r="A74">
        <v>4.5789549589157064</v>
      </c>
      <c r="B74">
        <v>42.269257664999998</v>
      </c>
      <c r="C74">
        <v>22.877712011337227</v>
      </c>
      <c r="D74">
        <v>12.9037937863</v>
      </c>
      <c r="E74">
        <v>5.4944284439086868</v>
      </c>
    </row>
    <row r="75" spans="1:5" x14ac:dyDescent="0.25">
      <c r="A75">
        <v>6.5316341876983586</v>
      </c>
      <c r="B75">
        <v>44.632303859000004</v>
      </c>
      <c r="C75">
        <v>6.5178016424179051</v>
      </c>
      <c r="D75">
        <v>18.380626774</v>
      </c>
      <c r="E75">
        <v>3.4703180789947452</v>
      </c>
    </row>
    <row r="76" spans="1:5" x14ac:dyDescent="0.25">
      <c r="A76">
        <v>3.8316017389297441</v>
      </c>
      <c r="B76">
        <v>88.317002703</v>
      </c>
      <c r="C76">
        <v>1.4380804300308179</v>
      </c>
      <c r="D76">
        <v>4.7717493774999999</v>
      </c>
      <c r="E76">
        <v>6.0900167942047085</v>
      </c>
    </row>
    <row r="77" spans="1:5" x14ac:dyDescent="0.25">
      <c r="A77">
        <v>5.2720535755157423</v>
      </c>
      <c r="C77">
        <v>18.530205941200201</v>
      </c>
      <c r="D77">
        <v>7.1410150288000009</v>
      </c>
      <c r="E77">
        <v>14.887695217132535</v>
      </c>
    </row>
    <row r="78" spans="1:5" x14ac:dyDescent="0.25">
      <c r="A78">
        <v>6.7776117086410492</v>
      </c>
      <c r="B78">
        <v>4.1990543127999995</v>
      </c>
      <c r="C78">
        <v>1.7634148120880067</v>
      </c>
      <c r="D78">
        <v>17.921475816999997</v>
      </c>
      <c r="E78">
        <v>11.467824912071178</v>
      </c>
    </row>
    <row r="79" spans="1:5" x14ac:dyDescent="0.25">
      <c r="A79">
        <v>2.4889068365096998</v>
      </c>
      <c r="B79">
        <v>13.973137617999999</v>
      </c>
      <c r="C79">
        <v>7.3636074781417706</v>
      </c>
      <c r="D79">
        <v>8.3342096087000002</v>
      </c>
      <c r="E79">
        <v>9.1898326635360537</v>
      </c>
    </row>
    <row r="80" spans="1:5" x14ac:dyDescent="0.25">
      <c r="A80">
        <v>9.377247500419589</v>
      </c>
      <c r="B80">
        <v>9.8207409857999988</v>
      </c>
      <c r="C80">
        <v>11.429956412315336</v>
      </c>
      <c r="D80">
        <v>26.5649406203</v>
      </c>
      <c r="E80">
        <v>6.2644616127014121</v>
      </c>
    </row>
    <row r="81" spans="1:5" x14ac:dyDescent="0.25">
      <c r="A81">
        <v>10.099404811859102</v>
      </c>
      <c r="B81">
        <v>32.995214461799996</v>
      </c>
      <c r="C81">
        <v>4.0150657653808546</v>
      </c>
      <c r="D81">
        <v>8.9301277641999999</v>
      </c>
      <c r="E81">
        <v>6.2393602848052927</v>
      </c>
    </row>
    <row r="82" spans="1:5" x14ac:dyDescent="0.25">
      <c r="A82">
        <v>16.760058879852249</v>
      </c>
      <c r="B82">
        <v>24.0232103831</v>
      </c>
      <c r="C82">
        <v>8.4267098665237388</v>
      </c>
      <c r="D82">
        <v>11.821081782</v>
      </c>
      <c r="E82">
        <v>4.0524327278137156</v>
      </c>
    </row>
    <row r="83" spans="1:5" x14ac:dyDescent="0.25">
      <c r="A83">
        <v>6.93245809078216</v>
      </c>
      <c r="B83">
        <v>14.138884520899998</v>
      </c>
      <c r="C83">
        <v>9.2732719182968051</v>
      </c>
      <c r="D83">
        <v>8.7149603368000008</v>
      </c>
      <c r="E83">
        <v>5.0682923316955524</v>
      </c>
    </row>
    <row r="84" spans="1:5" x14ac:dyDescent="0.25">
      <c r="A84">
        <v>7.5315441846847504</v>
      </c>
      <c r="B84">
        <v>3.4475149633000002</v>
      </c>
      <c r="C84">
        <v>1.174238324165342</v>
      </c>
      <c r="D84">
        <v>2.1358062982999999</v>
      </c>
      <c r="E84">
        <v>3.6537324190139722</v>
      </c>
    </row>
    <row r="85" spans="1:5" x14ac:dyDescent="0.25">
      <c r="A85">
        <v>9.2724336862563899</v>
      </c>
      <c r="B85">
        <v>19.285418558</v>
      </c>
      <c r="C85">
        <v>2.589632463455195</v>
      </c>
      <c r="D85">
        <v>3.9388839244999998</v>
      </c>
      <c r="E85">
        <v>6.6546358466148234</v>
      </c>
    </row>
    <row r="86" spans="1:5" x14ac:dyDescent="0.25">
      <c r="A86">
        <v>7.9800696611404307</v>
      </c>
      <c r="B86">
        <v>10.86079421</v>
      </c>
      <c r="C86">
        <v>3.9815487146377508</v>
      </c>
      <c r="D86">
        <v>16.777307081</v>
      </c>
      <c r="E86">
        <v>13.737196421623182</v>
      </c>
    </row>
    <row r="87" spans="1:5" x14ac:dyDescent="0.25">
      <c r="A87">
        <v>2.0451478719711251</v>
      </c>
      <c r="B87">
        <v>3.6491839648999997</v>
      </c>
      <c r="C87">
        <v>0.95141749382018759</v>
      </c>
      <c r="D87">
        <v>7.1754487037000008</v>
      </c>
      <c r="E87">
        <v>0.6049349784851058</v>
      </c>
    </row>
    <row r="88" spans="1:5" x14ac:dyDescent="0.25">
      <c r="A88">
        <v>7.2303770780563283</v>
      </c>
      <c r="B88">
        <v>5.7969595192999988</v>
      </c>
      <c r="C88">
        <v>6.668322753906236</v>
      </c>
      <c r="D88">
        <v>4.2385591744999997</v>
      </c>
      <c r="E88">
        <v>9.4763492584228324</v>
      </c>
    </row>
    <row r="89" spans="1:5" x14ac:dyDescent="0.25">
      <c r="A89">
        <v>3.9424041748046816</v>
      </c>
      <c r="B89">
        <v>12.914804053000001</v>
      </c>
      <c r="C89">
        <v>7.4602495431899971</v>
      </c>
      <c r="D89">
        <v>25.031053186999998</v>
      </c>
      <c r="E89">
        <v>4.0426343917846648</v>
      </c>
    </row>
    <row r="90" spans="1:5" x14ac:dyDescent="0.25">
      <c r="A90">
        <v>19.028528261184647</v>
      </c>
      <c r="B90">
        <v>7.8366338734000012</v>
      </c>
      <c r="C90">
        <v>3.5016654253005952</v>
      </c>
      <c r="D90">
        <v>34.898191949999998</v>
      </c>
      <c r="E90">
        <v>4.8779820203781101</v>
      </c>
    </row>
    <row r="91" spans="1:5" x14ac:dyDescent="0.25">
      <c r="A91">
        <v>6.2742122411727657</v>
      </c>
      <c r="B91">
        <v>13.105370044999997</v>
      </c>
      <c r="C91">
        <v>7.7975783348083407</v>
      </c>
      <c r="D91">
        <v>8.4092724796999985</v>
      </c>
      <c r="E91">
        <v>7.2497649669647188</v>
      </c>
    </row>
    <row r="92" spans="1:5" x14ac:dyDescent="0.25">
      <c r="A92">
        <v>21.425632047653163</v>
      </c>
      <c r="B92">
        <v>3.8735273359999995</v>
      </c>
      <c r="C92">
        <v>4.4402283430099452</v>
      </c>
      <c r="D92">
        <v>3.5815742252999998</v>
      </c>
      <c r="E92">
        <v>14.524132776260331</v>
      </c>
    </row>
    <row r="93" spans="1:5" x14ac:dyDescent="0.25">
      <c r="A93">
        <v>1.3735070705413777</v>
      </c>
      <c r="B93">
        <v>19.769635035</v>
      </c>
      <c r="C93">
        <v>6.5439288377761802</v>
      </c>
      <c r="D93">
        <v>5.4948098181000002</v>
      </c>
      <c r="E93">
        <v>8.9473202943801819</v>
      </c>
    </row>
    <row r="94" spans="1:5" x14ac:dyDescent="0.25">
      <c r="A94">
        <v>12.982018089294399</v>
      </c>
      <c r="B94">
        <v>9.9837790016999985</v>
      </c>
      <c r="C94">
        <v>38.78391017913814</v>
      </c>
      <c r="D94">
        <v>31.853917501000005</v>
      </c>
      <c r="E94">
        <v>3.8976259946823064</v>
      </c>
    </row>
    <row r="95" spans="1:5" x14ac:dyDescent="0.25">
      <c r="A95">
        <v>17.942680025100678</v>
      </c>
      <c r="B95">
        <v>3.1719790459999997</v>
      </c>
      <c r="C95">
        <v>2.799579954147335</v>
      </c>
      <c r="D95">
        <v>35.304727222799997</v>
      </c>
      <c r="E95">
        <v>3.5675070524215649</v>
      </c>
    </row>
    <row r="96" spans="1:5" x14ac:dyDescent="0.25">
      <c r="A96">
        <v>7.7232275247573821</v>
      </c>
      <c r="B96">
        <v>12.305623962</v>
      </c>
      <c r="C96">
        <v>9.4025955200195135</v>
      </c>
      <c r="D96">
        <v>7.6135501146999998</v>
      </c>
      <c r="E96">
        <v>7.2885205030441229</v>
      </c>
    </row>
    <row r="97" spans="1:5" x14ac:dyDescent="0.25">
      <c r="A97">
        <v>4.8541427135467483</v>
      </c>
      <c r="B97">
        <v>1.8477338553</v>
      </c>
      <c r="C97">
        <v>8.2463147640228147</v>
      </c>
      <c r="D97">
        <v>9.1594760184999995</v>
      </c>
      <c r="E97">
        <v>9.0080207824706999</v>
      </c>
    </row>
    <row r="98" spans="1:5" x14ac:dyDescent="0.25">
      <c r="A98">
        <v>18.05986583232875</v>
      </c>
      <c r="B98">
        <v>12.765764379999998</v>
      </c>
      <c r="C98">
        <v>7.5984123229980343</v>
      </c>
      <c r="D98">
        <v>17.111697196000001</v>
      </c>
      <c r="E98">
        <v>3.3122928380966146</v>
      </c>
    </row>
    <row r="99" spans="1:5" x14ac:dyDescent="0.25">
      <c r="A99">
        <v>0.79083621501922496</v>
      </c>
      <c r="B99">
        <v>6.0215087885999994</v>
      </c>
      <c r="C99">
        <v>0.85726685523986768</v>
      </c>
      <c r="D99">
        <v>17.103994321000002</v>
      </c>
      <c r="E99">
        <v>4.4361296176910372</v>
      </c>
    </row>
    <row r="100" spans="1:5" x14ac:dyDescent="0.25">
      <c r="A100">
        <v>3.4664894342422441</v>
      </c>
      <c r="B100">
        <v>8.7808219672999996</v>
      </c>
      <c r="C100">
        <v>1.3915702342987017</v>
      </c>
      <c r="D100">
        <v>22.839011263</v>
      </c>
      <c r="E100">
        <v>9.1560299396514662</v>
      </c>
    </row>
    <row r="101" spans="1:5" x14ac:dyDescent="0.25">
      <c r="A101">
        <v>5.2036138534545859</v>
      </c>
      <c r="B101">
        <v>4.6355525014999994</v>
      </c>
      <c r="C101">
        <v>3.8509795904159496</v>
      </c>
      <c r="D101">
        <v>5.7278093576</v>
      </c>
      <c r="E101">
        <v>14.740653657913148</v>
      </c>
    </row>
    <row r="102" spans="1:5" x14ac:dyDescent="0.25">
      <c r="A102">
        <v>13.081409621238672</v>
      </c>
      <c r="B102">
        <v>20.80236849784847</v>
      </c>
      <c r="C102">
        <v>2.9728426694869938</v>
      </c>
      <c r="D102">
        <v>20.535110998</v>
      </c>
      <c r="E102">
        <v>7.4269299507141042</v>
      </c>
    </row>
    <row r="103" spans="1:5" x14ac:dyDescent="0.25">
      <c r="A103">
        <v>4.1853994607925369</v>
      </c>
      <c r="B103">
        <v>8.6878243446350059</v>
      </c>
      <c r="C103">
        <v>6.8773756027221635</v>
      </c>
      <c r="D103">
        <v>22.036123608</v>
      </c>
      <c r="E103">
        <v>29.240226984024027</v>
      </c>
    </row>
    <row r="104" spans="1:5" x14ac:dyDescent="0.25">
      <c r="A104">
        <v>7.3303300380706728</v>
      </c>
      <c r="B104">
        <v>13.097241353988593</v>
      </c>
      <c r="C104">
        <v>14.552875494956927</v>
      </c>
      <c r="D104">
        <v>5.2371339798000012</v>
      </c>
      <c r="E104">
        <v>4.7733764410018882</v>
      </c>
    </row>
    <row r="105" spans="1:5" x14ac:dyDescent="0.25">
      <c r="A105">
        <v>4.281926488876338</v>
      </c>
      <c r="B105">
        <v>6.7108260869979812</v>
      </c>
      <c r="C105">
        <v>10.410995030403111</v>
      </c>
      <c r="D105">
        <v>8.875820470099999</v>
      </c>
      <c r="E105">
        <v>9.5940563917159878</v>
      </c>
    </row>
    <row r="106" spans="1:5" x14ac:dyDescent="0.25">
      <c r="A106">
        <v>6.6391474485397293</v>
      </c>
      <c r="B106">
        <v>5.6884536266326879</v>
      </c>
      <c r="C106">
        <v>11.482070446014355</v>
      </c>
      <c r="D106">
        <v>4.6616406201999991</v>
      </c>
      <c r="E106">
        <v>11.818998456001221</v>
      </c>
    </row>
    <row r="107" spans="1:5" x14ac:dyDescent="0.25">
      <c r="A107">
        <v>1.7527468919753972</v>
      </c>
      <c r="B107">
        <v>2.186568045616144</v>
      </c>
      <c r="C107">
        <v>2.7313365459442078</v>
      </c>
      <c r="D107">
        <v>7.4017997504999995</v>
      </c>
      <c r="E107">
        <v>14.955765819549509</v>
      </c>
    </row>
    <row r="108" spans="1:5" x14ac:dyDescent="0.25">
      <c r="A108">
        <v>6.4695501804351778</v>
      </c>
      <c r="B108">
        <v>8.4779551029205091</v>
      </c>
      <c r="C108">
        <v>5.2947353839874127</v>
      </c>
      <c r="D108">
        <v>7.1004318475999995</v>
      </c>
      <c r="E108">
        <v>2.0610198020935013</v>
      </c>
    </row>
    <row r="109" spans="1:5" x14ac:dyDescent="0.25">
      <c r="A109">
        <v>17.968953156471191</v>
      </c>
      <c r="B109">
        <v>14.203973746299713</v>
      </c>
      <c r="C109">
        <v>5.8295175790786695</v>
      </c>
      <c r="D109">
        <v>2.9178844928999998</v>
      </c>
      <c r="E109">
        <v>20.864055871963465</v>
      </c>
    </row>
    <row r="110" spans="1:5" x14ac:dyDescent="0.25">
      <c r="A110">
        <v>5.699027919769283</v>
      </c>
      <c r="B110">
        <v>11.534065055847128</v>
      </c>
      <c r="C110">
        <v>8.5628835916519002</v>
      </c>
      <c r="D110">
        <v>17.744245623000001</v>
      </c>
      <c r="E110">
        <v>14.008810901641814</v>
      </c>
    </row>
    <row r="111" spans="1:5" x14ac:dyDescent="0.25">
      <c r="A111">
        <v>10.091359281539884</v>
      </c>
      <c r="B111">
        <v>7.1420128822326605</v>
      </c>
      <c r="C111">
        <v>42.26364066865704</v>
      </c>
      <c r="D111">
        <v>10.4208983893</v>
      </c>
      <c r="E111">
        <v>9.8270699739456102</v>
      </c>
    </row>
    <row r="112" spans="1:5" x14ac:dyDescent="0.25">
      <c r="A112">
        <v>4.4587279558181709</v>
      </c>
      <c r="B112">
        <v>4.4575006008148135</v>
      </c>
      <c r="C112">
        <v>42.313703179359379</v>
      </c>
      <c r="D112">
        <v>4.9505541801999993</v>
      </c>
      <c r="E112">
        <v>7.7815505504608016</v>
      </c>
    </row>
    <row r="113" spans="1:5" x14ac:dyDescent="0.25">
      <c r="A113">
        <v>4.3430126667022666</v>
      </c>
      <c r="B113">
        <v>10.379715800285316</v>
      </c>
      <c r="C113">
        <v>69.852831459045376</v>
      </c>
      <c r="D113">
        <v>6.5573693749000004</v>
      </c>
      <c r="E113">
        <v>26.343699145317014</v>
      </c>
    </row>
    <row r="114" spans="1:5" x14ac:dyDescent="0.25">
      <c r="A114">
        <v>6.4611703634262057</v>
      </c>
      <c r="B114">
        <v>4.3056489467620809</v>
      </c>
      <c r="C114">
        <v>56.622814369201556</v>
      </c>
      <c r="D114">
        <v>25.147395188888893</v>
      </c>
      <c r="E114">
        <v>0.3677206754684435</v>
      </c>
    </row>
    <row r="115" spans="1:5" x14ac:dyDescent="0.25">
      <c r="A115">
        <v>4.2858810186386069</v>
      </c>
      <c r="B115">
        <v>14.04423315525051</v>
      </c>
      <c r="C115">
        <v>6.5390922069549529</v>
      </c>
      <c r="D115">
        <v>15.954157423999998</v>
      </c>
      <c r="E115">
        <v>3.0908784627914381</v>
      </c>
    </row>
    <row r="116" spans="1:5" x14ac:dyDescent="0.25">
      <c r="A116">
        <v>3.9932502031326251</v>
      </c>
      <c r="B116">
        <v>15.149103140830949</v>
      </c>
      <c r="C116">
        <v>3.8733241319656329</v>
      </c>
      <c r="D116">
        <v>15.518666290999999</v>
      </c>
      <c r="E116">
        <v>4.4931473731994584</v>
      </c>
    </row>
    <row r="117" spans="1:5" x14ac:dyDescent="0.25">
      <c r="A117">
        <v>7.7329403400421013</v>
      </c>
      <c r="B117">
        <v>3.4335981369018511</v>
      </c>
      <c r="C117">
        <v>3.8633287191390941</v>
      </c>
      <c r="D117">
        <v>8.0110841750000006</v>
      </c>
      <c r="E117">
        <v>4.831179881095883</v>
      </c>
    </row>
    <row r="118" spans="1:5" x14ac:dyDescent="0.25">
      <c r="A118">
        <v>13.312127614021254</v>
      </c>
      <c r="B118">
        <v>18.293355894088691</v>
      </c>
      <c r="C118">
        <v>4.247035312652585</v>
      </c>
      <c r="D118">
        <v>3.6690835477000001</v>
      </c>
      <c r="E118">
        <v>16.271842384338321</v>
      </c>
    </row>
    <row r="119" spans="1:5" x14ac:dyDescent="0.25">
      <c r="A119">
        <v>2.7478988409042309</v>
      </c>
      <c r="B119">
        <v>12.099596333503699</v>
      </c>
      <c r="C119">
        <v>9.9273730516433538</v>
      </c>
      <c r="D119">
        <v>13.9411338089</v>
      </c>
      <c r="E119">
        <v>23.178342747688255</v>
      </c>
    </row>
    <row r="120" spans="1:5" x14ac:dyDescent="0.25">
      <c r="A120">
        <v>11.328978323936429</v>
      </c>
      <c r="B120">
        <v>10.165756058692899</v>
      </c>
      <c r="C120">
        <v>9.7398125886916951</v>
      </c>
      <c r="D120">
        <v>28.656971098000003</v>
      </c>
      <c r="E120">
        <v>9.1120276689529351</v>
      </c>
    </row>
    <row r="121" spans="1:5" x14ac:dyDescent="0.25">
      <c r="A121">
        <v>4.669578242301939</v>
      </c>
      <c r="B121">
        <v>11.967405343055685</v>
      </c>
      <c r="C121">
        <v>8.3636088848113914</v>
      </c>
      <c r="D121">
        <v>20.726949143999999</v>
      </c>
      <c r="E121">
        <v>5.0481934070587098</v>
      </c>
    </row>
    <row r="122" spans="1:5" x14ac:dyDescent="0.25">
      <c r="A122">
        <v>10.838438510894759</v>
      </c>
      <c r="B122">
        <v>27.183836603164622</v>
      </c>
      <c r="C122">
        <v>10.501188278198216</v>
      </c>
      <c r="D122">
        <v>3.3515286922999996</v>
      </c>
      <c r="E122">
        <v>8.5131936311721681</v>
      </c>
    </row>
    <row r="123" spans="1:5" x14ac:dyDescent="0.25">
      <c r="A123">
        <v>4.4053072214126541</v>
      </c>
      <c r="B123">
        <v>11.445598173141448</v>
      </c>
      <c r="C123">
        <v>8.5840935230255084</v>
      </c>
      <c r="D123">
        <v>10.187392401999999</v>
      </c>
      <c r="E123">
        <v>10.718317413330048</v>
      </c>
    </row>
    <row r="124" spans="1:5" x14ac:dyDescent="0.25">
      <c r="A124">
        <v>11.1986662149429</v>
      </c>
      <c r="B124">
        <v>22.66748659610743</v>
      </c>
      <c r="C124">
        <v>7.2811793088912937</v>
      </c>
      <c r="D124">
        <v>10.987935470699998</v>
      </c>
      <c r="E124">
        <v>10.516809153556796</v>
      </c>
    </row>
    <row r="125" spans="1:5" x14ac:dyDescent="0.25">
      <c r="A125">
        <v>9.4290731191634887</v>
      </c>
      <c r="B125">
        <v>13.894549274444543</v>
      </c>
      <c r="C125">
        <v>10.92357213497159</v>
      </c>
      <c r="D125">
        <v>12.0298346766</v>
      </c>
      <c r="E125">
        <v>7.6882447957992515</v>
      </c>
    </row>
    <row r="126" spans="1:5" x14ac:dyDescent="0.25">
      <c r="A126">
        <v>17.788534307479821</v>
      </c>
      <c r="B126">
        <v>4.8870186090469314</v>
      </c>
      <c r="C126">
        <v>3.8719879865646325</v>
      </c>
      <c r="D126">
        <v>12.4678906208</v>
      </c>
      <c r="E126">
        <v>73.133586406707607</v>
      </c>
    </row>
    <row r="127" spans="1:5" x14ac:dyDescent="0.25">
      <c r="A127">
        <v>9.2413110017776319</v>
      </c>
      <c r="B127">
        <v>15.956613183021499</v>
      </c>
      <c r="C127">
        <v>2.0869170188903761</v>
      </c>
      <c r="D127">
        <v>12.398993872999998</v>
      </c>
      <c r="E127">
        <v>20.072574877738909</v>
      </c>
    </row>
    <row r="128" spans="1:5" x14ac:dyDescent="0.25">
      <c r="A128">
        <v>17.704504728317222</v>
      </c>
      <c r="B128">
        <v>6.8682496786117495</v>
      </c>
      <c r="C128">
        <v>8.6828381061553905</v>
      </c>
      <c r="D128">
        <v>7.2099678994000005</v>
      </c>
      <c r="E128">
        <v>4.7474746227264353</v>
      </c>
    </row>
    <row r="129" spans="1:5" x14ac:dyDescent="0.25">
      <c r="A129">
        <v>9.9063637971877849</v>
      </c>
      <c r="B129">
        <v>3.7254670381545956</v>
      </c>
      <c r="C129">
        <v>13.274802732467602</v>
      </c>
      <c r="D129">
        <v>13.849957131899998</v>
      </c>
      <c r="E129">
        <v>101.10658888816761</v>
      </c>
    </row>
    <row r="130" spans="1:5" x14ac:dyDescent="0.25">
      <c r="A130">
        <v>10.526275229453992</v>
      </c>
      <c r="B130">
        <v>4.5759823560714601</v>
      </c>
      <c r="C130">
        <v>9.0686567306518473</v>
      </c>
      <c r="D130">
        <v>16.295766305999997</v>
      </c>
      <c r="E130">
        <v>3.9978318929672199</v>
      </c>
    </row>
    <row r="131" spans="1:5" x14ac:dyDescent="0.25">
      <c r="A131">
        <v>38.59928716553577</v>
      </c>
      <c r="B131">
        <v>7.3653925180435049</v>
      </c>
      <c r="C131">
        <v>10.552110075950596</v>
      </c>
      <c r="D131">
        <v>25.032604384800003</v>
      </c>
      <c r="E131">
        <v>8.9959206819534288</v>
      </c>
    </row>
    <row r="132" spans="1:5" x14ac:dyDescent="0.25">
      <c r="B132">
        <v>6.5195046663284248</v>
      </c>
      <c r="C132">
        <v>6.9711286067962606</v>
      </c>
      <c r="D132">
        <v>10.552740406999998</v>
      </c>
      <c r="E132">
        <v>3.4831019639968823</v>
      </c>
    </row>
    <row r="133" spans="1:5" x14ac:dyDescent="0.25">
      <c r="A133">
        <v>11.071253395080539</v>
      </c>
      <c r="B133">
        <v>10.573912644386244</v>
      </c>
      <c r="C133">
        <v>9.5135945558547768</v>
      </c>
      <c r="D133">
        <v>5.2872469662999997</v>
      </c>
      <c r="E133">
        <v>8.9640361785888594</v>
      </c>
    </row>
    <row r="134" spans="1:5" x14ac:dyDescent="0.25">
      <c r="A134">
        <v>3.4773031949996911</v>
      </c>
      <c r="B134">
        <v>38.687258534961231</v>
      </c>
      <c r="C134">
        <v>19.339504456520039</v>
      </c>
      <c r="D134">
        <v>18.561737442399998</v>
      </c>
      <c r="E134">
        <v>6.7997040510177555</v>
      </c>
    </row>
    <row r="135" spans="1:5" x14ac:dyDescent="0.25">
      <c r="A135">
        <v>6.4038214683532662</v>
      </c>
      <c r="B135">
        <v>42.236233949661205</v>
      </c>
      <c r="C135">
        <v>7.7568046808242768</v>
      </c>
      <c r="D135">
        <v>11.532361412199998</v>
      </c>
      <c r="E135">
        <v>3.8478194475173901</v>
      </c>
    </row>
    <row r="136" spans="1:5" x14ac:dyDescent="0.25">
      <c r="A136">
        <v>8.8341219425201345</v>
      </c>
      <c r="B136">
        <v>42.30769250392909</v>
      </c>
      <c r="C136">
        <v>6.1097512722015335</v>
      </c>
      <c r="D136">
        <v>5.2331809045000002</v>
      </c>
      <c r="E136">
        <v>10.991337132453898</v>
      </c>
    </row>
    <row r="137" spans="1:5" x14ac:dyDescent="0.25">
      <c r="A137">
        <v>6.4318477869033774</v>
      </c>
      <c r="B137">
        <v>69.357844877242997</v>
      </c>
      <c r="C137">
        <v>23.100842428207361</v>
      </c>
      <c r="D137">
        <v>12.130957460500003</v>
      </c>
      <c r="E137">
        <v>9.1450292587280231</v>
      </c>
    </row>
    <row r="138" spans="1:5" x14ac:dyDescent="0.25">
      <c r="A138">
        <v>5.6618754386901813</v>
      </c>
      <c r="B138">
        <v>3.9517423391342099</v>
      </c>
      <c r="C138">
        <v>12.879983687400777</v>
      </c>
      <c r="D138">
        <v>13.223366664299999</v>
      </c>
      <c r="E138">
        <v>9.0089216947555464</v>
      </c>
    </row>
    <row r="139" spans="1:5" x14ac:dyDescent="0.25">
      <c r="A139">
        <v>6.4812225103378251</v>
      </c>
      <c r="B139">
        <v>2.4902048587799031</v>
      </c>
      <c r="C139">
        <v>96.350363463163177</v>
      </c>
      <c r="D139">
        <v>8.1093547581000003</v>
      </c>
      <c r="E139">
        <v>16.714840364456119</v>
      </c>
    </row>
    <row r="140" spans="1:5" x14ac:dyDescent="0.25">
      <c r="A140">
        <v>1.3855473041534367</v>
      </c>
      <c r="B140">
        <v>3.5494717359542785</v>
      </c>
      <c r="C140">
        <v>39.632544445991456</v>
      </c>
      <c r="D140">
        <v>14.095664143499999</v>
      </c>
      <c r="E140">
        <v>6.0352496147155721</v>
      </c>
    </row>
    <row r="141" spans="1:5" x14ac:dyDescent="0.25">
      <c r="A141">
        <v>10.530309367179843</v>
      </c>
      <c r="B141">
        <v>13.733967304229671</v>
      </c>
      <c r="C141">
        <v>16.356212329864459</v>
      </c>
      <c r="D141">
        <v>19.801412059999997</v>
      </c>
      <c r="E141">
        <v>14.083816075324961</v>
      </c>
    </row>
    <row r="142" spans="1:5" x14ac:dyDescent="0.25">
      <c r="A142">
        <v>6.1749786376953075</v>
      </c>
      <c r="B142">
        <v>15.136671924591022</v>
      </c>
      <c r="C142">
        <v>6.2982524633407557</v>
      </c>
      <c r="D142">
        <v>25.378780984000002</v>
      </c>
      <c r="E142">
        <v>15.109652545716974</v>
      </c>
    </row>
    <row r="143" spans="1:5" x14ac:dyDescent="0.25">
      <c r="A143">
        <v>12.244707417488062</v>
      </c>
      <c r="B143">
        <v>26.783552885055496</v>
      </c>
      <c r="C143">
        <v>6.5721494197845418</v>
      </c>
      <c r="D143">
        <v>26.129023335999999</v>
      </c>
      <c r="E143">
        <v>8.1701674461364711</v>
      </c>
    </row>
    <row r="144" spans="1:5" x14ac:dyDescent="0.25">
      <c r="A144">
        <v>2.7700324535369822</v>
      </c>
      <c r="B144">
        <v>13.86783599853511</v>
      </c>
      <c r="C144">
        <v>25.380933165550193</v>
      </c>
      <c r="D144">
        <v>17.740308475999999</v>
      </c>
      <c r="E144">
        <v>11.231851387023886</v>
      </c>
    </row>
    <row r="145" spans="1:5" x14ac:dyDescent="0.25">
      <c r="A145">
        <v>2.192030835151666</v>
      </c>
      <c r="B145">
        <v>9.262458181381211</v>
      </c>
      <c r="C145">
        <v>126.20045945644331</v>
      </c>
      <c r="D145">
        <v>11.347627496399999</v>
      </c>
      <c r="E145">
        <v>9.3397406816482462</v>
      </c>
    </row>
    <row r="146" spans="1:5" x14ac:dyDescent="0.25">
      <c r="A146">
        <v>5.401863336563105</v>
      </c>
      <c r="B146">
        <v>6.7430524110794039</v>
      </c>
      <c r="C146">
        <v>28.530689865350677</v>
      </c>
      <c r="D146">
        <v>9.1009317632000002</v>
      </c>
      <c r="E146">
        <v>14.272525119781426</v>
      </c>
    </row>
    <row r="147" spans="1:5" x14ac:dyDescent="0.25">
      <c r="A147">
        <v>11.793940258026078</v>
      </c>
      <c r="B147">
        <v>9.2682422399520821</v>
      </c>
      <c r="C147">
        <v>3.6448469877242986</v>
      </c>
      <c r="D147">
        <v>3.8345939160999998</v>
      </c>
      <c r="E147">
        <v>5.0144895076751643</v>
      </c>
    </row>
    <row r="148" spans="1:5" x14ac:dyDescent="0.25">
      <c r="A148">
        <v>8.8732062816619752</v>
      </c>
      <c r="B148">
        <v>13.056770086288424</v>
      </c>
      <c r="C148">
        <v>6.719790935516353</v>
      </c>
      <c r="D148">
        <v>0.46261158000000002</v>
      </c>
      <c r="E148">
        <v>5.1078960895538277</v>
      </c>
    </row>
    <row r="149" spans="1:5" x14ac:dyDescent="0.25">
      <c r="A149">
        <v>10.463075947761496</v>
      </c>
      <c r="B149">
        <v>21.312227177619892</v>
      </c>
      <c r="C149">
        <v>3.9040722608566227</v>
      </c>
      <c r="D149">
        <v>4.6207277296999996</v>
      </c>
      <c r="E149">
        <v>4.5971672296524009</v>
      </c>
    </row>
    <row r="150" spans="1:5" x14ac:dyDescent="0.25">
      <c r="A150">
        <v>8.610515952110287</v>
      </c>
      <c r="B150">
        <v>5.2473958730697579</v>
      </c>
      <c r="C150">
        <v>3.8179424285888621</v>
      </c>
      <c r="D150">
        <v>38.772824684999996</v>
      </c>
      <c r="E150">
        <v>6.3355972766876159</v>
      </c>
    </row>
    <row r="151" spans="1:5" x14ac:dyDescent="0.25">
      <c r="A151">
        <v>16.816888737678489</v>
      </c>
      <c r="B151">
        <v>2.6361293792724569</v>
      </c>
      <c r="C151">
        <v>13.374035191535913</v>
      </c>
      <c r="D151">
        <v>17.628519703999999</v>
      </c>
      <c r="E151">
        <v>2.4886419057846019</v>
      </c>
    </row>
    <row r="152" spans="1:5" x14ac:dyDescent="0.25">
      <c r="A152">
        <v>0.146488499641418</v>
      </c>
      <c r="B152">
        <v>5.394980120658869</v>
      </c>
      <c r="C152">
        <v>16.372620940208382</v>
      </c>
      <c r="D152">
        <v>1.1251483678817713</v>
      </c>
      <c r="E152">
        <v>17.078973955578235</v>
      </c>
    </row>
    <row r="153" spans="1:5" x14ac:dyDescent="0.25">
      <c r="A153">
        <v>4.2618739366531315</v>
      </c>
      <c r="B153">
        <v>17.017887377738898</v>
      </c>
      <c r="C153">
        <v>13.95946216583248</v>
      </c>
      <c r="D153">
        <v>14.134874081611571</v>
      </c>
      <c r="E153">
        <v>17.20713229179378</v>
      </c>
    </row>
    <row r="154" spans="1:5" x14ac:dyDescent="0.25">
      <c r="A154">
        <v>14.824890613555876</v>
      </c>
      <c r="B154">
        <v>3.8281041860580403</v>
      </c>
      <c r="C154">
        <v>8.181615090370169</v>
      </c>
      <c r="D154">
        <v>16.470967888832028</v>
      </c>
      <c r="E154">
        <v>27.209736442565863</v>
      </c>
    </row>
    <row r="155" spans="1:5" x14ac:dyDescent="0.25">
      <c r="A155">
        <v>11.648092770576421</v>
      </c>
      <c r="B155">
        <v>7.2966908454894988</v>
      </c>
      <c r="C155">
        <v>3.737960124015804</v>
      </c>
      <c r="D155">
        <v>2.1843254327773987</v>
      </c>
      <c r="E155">
        <v>17.631613397598223</v>
      </c>
    </row>
    <row r="156" spans="1:5" x14ac:dyDescent="0.25">
      <c r="A156">
        <v>14.047161698341318</v>
      </c>
      <c r="B156">
        <v>0.45434033870696916</v>
      </c>
      <c r="C156">
        <v>25.393413209915135</v>
      </c>
      <c r="D156">
        <v>8.9529911518096874</v>
      </c>
      <c r="E156">
        <v>11.42499847412105</v>
      </c>
    </row>
    <row r="157" spans="1:5" x14ac:dyDescent="0.25">
      <c r="A157">
        <v>11.183324384689282</v>
      </c>
      <c r="B157">
        <v>9.2913556363847434</v>
      </c>
      <c r="C157">
        <v>8.3688224077224707</v>
      </c>
      <c r="D157">
        <v>10.674963545799235</v>
      </c>
      <c r="E157">
        <v>18.177526187896689</v>
      </c>
    </row>
    <row r="158" spans="1:5" x14ac:dyDescent="0.25">
      <c r="A158">
        <v>3.2992941617965648</v>
      </c>
      <c r="B158">
        <v>8.8002925872802713</v>
      </c>
      <c r="C158">
        <v>5.1826589107513374</v>
      </c>
      <c r="D158">
        <v>12.279568505287129</v>
      </c>
      <c r="E158">
        <v>12.34399464130396</v>
      </c>
    </row>
    <row r="159" spans="1:5" x14ac:dyDescent="0.25">
      <c r="A159">
        <v>12.069561791419932</v>
      </c>
      <c r="B159">
        <v>3.9824661493301363</v>
      </c>
      <c r="C159">
        <v>2.509155464172359</v>
      </c>
      <c r="D159">
        <v>6.7896752834320013</v>
      </c>
      <c r="E159">
        <v>29.923089146614018</v>
      </c>
    </row>
    <row r="160" spans="1:5" x14ac:dyDescent="0.25">
      <c r="A160">
        <v>9.1619872093200563</v>
      </c>
      <c r="B160">
        <v>4.2097721099853462</v>
      </c>
      <c r="C160">
        <v>4.1034627199172942</v>
      </c>
      <c r="D160">
        <v>4.2879709482192947</v>
      </c>
      <c r="E160">
        <v>10.192039203643761</v>
      </c>
    </row>
    <row r="161" spans="1:5" x14ac:dyDescent="0.25">
      <c r="A161">
        <v>25.214854192733718</v>
      </c>
      <c r="B161">
        <v>11.929128718376131</v>
      </c>
      <c r="C161">
        <v>11.80166711807245</v>
      </c>
      <c r="D161">
        <v>21.748801326751671</v>
      </c>
      <c r="E161">
        <v>6.9787179708480789</v>
      </c>
    </row>
    <row r="162" spans="1:5" x14ac:dyDescent="0.25">
      <c r="A162">
        <v>5.6138524532318055</v>
      </c>
      <c r="B162">
        <v>6.081786298751827</v>
      </c>
      <c r="C162">
        <v>22.780474877357442</v>
      </c>
      <c r="D162">
        <v>20.246036028861948</v>
      </c>
      <c r="E162">
        <v>19.26662552356715</v>
      </c>
    </row>
    <row r="163" spans="1:5" x14ac:dyDescent="0.25">
      <c r="A163">
        <v>3.8609049797058086</v>
      </c>
      <c r="B163">
        <v>42.334953284263563</v>
      </c>
      <c r="C163">
        <v>7.5350721597671448</v>
      </c>
      <c r="D163">
        <v>9.8420286655425961</v>
      </c>
      <c r="E163">
        <v>5.6738392591476403</v>
      </c>
    </row>
    <row r="164" spans="1:5" x14ac:dyDescent="0.25">
      <c r="A164">
        <v>12.833138704299881</v>
      </c>
      <c r="B164">
        <v>42.329542231559707</v>
      </c>
      <c r="C164">
        <v>0.59812076091766309</v>
      </c>
      <c r="D164">
        <v>13.156820702552741</v>
      </c>
      <c r="E164">
        <v>43.430368232726991</v>
      </c>
    </row>
    <row r="165" spans="1:5" x14ac:dyDescent="0.25">
      <c r="A165">
        <v>7.577631521224971</v>
      </c>
      <c r="B165">
        <v>29.67873663902278</v>
      </c>
      <c r="C165">
        <v>4.2153338670730545</v>
      </c>
      <c r="D165">
        <v>32.759270620346022</v>
      </c>
      <c r="E165">
        <v>11.236052989959692</v>
      </c>
    </row>
    <row r="166" spans="1:5" x14ac:dyDescent="0.25">
      <c r="A166">
        <v>9.4117000818252503</v>
      </c>
      <c r="B166">
        <v>9.5330153226852339</v>
      </c>
      <c r="C166">
        <v>7.7428598165511939</v>
      </c>
      <c r="D166">
        <v>7.4330293416976874</v>
      </c>
      <c r="E166">
        <v>21.788495779037412</v>
      </c>
    </row>
    <row r="167" spans="1:5" x14ac:dyDescent="0.25">
      <c r="A167">
        <v>3.9462434715694803</v>
      </c>
      <c r="B167">
        <v>6.5514003992080632</v>
      </c>
      <c r="C167">
        <v>4.3431167840957592</v>
      </c>
      <c r="D167">
        <v>12.029796624183634</v>
      </c>
      <c r="E167">
        <v>15.36885943412776</v>
      </c>
    </row>
    <row r="168" spans="1:5" x14ac:dyDescent="0.25">
      <c r="A168">
        <v>84.508963060378974</v>
      </c>
      <c r="B168">
        <v>15.764317345619151</v>
      </c>
      <c r="C168">
        <v>17.220784235000558</v>
      </c>
      <c r="D168">
        <v>14.262183952331494</v>
      </c>
      <c r="E168">
        <v>15.61231920719141</v>
      </c>
    </row>
    <row r="169" spans="1:5" x14ac:dyDescent="0.25">
      <c r="B169">
        <v>4.4991238832473712</v>
      </c>
      <c r="C169">
        <v>10.267707204818695</v>
      </c>
      <c r="D169">
        <v>7.6874269008636436</v>
      </c>
      <c r="E169">
        <v>9.8537950515746822</v>
      </c>
    </row>
    <row r="170" spans="1:5" x14ac:dyDescent="0.25">
      <c r="A170">
        <v>2.5333123683929393</v>
      </c>
      <c r="B170">
        <v>6.0173586368560752</v>
      </c>
      <c r="C170">
        <v>5.2597210884094192</v>
      </c>
      <c r="D170">
        <v>9.348529195785515</v>
      </c>
      <c r="E170">
        <v>12.68630702495572</v>
      </c>
    </row>
    <row r="171" spans="1:5" x14ac:dyDescent="0.25">
      <c r="A171">
        <v>6.4588715765211253</v>
      </c>
      <c r="B171">
        <v>14.107431650161701</v>
      </c>
      <c r="C171">
        <v>14.310736680030761</v>
      </c>
      <c r="D171">
        <v>31.507839846610967</v>
      </c>
      <c r="E171">
        <v>1.4317196607589679</v>
      </c>
    </row>
    <row r="172" spans="1:5" x14ac:dyDescent="0.25">
      <c r="A172">
        <v>8.6886784076690553</v>
      </c>
      <c r="B172">
        <v>3.6338134288787787</v>
      </c>
      <c r="C172">
        <v>18.963623023033094</v>
      </c>
      <c r="D172">
        <v>7.4979343891143753</v>
      </c>
      <c r="E172">
        <v>0.43639836311340174</v>
      </c>
    </row>
    <row r="173" spans="1:5" x14ac:dyDescent="0.25">
      <c r="A173">
        <v>2.7377885580062817</v>
      </c>
      <c r="B173">
        <v>20.113061356544453</v>
      </c>
      <c r="C173">
        <v>4.668991780281063</v>
      </c>
      <c r="D173">
        <v>20.011591267585711</v>
      </c>
      <c r="E173">
        <v>25.17527265548701</v>
      </c>
    </row>
    <row r="174" spans="1:5" x14ac:dyDescent="0.25">
      <c r="A174">
        <v>32.203761005401532</v>
      </c>
      <c r="B174">
        <v>12.25358374118802</v>
      </c>
      <c r="C174">
        <v>5.2001802682876486</v>
      </c>
      <c r="D174">
        <v>27.684227466583224</v>
      </c>
      <c r="E174">
        <v>51.761653327941836</v>
      </c>
    </row>
    <row r="175" spans="1:5" x14ac:dyDescent="0.25">
      <c r="A175">
        <v>4.067126321792597</v>
      </c>
      <c r="B175">
        <v>7.2186749219894368</v>
      </c>
      <c r="C175">
        <v>10.944665527343712</v>
      </c>
      <c r="D175">
        <v>10.038918352127046</v>
      </c>
      <c r="E175">
        <v>11.937991929054236</v>
      </c>
    </row>
    <row r="176" spans="1:5" x14ac:dyDescent="0.25">
      <c r="A176">
        <v>16.221196007728519</v>
      </c>
      <c r="B176">
        <v>9.9085177183150854</v>
      </c>
      <c r="C176">
        <v>9.9198447227477917</v>
      </c>
      <c r="D176">
        <v>19.870196890830929</v>
      </c>
      <c r="E176">
        <v>44.91323208808894</v>
      </c>
    </row>
    <row r="177" spans="1:5" x14ac:dyDescent="0.25">
      <c r="A177">
        <v>4.8948568582534762</v>
      </c>
      <c r="B177">
        <v>6.5892601966857871</v>
      </c>
      <c r="C177">
        <v>5.5313201427459671</v>
      </c>
      <c r="D177">
        <v>8.5630861520767159</v>
      </c>
      <c r="E177">
        <v>6.6467573404312095</v>
      </c>
    </row>
    <row r="178" spans="1:5" x14ac:dyDescent="0.25">
      <c r="A178">
        <v>0.58655436038970854</v>
      </c>
      <c r="B178">
        <v>19.85906532075667</v>
      </c>
      <c r="C178">
        <v>7.4946333408355654</v>
      </c>
      <c r="D178">
        <v>25.90894937515252</v>
      </c>
      <c r="E178">
        <v>21.991682267188992</v>
      </c>
    </row>
    <row r="179" spans="1:5" x14ac:dyDescent="0.25">
      <c r="A179">
        <v>8.5679003000259364</v>
      </c>
      <c r="B179">
        <v>6.269663739204403</v>
      </c>
      <c r="C179">
        <v>3.3104906558990415</v>
      </c>
      <c r="D179">
        <v>3.1173685312271062</v>
      </c>
      <c r="E179">
        <v>10.66041858196254</v>
      </c>
    </row>
    <row r="180" spans="1:5" x14ac:dyDescent="0.25">
      <c r="A180">
        <v>3.4201733112335169</v>
      </c>
      <c r="B180">
        <v>6.8527177572250322</v>
      </c>
      <c r="C180">
        <v>5.7344328165054206</v>
      </c>
      <c r="D180">
        <v>4.2749469280242876</v>
      </c>
      <c r="E180">
        <v>31.709770298004088</v>
      </c>
    </row>
    <row r="181" spans="1:5" x14ac:dyDescent="0.25">
      <c r="A181">
        <v>8.5060684919357268</v>
      </c>
      <c r="B181">
        <v>14.763659429550128</v>
      </c>
      <c r="C181">
        <v>1.4054808139801001</v>
      </c>
      <c r="D181">
        <v>17.733787369728041</v>
      </c>
      <c r="E181">
        <v>3.7415490627288781</v>
      </c>
    </row>
    <row r="182" spans="1:5" x14ac:dyDescent="0.25">
      <c r="A182">
        <v>2.6494285106658872</v>
      </c>
      <c r="B182">
        <v>7.2665204524993809</v>
      </c>
      <c r="C182">
        <v>14.31518371105189</v>
      </c>
      <c r="E182">
        <v>7.2720130920410044</v>
      </c>
    </row>
    <row r="183" spans="1:5" x14ac:dyDescent="0.25">
      <c r="A183">
        <v>0.26153025627136112</v>
      </c>
      <c r="B183">
        <v>67.268172287940871</v>
      </c>
      <c r="C183">
        <v>3.242642211914057</v>
      </c>
      <c r="E183">
        <v>2.7015322685241654</v>
      </c>
    </row>
    <row r="184" spans="1:5" x14ac:dyDescent="0.25">
      <c r="A184">
        <v>6.0325037108527262</v>
      </c>
      <c r="B184">
        <v>5.5578219890594438</v>
      </c>
      <c r="C184">
        <v>8.4643901824951122</v>
      </c>
      <c r="E184">
        <v>42.345651364326429</v>
      </c>
    </row>
    <row r="185" spans="1:5" x14ac:dyDescent="0.25">
      <c r="A185">
        <v>5.7711292505264229</v>
      </c>
      <c r="B185">
        <v>7.9780613183975166</v>
      </c>
      <c r="C185">
        <v>8.375286245346059</v>
      </c>
      <c r="E185">
        <v>12.861283349990799</v>
      </c>
    </row>
    <row r="186" spans="1:5" x14ac:dyDescent="0.25">
      <c r="A186">
        <v>0.55929217338561821</v>
      </c>
      <c r="B186">
        <v>10.893446421623192</v>
      </c>
      <c r="C186">
        <v>25.920071005821182</v>
      </c>
      <c r="E186">
        <v>17.410908460617023</v>
      </c>
    </row>
    <row r="187" spans="1:5" x14ac:dyDescent="0.25">
      <c r="A187">
        <v>3.6970071077346787</v>
      </c>
      <c r="B187">
        <v>6.6498867034912053</v>
      </c>
      <c r="C187">
        <v>18.396365761756861</v>
      </c>
      <c r="E187">
        <v>5.9456635475158643</v>
      </c>
    </row>
    <row r="188" spans="1:5" x14ac:dyDescent="0.25">
      <c r="A188">
        <v>10.325522828102066</v>
      </c>
      <c r="B188">
        <v>4.0479342937469438</v>
      </c>
      <c r="C188">
        <v>13.719694566726631</v>
      </c>
      <c r="E188">
        <v>1.6305638313293411</v>
      </c>
    </row>
    <row r="189" spans="1:5" x14ac:dyDescent="0.25">
      <c r="A189">
        <v>7.4878690958023011</v>
      </c>
      <c r="B189">
        <v>3.5725026845931951</v>
      </c>
      <c r="C189">
        <v>15.368512773513743</v>
      </c>
      <c r="E189">
        <v>55.017630648612929</v>
      </c>
    </row>
    <row r="190" spans="1:5" x14ac:dyDescent="0.25">
      <c r="A190">
        <v>1.2412216186523413</v>
      </c>
      <c r="B190">
        <v>4.2976470947265568</v>
      </c>
      <c r="C190">
        <v>16.979782390594455</v>
      </c>
      <c r="E190">
        <v>15.989119648933359</v>
      </c>
    </row>
    <row r="191" spans="1:5" x14ac:dyDescent="0.25">
      <c r="A191">
        <v>10.523607635498042</v>
      </c>
      <c r="B191">
        <v>25.975104165077159</v>
      </c>
      <c r="C191">
        <v>3.5858073234558057</v>
      </c>
      <c r="E191">
        <v>12.842042994499181</v>
      </c>
    </row>
    <row r="192" spans="1:5" x14ac:dyDescent="0.25">
      <c r="A192">
        <v>6.8254409790039006</v>
      </c>
      <c r="B192">
        <v>3.5357355356216389</v>
      </c>
      <c r="C192">
        <v>15.952799463272058</v>
      </c>
      <c r="E192">
        <v>21.049852954016739</v>
      </c>
    </row>
    <row r="193" spans="1:5" x14ac:dyDescent="0.25">
      <c r="A193">
        <v>4.2200395584106349</v>
      </c>
      <c r="B193">
        <v>7.9994638442993118</v>
      </c>
      <c r="C193">
        <v>18.56134274005883</v>
      </c>
      <c r="E193">
        <v>9.1843220710754228</v>
      </c>
    </row>
    <row r="194" spans="1:5" x14ac:dyDescent="0.25">
      <c r="A194">
        <v>5.0190473556518524</v>
      </c>
      <c r="B194">
        <v>2.9639726638793893</v>
      </c>
      <c r="C194">
        <v>4.7583956003189041</v>
      </c>
      <c r="E194">
        <v>0.43921604156494098</v>
      </c>
    </row>
    <row r="195" spans="1:5" x14ac:dyDescent="0.25">
      <c r="A195">
        <v>3.9385040760040249</v>
      </c>
      <c r="B195">
        <v>10.229491257667501</v>
      </c>
      <c r="C195">
        <v>20.04278202056879</v>
      </c>
      <c r="E195">
        <v>8.9168733596801584</v>
      </c>
    </row>
    <row r="196" spans="1:5" x14ac:dyDescent="0.25">
      <c r="A196">
        <v>12.549158453941297</v>
      </c>
      <c r="B196">
        <v>4.0328331708908021</v>
      </c>
      <c r="C196">
        <v>3.07867956161498</v>
      </c>
      <c r="E196">
        <v>5.4187245845794632</v>
      </c>
    </row>
    <row r="197" spans="1:5" x14ac:dyDescent="0.25">
      <c r="A197">
        <v>7.5260003566741869</v>
      </c>
      <c r="B197">
        <v>2.7490581750869696</v>
      </c>
      <c r="C197">
        <v>45.889878643883563</v>
      </c>
      <c r="E197">
        <v>1.1663435935974089</v>
      </c>
    </row>
    <row r="198" spans="1:5" x14ac:dyDescent="0.25">
      <c r="A198">
        <v>11.184886455535864</v>
      </c>
      <c r="B198">
        <v>8.7865085601806534</v>
      </c>
      <c r="C198">
        <v>65.019240909152529</v>
      </c>
      <c r="E198">
        <v>4.2787616252899126</v>
      </c>
    </row>
    <row r="199" spans="1:5" x14ac:dyDescent="0.25">
      <c r="A199">
        <v>5.236847114562984</v>
      </c>
      <c r="B199">
        <v>12.030595874786339</v>
      </c>
      <c r="C199">
        <v>6.652085280418385</v>
      </c>
      <c r="E199">
        <v>9.356136189566703</v>
      </c>
    </row>
    <row r="200" spans="1:5" x14ac:dyDescent="0.25">
      <c r="A200">
        <v>51.770613741874591</v>
      </c>
      <c r="B200">
        <v>11.238849997520424</v>
      </c>
      <c r="C200">
        <v>36.66252255439754</v>
      </c>
      <c r="E200">
        <v>6.1496608257293612</v>
      </c>
    </row>
    <row r="201" spans="1:5" x14ac:dyDescent="0.25">
      <c r="A201">
        <v>2.195403981208798</v>
      </c>
      <c r="B201">
        <v>26.950851154327353</v>
      </c>
      <c r="C201">
        <v>18.966286540031398</v>
      </c>
      <c r="E201">
        <v>3.22337732315063</v>
      </c>
    </row>
    <row r="202" spans="1:5" x14ac:dyDescent="0.25">
      <c r="A202">
        <v>43.654256868362367</v>
      </c>
      <c r="B202">
        <v>2.6444531917571963</v>
      </c>
      <c r="C202">
        <v>9.0386233329772772</v>
      </c>
      <c r="E202">
        <v>14.19213194847103</v>
      </c>
    </row>
    <row r="203" spans="1:5" x14ac:dyDescent="0.25">
      <c r="A203">
        <v>7.4290818452835055</v>
      </c>
      <c r="B203">
        <v>22.21863512992854</v>
      </c>
      <c r="C203">
        <v>5.8543392658233557</v>
      </c>
      <c r="E203">
        <v>17.603536224365168</v>
      </c>
    </row>
    <row r="204" spans="1:5" x14ac:dyDescent="0.25">
      <c r="A204">
        <v>15.52660846710201</v>
      </c>
      <c r="B204">
        <v>14.957066321372929</v>
      </c>
      <c r="C204">
        <v>10.802323961257887</v>
      </c>
      <c r="E204">
        <v>6.3313981056213358</v>
      </c>
    </row>
    <row r="205" spans="1:5" x14ac:dyDescent="0.25">
      <c r="A205">
        <v>24.330597877502399</v>
      </c>
      <c r="B205">
        <v>19.576894879341072</v>
      </c>
      <c r="C205">
        <v>14.642668671078102</v>
      </c>
      <c r="E205">
        <v>14.859742426872222</v>
      </c>
    </row>
    <row r="206" spans="1:5" x14ac:dyDescent="0.25">
      <c r="A206">
        <v>13.803715682029667</v>
      </c>
      <c r="B206">
        <v>48.037823081016505</v>
      </c>
      <c r="C206">
        <v>15.519272141986395</v>
      </c>
      <c r="E206">
        <v>6.8275677892896827</v>
      </c>
    </row>
    <row r="207" spans="1:5" x14ac:dyDescent="0.25">
      <c r="A207">
        <v>22.523652553558339</v>
      </c>
      <c r="B207">
        <v>13.319970798492392</v>
      </c>
      <c r="C207">
        <v>84.554957818984946</v>
      </c>
      <c r="E207">
        <v>11.903963804244944</v>
      </c>
    </row>
    <row r="208" spans="1:5" x14ac:dyDescent="0.25">
      <c r="A208">
        <v>16.710602545738176</v>
      </c>
      <c r="B208">
        <v>13.301669836044264</v>
      </c>
      <c r="C208">
        <v>40.28618450164776</v>
      </c>
      <c r="E208">
        <v>8.9604932546615377</v>
      </c>
    </row>
    <row r="209" spans="1:5" x14ac:dyDescent="0.25">
      <c r="A209">
        <v>2.3109418153762773</v>
      </c>
      <c r="B209">
        <v>24.237204337120012</v>
      </c>
      <c r="C209">
        <v>12.536633133888213</v>
      </c>
      <c r="E209">
        <v>17.773265266418427</v>
      </c>
    </row>
    <row r="210" spans="1:5" x14ac:dyDescent="0.25">
      <c r="A210">
        <v>5.0019505023956263</v>
      </c>
      <c r="B210">
        <v>20.513412380218462</v>
      </c>
      <c r="C210">
        <v>8.0834670543670608</v>
      </c>
      <c r="E210">
        <v>4.1524233579635572</v>
      </c>
    </row>
    <row r="211" spans="1:5" x14ac:dyDescent="0.25">
      <c r="A211">
        <v>4.1682016849517778</v>
      </c>
      <c r="B211">
        <v>4.5465630054473829</v>
      </c>
      <c r="C211">
        <v>10.220891070365886</v>
      </c>
      <c r="E211">
        <v>2.8009112119674642</v>
      </c>
    </row>
    <row r="212" spans="1:5" x14ac:dyDescent="0.25">
      <c r="A212">
        <v>14.880331012937752</v>
      </c>
      <c r="B212">
        <v>8.9340765237808117</v>
      </c>
      <c r="C212">
        <v>6.5979807853698684</v>
      </c>
    </row>
    <row r="213" spans="1:5" x14ac:dyDescent="0.25">
      <c r="A213">
        <v>11.832623434066738</v>
      </c>
      <c r="B213">
        <v>9.7827214717864628</v>
      </c>
      <c r="C213">
        <v>4.1682409048080391</v>
      </c>
    </row>
    <row r="214" spans="1:5" x14ac:dyDescent="0.25">
      <c r="A214">
        <v>14.99306108951563</v>
      </c>
      <c r="B214">
        <v>9.3244400024413956</v>
      </c>
      <c r="C214">
        <v>2.9510599613189652</v>
      </c>
    </row>
    <row r="215" spans="1:5" x14ac:dyDescent="0.25">
      <c r="A215">
        <v>36.044577407836861</v>
      </c>
      <c r="B215">
        <v>10.154388546943645</v>
      </c>
      <c r="C215">
        <v>6.2270585536956746</v>
      </c>
    </row>
    <row r="216" spans="1:5" x14ac:dyDescent="0.25">
      <c r="A216">
        <v>20.181668782234151</v>
      </c>
      <c r="B216">
        <v>14.042712187766975</v>
      </c>
      <c r="C216">
        <v>10.089184951782203</v>
      </c>
    </row>
    <row r="217" spans="1:5" x14ac:dyDescent="0.25">
      <c r="A217">
        <v>1.2126033306121808</v>
      </c>
      <c r="B217">
        <v>8.4684997081756368</v>
      </c>
      <c r="C217">
        <v>0.72044129371643018</v>
      </c>
    </row>
    <row r="218" spans="1:5" x14ac:dyDescent="0.25">
      <c r="A218">
        <v>10.112444472312905</v>
      </c>
      <c r="B218">
        <v>12.502623367309514</v>
      </c>
      <c r="C218">
        <v>8.862413358688352</v>
      </c>
    </row>
    <row r="219" spans="1:5" x14ac:dyDescent="0.25">
      <c r="A219">
        <v>13.119056487083387</v>
      </c>
      <c r="B219">
        <v>31.468431472778285</v>
      </c>
      <c r="C219">
        <v>3.2862902402877774</v>
      </c>
    </row>
    <row r="220" spans="1:5" x14ac:dyDescent="0.25">
      <c r="A220">
        <v>18.830648255348148</v>
      </c>
      <c r="B220">
        <v>21.615155839919986</v>
      </c>
      <c r="C220">
        <v>29.409487748146013</v>
      </c>
    </row>
    <row r="221" spans="1:5" x14ac:dyDescent="0.25">
      <c r="A221">
        <v>10.340216088294932</v>
      </c>
      <c r="B221">
        <v>22.611309027671769</v>
      </c>
      <c r="C221">
        <v>6.3180662631988467</v>
      </c>
    </row>
    <row r="222" spans="1:5" x14ac:dyDescent="0.25">
      <c r="A222">
        <v>5.6894302129745453</v>
      </c>
      <c r="B222">
        <v>7.5643384218215788</v>
      </c>
      <c r="C222">
        <v>6.8203957319259416</v>
      </c>
    </row>
    <row r="223" spans="1:5" x14ac:dyDescent="0.25">
      <c r="A223">
        <v>25.27971525192255</v>
      </c>
      <c r="B223">
        <v>10.843150281906123</v>
      </c>
      <c r="C223">
        <v>13.307469940185499</v>
      </c>
    </row>
    <row r="224" spans="1:5" x14ac:dyDescent="0.25">
      <c r="A224">
        <v>3.2707979917526204</v>
      </c>
      <c r="B224">
        <v>16.456151962280231</v>
      </c>
      <c r="C224">
        <v>3.3605948448181118</v>
      </c>
    </row>
    <row r="225" spans="1:3" x14ac:dyDescent="0.25">
      <c r="A225">
        <v>4.2860564231872482</v>
      </c>
      <c r="B225">
        <v>17.171795105934113</v>
      </c>
      <c r="C225">
        <v>3.4722011089324916</v>
      </c>
    </row>
    <row r="226" spans="1:3" x14ac:dyDescent="0.25">
      <c r="A226">
        <v>10.527956318855249</v>
      </c>
      <c r="B226">
        <v>4.838879895210261</v>
      </c>
      <c r="C226">
        <v>8.6272937297820782</v>
      </c>
    </row>
    <row r="227" spans="1:3" x14ac:dyDescent="0.25">
      <c r="A227">
        <v>5.171000790596004</v>
      </c>
      <c r="B227">
        <v>46.125971961021392</v>
      </c>
      <c r="C227">
        <v>6.9149994373321491</v>
      </c>
    </row>
    <row r="228" spans="1:3" x14ac:dyDescent="0.25">
      <c r="A228">
        <v>4.5474599599838132</v>
      </c>
      <c r="B228">
        <v>7.2773679018020569</v>
      </c>
      <c r="C228">
        <v>97.663440203666525</v>
      </c>
    </row>
    <row r="229" spans="1:3" x14ac:dyDescent="0.25">
      <c r="A229">
        <v>4.2369455337524373</v>
      </c>
      <c r="B229">
        <v>6.2774642944335897</v>
      </c>
      <c r="C229">
        <v>6.8589973688125569</v>
      </c>
    </row>
    <row r="230" spans="1:3" x14ac:dyDescent="0.25">
      <c r="A230">
        <v>6.9754038572311376</v>
      </c>
      <c r="B230">
        <v>48.076583981513942</v>
      </c>
      <c r="C230">
        <v>3.6796113252639748</v>
      </c>
    </row>
    <row r="231" spans="1:3" x14ac:dyDescent="0.25">
      <c r="A231">
        <v>7.3023236513137793</v>
      </c>
      <c r="B231">
        <v>8.1603719711303686</v>
      </c>
      <c r="C231">
        <v>4.3624528884887637</v>
      </c>
    </row>
    <row r="232" spans="1:3" x14ac:dyDescent="0.25">
      <c r="A232">
        <v>4.1744405746459909</v>
      </c>
      <c r="B232">
        <v>17.981261777877748</v>
      </c>
      <c r="C232">
        <v>16.896754693984938</v>
      </c>
    </row>
    <row r="233" spans="1:3" x14ac:dyDescent="0.25">
      <c r="A233">
        <v>6.0917543411254851</v>
      </c>
      <c r="B233">
        <v>4.3345518350601155</v>
      </c>
      <c r="C233">
        <v>3.5743067026138271</v>
      </c>
    </row>
    <row r="234" spans="1:3" x14ac:dyDescent="0.25">
      <c r="A234">
        <v>2.1997264623641914</v>
      </c>
      <c r="B234">
        <v>9.1677324771881015</v>
      </c>
      <c r="C234">
        <v>18.538857269287071</v>
      </c>
    </row>
    <row r="235" spans="1:3" x14ac:dyDescent="0.25">
      <c r="A235">
        <v>26.498433136939951</v>
      </c>
      <c r="B235">
        <v>2.7650586366653411</v>
      </c>
      <c r="C235">
        <v>14.6923510074615</v>
      </c>
    </row>
    <row r="236" spans="1:3" x14ac:dyDescent="0.25">
      <c r="A236">
        <v>6.6247706413268928</v>
      </c>
      <c r="B236">
        <v>7.0538077116012543</v>
      </c>
      <c r="C236">
        <v>14.524858379364</v>
      </c>
    </row>
    <row r="237" spans="1:3" x14ac:dyDescent="0.25">
      <c r="A237">
        <v>18.137885713577212</v>
      </c>
      <c r="B237">
        <v>9.6762817382812365</v>
      </c>
      <c r="C237">
        <v>14.746359372138929</v>
      </c>
    </row>
    <row r="238" spans="1:3" x14ac:dyDescent="0.25">
      <c r="A238">
        <v>0.60073423385619962</v>
      </c>
      <c r="B238">
        <v>1.0106579780578602</v>
      </c>
      <c r="C238">
        <v>4.3013486862182591</v>
      </c>
    </row>
    <row r="239" spans="1:3" x14ac:dyDescent="0.25">
      <c r="A239">
        <v>3.2218859910964914</v>
      </c>
      <c r="B239">
        <v>3.7888269424438432</v>
      </c>
      <c r="C239">
        <v>3.8684234619140576</v>
      </c>
    </row>
    <row r="240" spans="1:3" x14ac:dyDescent="0.25">
      <c r="A240">
        <v>13.91820321083063</v>
      </c>
      <c r="B240">
        <v>6.0054477930068932</v>
      </c>
      <c r="C240">
        <v>9.6380590438842617</v>
      </c>
    </row>
    <row r="241" spans="1:3" x14ac:dyDescent="0.25">
      <c r="A241">
        <v>3.9018247604370075</v>
      </c>
      <c r="B241">
        <v>6.0017474412918004</v>
      </c>
      <c r="C241">
        <v>13.546970152854874</v>
      </c>
    </row>
    <row r="242" spans="1:3" x14ac:dyDescent="0.25">
      <c r="A242">
        <v>6.5009748458862164</v>
      </c>
      <c r="B242">
        <v>18.906493711471512</v>
      </c>
      <c r="C242">
        <v>13.894366025924631</v>
      </c>
    </row>
    <row r="243" spans="1:3" x14ac:dyDescent="0.25">
      <c r="A243">
        <v>0.71964292526244988</v>
      </c>
      <c r="B243">
        <v>16.988984084129289</v>
      </c>
      <c r="C243">
        <v>66.177309441566393</v>
      </c>
    </row>
    <row r="244" spans="1:3" x14ac:dyDescent="0.25">
      <c r="A244">
        <v>16.149133539199777</v>
      </c>
      <c r="B244">
        <v>1.3337779521942079</v>
      </c>
      <c r="C244">
        <v>43.517720007896379</v>
      </c>
    </row>
    <row r="245" spans="1:3" x14ac:dyDescent="0.25">
      <c r="A245">
        <v>5.5826231956481891</v>
      </c>
      <c r="B245">
        <v>9.0196922779083142</v>
      </c>
      <c r="C245">
        <v>13.34040503501887</v>
      </c>
    </row>
    <row r="246" spans="1:3" x14ac:dyDescent="0.25">
      <c r="A246">
        <v>0.71644349098205429</v>
      </c>
      <c r="B246">
        <v>11.61067235469813</v>
      </c>
      <c r="C246">
        <v>6.4102701902389487</v>
      </c>
    </row>
    <row r="247" spans="1:3" x14ac:dyDescent="0.25">
      <c r="A247">
        <v>7.2878222703933657</v>
      </c>
      <c r="B247">
        <v>3.1808835029602012</v>
      </c>
      <c r="C247">
        <v>14.499609899520829</v>
      </c>
    </row>
    <row r="248" spans="1:3" x14ac:dyDescent="0.25">
      <c r="A248">
        <v>3.8300195217132513</v>
      </c>
      <c r="B248">
        <v>13.44288008213041</v>
      </c>
      <c r="C248">
        <v>3.623410248756405</v>
      </c>
    </row>
    <row r="249" spans="1:3" x14ac:dyDescent="0.25">
      <c r="A249">
        <v>5.7908354282379113</v>
      </c>
      <c r="B249">
        <v>18.442166423797559</v>
      </c>
      <c r="C249">
        <v>7.8837551593780404</v>
      </c>
    </row>
    <row r="250" spans="1:3" x14ac:dyDescent="0.25">
      <c r="A250">
        <v>13.700693702697711</v>
      </c>
      <c r="B250">
        <v>3.80780320167541</v>
      </c>
      <c r="C250">
        <v>8.7422059297561621</v>
      </c>
    </row>
    <row r="251" spans="1:3" x14ac:dyDescent="0.25">
      <c r="A251">
        <v>6.0615509033203079</v>
      </c>
      <c r="B251">
        <v>9.7630657672881878</v>
      </c>
      <c r="C251">
        <v>24.098110461235002</v>
      </c>
    </row>
    <row r="252" spans="1:3" x14ac:dyDescent="0.25">
      <c r="A252">
        <v>7.3455516099929783</v>
      </c>
      <c r="B252">
        <v>7.616088914871213</v>
      </c>
      <c r="C252">
        <v>8.7405637264251581</v>
      </c>
    </row>
    <row r="253" spans="1:3" x14ac:dyDescent="0.25">
      <c r="A253">
        <v>7.2458933459387742</v>
      </c>
      <c r="B253">
        <v>4.0655646562576235</v>
      </c>
      <c r="C253">
        <v>2.4274821758270226</v>
      </c>
    </row>
    <row r="254" spans="1:3" x14ac:dyDescent="0.25">
      <c r="A254">
        <v>7.732871603965755</v>
      </c>
      <c r="B254">
        <v>8.7540083885192619</v>
      </c>
      <c r="C254">
        <v>26.200562644004766</v>
      </c>
    </row>
    <row r="255" spans="1:3" x14ac:dyDescent="0.25">
      <c r="A255">
        <v>6.3124298810958814</v>
      </c>
      <c r="B255">
        <v>10.456224465370138</v>
      </c>
      <c r="C255">
        <v>7.9692046642303449</v>
      </c>
    </row>
    <row r="256" spans="1:3" x14ac:dyDescent="0.25">
      <c r="A256">
        <v>5.1895128250122013</v>
      </c>
      <c r="B256">
        <v>16.860178446769659</v>
      </c>
      <c r="C256">
        <v>9.7679207801818766</v>
      </c>
    </row>
    <row r="257" spans="1:3" x14ac:dyDescent="0.25">
      <c r="A257">
        <v>6.2322784900665233</v>
      </c>
      <c r="B257">
        <v>9.9204643964767261</v>
      </c>
      <c r="C257">
        <v>1.0694913625717128</v>
      </c>
    </row>
    <row r="258" spans="1:3" x14ac:dyDescent="0.25">
      <c r="A258">
        <v>10.430275344848614</v>
      </c>
      <c r="B258">
        <v>12.121640992164568</v>
      </c>
      <c r="C258">
        <v>7.5798305511474497</v>
      </c>
    </row>
    <row r="259" spans="1:3" x14ac:dyDescent="0.25">
      <c r="A259">
        <v>4.3585425853729207</v>
      </c>
      <c r="B259">
        <v>21.38189547061916</v>
      </c>
      <c r="C259">
        <v>13.746764945983832</v>
      </c>
    </row>
    <row r="260" spans="1:3" x14ac:dyDescent="0.25">
      <c r="A260">
        <v>9.5481060028076001</v>
      </c>
      <c r="B260">
        <v>18.793356060981711</v>
      </c>
      <c r="C260">
        <v>2.7220568895339916</v>
      </c>
    </row>
    <row r="261" spans="1:3" x14ac:dyDescent="0.25">
      <c r="A261">
        <v>4.5147265434265096</v>
      </c>
      <c r="B261">
        <v>5.5946509361267056</v>
      </c>
      <c r="C261">
        <v>0.14496538639068549</v>
      </c>
    </row>
    <row r="262" spans="1:3" x14ac:dyDescent="0.25">
      <c r="B262">
        <v>8.2185062408447198</v>
      </c>
      <c r="C262">
        <v>7.8217322349548297</v>
      </c>
    </row>
    <row r="263" spans="1:3" x14ac:dyDescent="0.25">
      <c r="B263">
        <v>21.731610560417128</v>
      </c>
      <c r="C263">
        <v>8.1842809438705419</v>
      </c>
    </row>
    <row r="264" spans="1:3" x14ac:dyDescent="0.25">
      <c r="B264">
        <v>6.7831568002700759</v>
      </c>
      <c r="C264">
        <v>9.1683213949203406</v>
      </c>
    </row>
    <row r="265" spans="1:3" x14ac:dyDescent="0.25">
      <c r="B265">
        <v>6.6096387386321975</v>
      </c>
      <c r="C265">
        <v>1.7437462091445881</v>
      </c>
    </row>
    <row r="266" spans="1:3" x14ac:dyDescent="0.25">
      <c r="B266">
        <v>12.966771531105</v>
      </c>
      <c r="C266">
        <v>5.0700240373611409</v>
      </c>
    </row>
    <row r="267" spans="1:3" x14ac:dyDescent="0.25">
      <c r="B267">
        <v>56.352685976028297</v>
      </c>
      <c r="C267">
        <v>3.4931382179260213</v>
      </c>
    </row>
    <row r="268" spans="1:3" x14ac:dyDescent="0.25">
      <c r="B268">
        <v>8.361446332931509</v>
      </c>
      <c r="C268">
        <v>28.77539386749266</v>
      </c>
    </row>
    <row r="269" spans="1:3" x14ac:dyDescent="0.25">
      <c r="B269">
        <v>23.034501051902726</v>
      </c>
      <c r="C269">
        <v>7.3474740743637046</v>
      </c>
    </row>
    <row r="270" spans="1:3" x14ac:dyDescent="0.25">
      <c r="B270">
        <v>49.10466427803037</v>
      </c>
      <c r="C270">
        <v>5.9096600532531713</v>
      </c>
    </row>
    <row r="271" spans="1:3" x14ac:dyDescent="0.25">
      <c r="B271">
        <v>15.772295427322328</v>
      </c>
      <c r="C271">
        <v>5.2430369138717623</v>
      </c>
    </row>
    <row r="272" spans="1:3" x14ac:dyDescent="0.25">
      <c r="B272">
        <v>49.624879757563214</v>
      </c>
      <c r="C272">
        <v>1.6302797555923412</v>
      </c>
    </row>
    <row r="273" spans="2:3" x14ac:dyDescent="0.25">
      <c r="B273">
        <v>2.6233756542205766</v>
      </c>
      <c r="C273">
        <v>2.7144022703170747</v>
      </c>
    </row>
    <row r="274" spans="2:3" x14ac:dyDescent="0.25">
      <c r="B274">
        <v>3.5882477045059162</v>
      </c>
      <c r="C274">
        <v>7.777286982536312</v>
      </c>
    </row>
    <row r="275" spans="2:3" x14ac:dyDescent="0.25">
      <c r="B275">
        <v>4.3773525476455664</v>
      </c>
      <c r="C275">
        <v>4.605341577529904</v>
      </c>
    </row>
    <row r="276" spans="2:3" x14ac:dyDescent="0.25">
      <c r="B276">
        <v>27.238446712493847</v>
      </c>
      <c r="C276">
        <v>1.9336036205291687</v>
      </c>
    </row>
    <row r="277" spans="2:3" x14ac:dyDescent="0.25">
      <c r="B277">
        <v>11.342622160911542</v>
      </c>
      <c r="C277">
        <v>5.7766463756561217</v>
      </c>
    </row>
    <row r="278" spans="2:3" x14ac:dyDescent="0.25">
      <c r="B278">
        <v>5.3933438539504941</v>
      </c>
      <c r="C278">
        <v>7.0151946067809998</v>
      </c>
    </row>
    <row r="279" spans="2:3" x14ac:dyDescent="0.25">
      <c r="B279">
        <v>7.5459879398345908</v>
      </c>
      <c r="C279">
        <v>0.85717444419860556</v>
      </c>
    </row>
    <row r="280" spans="2:3" x14ac:dyDescent="0.25">
      <c r="B280">
        <v>18.072416448593067</v>
      </c>
      <c r="C280">
        <v>1.5666913986205993</v>
      </c>
    </row>
    <row r="281" spans="2:3" x14ac:dyDescent="0.25">
      <c r="B281">
        <v>19.813619041442813</v>
      </c>
      <c r="C281">
        <v>6.2727651357650718</v>
      </c>
    </row>
    <row r="282" spans="2:3" x14ac:dyDescent="0.25">
      <c r="B282">
        <v>7.8646832942962615</v>
      </c>
      <c r="C282">
        <v>5.9984534502029367</v>
      </c>
    </row>
    <row r="283" spans="2:3" x14ac:dyDescent="0.25">
      <c r="B283">
        <v>12.659061479568443</v>
      </c>
      <c r="C283">
        <v>17.109775638580292</v>
      </c>
    </row>
    <row r="284" spans="2:3" x14ac:dyDescent="0.25">
      <c r="B284">
        <v>31.260960531234694</v>
      </c>
      <c r="C284">
        <v>6.4086662530899003</v>
      </c>
    </row>
    <row r="285" spans="2:3" x14ac:dyDescent="0.25">
      <c r="B285">
        <v>7.0226049184799164</v>
      </c>
      <c r="C285">
        <v>1.8846633195877032</v>
      </c>
    </row>
    <row r="286" spans="2:3" x14ac:dyDescent="0.25">
      <c r="B286">
        <v>20.574613428115804</v>
      </c>
      <c r="C286">
        <v>8.2524851322174033</v>
      </c>
    </row>
    <row r="287" spans="2:3" x14ac:dyDescent="0.25">
      <c r="B287">
        <v>30.527573609352071</v>
      </c>
      <c r="C287">
        <v>7.7134517431259111</v>
      </c>
    </row>
    <row r="288" spans="2:3" x14ac:dyDescent="0.25">
      <c r="B288">
        <v>8.342122960090629</v>
      </c>
      <c r="C288">
        <v>11.424341440200797</v>
      </c>
    </row>
    <row r="289" spans="2:3" x14ac:dyDescent="0.25">
      <c r="B289">
        <v>0.16535248756408652</v>
      </c>
      <c r="C289">
        <v>11.412680482864356</v>
      </c>
    </row>
    <row r="290" spans="2:3" x14ac:dyDescent="0.25">
      <c r="B290">
        <v>5.5858536005020101</v>
      </c>
      <c r="C290">
        <v>6.744295406341541</v>
      </c>
    </row>
    <row r="291" spans="2:3" x14ac:dyDescent="0.25">
      <c r="B291">
        <v>7.2063702344894365</v>
      </c>
      <c r="C291">
        <v>7.1578112840652439</v>
      </c>
    </row>
    <row r="292" spans="2:3" x14ac:dyDescent="0.25">
      <c r="B292">
        <v>3.3915009975433295</v>
      </c>
    </row>
    <row r="293" spans="2:3" x14ac:dyDescent="0.25">
      <c r="B293">
        <v>26.342950677871659</v>
      </c>
    </row>
    <row r="294" spans="2:3" x14ac:dyDescent="0.25">
      <c r="B294">
        <v>40.532203054427981</v>
      </c>
    </row>
    <row r="295" spans="2:3" x14ac:dyDescent="0.25">
      <c r="B295">
        <v>2.1914234691195973</v>
      </c>
    </row>
    <row r="296" spans="2:3" x14ac:dyDescent="0.25">
      <c r="B296">
        <v>12.963275218009921</v>
      </c>
    </row>
    <row r="297" spans="2:3" x14ac:dyDescent="0.25">
      <c r="B297">
        <v>21.173112154006919</v>
      </c>
    </row>
    <row r="298" spans="2:3" x14ac:dyDescent="0.25">
      <c r="B298">
        <v>3.9910099744796712</v>
      </c>
    </row>
    <row r="299" spans="2:3" x14ac:dyDescent="0.25">
      <c r="B299">
        <v>1.399127936363215</v>
      </c>
    </row>
    <row r="300" spans="2:3" x14ac:dyDescent="0.25">
      <c r="B300">
        <v>6.08113923072814</v>
      </c>
    </row>
    <row r="301" spans="2:3" x14ac:dyDescent="0.25">
      <c r="B301">
        <v>2.9597171068191477</v>
      </c>
    </row>
    <row r="302" spans="2:3" x14ac:dyDescent="0.25">
      <c r="B302">
        <v>6.4561250209808305</v>
      </c>
    </row>
    <row r="303" spans="2:3" x14ac:dyDescent="0.25">
      <c r="B303">
        <v>3.515642595291129</v>
      </c>
    </row>
    <row r="304" spans="2:3" x14ac:dyDescent="0.25">
      <c r="B304">
        <v>32.973857474327033</v>
      </c>
    </row>
    <row r="305" spans="2:2" x14ac:dyDescent="0.25">
      <c r="B305">
        <v>6.1499642372131298</v>
      </c>
    </row>
    <row r="306" spans="2:2" x14ac:dyDescent="0.25">
      <c r="B306">
        <v>21.817064595222423</v>
      </c>
    </row>
    <row r="307" spans="2:2" x14ac:dyDescent="0.25">
      <c r="B307">
        <v>30.352545213699294</v>
      </c>
    </row>
    <row r="308" spans="2:2" x14ac:dyDescent="0.25">
      <c r="B308">
        <v>6.6771285772323541</v>
      </c>
    </row>
    <row r="309" spans="2:2" x14ac:dyDescent="0.25">
      <c r="B309">
        <v>26.358700299262942</v>
      </c>
    </row>
    <row r="310" spans="2:2" x14ac:dyDescent="0.25">
      <c r="B310">
        <v>14.774136281013432</v>
      </c>
    </row>
    <row r="311" spans="2:2" x14ac:dyDescent="0.25">
      <c r="B311">
        <v>9.0723980426788238</v>
      </c>
    </row>
    <row r="312" spans="2:2" x14ac:dyDescent="0.25">
      <c r="B312">
        <v>10.54671348465811</v>
      </c>
    </row>
    <row r="313" spans="2:2" x14ac:dyDescent="0.25">
      <c r="B313">
        <v>7.6441327571868811</v>
      </c>
    </row>
    <row r="314" spans="2:2" x14ac:dyDescent="0.25">
      <c r="B314">
        <v>43.365325832366821</v>
      </c>
    </row>
    <row r="315" spans="2:2" x14ac:dyDescent="0.25">
      <c r="B315">
        <v>28.497869205474792</v>
      </c>
    </row>
    <row r="316" spans="2:2" x14ac:dyDescent="0.25">
      <c r="B316">
        <v>3.5318222999572697</v>
      </c>
    </row>
    <row r="317" spans="2:2" x14ac:dyDescent="0.25">
      <c r="B317">
        <v>6.3654897928237872</v>
      </c>
    </row>
    <row r="318" spans="2:2" x14ac:dyDescent="0.25">
      <c r="B318">
        <v>53.237483763694719</v>
      </c>
    </row>
    <row r="319" spans="2:2" x14ac:dyDescent="0.25">
      <c r="B319">
        <v>17.068794989585847</v>
      </c>
    </row>
    <row r="320" spans="2:2" x14ac:dyDescent="0.25">
      <c r="B320">
        <v>11.266626548767041</v>
      </c>
    </row>
    <row r="321" spans="2:2" x14ac:dyDescent="0.25">
      <c r="B321">
        <v>23.527478456497146</v>
      </c>
    </row>
    <row r="322" spans="2:2" x14ac:dyDescent="0.25">
      <c r="B322">
        <v>13.53711895942684</v>
      </c>
    </row>
    <row r="323" spans="2:2" x14ac:dyDescent="0.25">
      <c r="B323">
        <v>6.6470355272293036</v>
      </c>
    </row>
    <row r="324" spans="2:2" x14ac:dyDescent="0.25">
      <c r="B324">
        <v>1.08480973243713</v>
      </c>
    </row>
    <row r="325" spans="2:2" x14ac:dyDescent="0.25">
      <c r="B325">
        <v>7.4331167221069219</v>
      </c>
    </row>
    <row r="326" spans="2:2" x14ac:dyDescent="0.25">
      <c r="B326">
        <v>21.611989712715115</v>
      </c>
    </row>
    <row r="327" spans="2:2" x14ac:dyDescent="0.25">
      <c r="B327">
        <v>17.532014989852897</v>
      </c>
    </row>
    <row r="328" spans="2:2" x14ac:dyDescent="0.25">
      <c r="B328">
        <v>9.2304790258407419</v>
      </c>
    </row>
    <row r="329" spans="2:2" x14ac:dyDescent="0.25">
      <c r="B329">
        <v>12.903033399581881</v>
      </c>
    </row>
    <row r="330" spans="2:2" x14ac:dyDescent="0.25">
      <c r="B330">
        <v>12.735227346420281</v>
      </c>
    </row>
    <row r="331" spans="2:2" x14ac:dyDescent="0.25">
      <c r="B331">
        <v>17.966498517990061</v>
      </c>
    </row>
    <row r="332" spans="2:2" x14ac:dyDescent="0.25">
      <c r="B332">
        <v>15.865075969696008</v>
      </c>
    </row>
    <row r="333" spans="2:2" x14ac:dyDescent="0.25">
      <c r="B333">
        <v>6.3893908023834172</v>
      </c>
    </row>
    <row r="334" spans="2:2" x14ac:dyDescent="0.25">
      <c r="B334">
        <v>6.7740808010101263</v>
      </c>
    </row>
    <row r="335" spans="2:2" x14ac:dyDescent="0.25">
      <c r="B335">
        <v>8.63074386119842</v>
      </c>
    </row>
    <row r="336" spans="2:2" x14ac:dyDescent="0.25">
      <c r="B336">
        <v>6.6726162672042806</v>
      </c>
    </row>
    <row r="337" spans="2:2" x14ac:dyDescent="0.25">
      <c r="B337">
        <v>12.03304212093351</v>
      </c>
    </row>
    <row r="338" spans="2:2" x14ac:dyDescent="0.25">
      <c r="B338">
        <v>10.827881026267985</v>
      </c>
    </row>
    <row r="339" spans="2:2" x14ac:dyDescent="0.25">
      <c r="B339">
        <v>2.8917807579040469</v>
      </c>
    </row>
    <row r="340" spans="2:2" x14ac:dyDescent="0.25">
      <c r="B340">
        <v>22.01147043704982</v>
      </c>
    </row>
    <row r="341" spans="2:2" x14ac:dyDescent="0.25">
      <c r="B341">
        <v>8.3470957279205216</v>
      </c>
    </row>
    <row r="342" spans="2:2" x14ac:dyDescent="0.25">
      <c r="B342">
        <v>4.0903628826141301</v>
      </c>
    </row>
    <row r="343" spans="2:2" x14ac:dyDescent="0.25">
      <c r="B343">
        <v>6.7683225870132393</v>
      </c>
    </row>
    <row r="344" spans="2:2" x14ac:dyDescent="0.25">
      <c r="B344">
        <v>13.749476933479261</v>
      </c>
    </row>
    <row r="345" spans="2:2" x14ac:dyDescent="0.25">
      <c r="B345">
        <v>11.766614508628802</v>
      </c>
    </row>
    <row r="346" spans="2:2" x14ac:dyDescent="0.25">
      <c r="B346">
        <v>21.61566460132595</v>
      </c>
    </row>
    <row r="347" spans="2:2" x14ac:dyDescent="0.25">
      <c r="B347">
        <v>14.147546362876856</v>
      </c>
    </row>
    <row r="348" spans="2:2" x14ac:dyDescent="0.25">
      <c r="B348">
        <v>7.1529415130615179</v>
      </c>
    </row>
    <row r="349" spans="2:2" x14ac:dyDescent="0.25">
      <c r="B349">
        <v>8.2486124753951966</v>
      </c>
    </row>
    <row r="350" spans="2:2" x14ac:dyDescent="0.25">
      <c r="B350">
        <v>10.222754859924285</v>
      </c>
    </row>
    <row r="351" spans="2:2" x14ac:dyDescent="0.25">
      <c r="B351">
        <v>5.0803563594818071</v>
      </c>
    </row>
    <row r="352" spans="2:2" x14ac:dyDescent="0.25">
      <c r="B352">
        <v>15.461756181716883</v>
      </c>
    </row>
    <row r="353" spans="2:2" x14ac:dyDescent="0.25">
      <c r="B353">
        <v>4.4379549264907787</v>
      </c>
    </row>
    <row r="354" spans="2:2" x14ac:dyDescent="0.25">
      <c r="B354">
        <v>6.6994249820709202</v>
      </c>
    </row>
    <row r="355" spans="2:2" x14ac:dyDescent="0.25">
      <c r="B355">
        <v>10.210408544540391</v>
      </c>
    </row>
    <row r="356" spans="2:2" x14ac:dyDescent="0.25">
      <c r="B356">
        <v>21.8199518203735</v>
      </c>
    </row>
    <row r="357" spans="2:2" x14ac:dyDescent="0.25">
      <c r="B357">
        <v>4.7585561990737855</v>
      </c>
    </row>
    <row r="358" spans="2:2" x14ac:dyDescent="0.25">
      <c r="B358">
        <v>2.4730437755584651</v>
      </c>
    </row>
    <row r="359" spans="2:2" x14ac:dyDescent="0.25">
      <c r="B359">
        <v>5.3687552690505882</v>
      </c>
    </row>
    <row r="360" spans="2:2" x14ac:dyDescent="0.25">
      <c r="B360">
        <v>9.0015676259994422</v>
      </c>
    </row>
    <row r="361" spans="2:2" x14ac:dyDescent="0.25">
      <c r="B361">
        <v>3.8907383680343579</v>
      </c>
    </row>
    <row r="362" spans="2:2" x14ac:dyDescent="0.25">
      <c r="B362">
        <v>7.3090659856796139</v>
      </c>
    </row>
    <row r="363" spans="2:2" x14ac:dyDescent="0.25">
      <c r="B363">
        <v>3.7426808834075849</v>
      </c>
    </row>
    <row r="364" spans="2:2" x14ac:dyDescent="0.25">
      <c r="B364">
        <v>4.7250183343887286</v>
      </c>
    </row>
    <row r="365" spans="2:2" x14ac:dyDescent="0.25">
      <c r="B365">
        <v>17.081213569641079</v>
      </c>
    </row>
    <row r="366" spans="2:2" x14ac:dyDescent="0.25">
      <c r="B366">
        <v>0.15149397850036561</v>
      </c>
    </row>
    <row r="367" spans="2:2" x14ac:dyDescent="0.25">
      <c r="B367">
        <v>4.9416093349456709</v>
      </c>
    </row>
    <row r="368" spans="2:2" x14ac:dyDescent="0.25">
      <c r="B368">
        <v>23.351115369796695</v>
      </c>
    </row>
    <row r="369" spans="2:2" x14ac:dyDescent="0.25">
      <c r="B369">
        <v>18.766371917724573</v>
      </c>
    </row>
    <row r="370" spans="2:2" x14ac:dyDescent="0.25">
      <c r="B370">
        <v>3.5476050853729211</v>
      </c>
    </row>
    <row r="371" spans="2:2" x14ac:dyDescent="0.25">
      <c r="B371">
        <v>42.946089771058674</v>
      </c>
    </row>
    <row r="372" spans="2:2" x14ac:dyDescent="0.25">
      <c r="B372">
        <v>18.489797830581644</v>
      </c>
    </row>
    <row r="373" spans="2:2" x14ac:dyDescent="0.25">
      <c r="B373">
        <v>8.1655842065811068</v>
      </c>
    </row>
    <row r="374" spans="2:2" x14ac:dyDescent="0.25">
      <c r="B374">
        <v>3.933509993553153</v>
      </c>
    </row>
    <row r="375" spans="2:2" x14ac:dyDescent="0.25">
      <c r="B375">
        <v>7.6784949064254651</v>
      </c>
    </row>
    <row r="376" spans="2:2" x14ac:dyDescent="0.25">
      <c r="B376">
        <v>23.510376024246181</v>
      </c>
    </row>
    <row r="377" spans="2:2" x14ac:dyDescent="0.25">
      <c r="B377">
        <v>10.784605026245098</v>
      </c>
    </row>
    <row r="378" spans="2:2" x14ac:dyDescent="0.25">
      <c r="B378">
        <v>11.405302786827033</v>
      </c>
    </row>
    <row r="379" spans="2:2" x14ac:dyDescent="0.25">
      <c r="B379">
        <v>13.341097831726032</v>
      </c>
    </row>
    <row r="380" spans="2:2" x14ac:dyDescent="0.25">
      <c r="B380">
        <v>7.7979915380477696</v>
      </c>
    </row>
    <row r="381" spans="2:2" x14ac:dyDescent="0.25">
      <c r="B381">
        <v>18.184933280944769</v>
      </c>
    </row>
    <row r="382" spans="2:2" x14ac:dyDescent="0.25">
      <c r="B382">
        <v>3.2995710134506182</v>
      </c>
    </row>
    <row r="383" spans="2:2" x14ac:dyDescent="0.25">
      <c r="B383">
        <v>11.93578572273252</v>
      </c>
    </row>
    <row r="384" spans="2:2" x14ac:dyDescent="0.25">
      <c r="B384">
        <v>6.2351107358932465</v>
      </c>
    </row>
    <row r="385" spans="2:2" x14ac:dyDescent="0.25">
      <c r="B385">
        <v>6.4758935213088957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5"/>
  <sheetViews>
    <sheetView workbookViewId="0">
      <selection activeCell="G23" sqref="G23"/>
    </sheetView>
  </sheetViews>
  <sheetFormatPr defaultRowHeight="15" x14ac:dyDescent="0.25"/>
  <sheetData>
    <row r="1" spans="1:18" x14ac:dyDescent="0.25">
      <c r="A1" t="s">
        <v>13</v>
      </c>
      <c r="B1" t="s">
        <v>265</v>
      </c>
      <c r="C1" t="s">
        <v>639</v>
      </c>
      <c r="D1" t="s">
        <v>921</v>
      </c>
      <c r="E1" t="s">
        <v>1100</v>
      </c>
      <c r="H1" t="s">
        <v>265</v>
      </c>
      <c r="I1" t="s">
        <v>639</v>
      </c>
      <c r="J1" t="s">
        <v>921</v>
      </c>
      <c r="K1" t="s">
        <v>1100</v>
      </c>
      <c r="M1" t="s">
        <v>13</v>
      </c>
      <c r="N1" t="s">
        <v>265</v>
      </c>
      <c r="O1" t="s">
        <v>639</v>
      </c>
      <c r="P1" t="s">
        <v>921</v>
      </c>
      <c r="Q1" t="s">
        <v>1100</v>
      </c>
      <c r="R1" t="s">
        <v>1357</v>
      </c>
    </row>
    <row r="2" spans="1:18" x14ac:dyDescent="0.25">
      <c r="A2">
        <f>Averages!A2</f>
        <v>3.6186343908309881</v>
      </c>
      <c r="B2">
        <f>Averages!B2</f>
        <v>10.645733857154831</v>
      </c>
      <c r="C2">
        <f>Averages!C2</f>
        <v>12.215810489654515</v>
      </c>
      <c r="D2">
        <f>Averages!D2</f>
        <v>15.842042183875989</v>
      </c>
      <c r="E2">
        <f>Averages!E2</f>
        <v>3.1155056238174388</v>
      </c>
      <c r="G2" t="s">
        <v>13</v>
      </c>
      <c r="H2">
        <f>_xlfn.T.TEST(A2:A500, B2:B500, 2, 3)</f>
        <v>4.8923448267622732E-7</v>
      </c>
      <c r="I2">
        <f>_xlfn.T.TEST(A2:A500, C2:C500, 2, 3)</f>
        <v>3.0572587737607817E-2</v>
      </c>
      <c r="J2">
        <f>_xlfn.T.TEST(A2:A500,D2:D500,2,3)</f>
        <v>8.1904514384409213E-6</v>
      </c>
      <c r="K2">
        <f>_xlfn.T.TEST(A2:A500,E2:E500,2,3)</f>
        <v>1.2516252582262898E-2</v>
      </c>
      <c r="M2">
        <f>POWER(A2-AVERAGE(A$2:A$500),2)</f>
        <v>34.293070330501521</v>
      </c>
      <c r="N2">
        <f t="shared" ref="N2:Q2" si="0">POWER(B2-AVERAGE(B$2:B$500),2)</f>
        <v>10.716833972981066</v>
      </c>
      <c r="O2">
        <f t="shared" si="0"/>
        <v>0.19793925892183384</v>
      </c>
      <c r="P2">
        <f t="shared" si="0"/>
        <v>3.7936616797202358</v>
      </c>
      <c r="Q2">
        <f t="shared" si="0"/>
        <v>82.273298118478678</v>
      </c>
    </row>
    <row r="3" spans="1:18" x14ac:dyDescent="0.25">
      <c r="A3">
        <f>Averages!A3</f>
        <v>11.835612583160385</v>
      </c>
      <c r="B3">
        <f>Averages!B3</f>
        <v>19.409417796134893</v>
      </c>
      <c r="C3">
        <f>Averages!C3</f>
        <v>4.3693088531494109</v>
      </c>
      <c r="D3">
        <f>Averages!D3</f>
        <v>18.915409636497451</v>
      </c>
      <c r="E3">
        <f>Averages!E3</f>
        <v>2.6908353567123373</v>
      </c>
      <c r="G3" t="s">
        <v>265</v>
      </c>
      <c r="H3" s="1" t="s">
        <v>1300</v>
      </c>
      <c r="I3">
        <f>_xlfn.T.TEST(B2:B500,C2:C500,2,3)</f>
        <v>5.2614692041432702E-2</v>
      </c>
      <c r="J3">
        <f>_xlfn.T.TEST(B2:B500,D2:D500,2,3)</f>
        <v>0.980537884488212</v>
      </c>
      <c r="K3">
        <f>_xlfn.T.TEST(B2:B500,E2:E500,2,3)</f>
        <v>0.12474879780911632</v>
      </c>
      <c r="M3">
        <f t="shared" ref="M3:M66" si="1">POWER(A3-AVERAGE(A$2:A$500),2)</f>
        <v>5.5740832329324173</v>
      </c>
      <c r="N3">
        <f t="shared" ref="N3:N66" si="2">POWER(B3-AVERAGE(B$2:B$500),2)</f>
        <v>30.140389385586317</v>
      </c>
      <c r="O3">
        <f t="shared" ref="O3:O66" si="3">POWER(C3-AVERAGE(C$2:C$500),2)</f>
        <v>54.783652734895682</v>
      </c>
      <c r="P3">
        <f t="shared" ref="P3:P66" si="4">POWER(D3-AVERAGE(D$2:D$500),2)</f>
        <v>25.21144418811879</v>
      </c>
      <c r="Q3">
        <f t="shared" ref="Q3:Q66" si="5">POWER(E3-AVERAGE(E$2:E$500),2)</f>
        <v>90.157554801314575</v>
      </c>
    </row>
    <row r="4" spans="1:18" x14ac:dyDescent="0.25">
      <c r="A4">
        <f>Averages!A4</f>
        <v>11.271082949638345</v>
      </c>
      <c r="B4">
        <f>Averages!B4</f>
        <v>22.775857830047578</v>
      </c>
      <c r="C4">
        <f>Averages!C4</f>
        <v>23.976841020584057</v>
      </c>
      <c r="D4">
        <f>Averages!D4</f>
        <v>23.542912423610673</v>
      </c>
      <c r="E4">
        <f>Averages!E4</f>
        <v>3.9323231220245325</v>
      </c>
      <c r="G4" t="s">
        <v>639</v>
      </c>
      <c r="H4" s="1" t="s">
        <v>1300</v>
      </c>
      <c r="I4" s="1" t="s">
        <v>1300</v>
      </c>
      <c r="J4">
        <f>_xlfn.T.TEST(C2:C500,D2:D500,2,3)</f>
        <v>7.4607207347450397E-2</v>
      </c>
      <c r="K4">
        <f>_xlfn.T.TEST(C2:C500,E2:E500,2,3)</f>
        <v>0.74495235145158167</v>
      </c>
      <c r="M4">
        <f t="shared" si="1"/>
        <v>3.227124862741594</v>
      </c>
      <c r="N4">
        <f t="shared" si="2"/>
        <v>78.436996909219104</v>
      </c>
      <c r="O4">
        <f t="shared" si="3"/>
        <v>148.98482926041919</v>
      </c>
      <c r="P4">
        <f t="shared" si="4"/>
        <v>93.09553377983049</v>
      </c>
      <c r="Q4">
        <f t="shared" si="5"/>
        <v>68.122663235854134</v>
      </c>
    </row>
    <row r="5" spans="1:18" x14ac:dyDescent="0.25">
      <c r="A5">
        <f>Averages!A5</f>
        <v>3.8028396844863841</v>
      </c>
      <c r="B5">
        <f>Averages!B5</f>
        <v>7.5625482082366915</v>
      </c>
      <c r="C5">
        <f>Averages!C5</f>
        <v>11.060659766197173</v>
      </c>
      <c r="D5">
        <f>Averages!D5</f>
        <v>8.1109517812728793</v>
      </c>
      <c r="E5">
        <f>Averages!E5</f>
        <v>23.713516306877082</v>
      </c>
      <c r="G5" t="s">
        <v>921</v>
      </c>
      <c r="H5" s="1" t="s">
        <v>1300</v>
      </c>
      <c r="I5" s="1" t="s">
        <v>1300</v>
      </c>
      <c r="J5" s="1" t="s">
        <v>1300</v>
      </c>
      <c r="K5">
        <f>_xlfn.T.TEST(D2:D500,E2:E500,2,3)</f>
        <v>0.15796498058041775</v>
      </c>
      <c r="M5">
        <f t="shared" si="1"/>
        <v>32.16957900480508</v>
      </c>
      <c r="N5">
        <f t="shared" si="2"/>
        <v>40.409455879548005</v>
      </c>
      <c r="O5">
        <f t="shared" si="3"/>
        <v>0.50445090353719324</v>
      </c>
      <c r="P5">
        <f t="shared" si="4"/>
        <v>33.447229258601723</v>
      </c>
      <c r="Q5">
        <f t="shared" si="5"/>
        <v>132.88435674920828</v>
      </c>
    </row>
    <row r="6" spans="1:18" x14ac:dyDescent="0.25">
      <c r="A6">
        <f>Averages!A6</f>
        <v>4.8541594028472845</v>
      </c>
      <c r="B6">
        <f>Averages!B6</f>
        <v>4.6287979125976513</v>
      </c>
      <c r="C6">
        <f>Averages!C6</f>
        <v>10.99571347236628</v>
      </c>
      <c r="D6">
        <f>Averages!D6</f>
        <v>6.7824385960896771</v>
      </c>
      <c r="E6">
        <f>Averages!E6</f>
        <v>6.6314467191696114</v>
      </c>
      <c r="H6" s="1"/>
      <c r="I6" s="1"/>
      <c r="J6" s="1"/>
      <c r="K6" s="1"/>
      <c r="M6">
        <f t="shared" si="1"/>
        <v>21.349052906715315</v>
      </c>
      <c r="N6">
        <f t="shared" si="2"/>
        <v>86.315128100666186</v>
      </c>
      <c r="O6">
        <f t="shared" si="3"/>
        <v>0.60092475470394868</v>
      </c>
      <c r="P6">
        <f t="shared" si="4"/>
        <v>50.578711142780264</v>
      </c>
      <c r="Q6">
        <f t="shared" si="5"/>
        <v>30.852713028344485</v>
      </c>
    </row>
    <row r="7" spans="1:18" x14ac:dyDescent="0.25">
      <c r="A7">
        <f>Averages!A7</f>
        <v>44.362547206878531</v>
      </c>
      <c r="B7">
        <f>Averages!B7</f>
        <v>7.5814468622207603</v>
      </c>
      <c r="C7">
        <f>Averages!C7</f>
        <v>60.842347216606093</v>
      </c>
      <c r="D7">
        <f>Averages!D7</f>
        <v>3.0289577007293649</v>
      </c>
      <c r="E7">
        <f>Averages!E7</f>
        <v>7.0291218042373602</v>
      </c>
      <c r="M7">
        <f t="shared" si="1"/>
        <v>1217.1644688465778</v>
      </c>
      <c r="N7">
        <f t="shared" si="2"/>
        <v>40.169541477315455</v>
      </c>
      <c r="O7">
        <f t="shared" si="3"/>
        <v>2408.0062607942878</v>
      </c>
      <c r="P7">
        <f t="shared" si="4"/>
        <v>118.05587489938749</v>
      </c>
      <c r="Q7">
        <f t="shared" si="5"/>
        <v>26.593068599900384</v>
      </c>
    </row>
    <row r="8" spans="1:18" x14ac:dyDescent="0.25">
      <c r="A8">
        <f>Averages!A8</f>
        <v>34.149741411209064</v>
      </c>
      <c r="B8">
        <f>Averages!B8</f>
        <v>22.203615903854327</v>
      </c>
      <c r="C8">
        <f>Averages!C8</f>
        <v>2.0190271615982001</v>
      </c>
      <c r="D8">
        <f>Averages!D8</f>
        <v>31.660888385772644</v>
      </c>
      <c r="E8">
        <f>Averages!E8</f>
        <v>4.1207800626754727</v>
      </c>
      <c r="G8" t="s">
        <v>1356</v>
      </c>
      <c r="M8">
        <f t="shared" si="1"/>
        <v>608.85949772120534</v>
      </c>
      <c r="N8">
        <f t="shared" si="2"/>
        <v>68.628374959269337</v>
      </c>
      <c r="O8">
        <f t="shared" si="3"/>
        <v>95.099157230332636</v>
      </c>
      <c r="P8">
        <f t="shared" si="4"/>
        <v>315.65131683838899</v>
      </c>
      <c r="Q8">
        <f t="shared" si="5"/>
        <v>65.047265712392502</v>
      </c>
    </row>
    <row r="9" spans="1:18" x14ac:dyDescent="0.25">
      <c r="A9">
        <f>Averages!A9</f>
        <v>8.3783539772033659</v>
      </c>
      <c r="B9">
        <f>Averages!B9</f>
        <v>52.718910002708391</v>
      </c>
      <c r="C9">
        <f>Averages!C9</f>
        <v>9.6016778230666837</v>
      </c>
      <c r="D9">
        <f>Averages!D9</f>
        <v>32.800807476043552</v>
      </c>
      <c r="E9">
        <f>Averages!E9</f>
        <v>8.1338293790817193</v>
      </c>
      <c r="H9" t="s">
        <v>265</v>
      </c>
      <c r="I9" t="s">
        <v>639</v>
      </c>
      <c r="J9" t="s">
        <v>921</v>
      </c>
      <c r="K9" t="s">
        <v>1100</v>
      </c>
      <c r="M9">
        <f t="shared" si="1"/>
        <v>1.2018933347603549</v>
      </c>
      <c r="N9">
        <f t="shared" si="2"/>
        <v>1505.4026406592991</v>
      </c>
      <c r="O9">
        <f t="shared" si="3"/>
        <v>4.7055545208555403</v>
      </c>
      <c r="P9">
        <f t="shared" si="4"/>
        <v>357.45565670896008</v>
      </c>
      <c r="Q9">
        <f t="shared" si="5"/>
        <v>16.419832049562466</v>
      </c>
    </row>
    <row r="10" spans="1:18" x14ac:dyDescent="0.25">
      <c r="A10">
        <f>Averages!A10</f>
        <v>3.9735125303268388</v>
      </c>
      <c r="B10">
        <f>Averages!B10</f>
        <v>4.4082752943038885</v>
      </c>
      <c r="C10">
        <f>Averages!C10</f>
        <v>4.7475160360336268</v>
      </c>
      <c r="D10">
        <f>Averages!D10</f>
        <v>7.8638187408447235</v>
      </c>
      <c r="E10">
        <f>Averages!E10</f>
        <v>8.2738968372344832</v>
      </c>
      <c r="G10" t="s">
        <v>13</v>
      </c>
      <c r="H10">
        <f>SQRT(((G22-1)*G18+(H22-1)*H18)/(G22+H22-2))</f>
        <v>10.413874140641317</v>
      </c>
      <c r="I10">
        <f>SQRT(((G22-1)*G18+(I22-1)*I18)/(G22+I22-2))</f>
        <v>12.549328618065413</v>
      </c>
      <c r="J10">
        <f>SQRT(((G22-1)*G18+(J22-1)*J18)/(G22+J22-2))</f>
        <v>9.8216803001321615</v>
      </c>
      <c r="K10">
        <f>SQRT(((G22-1)*G18+(K22-1)*K18)/(G22+K22-2))</f>
        <v>11.196201819918553</v>
      </c>
      <c r="M10">
        <f t="shared" si="1"/>
        <v>30.262655793979977</v>
      </c>
      <c r="N10">
        <f t="shared" si="2"/>
        <v>90.461330346396707</v>
      </c>
      <c r="O10">
        <f t="shared" si="3"/>
        <v>49.328018362413566</v>
      </c>
      <c r="P10">
        <f t="shared" si="4"/>
        <v>36.366821669860272</v>
      </c>
      <c r="Q10">
        <f t="shared" si="5"/>
        <v>15.304305268356774</v>
      </c>
    </row>
    <row r="11" spans="1:18" x14ac:dyDescent="0.25">
      <c r="A11">
        <f>Averages!A11</f>
        <v>6.4566116809844925</v>
      </c>
      <c r="B11">
        <f>Averages!B11</f>
        <v>11.00306828022001</v>
      </c>
      <c r="C11">
        <f>Averages!C11</f>
        <v>15.617743420600837</v>
      </c>
      <c r="D11">
        <f>Averages!D11</f>
        <v>4.3053539037704374</v>
      </c>
      <c r="E11">
        <f>Averages!E11</f>
        <v>5.533832335472102</v>
      </c>
      <c r="G11" t="s">
        <v>265</v>
      </c>
      <c r="H11" s="1" t="s">
        <v>1300</v>
      </c>
      <c r="I11">
        <f>SQRT(((H22-1)*H18+(I22-1)*I18)/(H22+I22-2))</f>
        <v>12.876559586791315</v>
      </c>
      <c r="J11">
        <f>SQRT(((H22-1)*H18+(J22-1)*J18)/(H22+J22-2))</f>
        <v>10.95505603817554</v>
      </c>
      <c r="K11">
        <f>SQRT(((H22-1)*H18+(K22-1)*K18)/(H22+K22-2))</f>
        <v>11.899460275262044</v>
      </c>
      <c r="M11">
        <f t="shared" si="1"/>
        <v>9.1086333823675556</v>
      </c>
      <c r="N11">
        <f t="shared" si="2"/>
        <v>8.5049407751745392</v>
      </c>
      <c r="O11">
        <f t="shared" si="3"/>
        <v>14.798151690350863</v>
      </c>
      <c r="P11">
        <f t="shared" si="4"/>
        <v>91.948073995717593</v>
      </c>
      <c r="Q11">
        <f t="shared" si="5"/>
        <v>44.250916527021182</v>
      </c>
    </row>
    <row r="12" spans="1:18" x14ac:dyDescent="0.25">
      <c r="A12">
        <f>Averages!A12</f>
        <v>5.7285275220870862</v>
      </c>
      <c r="B12">
        <f>Averages!B12</f>
        <v>14.935854244232136</v>
      </c>
      <c r="C12">
        <f>Averages!C12</f>
        <v>12.316819715499836</v>
      </c>
      <c r="D12">
        <f>Averages!D12</f>
        <v>20.825286197662312</v>
      </c>
      <c r="E12">
        <f>Averages!E12</f>
        <v>3.772606968879697</v>
      </c>
      <c r="G12" t="s">
        <v>639</v>
      </c>
      <c r="H12" s="1" t="s">
        <v>1300</v>
      </c>
      <c r="I12" s="1" t="s">
        <v>1300</v>
      </c>
      <c r="J12">
        <f>SQRT(((I22-1)*I18+(J22-1)*J18)/(I22+J22-2))</f>
        <v>13.398545021266298</v>
      </c>
      <c r="K12">
        <f>SQRT(((I22-1)*I18+(K22-1)*K18)/(I22+K22-2))</f>
        <v>14.196860034990801</v>
      </c>
      <c r="M12">
        <f t="shared" si="1"/>
        <v>14.033530544916957</v>
      </c>
      <c r="N12">
        <f t="shared" si="2"/>
        <v>1.033196631374804</v>
      </c>
      <c r="O12">
        <f t="shared" si="3"/>
        <v>0.29802086941070299</v>
      </c>
      <c r="P12">
        <f t="shared" si="4"/>
        <v>48.038434680842357</v>
      </c>
      <c r="Q12">
        <f t="shared" si="5"/>
        <v>70.784653487237236</v>
      </c>
    </row>
    <row r="13" spans="1:18" x14ac:dyDescent="0.25">
      <c r="A13">
        <f>Averages!A13</f>
        <v>29.597330546379034</v>
      </c>
      <c r="B13">
        <f>Averages!B13</f>
        <v>4.6852194309234587</v>
      </c>
      <c r="C13">
        <f>Averages!C13</f>
        <v>3.3692954063415477</v>
      </c>
      <c r="D13">
        <f>Averages!D13</f>
        <v>11.90922160148617</v>
      </c>
      <c r="E13">
        <f>Averages!E13</f>
        <v>5.2831171512603721</v>
      </c>
      <c r="G13" t="s">
        <v>921</v>
      </c>
      <c r="H13" s="1" t="s">
        <v>1300</v>
      </c>
      <c r="I13" s="1" t="s">
        <v>1300</v>
      </c>
      <c r="J13" s="1" t="s">
        <v>1300</v>
      </c>
      <c r="K13">
        <f>SQRT(((J22-1)*J18+(K22-1)*K18)/(J22+K22-2))</f>
        <v>12.061276927989008</v>
      </c>
      <c r="M13">
        <f t="shared" si="1"/>
        <v>404.9217517280149</v>
      </c>
      <c r="N13">
        <f t="shared" si="2"/>
        <v>85.269932702412248</v>
      </c>
      <c r="O13">
        <f t="shared" si="3"/>
        <v>70.587074654875394</v>
      </c>
      <c r="P13">
        <f t="shared" si="4"/>
        <v>3.9405749107449162</v>
      </c>
      <c r="Q13">
        <f t="shared" si="5"/>
        <v>47.6493577551676</v>
      </c>
    </row>
    <row r="14" spans="1:18" x14ac:dyDescent="0.25">
      <c r="A14">
        <f>Averages!A14</f>
        <v>6.6643912553787192</v>
      </c>
      <c r="B14">
        <f>Averages!B14</f>
        <v>11.559040451049778</v>
      </c>
      <c r="C14">
        <f>Averages!C14</f>
        <v>8.1341068506240717</v>
      </c>
      <c r="D14">
        <f>Averages!D14</f>
        <v>21.229918169975242</v>
      </c>
      <c r="E14">
        <f>Averages!E14</f>
        <v>84.417675405740709</v>
      </c>
      <c r="M14">
        <f t="shared" si="1"/>
        <v>7.8976269230613081</v>
      </c>
      <c r="N14">
        <f t="shared" si="2"/>
        <v>5.5712567933897938</v>
      </c>
      <c r="O14">
        <f t="shared" si="3"/>
        <v>13.226314150905241</v>
      </c>
      <c r="P14">
        <f t="shared" si="4"/>
        <v>53.811151063508227</v>
      </c>
      <c r="Q14">
        <f t="shared" si="5"/>
        <v>5217.4194719233401</v>
      </c>
    </row>
    <row r="15" spans="1:18" x14ac:dyDescent="0.25">
      <c r="A15">
        <f>Averages!A15</f>
        <v>0.90861439704894909</v>
      </c>
      <c r="B15">
        <f>Averages!B15</f>
        <v>12.375082039833021</v>
      </c>
      <c r="C15">
        <f>Averages!C15</f>
        <v>1.4700362205505322</v>
      </c>
      <c r="D15">
        <f>Averages!D15</f>
        <v>10.300285792350744</v>
      </c>
      <c r="E15">
        <f>Averages!E15</f>
        <v>61.444623160362212</v>
      </c>
      <c r="M15">
        <f t="shared" si="1"/>
        <v>73.377187584343645</v>
      </c>
      <c r="N15">
        <f t="shared" si="2"/>
        <v>2.3848915249826153</v>
      </c>
      <c r="O15">
        <f t="shared" si="3"/>
        <v>106.10793548515967</v>
      </c>
      <c r="P15">
        <f t="shared" si="4"/>
        <v>12.917008123741475</v>
      </c>
      <c r="Q15">
        <f t="shared" si="5"/>
        <v>2426.4150517245571</v>
      </c>
    </row>
    <row r="16" spans="1:18" x14ac:dyDescent="0.25">
      <c r="A16">
        <f>Averages!A16</f>
        <v>7.2292511463165239</v>
      </c>
      <c r="B16">
        <f>Averages!B16</f>
        <v>6.135489344596853</v>
      </c>
      <c r="C16">
        <f>Averages!C16</f>
        <v>5.4163667917251548</v>
      </c>
      <c r="D16">
        <f>Averages!D16</f>
        <v>7.2103484392166077</v>
      </c>
      <c r="E16">
        <f>Averages!E16</f>
        <v>13.023599481582599</v>
      </c>
      <c r="G16" t="s">
        <v>1355</v>
      </c>
      <c r="M16">
        <f t="shared" si="1"/>
        <v>5.0418741085728787</v>
      </c>
      <c r="N16">
        <f t="shared" si="2"/>
        <v>60.589131838576229</v>
      </c>
      <c r="O16">
        <f t="shared" si="3"/>
        <v>40.380179204476775</v>
      </c>
      <c r="P16">
        <f t="shared" si="4"/>
        <v>44.675338647058382</v>
      </c>
      <c r="Q16">
        <f t="shared" si="5"/>
        <v>0.70162553846020526</v>
      </c>
    </row>
    <row r="17" spans="1:17" x14ac:dyDescent="0.25">
      <c r="A17">
        <f>Averages!A17</f>
        <v>3.6162918806075992</v>
      </c>
      <c r="B17">
        <f>Averages!B17</f>
        <v>2.9119652748107865</v>
      </c>
      <c r="C17">
        <f>Averages!C17</f>
        <v>3.6043354749679515</v>
      </c>
      <c r="D17">
        <f>Averages!D17</f>
        <v>4.2136574745178184</v>
      </c>
      <c r="E17">
        <f>Averages!E17</f>
        <v>16.582054328918446</v>
      </c>
      <c r="G17" t="s">
        <v>13</v>
      </c>
      <c r="H17" t="s">
        <v>265</v>
      </c>
      <c r="I17" t="s">
        <v>639</v>
      </c>
      <c r="J17" t="s">
        <v>921</v>
      </c>
      <c r="K17" t="s">
        <v>1100</v>
      </c>
      <c r="M17">
        <f t="shared" si="1"/>
        <v>34.320511431330168</v>
      </c>
      <c r="N17">
        <f t="shared" si="2"/>
        <v>121.1634307930583</v>
      </c>
      <c r="O17">
        <f t="shared" si="3"/>
        <v>66.692887833620247</v>
      </c>
      <c r="P17">
        <f t="shared" si="4"/>
        <v>93.715028251422112</v>
      </c>
      <c r="Q17">
        <f t="shared" si="5"/>
        <v>19.325569970488328</v>
      </c>
    </row>
    <row r="18" spans="1:17" x14ac:dyDescent="0.25">
      <c r="A18">
        <f>Averages!A18</f>
        <v>10.581101560592634</v>
      </c>
      <c r="B18">
        <f>Averages!B18</f>
        <v>11.087280464172331</v>
      </c>
      <c r="C18">
        <f>Averages!C18</f>
        <v>7.4080154895782453</v>
      </c>
      <c r="D18">
        <f>Averages!D18</f>
        <v>13.939314293861329</v>
      </c>
      <c r="E18">
        <f>Averages!E18</f>
        <v>9.1737167119979599</v>
      </c>
      <c r="G18">
        <f>(1/(COUNT(A2:A500)-1))*SUM(M2:M500)</f>
        <v>85.661961610956141</v>
      </c>
      <c r="H18">
        <f t="shared" ref="H18:K18" si="6">(1/(COUNT(B2:B500)-1))*SUM(N2:N500)</f>
        <v>123.77916975477126</v>
      </c>
      <c r="I18">
        <f t="shared" si="6"/>
        <v>221.35654010807977</v>
      </c>
      <c r="J18">
        <f t="shared" si="6"/>
        <v>111.97649147616816</v>
      </c>
      <c r="K18">
        <f t="shared" si="6"/>
        <v>174.16399840008708</v>
      </c>
      <c r="M18">
        <f t="shared" si="1"/>
        <v>1.2242064283528522</v>
      </c>
      <c r="N18">
        <f t="shared" si="2"/>
        <v>8.02085258222505</v>
      </c>
      <c r="O18">
        <f t="shared" si="3"/>
        <v>19.034820921405672</v>
      </c>
      <c r="P18">
        <f t="shared" si="4"/>
        <v>2.0254100252195904E-3</v>
      </c>
      <c r="Q18">
        <f t="shared" si="5"/>
        <v>9.0736612760978659</v>
      </c>
    </row>
    <row r="19" spans="1:17" x14ac:dyDescent="0.25">
      <c r="A19">
        <f>Averages!A19</f>
        <v>6.9818717956542926</v>
      </c>
      <c r="B19">
        <f>Averages!B19</f>
        <v>4.7296304702758736</v>
      </c>
      <c r="C19">
        <f>Averages!C19</f>
        <v>14.825584483146633</v>
      </c>
      <c r="D19">
        <f>Averages!D19</f>
        <v>11.993464899063088</v>
      </c>
      <c r="E19">
        <f>Averages!E19</f>
        <v>8.2794519901275567</v>
      </c>
      <c r="M19">
        <f t="shared" si="1"/>
        <v>6.2140076730755149</v>
      </c>
      <c r="N19">
        <f t="shared" si="2"/>
        <v>84.451706689820242</v>
      </c>
      <c r="O19">
        <f t="shared" si="3"/>
        <v>9.3310555134674971</v>
      </c>
      <c r="P19">
        <f t="shared" si="4"/>
        <v>3.6132111026869009</v>
      </c>
      <c r="Q19">
        <f t="shared" si="5"/>
        <v>15.260871814835076</v>
      </c>
    </row>
    <row r="20" spans="1:17" x14ac:dyDescent="0.25">
      <c r="A20">
        <f>Averages!A20</f>
        <v>3.5144844770431476</v>
      </c>
      <c r="B20">
        <f>Averages!B20</f>
        <v>3.2676966905593821</v>
      </c>
      <c r="C20">
        <f>Averages!C20</f>
        <v>0.67777936458587584</v>
      </c>
      <c r="D20">
        <f>Averages!D20</f>
        <v>6.06727769374847</v>
      </c>
      <c r="E20">
        <f>Averages!E20</f>
        <v>3.6442865371704061</v>
      </c>
      <c r="G20" t="s">
        <v>1358</v>
      </c>
      <c r="M20">
        <f t="shared" si="1"/>
        <v>35.523727271434659</v>
      </c>
      <c r="N20">
        <f t="shared" si="2"/>
        <v>113.45860104587263</v>
      </c>
      <c r="O20">
        <f t="shared" si="3"/>
        <v>123.05747714973536</v>
      </c>
      <c r="P20">
        <f t="shared" si="4"/>
        <v>61.262430625750092</v>
      </c>
      <c r="Q20">
        <f t="shared" si="5"/>
        <v>72.960332006850152</v>
      </c>
    </row>
    <row r="21" spans="1:17" x14ac:dyDescent="0.25">
      <c r="A21">
        <f>Averages!A21</f>
        <v>1.3873820543289144</v>
      </c>
      <c r="B21">
        <f>Averages!B21</f>
        <v>3.7908133268356279</v>
      </c>
      <c r="C21">
        <f>Averages!C21</f>
        <v>11.702097082138048</v>
      </c>
      <c r="D21">
        <f>Averages!D21</f>
        <v>7.4054055690765326</v>
      </c>
      <c r="E21">
        <f>Averages!E21</f>
        <v>9.7280055284499802</v>
      </c>
      <c r="G21" t="s">
        <v>13</v>
      </c>
      <c r="H21" t="s">
        <v>265</v>
      </c>
      <c r="I21" t="s">
        <v>639</v>
      </c>
      <c r="J21" t="s">
        <v>921</v>
      </c>
      <c r="K21" t="s">
        <v>1100</v>
      </c>
      <c r="M21">
        <f t="shared" si="1"/>
        <v>65.404112071012236</v>
      </c>
      <c r="N21">
        <f t="shared" si="2"/>
        <v>102.58809460456298</v>
      </c>
      <c r="O21">
        <f t="shared" si="3"/>
        <v>4.7347825533904757E-3</v>
      </c>
      <c r="P21">
        <f t="shared" si="4"/>
        <v>42.105877316796636</v>
      </c>
      <c r="Q21">
        <f t="shared" si="5"/>
        <v>6.041582329995471</v>
      </c>
    </row>
    <row r="22" spans="1:17" x14ac:dyDescent="0.25">
      <c r="A22">
        <f>Averages!A22</f>
        <v>21.826795983314472</v>
      </c>
      <c r="B22">
        <f>Averages!B22</f>
        <v>9.0593598604202192</v>
      </c>
      <c r="C22">
        <f>Averages!C22</f>
        <v>9.3802993059158144</v>
      </c>
      <c r="D22">
        <f>Averages!D22</f>
        <v>6.3049877166747974</v>
      </c>
      <c r="E22">
        <f>Averages!E22</f>
        <v>10.021417737007109</v>
      </c>
      <c r="G22">
        <f>COUNT(A2:A500)</f>
        <v>258</v>
      </c>
      <c r="H22">
        <f t="shared" ref="H22:K22" si="7">COUNT(B2:B500)</f>
        <v>383</v>
      </c>
      <c r="I22">
        <f t="shared" si="7"/>
        <v>290</v>
      </c>
      <c r="J22">
        <f t="shared" si="7"/>
        <v>180</v>
      </c>
      <c r="K22">
        <f t="shared" si="7"/>
        <v>210</v>
      </c>
      <c r="M22">
        <f t="shared" si="1"/>
        <v>152.57519080027652</v>
      </c>
      <c r="N22">
        <f t="shared" si="2"/>
        <v>23.619906959354555</v>
      </c>
      <c r="O22">
        <f t="shared" si="3"/>
        <v>5.715004374250654</v>
      </c>
      <c r="P22">
        <f t="shared" si="4"/>
        <v>57.597808747259684</v>
      </c>
      <c r="Q22">
        <f t="shared" si="5"/>
        <v>4.6852803230257853</v>
      </c>
    </row>
    <row r="23" spans="1:17" x14ac:dyDescent="0.25">
      <c r="A23">
        <f>Averages!A23</f>
        <v>8.076422524452207</v>
      </c>
      <c r="B23">
        <f>Averages!B23</f>
        <v>71.970062971114913</v>
      </c>
      <c r="C23">
        <f>Averages!C23</f>
        <v>11.368511271476711</v>
      </c>
      <c r="D23">
        <f>Averages!D23</f>
        <v>46.211559693018543</v>
      </c>
      <c r="E23">
        <f>Averages!E23</f>
        <v>10.951207065582231</v>
      </c>
      <c r="M23">
        <f t="shared" si="1"/>
        <v>1.9550762505548112</v>
      </c>
      <c r="N23">
        <f t="shared" si="2"/>
        <v>3369.8804651555624</v>
      </c>
      <c r="O23">
        <f t="shared" si="3"/>
        <v>0.16192219225940505</v>
      </c>
      <c r="P23">
        <f t="shared" si="4"/>
        <v>1044.4046446385896</v>
      </c>
      <c r="Q23">
        <f t="shared" si="5"/>
        <v>1.5246359810153485</v>
      </c>
    </row>
    <row r="24" spans="1:17" x14ac:dyDescent="0.25">
      <c r="A24">
        <f>Averages!A24</f>
        <v>8.5464276075362964</v>
      </c>
      <c r="B24">
        <f>Averages!B24</f>
        <v>7.5198483705520589</v>
      </c>
      <c r="C24">
        <f>Averages!C24</f>
        <v>7.1238940715789685</v>
      </c>
      <c r="D24">
        <f>Averages!D24</f>
        <v>13.246536755561781</v>
      </c>
      <c r="E24">
        <f>Averages!E24</f>
        <v>8.0359508514404183</v>
      </c>
      <c r="M24">
        <f t="shared" si="1"/>
        <v>0.86162082638195692</v>
      </c>
      <c r="N24">
        <f t="shared" si="2"/>
        <v>40.954151504094732</v>
      </c>
      <c r="O24">
        <f t="shared" si="3"/>
        <v>21.594727654765421</v>
      </c>
      <c r="P24">
        <f t="shared" si="4"/>
        <v>0.41960983710876071</v>
      </c>
      <c r="Q24">
        <f t="shared" si="5"/>
        <v>17.22264709199694</v>
      </c>
    </row>
    <row r="25" spans="1:17" x14ac:dyDescent="0.25">
      <c r="A25">
        <f>Averages!A25</f>
        <v>9.2456382513046051</v>
      </c>
      <c r="B25">
        <f>Averages!B25</f>
        <v>55.466599011421167</v>
      </c>
      <c r="C25">
        <f>Averages!C25</f>
        <v>28.533797740936233</v>
      </c>
      <c r="D25">
        <f>Averages!D25</f>
        <v>21.853399252891492</v>
      </c>
      <c r="E25">
        <f>Averages!E25</f>
        <v>13.325101296106912</v>
      </c>
      <c r="G25" t="s">
        <v>1359</v>
      </c>
      <c r="M25">
        <f t="shared" si="1"/>
        <v>5.2452306538793632E-2</v>
      </c>
      <c r="N25">
        <f t="shared" si="2"/>
        <v>1726.170456941365</v>
      </c>
      <c r="O25">
        <f t="shared" si="3"/>
        <v>280.99451141116975</v>
      </c>
      <c r="P25">
        <f t="shared" si="4"/>
        <v>63.347105901978232</v>
      </c>
      <c r="Q25">
        <f t="shared" si="5"/>
        <v>1.2976233601013194</v>
      </c>
    </row>
    <row r="26" spans="1:17" x14ac:dyDescent="0.25">
      <c r="A26">
        <f>Averages!A26</f>
        <v>13.005357480049094</v>
      </c>
      <c r="B26">
        <f>Averages!B26</f>
        <v>12.571792578697194</v>
      </c>
      <c r="C26">
        <f>Averages!C26</f>
        <v>7.6439177513122445</v>
      </c>
      <c r="D26">
        <f>Averages!D26</f>
        <v>5.7507969141006416</v>
      </c>
      <c r="E26">
        <f>Averages!E26</f>
        <v>11.36708869934078</v>
      </c>
      <c r="H26" t="s">
        <v>265</v>
      </c>
      <c r="I26" t="s">
        <v>639</v>
      </c>
      <c r="J26" t="s">
        <v>921</v>
      </c>
      <c r="K26" t="s">
        <v>1100</v>
      </c>
      <c r="M26">
        <f t="shared" si="1"/>
        <v>12.465803958152424</v>
      </c>
      <c r="N26">
        <f t="shared" si="2"/>
        <v>1.8160226923271687</v>
      </c>
      <c r="O26">
        <f t="shared" si="3"/>
        <v>17.032038924735176</v>
      </c>
      <c r="P26">
        <f t="shared" si="4"/>
        <v>66.316801117185236</v>
      </c>
      <c r="Q26">
        <f t="shared" si="5"/>
        <v>0.67056424802447212</v>
      </c>
    </row>
    <row r="27" spans="1:17" x14ac:dyDescent="0.25">
      <c r="A27">
        <f>Averages!A27</f>
        <v>4.455246877670282</v>
      </c>
      <c r="B27">
        <f>Averages!B27</f>
        <v>3.5290536880999994</v>
      </c>
      <c r="C27">
        <f>Averages!C27</f>
        <v>3.5607652187347378</v>
      </c>
      <c r="D27">
        <f>Averages!D27</f>
        <v>2.2178921698999998</v>
      </c>
      <c r="E27">
        <f>Averages!E27</f>
        <v>4.5941343069076499</v>
      </c>
      <c r="G27" t="s">
        <v>13</v>
      </c>
      <c r="H27">
        <f>(AVERAGE(A2:A500) - AVERAGE(B2:B500)) / H10</f>
        <v>-0.42680835621126301</v>
      </c>
      <c r="I27">
        <f>(AVERAGE(A2:A500) - AVERAGE(C2:C500)) / I10</f>
        <v>-0.18297743022916962</v>
      </c>
      <c r="J27">
        <f>(AVERAGE(A2:A500) - AVERAGE(D2:D500)) / J10</f>
        <v>-0.44998886814272032</v>
      </c>
      <c r="K27">
        <f>(AVERAGE(A2:A500) - AVERAGE(E2:E500)) / K10</f>
        <v>-0.24216298350091892</v>
      </c>
      <c r="M27">
        <f t="shared" si="1"/>
        <v>25.194537574047242</v>
      </c>
      <c r="N27">
        <f t="shared" si="2"/>
        <v>107.95911860890975</v>
      </c>
      <c r="O27">
        <f t="shared" si="3"/>
        <v>67.406425414549446</v>
      </c>
      <c r="P27">
        <f t="shared" si="4"/>
        <v>136.33872723061614</v>
      </c>
      <c r="Q27">
        <f t="shared" si="5"/>
        <v>57.635947528823387</v>
      </c>
    </row>
    <row r="28" spans="1:17" x14ac:dyDescent="0.25">
      <c r="A28">
        <f>Averages!A28</f>
        <v>4.9482629776000948</v>
      </c>
      <c r="B28">
        <f>Averages!B28</f>
        <v>7.8725522283</v>
      </c>
      <c r="C28">
        <f>Averages!C28</f>
        <v>3.6400719881057695</v>
      </c>
      <c r="D28">
        <f>Averages!D28</f>
        <v>8.2689008721999979</v>
      </c>
      <c r="E28">
        <f>Averages!E28</f>
        <v>7.2836610555648758</v>
      </c>
      <c r="G28" t="s">
        <v>265</v>
      </c>
      <c r="H28" s="1" t="s">
        <v>1300</v>
      </c>
      <c r="I28">
        <f>(AVERAGE(B2:B500) - AVERAGE(C2:C500)) / I11</f>
        <v>0.16685237913448669</v>
      </c>
      <c r="J28">
        <f>(AVERAGE(B2:B500) - AVERAGE(D2:D500)) / J11</f>
        <v>2.2895092598861815E-3</v>
      </c>
      <c r="K28">
        <f>(AVERAGE(B2:B500) - AVERAGE(E2:E500)) / K11</f>
        <v>0.14567239413134075</v>
      </c>
      <c r="M28">
        <f t="shared" si="1"/>
        <v>20.488296590101974</v>
      </c>
      <c r="N28">
        <f t="shared" si="2"/>
        <v>36.564264458176851</v>
      </c>
      <c r="O28">
        <f t="shared" si="3"/>
        <v>66.110475362352844</v>
      </c>
      <c r="P28">
        <f t="shared" si="4"/>
        <v>31.645224910303174</v>
      </c>
      <c r="Q28">
        <f t="shared" si="5"/>
        <v>24.032618998735682</v>
      </c>
    </row>
    <row r="29" spans="1:17" x14ac:dyDescent="0.25">
      <c r="A29">
        <f>Averages!A29</f>
        <v>8.1788908004760579</v>
      </c>
      <c r="B29">
        <f>Averages!B29</f>
        <v>33.998058104000002</v>
      </c>
      <c r="C29">
        <f>Averages!C29</f>
        <v>8.330235123634333</v>
      </c>
      <c r="D29">
        <f>Averages!D29</f>
        <v>30.778595471500001</v>
      </c>
      <c r="E29">
        <f>Averages!E29</f>
        <v>5.4987454175949058</v>
      </c>
      <c r="G29" t="s">
        <v>639</v>
      </c>
      <c r="H29" s="1" t="s">
        <v>1300</v>
      </c>
      <c r="I29" s="1" t="s">
        <v>1300</v>
      </c>
      <c r="J29">
        <f>(AVERAGE(C2:C500) - AVERAGE(D2:D500)) / J12</f>
        <v>-0.15848011082627655</v>
      </c>
      <c r="K29">
        <f>(AVERAGE(C2:C500) - AVERAGE(E2:E500)) / K12</f>
        <v>-2.9236164471010649E-2</v>
      </c>
      <c r="M29">
        <f t="shared" si="1"/>
        <v>1.6790254291180884</v>
      </c>
      <c r="N29">
        <f t="shared" si="2"/>
        <v>403.15285498402164</v>
      </c>
      <c r="O29">
        <f t="shared" si="3"/>
        <v>11.838221848616564</v>
      </c>
      <c r="P29">
        <f t="shared" si="4"/>
        <v>285.07910472182181</v>
      </c>
      <c r="Q29">
        <f t="shared" si="5"/>
        <v>44.718953534598576</v>
      </c>
    </row>
    <row r="30" spans="1:17" x14ac:dyDescent="0.25">
      <c r="A30">
        <f>Averages!A30</f>
        <v>6.7462504148483244</v>
      </c>
      <c r="B30">
        <f>Averages!B30</f>
        <v>3.7982588769000003</v>
      </c>
      <c r="C30">
        <f>Averages!C30</f>
        <v>10.549975919723465</v>
      </c>
      <c r="D30">
        <f>Averages!D30</f>
        <v>12.447101878</v>
      </c>
      <c r="E30">
        <f>Averages!E30</f>
        <v>13.738920736312817</v>
      </c>
      <c r="G30" t="s">
        <v>921</v>
      </c>
      <c r="H30" s="1" t="s">
        <v>1300</v>
      </c>
      <c r="I30" s="1" t="s">
        <v>1300</v>
      </c>
      <c r="J30" s="1" t="s">
        <v>1300</v>
      </c>
      <c r="K30">
        <f>(AVERAGE(D2:D500) - AVERAGE(E2:E500)) / K13</f>
        <v>0.14163849939983625</v>
      </c>
      <c r="M30">
        <f t="shared" si="1"/>
        <v>7.4442348896154371</v>
      </c>
      <c r="N30">
        <f t="shared" si="2"/>
        <v>102.43732436992637</v>
      </c>
      <c r="O30">
        <f t="shared" si="3"/>
        <v>1.4906723081193103</v>
      </c>
      <c r="P30">
        <f t="shared" si="4"/>
        <v>2.0944105907871879</v>
      </c>
      <c r="Q30">
        <f t="shared" si="5"/>
        <v>2.4116604205132552</v>
      </c>
    </row>
    <row r="31" spans="1:17" x14ac:dyDescent="0.25">
      <c r="A31">
        <f>Averages!A31</f>
        <v>3.0323473215103092</v>
      </c>
      <c r="B31">
        <f>Averages!B31</f>
        <v>37.39282372444444</v>
      </c>
      <c r="C31">
        <f>Averages!C31</f>
        <v>8.8700143337249635</v>
      </c>
      <c r="D31">
        <f>Averages!D31</f>
        <v>17.325378871999998</v>
      </c>
      <c r="E31">
        <f>Averages!E31</f>
        <v>31.847864103317214</v>
      </c>
      <c r="M31">
        <f t="shared" si="1"/>
        <v>41.503430486232645</v>
      </c>
      <c r="N31">
        <f t="shared" si="2"/>
        <v>551.00202318901313</v>
      </c>
      <c r="O31">
        <f t="shared" si="3"/>
        <v>8.4151773235348326</v>
      </c>
      <c r="P31">
        <f t="shared" si="4"/>
        <v>11.772235400529754</v>
      </c>
      <c r="Q31">
        <f t="shared" si="5"/>
        <v>386.59013583213419</v>
      </c>
    </row>
    <row r="32" spans="1:17" x14ac:dyDescent="0.25">
      <c r="A32">
        <f>Averages!A32</f>
        <v>9.8290608882903996</v>
      </c>
      <c r="B32">
        <f>Averages!B32</f>
        <v>42.162059211999996</v>
      </c>
      <c r="C32">
        <f>Averages!C32</f>
        <v>9.1241497516631913</v>
      </c>
      <c r="D32">
        <f>Averages!D32</f>
        <v>28.978733087299997</v>
      </c>
      <c r="E32">
        <f>Averages!E32</f>
        <v>5.2589860677719082</v>
      </c>
      <c r="M32">
        <f t="shared" si="1"/>
        <v>0.1255979080631007</v>
      </c>
      <c r="N32">
        <f t="shared" si="2"/>
        <v>797.64828285143051</v>
      </c>
      <c r="O32">
        <f t="shared" si="3"/>
        <v>7.0053230760592449</v>
      </c>
      <c r="P32">
        <f t="shared" si="4"/>
        <v>227.53982777317916</v>
      </c>
      <c r="Q32">
        <f t="shared" si="5"/>
        <v>47.983086632306765</v>
      </c>
    </row>
    <row r="33" spans="1:17" x14ac:dyDescent="0.25">
      <c r="A33">
        <f>Averages!A33</f>
        <v>10.215430116653408</v>
      </c>
      <c r="B33">
        <f>Averages!B33</f>
        <v>42.563218569</v>
      </c>
      <c r="C33">
        <f>Averages!C33</f>
        <v>3.7005534410476644</v>
      </c>
      <c r="D33">
        <f>Averages!D33</f>
        <v>13.613813188200002</v>
      </c>
      <c r="E33">
        <f>Averages!E33</f>
        <v>16.474111318588228</v>
      </c>
      <c r="G33" t="s">
        <v>1399</v>
      </c>
      <c r="M33">
        <f t="shared" si="1"/>
        <v>0.54873601483682477</v>
      </c>
      <c r="N33">
        <f t="shared" si="2"/>
        <v>820.46883256750004</v>
      </c>
      <c r="O33">
        <f t="shared" si="3"/>
        <v>65.130603957753081</v>
      </c>
      <c r="P33">
        <f t="shared" si="4"/>
        <v>7.867831459340191E-2</v>
      </c>
      <c r="Q33">
        <f t="shared" si="5"/>
        <v>18.388168203711452</v>
      </c>
    </row>
    <row r="34" spans="1:17" x14ac:dyDescent="0.25">
      <c r="A34">
        <f>Averages!A34</f>
        <v>7.1451807022094682</v>
      </c>
      <c r="B34">
        <f>Averages!B34</f>
        <v>42.243249703000004</v>
      </c>
      <c r="C34">
        <f>Averages!C34</f>
        <v>31.429941439628543</v>
      </c>
      <c r="D34">
        <f>Averages!D34</f>
        <v>8.3347190860999998</v>
      </c>
      <c r="E34">
        <f>Averages!E34</f>
        <v>15.859890770912159</v>
      </c>
      <c r="H34" t="s">
        <v>265</v>
      </c>
      <c r="I34" t="s">
        <v>639</v>
      </c>
      <c r="J34" t="s">
        <v>921</v>
      </c>
      <c r="K34" t="s">
        <v>1100</v>
      </c>
      <c r="M34">
        <f t="shared" si="1"/>
        <v>5.4264874809934822</v>
      </c>
      <c r="N34">
        <f t="shared" si="2"/>
        <v>802.24094687429601</v>
      </c>
      <c r="O34">
        <f t="shared" si="3"/>
        <v>386.47764145328358</v>
      </c>
      <c r="P34">
        <f t="shared" si="4"/>
        <v>30.909048219542061</v>
      </c>
      <c r="Q34">
        <f t="shared" si="5"/>
        <v>13.4977043138875</v>
      </c>
    </row>
    <row r="35" spans="1:17" x14ac:dyDescent="0.25">
      <c r="A35">
        <f>Averages!A35</f>
        <v>3.1321515321731526</v>
      </c>
      <c r="B35">
        <f>Averages!B35</f>
        <v>42.242176938</v>
      </c>
      <c r="C35">
        <f>Averages!C35</f>
        <v>3.4073383331298785</v>
      </c>
      <c r="D35">
        <f>Averages!D35</f>
        <v>28.314235707400002</v>
      </c>
      <c r="E35">
        <f>Averages!E35</f>
        <v>8.4693259477615328</v>
      </c>
      <c r="G35" t="s">
        <v>13</v>
      </c>
      <c r="M35">
        <f t="shared" si="1"/>
        <v>40.227450917060864</v>
      </c>
      <c r="N35">
        <f t="shared" si="2"/>
        <v>802.18017833750253</v>
      </c>
      <c r="O35">
        <f t="shared" si="3"/>
        <v>69.949278141928318</v>
      </c>
      <c r="P35">
        <f t="shared" si="4"/>
        <v>207.93426495558921</v>
      </c>
      <c r="Q35">
        <f t="shared" si="5"/>
        <v>13.813432406191884</v>
      </c>
    </row>
    <row r="36" spans="1:17" x14ac:dyDescent="0.25">
      <c r="A36">
        <f>Averages!A36</f>
        <v>25.105390681160781</v>
      </c>
      <c r="B36">
        <f>Averages!B36</f>
        <v>42.311654018999995</v>
      </c>
      <c r="C36">
        <f>Averages!C36</f>
        <v>5.5548227071762044</v>
      </c>
      <c r="D36">
        <f>Averages!D36</f>
        <v>1.2968235493999998</v>
      </c>
      <c r="E36">
        <f>Averages!E36</f>
        <v>0.65412805080413772</v>
      </c>
      <c r="G36" t="s">
        <v>265</v>
      </c>
      <c r="H36" s="1" t="s">
        <v>1300</v>
      </c>
      <c r="M36">
        <f t="shared" si="1"/>
        <v>244.31964982020475</v>
      </c>
      <c r="N36">
        <f t="shared" si="2"/>
        <v>806.12057432659776</v>
      </c>
      <c r="O36">
        <f t="shared" si="3"/>
        <v>38.639701926141633</v>
      </c>
      <c r="P36">
        <f t="shared" si="4"/>
        <v>158.69665827842149</v>
      </c>
      <c r="Q36">
        <f t="shared" si="5"/>
        <v>132.98334583696774</v>
      </c>
    </row>
    <row r="37" spans="1:17" x14ac:dyDescent="0.25">
      <c r="A37">
        <f>Averages!A37</f>
        <v>3.9675639390945379</v>
      </c>
      <c r="B37">
        <f>Averages!B37</f>
        <v>42.338688088000005</v>
      </c>
      <c r="C37">
        <f>Averages!C37</f>
        <v>11.761059808731028</v>
      </c>
      <c r="D37">
        <f>Averages!D37</f>
        <v>14.423453211</v>
      </c>
      <c r="E37">
        <f>Averages!E37</f>
        <v>19.149327172173372</v>
      </c>
      <c r="G37" t="s">
        <v>639</v>
      </c>
      <c r="H37" s="1" t="s">
        <v>1300</v>
      </c>
      <c r="I37" s="1" t="s">
        <v>1300</v>
      </c>
      <c r="M37">
        <f t="shared" si="1"/>
        <v>30.328139369867948</v>
      </c>
      <c r="N37">
        <f t="shared" si="2"/>
        <v>807.65642193871167</v>
      </c>
      <c r="O37">
        <f t="shared" si="3"/>
        <v>9.696399280949717E-5</v>
      </c>
      <c r="P37">
        <f t="shared" si="4"/>
        <v>0.27999281474742033</v>
      </c>
      <c r="Q37">
        <f t="shared" si="5"/>
        <v>48.488362976087025</v>
      </c>
    </row>
    <row r="38" spans="1:17" x14ac:dyDescent="0.25">
      <c r="A38">
        <f>Averages!A38</f>
        <v>4.6927386045455881</v>
      </c>
      <c r="B38">
        <f>Averages!B38</f>
        <v>7.9188920023000007</v>
      </c>
      <c r="C38">
        <f>Averages!C38</f>
        <v>5.759914875030514</v>
      </c>
      <c r="D38">
        <f>Averages!D38</f>
        <v>2.5504208565000002</v>
      </c>
      <c r="E38">
        <f>Averages!E38</f>
        <v>42.28138279914851</v>
      </c>
      <c r="G38" t="s">
        <v>921</v>
      </c>
      <c r="H38" s="1" t="s">
        <v>1300</v>
      </c>
      <c r="I38" s="1" t="s">
        <v>1300</v>
      </c>
      <c r="J38" s="1" t="s">
        <v>1300</v>
      </c>
      <c r="M38">
        <f t="shared" si="1"/>
        <v>22.866800318833224</v>
      </c>
      <c r="N38">
        <f t="shared" si="2"/>
        <v>36.005993507816015</v>
      </c>
      <c r="O38">
        <f t="shared" si="3"/>
        <v>36.132024383392142</v>
      </c>
      <c r="P38">
        <f t="shared" si="4"/>
        <v>128.68381496163082</v>
      </c>
      <c r="Q38">
        <f t="shared" si="5"/>
        <v>905.73395742360378</v>
      </c>
    </row>
    <row r="39" spans="1:17" x14ac:dyDescent="0.25">
      <c r="A39">
        <f>Averages!A39</f>
        <v>7.2184801101684544</v>
      </c>
      <c r="B39">
        <f>Averages!B39</f>
        <v>16.467021705000001</v>
      </c>
      <c r="C39">
        <f>Averages!C39</f>
        <v>16.016270041465702</v>
      </c>
      <c r="D39">
        <f>Averages!D39</f>
        <v>4.7244122028000008</v>
      </c>
      <c r="E39">
        <f>Averages!E39</f>
        <v>42.946923089027372</v>
      </c>
      <c r="M39">
        <f t="shared" si="1"/>
        <v>5.0903609469164879</v>
      </c>
      <c r="N39">
        <f t="shared" si="2"/>
        <v>6.4904199646058904</v>
      </c>
      <c r="O39">
        <f t="shared" si="3"/>
        <v>18.023108726156444</v>
      </c>
      <c r="P39">
        <f t="shared" si="4"/>
        <v>84.087020810764798</v>
      </c>
      <c r="Q39">
        <f t="shared" si="5"/>
        <v>946.23632271680731</v>
      </c>
    </row>
    <row r="40" spans="1:17" x14ac:dyDescent="0.25">
      <c r="A40">
        <f>Averages!A40</f>
        <v>2.94665760993957</v>
      </c>
      <c r="B40">
        <f>Averages!B40</f>
        <v>10.618195247199999</v>
      </c>
      <c r="C40">
        <f>Averages!C40</f>
        <v>4.760155248641964</v>
      </c>
      <c r="D40">
        <f>Averages!D40</f>
        <v>14.831583760999999</v>
      </c>
      <c r="E40">
        <f>Averages!E40</f>
        <v>6.7304378986358531</v>
      </c>
      <c r="M40">
        <f t="shared" si="1"/>
        <v>42.614853546735134</v>
      </c>
      <c r="N40">
        <f t="shared" si="2"/>
        <v>10.897896306646043</v>
      </c>
      <c r="O40">
        <f t="shared" si="3"/>
        <v>49.150637852944463</v>
      </c>
      <c r="P40">
        <f t="shared" si="4"/>
        <v>0.87848259371043547</v>
      </c>
      <c r="Q40">
        <f t="shared" si="5"/>
        <v>29.762814942527914</v>
      </c>
    </row>
    <row r="41" spans="1:17" x14ac:dyDescent="0.25">
      <c r="A41">
        <f>Averages!A41</f>
        <v>12.656854367256113</v>
      </c>
      <c r="B41">
        <f>Averages!B41</f>
        <v>9.7409926660000004</v>
      </c>
      <c r="C41">
        <f>Averages!C41</f>
        <v>9.0429784536361559</v>
      </c>
      <c r="D41">
        <f>Averages!D41</f>
        <v>14.092164825299999</v>
      </c>
      <c r="E41">
        <f>Averages!E41</f>
        <v>0.13370833396911569</v>
      </c>
      <c r="M41">
        <f t="shared" si="1"/>
        <v>10.126342300450016</v>
      </c>
      <c r="N41">
        <f t="shared" si="2"/>
        <v>17.459016318727439</v>
      </c>
      <c r="O41">
        <f t="shared" si="3"/>
        <v>7.4415932722639448</v>
      </c>
      <c r="P41">
        <f t="shared" si="4"/>
        <v>3.9146635469128763E-2</v>
      </c>
      <c r="Q41">
        <f t="shared" si="5"/>
        <v>145.25697687727737</v>
      </c>
    </row>
    <row r="42" spans="1:17" x14ac:dyDescent="0.25">
      <c r="A42">
        <f>Averages!A42</f>
        <v>3.1922729969024597</v>
      </c>
      <c r="B42">
        <f>Averages!B42</f>
        <v>4.8913383245999995</v>
      </c>
      <c r="C42">
        <f>Averages!C42</f>
        <v>6.9973539113998369</v>
      </c>
      <c r="D42">
        <f>Averages!D42</f>
        <v>1.2127730131000001</v>
      </c>
      <c r="E42">
        <f>Averages!E42</f>
        <v>17.43859324455255</v>
      </c>
      <c r="M42">
        <f t="shared" si="1"/>
        <v>39.468423356172259</v>
      </c>
      <c r="N42">
        <f t="shared" si="2"/>
        <v>81.505743063477865</v>
      </c>
      <c r="O42">
        <f t="shared" si="3"/>
        <v>22.786807546633263</v>
      </c>
      <c r="P42">
        <f t="shared" si="4"/>
        <v>160.8213737114842</v>
      </c>
      <c r="Q42">
        <f t="shared" si="5"/>
        <v>27.590065936736625</v>
      </c>
    </row>
    <row r="43" spans="1:17" x14ac:dyDescent="0.25">
      <c r="A43">
        <f>Averages!A43</f>
        <v>2.0945272922515796</v>
      </c>
      <c r="B43">
        <f>Averages!B43</f>
        <v>7.0463858127999996</v>
      </c>
      <c r="C43">
        <f>Averages!C43</f>
        <v>4.7778781175613361</v>
      </c>
      <c r="D43">
        <f>Averages!D43</f>
        <v>3.2510329484000002</v>
      </c>
      <c r="E43">
        <f>Averages!E43</f>
        <v>9.0654940366744938</v>
      </c>
      <c r="M43">
        <f t="shared" si="1"/>
        <v>54.466402131048902</v>
      </c>
      <c r="N43">
        <f t="shared" si="2"/>
        <v>47.238206358370114</v>
      </c>
      <c r="O43">
        <f t="shared" si="3"/>
        <v>48.902450690124958</v>
      </c>
      <c r="P43">
        <f t="shared" si="4"/>
        <v>113.27934082549065</v>
      </c>
      <c r="Q43">
        <f t="shared" si="5"/>
        <v>9.7373613339149045</v>
      </c>
    </row>
    <row r="44" spans="1:17" x14ac:dyDescent="0.25">
      <c r="A44">
        <f>Averages!A44</f>
        <v>11.496907997131304</v>
      </c>
      <c r="B44">
        <f>Averages!B44</f>
        <v>18.430344274285712</v>
      </c>
      <c r="C44">
        <f>Averages!C44</f>
        <v>3.339596676826472</v>
      </c>
      <c r="D44">
        <f>Averages!D44</f>
        <v>3.9624031307000003</v>
      </c>
      <c r="E44">
        <f>Averages!E44</f>
        <v>12.98958077430718</v>
      </c>
      <c r="M44">
        <f t="shared" si="1"/>
        <v>4.0894750842769216</v>
      </c>
      <c r="N44">
        <f t="shared" si="2"/>
        <v>20.348695468656253</v>
      </c>
      <c r="O44">
        <f t="shared" si="3"/>
        <v>71.086991040231666</v>
      </c>
      <c r="P44">
        <f t="shared" si="4"/>
        <v>98.642768861217533</v>
      </c>
      <c r="Q44">
        <f t="shared" si="5"/>
        <v>0.64579256955951458</v>
      </c>
    </row>
    <row r="45" spans="1:17" x14ac:dyDescent="0.25">
      <c r="A45">
        <f>Averages!A45</f>
        <v>10.34464528560637</v>
      </c>
      <c r="B45">
        <f>Averages!B45</f>
        <v>12.532999397299999</v>
      </c>
      <c r="C45">
        <f>Averages!C45</f>
        <v>4.2330089807510332</v>
      </c>
      <c r="D45">
        <f>Averages!D45</f>
        <v>23.646743964999999</v>
      </c>
      <c r="E45">
        <f>Averages!E45</f>
        <v>4.3154981613159125</v>
      </c>
      <c r="M45">
        <f t="shared" si="1"/>
        <v>0.75686928733900116</v>
      </c>
      <c r="N45">
        <f t="shared" si="2"/>
        <v>1.9220828974430764</v>
      </c>
      <c r="O45">
        <f t="shared" si="3"/>
        <v>56.819904111972171</v>
      </c>
      <c r="P45">
        <f t="shared" si="4"/>
        <v>95.109973346964878</v>
      </c>
      <c r="Q45">
        <f t="shared" si="5"/>
        <v>61.944304506387958</v>
      </c>
    </row>
    <row r="46" spans="1:17" x14ac:dyDescent="0.25">
      <c r="A46">
        <f>Averages!A46</f>
        <v>3.5182876348495462</v>
      </c>
      <c r="B46">
        <f>Averages!B46</f>
        <v>3.7649696110000002</v>
      </c>
      <c r="C46">
        <f>Averages!C46</f>
        <v>7.7767305374145383</v>
      </c>
      <c r="D46">
        <f>Averages!D46</f>
        <v>14.363550614999999</v>
      </c>
      <c r="E46">
        <f>Averages!E46</f>
        <v>20.839649891853277</v>
      </c>
      <c r="M46">
        <f t="shared" si="1"/>
        <v>35.478406736970911</v>
      </c>
      <c r="N46">
        <f t="shared" si="2"/>
        <v>103.11228269138807</v>
      </c>
      <c r="O46">
        <f t="shared" si="3"/>
        <v>15.953444323154294</v>
      </c>
      <c r="P46">
        <f t="shared" si="4"/>
        <v>0.22018700040733541</v>
      </c>
      <c r="Q46">
        <f t="shared" si="5"/>
        <v>74.886200362560132</v>
      </c>
    </row>
    <row r="47" spans="1:17" x14ac:dyDescent="0.25">
      <c r="A47">
        <f>Averages!A47</f>
        <v>5.3048902034759475</v>
      </c>
      <c r="B47">
        <f>Averages!B47</f>
        <v>6.2499778985000001</v>
      </c>
      <c r="C47">
        <f>Averages!C47</f>
        <v>6.9352075338363601</v>
      </c>
      <c r="D47">
        <f>Averages!D47</f>
        <v>5.9428103686000009</v>
      </c>
      <c r="E47">
        <f>Averages!E47</f>
        <v>0.18282001018524108</v>
      </c>
      <c r="M47">
        <f t="shared" si="1"/>
        <v>17.387004647072587</v>
      </c>
      <c r="N47">
        <f t="shared" si="2"/>
        <v>58.819904078184237</v>
      </c>
      <c r="O47">
        <f t="shared" si="3"/>
        <v>23.383987763915602</v>
      </c>
      <c r="P47">
        <f t="shared" si="4"/>
        <v>63.226342225642156</v>
      </c>
      <c r="Q47">
        <f t="shared" si="5"/>
        <v>144.07557542892221</v>
      </c>
    </row>
    <row r="48" spans="1:17" x14ac:dyDescent="0.25">
      <c r="A48">
        <f>Averages!A48</f>
        <v>9.6217284440994053</v>
      </c>
      <c r="B48">
        <f>Averages!B48</f>
        <v>12.412983656</v>
      </c>
      <c r="C48">
        <f>Averages!C48</f>
        <v>6.5968736171722284</v>
      </c>
      <c r="D48">
        <f>Averages!D48</f>
        <v>39.119548987000009</v>
      </c>
      <c r="E48">
        <f>Averages!E48</f>
        <v>3.394695067405697</v>
      </c>
      <c r="M48">
        <f t="shared" si="1"/>
        <v>2.1628263454871545E-2</v>
      </c>
      <c r="N48">
        <f t="shared" si="2"/>
        <v>2.2692644131965531</v>
      </c>
      <c r="O48">
        <f t="shared" si="3"/>
        <v>26.770619774110056</v>
      </c>
      <c r="P48">
        <f t="shared" si="4"/>
        <v>636.31269515636757</v>
      </c>
      <c r="Q48">
        <f t="shared" si="5"/>
        <v>77.286489855965186</v>
      </c>
    </row>
    <row r="49" spans="1:17" x14ac:dyDescent="0.25">
      <c r="A49">
        <f>Averages!A49</f>
        <v>6.4292278528213487</v>
      </c>
      <c r="B49">
        <f>Averages!B49</f>
        <v>5.4026758913999995</v>
      </c>
      <c r="C49">
        <f>Averages!C49</f>
        <v>6.6476341962814285</v>
      </c>
      <c r="D49">
        <f>Averages!D49</f>
        <v>9.9546472781999995</v>
      </c>
      <c r="E49">
        <f>Averages!E49</f>
        <v>7.9719787703620035</v>
      </c>
      <c r="M49">
        <f t="shared" si="1"/>
        <v>9.2746748503627625</v>
      </c>
      <c r="N49">
        <f t="shared" si="2"/>
        <v>72.534443744249799</v>
      </c>
      <c r="O49">
        <f t="shared" si="3"/>
        <v>26.24792256522457</v>
      </c>
      <c r="P49">
        <f t="shared" si="4"/>
        <v>15.520940299175688</v>
      </c>
      <c r="Q49">
        <f t="shared" si="5"/>
        <v>17.757710059517589</v>
      </c>
    </row>
    <row r="50" spans="1:17" x14ac:dyDescent="0.25">
      <c r="A50">
        <f>Averages!A50</f>
        <v>3.3459806442260698</v>
      </c>
      <c r="B50">
        <f>Averages!B50</f>
        <v>7.7728528733000006</v>
      </c>
      <c r="C50">
        <f>Averages!C50</f>
        <v>4.7114431381225552</v>
      </c>
      <c r="D50">
        <f>Averages!D50</f>
        <v>74.382331185555557</v>
      </c>
      <c r="E50">
        <f>Averages!E50</f>
        <v>7.330074405670163</v>
      </c>
      <c r="M50">
        <f t="shared" si="1"/>
        <v>37.560746642574124</v>
      </c>
      <c r="N50">
        <f t="shared" si="2"/>
        <v>37.779936358053988</v>
      </c>
      <c r="O50">
        <f t="shared" si="3"/>
        <v>49.836027735182114</v>
      </c>
      <c r="P50">
        <f t="shared" si="4"/>
        <v>3658.8007386089525</v>
      </c>
      <c r="Q50">
        <f t="shared" si="5"/>
        <v>23.579708167512056</v>
      </c>
    </row>
    <row r="51" spans="1:17" x14ac:dyDescent="0.25">
      <c r="A51">
        <f>Averages!A51</f>
        <v>26.383346414566006</v>
      </c>
      <c r="B51">
        <f>Averages!B51</f>
        <v>11.756636261800001</v>
      </c>
      <c r="C51">
        <f>Averages!C51</f>
        <v>1.7679782152175849</v>
      </c>
      <c r="D51">
        <f>Averages!D51</f>
        <v>7.2465177775000003</v>
      </c>
      <c r="E51">
        <f>Averages!E51</f>
        <v>9.9971166372298939</v>
      </c>
      <c r="M51">
        <f t="shared" si="1"/>
        <v>285.90357695330533</v>
      </c>
      <c r="N51">
        <f t="shared" si="2"/>
        <v>4.6775099629855603</v>
      </c>
      <c r="O51">
        <f t="shared" si="3"/>
        <v>100.05858103998213</v>
      </c>
      <c r="P51">
        <f t="shared" si="4"/>
        <v>44.193137953494109</v>
      </c>
      <c r="Q51">
        <f t="shared" si="5"/>
        <v>4.7910727981688384</v>
      </c>
    </row>
    <row r="52" spans="1:17" x14ac:dyDescent="0.25">
      <c r="A52">
        <f>Averages!A52</f>
        <v>13.032491159439072</v>
      </c>
      <c r="B52">
        <f>Averages!B52</f>
        <v>13.800398445400001</v>
      </c>
      <c r="C52">
        <f>Averages!C52</f>
        <v>8.3798486948013249</v>
      </c>
      <c r="D52">
        <f>Averages!D52</f>
        <v>4.765478086499999</v>
      </c>
      <c r="E52">
        <f>Averages!E52</f>
        <v>12.981974267959552</v>
      </c>
      <c r="M52">
        <f t="shared" si="1"/>
        <v>12.658141662233851</v>
      </c>
      <c r="N52">
        <f t="shared" si="2"/>
        <v>1.4159332882422453E-2</v>
      </c>
      <c r="O52">
        <f t="shared" si="3"/>
        <v>11.499275333097422</v>
      </c>
      <c r="P52">
        <f t="shared" si="4"/>
        <v>83.335567326104936</v>
      </c>
      <c r="Q52">
        <f t="shared" si="5"/>
        <v>0.63362506588280176</v>
      </c>
    </row>
    <row r="53" spans="1:17" x14ac:dyDescent="0.25">
      <c r="A53">
        <f>Averages!A53</f>
        <v>25.540788507461492</v>
      </c>
      <c r="B53">
        <f>Averages!B53</f>
        <v>7.9867870094000013</v>
      </c>
      <c r="C53">
        <f>Averages!C53</f>
        <v>15.625457334518387</v>
      </c>
      <c r="D53">
        <f>Averages!D53</f>
        <v>31.646258806999992</v>
      </c>
      <c r="E53">
        <f>Averages!E53</f>
        <v>4.0658573389053307</v>
      </c>
      <c r="M53">
        <f t="shared" si="1"/>
        <v>258.12039085419019</v>
      </c>
      <c r="N53">
        <f t="shared" si="2"/>
        <v>35.195795335885101</v>
      </c>
      <c r="O53">
        <f t="shared" si="3"/>
        <v>14.857559527319138</v>
      </c>
      <c r="P53">
        <f t="shared" si="4"/>
        <v>315.1316957392753</v>
      </c>
      <c r="Q53">
        <f t="shared" si="5"/>
        <v>65.936206459428462</v>
      </c>
    </row>
    <row r="54" spans="1:17" x14ac:dyDescent="0.25">
      <c r="A54">
        <f>Averages!A54</f>
        <v>0.75076322555541852</v>
      </c>
      <c r="B54">
        <f>Averages!B54</f>
        <v>7.1672005653999999</v>
      </c>
      <c r="C54">
        <f>Averages!C54</f>
        <v>9.5058546781539857</v>
      </c>
      <c r="D54">
        <f>Averages!D54</f>
        <v>7.7065275903000003</v>
      </c>
      <c r="E54">
        <f>Averages!E54</f>
        <v>10.646634936332694</v>
      </c>
      <c r="M54">
        <f t="shared" si="1"/>
        <v>76.106426170806884</v>
      </c>
      <c r="N54">
        <f t="shared" si="2"/>
        <v>45.592081613758396</v>
      </c>
      <c r="O54">
        <f t="shared" si="3"/>
        <v>5.1304612885219392</v>
      </c>
      <c r="P54">
        <f t="shared" si="4"/>
        <v>38.288647910564833</v>
      </c>
      <c r="Q54">
        <f t="shared" si="5"/>
        <v>2.3695480459911122</v>
      </c>
    </row>
    <row r="55" spans="1:17" x14ac:dyDescent="0.25">
      <c r="A55">
        <f>Averages!A55</f>
        <v>26.004792070388749</v>
      </c>
      <c r="B55">
        <f>Averages!B55</f>
        <v>9.6239579681999992</v>
      </c>
      <c r="C55">
        <f>Averages!C55</f>
        <v>6.6363885879516555</v>
      </c>
      <c r="D55">
        <f>Averages!D55</f>
        <v>45.287702559000003</v>
      </c>
      <c r="E55">
        <f>Averages!E55</f>
        <v>8.4566581726073995</v>
      </c>
      <c r="M55">
        <f t="shared" si="1"/>
        <v>273.24516917510221</v>
      </c>
      <c r="N55">
        <f t="shared" si="2"/>
        <v>18.450748714939142</v>
      </c>
      <c r="O55">
        <f t="shared" si="3"/>
        <v>26.363277663930528</v>
      </c>
      <c r="P55">
        <f t="shared" si="4"/>
        <v>985.5451127975316</v>
      </c>
      <c r="Q55">
        <f t="shared" si="5"/>
        <v>13.907756064937175</v>
      </c>
    </row>
    <row r="56" spans="1:17" x14ac:dyDescent="0.25">
      <c r="A56">
        <f>Averages!A56</f>
        <v>15.29649612903591</v>
      </c>
      <c r="B56">
        <f>Averages!B56</f>
        <v>4.9007364987999997</v>
      </c>
      <c r="C56">
        <f>Averages!C56</f>
        <v>11.286336231231656</v>
      </c>
      <c r="D56">
        <f>Averages!D56</f>
        <v>4.2711065293000008</v>
      </c>
      <c r="E56">
        <f>Averages!E56</f>
        <v>4.6801384925842244</v>
      </c>
      <c r="M56">
        <f t="shared" si="1"/>
        <v>33.893741718918079</v>
      </c>
      <c r="N56">
        <f t="shared" si="2"/>
        <v>81.336136957416045</v>
      </c>
      <c r="O56">
        <f t="shared" si="3"/>
        <v>0.23480867330728042</v>
      </c>
      <c r="P56">
        <f t="shared" si="4"/>
        <v>92.606040000863956</v>
      </c>
      <c r="Q56">
        <f t="shared" si="5"/>
        <v>56.337485201026951</v>
      </c>
    </row>
    <row r="57" spans="1:17" x14ac:dyDescent="0.25">
      <c r="A57">
        <f>Averages!A57</f>
        <v>8.1921285152435281</v>
      </c>
      <c r="B57">
        <f>Averages!B57</f>
        <v>58.026268338999998</v>
      </c>
      <c r="C57">
        <f>Averages!C57</f>
        <v>5.6659157514572112</v>
      </c>
      <c r="D57">
        <f>Averages!D57</f>
        <v>19.937306048</v>
      </c>
      <c r="E57">
        <f>Averages!E57</f>
        <v>4.2130054712295486</v>
      </c>
      <c r="M57">
        <f t="shared" si="1"/>
        <v>1.6448945423233574</v>
      </c>
      <c r="N57">
        <f t="shared" si="2"/>
        <v>1945.4165897395983</v>
      </c>
      <c r="O57">
        <f t="shared" si="3"/>
        <v>37.270916171345796</v>
      </c>
      <c r="P57">
        <f t="shared" si="4"/>
        <v>36.517804399577777</v>
      </c>
      <c r="Q57">
        <f t="shared" si="5"/>
        <v>63.568140627454</v>
      </c>
    </row>
    <row r="58" spans="1:17" x14ac:dyDescent="0.25">
      <c r="A58">
        <f>Averages!A58</f>
        <v>4.2677537441253612</v>
      </c>
      <c r="B58">
        <f>Averages!B58</f>
        <v>13.209993433899999</v>
      </c>
      <c r="C58">
        <f>Averages!C58</f>
        <v>4.3325497627258249</v>
      </c>
      <c r="D58">
        <f>Averages!D58</f>
        <v>21.427634001000001</v>
      </c>
      <c r="E58">
        <f>Averages!E58</f>
        <v>12.957906270027118</v>
      </c>
      <c r="M58">
        <f t="shared" si="1"/>
        <v>27.111903340135104</v>
      </c>
      <c r="N58">
        <f t="shared" si="2"/>
        <v>0.50324553176539577</v>
      </c>
      <c r="O58">
        <f t="shared" si="3"/>
        <v>55.329155984860328</v>
      </c>
      <c r="P58">
        <f t="shared" si="4"/>
        <v>56.75097444764517</v>
      </c>
      <c r="Q58">
        <f t="shared" si="5"/>
        <v>0.59588780758217397</v>
      </c>
    </row>
    <row r="59" spans="1:17" x14ac:dyDescent="0.25">
      <c r="A59">
        <f>Averages!A59</f>
        <v>30.368448805808974</v>
      </c>
      <c r="B59">
        <f>Averages!B59</f>
        <v>2.2733414172000002</v>
      </c>
      <c r="C59">
        <f>Averages!C59</f>
        <v>2.2569305896759007</v>
      </c>
      <c r="D59">
        <f>Averages!D59</f>
        <v>43.758006812222227</v>
      </c>
      <c r="E59">
        <f>Averages!E59</f>
        <v>9.5847365856170335</v>
      </c>
      <c r="M59">
        <f t="shared" si="1"/>
        <v>436.55028794250529</v>
      </c>
      <c r="N59">
        <f t="shared" si="2"/>
        <v>135.63048114516229</v>
      </c>
      <c r="O59">
        <f t="shared" si="3"/>
        <v>90.515744060810832</v>
      </c>
      <c r="P59">
        <f t="shared" si="4"/>
        <v>891.84040292560996</v>
      </c>
      <c r="Q59">
        <f t="shared" si="5"/>
        <v>6.7664078539007413</v>
      </c>
    </row>
    <row r="60" spans="1:17" x14ac:dyDescent="0.25">
      <c r="A60">
        <f>Averages!A60</f>
        <v>1.6030473709106392</v>
      </c>
      <c r="B60">
        <f>Averages!B60</f>
        <v>11.09812801</v>
      </c>
      <c r="C60">
        <f>Averages!C60</f>
        <v>8.3846454620361257</v>
      </c>
      <c r="D60">
        <f>Averages!D60</f>
        <v>23.317167473000005</v>
      </c>
      <c r="E60">
        <f>Averages!E60</f>
        <v>11.155861687660176</v>
      </c>
      <c r="M60">
        <f t="shared" si="1"/>
        <v>61.9623316162075</v>
      </c>
      <c r="N60">
        <f t="shared" si="2"/>
        <v>7.9595273442660552</v>
      </c>
      <c r="O60">
        <f t="shared" si="3"/>
        <v>11.46676610888453</v>
      </c>
      <c r="P60">
        <f t="shared" si="4"/>
        <v>88.790247889222073</v>
      </c>
      <c r="Q60">
        <f t="shared" si="5"/>
        <v>1.0611201959042222</v>
      </c>
    </row>
    <row r="61" spans="1:17" x14ac:dyDescent="0.25">
      <c r="A61">
        <f>Averages!A61</f>
        <v>4.7959165811538629</v>
      </c>
      <c r="B61">
        <f>Averages!B61</f>
        <v>9.9357576602000002</v>
      </c>
      <c r="C61">
        <f>Averages!C61</f>
        <v>3.6625123977661085</v>
      </c>
      <c r="D61">
        <f>Averages!D61</f>
        <v>9.4202711104999999</v>
      </c>
      <c r="E61">
        <f>Averages!E61</f>
        <v>3.3912560701370205</v>
      </c>
      <c r="M61">
        <f t="shared" si="1"/>
        <v>21.890667459910805</v>
      </c>
      <c r="N61">
        <f t="shared" si="2"/>
        <v>15.869338095532337</v>
      </c>
      <c r="O61">
        <f t="shared" si="3"/>
        <v>65.746060404497385</v>
      </c>
      <c r="P61">
        <f t="shared" si="4"/>
        <v>20.017021642654147</v>
      </c>
      <c r="Q61">
        <f t="shared" si="5"/>
        <v>77.346968013817545</v>
      </c>
    </row>
    <row r="62" spans="1:17" x14ac:dyDescent="0.25">
      <c r="A62">
        <f>Averages!A62</f>
        <v>4.2877328872680618</v>
      </c>
      <c r="B62">
        <f>Averages!B62</f>
        <v>10.5890792608</v>
      </c>
      <c r="C62">
        <f>Averages!C62</f>
        <v>3.7847164154052679</v>
      </c>
      <c r="D62">
        <f>Averages!D62</f>
        <v>5.3097258321999998</v>
      </c>
      <c r="E62">
        <f>Averages!E62</f>
        <v>7.0717758655548035</v>
      </c>
      <c r="M62">
        <f t="shared" si="1"/>
        <v>26.904243338115236</v>
      </c>
      <c r="N62">
        <f t="shared" si="2"/>
        <v>11.090979214245682</v>
      </c>
      <c r="O62">
        <f t="shared" si="3"/>
        <v>63.779237471933662</v>
      </c>
      <c r="P62">
        <f t="shared" si="4"/>
        <v>73.695080840118294</v>
      </c>
      <c r="Q62">
        <f t="shared" si="5"/>
        <v>26.15496705226019</v>
      </c>
    </row>
    <row r="63" spans="1:17" x14ac:dyDescent="0.25">
      <c r="A63">
        <f>Averages!A63</f>
        <v>4.3610386371612506</v>
      </c>
      <c r="B63">
        <f>Averages!B63</f>
        <v>4.9536858796000001</v>
      </c>
      <c r="C63">
        <f>Averages!C63</f>
        <v>3.858623862266537</v>
      </c>
      <c r="D63">
        <f>Averages!D63</f>
        <v>6.9133900163999993</v>
      </c>
      <c r="E63">
        <f>Averages!E63</f>
        <v>8.2761900424957204</v>
      </c>
      <c r="M63">
        <f t="shared" si="1"/>
        <v>26.149153477242525</v>
      </c>
      <c r="N63">
        <f t="shared" si="2"/>
        <v>80.383876204719584</v>
      </c>
      <c r="O63">
        <f t="shared" si="3"/>
        <v>62.604221894015993</v>
      </c>
      <c r="P63">
        <f t="shared" si="4"/>
        <v>48.733240163000175</v>
      </c>
      <c r="Q63">
        <f t="shared" si="5"/>
        <v>15.286368160172042</v>
      </c>
    </row>
    <row r="64" spans="1:17" x14ac:dyDescent="0.25">
      <c r="A64">
        <f>Averages!A64</f>
        <v>14.560622859001123</v>
      </c>
      <c r="B64">
        <f>Averages!B64</f>
        <v>29.961636566999999</v>
      </c>
      <c r="C64">
        <f>Averages!C64</f>
        <v>9.5484523534774546</v>
      </c>
      <c r="D64">
        <f>Averages!D64</f>
        <v>7.2480263231999995</v>
      </c>
      <c r="E64">
        <f>Averages!E64</f>
        <v>8.5680185794830201</v>
      </c>
      <c r="M64">
        <f t="shared" si="1"/>
        <v>25.866988330846102</v>
      </c>
      <c r="N64">
        <f t="shared" si="2"/>
        <v>257.35362869877315</v>
      </c>
      <c r="O64">
        <f t="shared" si="3"/>
        <v>4.9393039374412684</v>
      </c>
      <c r="P64">
        <f t="shared" si="4"/>
        <v>44.173083233250459</v>
      </c>
      <c r="Q64">
        <f t="shared" si="5"/>
        <v>13.089562157976792</v>
      </c>
    </row>
    <row r="65" spans="1:17" x14ac:dyDescent="0.25">
      <c r="A65">
        <f>Averages!A65</f>
        <v>28.238783439000393</v>
      </c>
      <c r="B65">
        <f>Averages!B65</f>
        <v>17.226637983</v>
      </c>
      <c r="C65">
        <f>Averages!C65</f>
        <v>12.271509385108903</v>
      </c>
      <c r="D65">
        <f>Averages!D65</f>
        <v>6.8825733186999996</v>
      </c>
      <c r="E65">
        <f>Averages!E65</f>
        <v>9.1397891044616397</v>
      </c>
      <c r="M65">
        <f t="shared" si="1"/>
        <v>352.09221822334791</v>
      </c>
      <c r="N65">
        <f t="shared" si="2"/>
        <v>10.937879692890599</v>
      </c>
      <c r="O65">
        <f t="shared" si="3"/>
        <v>0.25060290979645733</v>
      </c>
      <c r="P65">
        <f t="shared" si="4"/>
        <v>49.164447617330119</v>
      </c>
      <c r="Q65">
        <f t="shared" si="5"/>
        <v>9.2792093565546452</v>
      </c>
    </row>
    <row r="66" spans="1:17" x14ac:dyDescent="0.25">
      <c r="A66">
        <f>Averages!A66</f>
        <v>5.1733562946319527</v>
      </c>
      <c r="B66">
        <f>Averages!B66</f>
        <v>6.2830494880999996</v>
      </c>
      <c r="C66">
        <f>Averages!C66</f>
        <v>3.9423258543014477</v>
      </c>
      <c r="D66">
        <f>Averages!D66</f>
        <v>20.079969692999999</v>
      </c>
      <c r="E66">
        <f>Averages!E66</f>
        <v>7.3692867994308431</v>
      </c>
      <c r="M66">
        <f t="shared" si="1"/>
        <v>18.501238829443032</v>
      </c>
      <c r="N66">
        <f t="shared" si="2"/>
        <v>58.313718413955627</v>
      </c>
      <c r="O66">
        <f t="shared" si="3"/>
        <v>61.286680224198221</v>
      </c>
      <c r="P66">
        <f t="shared" si="4"/>
        <v>38.262389075721664</v>
      </c>
      <c r="Q66">
        <f t="shared" si="5"/>
        <v>23.200423311011569</v>
      </c>
    </row>
    <row r="67" spans="1:17" x14ac:dyDescent="0.25">
      <c r="A67">
        <f>Averages!A67</f>
        <v>6.4178322792053182</v>
      </c>
      <c r="B67">
        <f>Averages!B67</f>
        <v>4.4567682504999997</v>
      </c>
      <c r="C67">
        <f>Averages!C67</f>
        <v>4.6494864702224685</v>
      </c>
      <c r="D67">
        <f>Averages!D67</f>
        <v>22.077861810999995</v>
      </c>
      <c r="E67">
        <f>Averages!E67</f>
        <v>7.7606036424636802</v>
      </c>
      <c r="M67">
        <f t="shared" ref="M67:M130" si="8">POWER(A67-AVERAGE(A$2:A$500),2)</f>
        <v>9.3442136688440769</v>
      </c>
      <c r="N67">
        <f t="shared" ref="N67:N130" si="9">POWER(B67-AVERAGE(B$2:B$500),2)</f>
        <v>89.541237635890312</v>
      </c>
      <c r="O67">
        <f t="shared" ref="O67:O130" si="10">POWER(C67-AVERAGE(C$2:C$500),2)</f>
        <v>50.714628059937908</v>
      </c>
      <c r="P67">
        <f t="shared" ref="P67:P130" si="11">POWER(D67-AVERAGE(D$2:D$500),2)</f>
        <v>66.970524527310062</v>
      </c>
      <c r="Q67">
        <f t="shared" ref="Q67:Q130" si="12">POWER(E67-AVERAGE(E$2:E$500),2)</f>
        <v>19.583854771340771</v>
      </c>
    </row>
    <row r="68" spans="1:17" x14ac:dyDescent="0.25">
      <c r="A68">
        <f>Averages!A68</f>
        <v>4.3006867170333818</v>
      </c>
      <c r="B68">
        <f>Averages!B68</f>
        <v>16.732653212999999</v>
      </c>
      <c r="C68">
        <f>Averages!C68</f>
        <v>11.704099607467612</v>
      </c>
      <c r="D68">
        <f>Averages!D68</f>
        <v>0.47828774460000006</v>
      </c>
      <c r="E68">
        <f>Averages!E68</f>
        <v>3.7414041280746408</v>
      </c>
      <c r="M68">
        <f t="shared" si="8"/>
        <v>26.770029922089861</v>
      </c>
      <c r="N68">
        <f t="shared" si="9"/>
        <v>7.9144418006203798</v>
      </c>
      <c r="O68">
        <f t="shared" si="10"/>
        <v>4.463206101514741E-3</v>
      </c>
      <c r="P68">
        <f t="shared" si="11"/>
        <v>179.9896461342656</v>
      </c>
      <c r="Q68">
        <f t="shared" si="12"/>
        <v>71.310668670069632</v>
      </c>
    </row>
    <row r="69" spans="1:17" x14ac:dyDescent="0.25">
      <c r="A69">
        <f>Averages!A69</f>
        <v>4.0779601573944051</v>
      </c>
      <c r="B69">
        <f>Averages!B69</f>
        <v>5.9197038652000007</v>
      </c>
      <c r="C69">
        <f>Averages!C69</f>
        <v>5.0617273569107031</v>
      </c>
      <c r="D69">
        <f>Averages!D69</f>
        <v>4.2004085780000011</v>
      </c>
      <c r="E69">
        <f>Averages!E69</f>
        <v>3.8867728948593099</v>
      </c>
      <c r="M69">
        <f t="shared" si="8"/>
        <v>29.124400888596753</v>
      </c>
      <c r="N69">
        <f t="shared" si="9"/>
        <v>63.995001302379201</v>
      </c>
      <c r="O69">
        <f t="shared" si="10"/>
        <v>45.013089314501698</v>
      </c>
      <c r="P69">
        <f t="shared" si="11"/>
        <v>93.971719704815527</v>
      </c>
      <c r="Q69">
        <f t="shared" si="12"/>
        <v>68.876648909545253</v>
      </c>
    </row>
    <row r="70" spans="1:17" x14ac:dyDescent="0.25">
      <c r="A70">
        <f>Averages!A70</f>
        <v>14.922970318794222</v>
      </c>
      <c r="B70">
        <f>Averages!B70</f>
        <v>11.701076411700001</v>
      </c>
      <c r="C70">
        <f>Averages!C70</f>
        <v>7.2505690097808806</v>
      </c>
      <c r="D70">
        <f>Averages!D70</f>
        <v>7.3645171880999998</v>
      </c>
      <c r="E70">
        <f>Averages!E70</f>
        <v>5.4051586866378738</v>
      </c>
      <c r="M70">
        <f t="shared" si="8"/>
        <v>29.684053329346249</v>
      </c>
      <c r="N70">
        <f t="shared" si="9"/>
        <v>4.9209215669916269</v>
      </c>
      <c r="O70">
        <f t="shared" si="10"/>
        <v>20.433454084619108</v>
      </c>
      <c r="P70">
        <f t="shared" si="11"/>
        <v>42.638190748074777</v>
      </c>
      <c r="Q70">
        <f t="shared" si="12"/>
        <v>45.979382719460617</v>
      </c>
    </row>
    <row r="71" spans="1:17" x14ac:dyDescent="0.25">
      <c r="A71">
        <f>Averages!A71</f>
        <v>3.8466436624526934</v>
      </c>
      <c r="B71">
        <f>Averages!B71</f>
        <v>9.4464764354999993</v>
      </c>
      <c r="C71">
        <f>Averages!C71</f>
        <v>6.515023279190058</v>
      </c>
      <c r="D71">
        <f>Averages!D71</f>
        <v>11.732254457</v>
      </c>
      <c r="E71">
        <f>Averages!E71</f>
        <v>7.0498525619506793</v>
      </c>
      <c r="M71">
        <f t="shared" si="8"/>
        <v>31.674600951749714</v>
      </c>
      <c r="N71">
        <f t="shared" si="9"/>
        <v>20.006968641937391</v>
      </c>
      <c r="O71">
        <f t="shared" si="10"/>
        <v>27.624311987710701</v>
      </c>
      <c r="P71">
        <f t="shared" si="11"/>
        <v>4.6744830392076153</v>
      </c>
      <c r="Q71">
        <f t="shared" si="12"/>
        <v>26.379687682346212</v>
      </c>
    </row>
    <row r="72" spans="1:17" x14ac:dyDescent="0.25">
      <c r="A72">
        <f>Averages!A72</f>
        <v>2.8407504558563179</v>
      </c>
      <c r="B72">
        <f>Averages!B72</f>
        <v>18.0639366383</v>
      </c>
      <c r="C72">
        <f>Averages!C72</f>
        <v>25.268843841552687</v>
      </c>
      <c r="D72">
        <f>Averages!D72</f>
        <v>13.883317992800002</v>
      </c>
      <c r="E72">
        <f>Averages!E72</f>
        <v>8.5918372631072728</v>
      </c>
      <c r="M72">
        <f t="shared" si="8"/>
        <v>44.008794804024639</v>
      </c>
      <c r="N72">
        <f t="shared" si="9"/>
        <v>17.177254896622571</v>
      </c>
      <c r="O72">
        <f t="shared" si="10"/>
        <v>182.19430334175311</v>
      </c>
      <c r="P72">
        <f t="shared" si="11"/>
        <v>1.2081846817277229E-4</v>
      </c>
      <c r="Q72">
        <f t="shared" si="12"/>
        <v>12.917779875122772</v>
      </c>
    </row>
    <row r="73" spans="1:17" x14ac:dyDescent="0.25">
      <c r="A73">
        <f>Averages!A73</f>
        <v>3.675523304939265</v>
      </c>
      <c r="B73">
        <f>Averages!B73</f>
        <v>29.40289775522222</v>
      </c>
      <c r="C73">
        <f>Averages!C73</f>
        <v>2.8356691122054949</v>
      </c>
      <c r="D73">
        <f>Averages!D73</f>
        <v>3.7497083903000004</v>
      </c>
      <c r="E73">
        <f>Averages!E73</f>
        <v>14.569455003738383</v>
      </c>
      <c r="M73">
        <f t="shared" si="8"/>
        <v>33.630020469122272</v>
      </c>
      <c r="N73">
        <f t="shared" si="9"/>
        <v>239.7389677981009</v>
      </c>
      <c r="O73">
        <f t="shared" si="10"/>
        <v>79.838473223163021</v>
      </c>
      <c r="P73">
        <f t="shared" si="11"/>
        <v>102.91293650895375</v>
      </c>
      <c r="Q73">
        <f t="shared" si="12"/>
        <v>5.6810075639412734</v>
      </c>
    </row>
    <row r="74" spans="1:17" x14ac:dyDescent="0.25">
      <c r="A74">
        <f>Averages!A74</f>
        <v>4.5789549589157064</v>
      </c>
      <c r="B74">
        <f>Averages!B74</f>
        <v>42.269257664999998</v>
      </c>
      <c r="C74">
        <f>Averages!C74</f>
        <v>22.877712011337227</v>
      </c>
      <c r="D74">
        <f>Averages!D74</f>
        <v>12.9037937863</v>
      </c>
      <c r="E74">
        <f>Averages!E74</f>
        <v>5.4944284439086868</v>
      </c>
      <c r="M74">
        <f t="shared" si="8"/>
        <v>23.967956604132691</v>
      </c>
      <c r="N74">
        <f t="shared" si="9"/>
        <v>803.71491494715212</v>
      </c>
      <c r="O74">
        <f t="shared" si="10"/>
        <v>123.36112115014022</v>
      </c>
      <c r="P74">
        <f t="shared" si="11"/>
        <v>0.98112185107960104</v>
      </c>
      <c r="Q74">
        <f t="shared" si="12"/>
        <v>44.776709303654748</v>
      </c>
    </row>
    <row r="75" spans="1:17" x14ac:dyDescent="0.25">
      <c r="A75">
        <f>Averages!A75</f>
        <v>6.5316341876983586</v>
      </c>
      <c r="B75">
        <f>Averages!B75</f>
        <v>44.632303859000004</v>
      </c>
      <c r="C75">
        <f>Averages!C75</f>
        <v>6.5178016424179051</v>
      </c>
      <c r="D75">
        <f>Averages!D75</f>
        <v>18.380626774</v>
      </c>
      <c r="E75">
        <f>Averages!E75</f>
        <v>3.4703180789947452</v>
      </c>
      <c r="M75">
        <f t="shared" si="8"/>
        <v>8.6614182176857639</v>
      </c>
      <c r="N75">
        <f t="shared" si="9"/>
        <v>943.282989226567</v>
      </c>
      <c r="O75">
        <f t="shared" si="10"/>
        <v>27.595114199791556</v>
      </c>
      <c r="P75">
        <f t="shared" si="11"/>
        <v>20.127040545205471</v>
      </c>
      <c r="Q75">
        <f t="shared" si="12"/>
        <v>75.962563539404997</v>
      </c>
    </row>
    <row r="76" spans="1:17" x14ac:dyDescent="0.25">
      <c r="A76">
        <f>Averages!A76</f>
        <v>3.8316017389297441</v>
      </c>
      <c r="B76">
        <f>Averages!B76</f>
        <v>88.317002703</v>
      </c>
      <c r="C76">
        <f>Averages!C76</f>
        <v>1.4380804300308179</v>
      </c>
      <c r="D76">
        <f>Averages!D76</f>
        <v>4.7717493774999999</v>
      </c>
      <c r="E76">
        <f>Averages!E76</f>
        <v>6.0900167942047085</v>
      </c>
      <c r="M76">
        <f t="shared" si="8"/>
        <v>31.844139682232019</v>
      </c>
      <c r="N76">
        <f t="shared" si="9"/>
        <v>5535.0045615663448</v>
      </c>
      <c r="O76">
        <f t="shared" si="10"/>
        <v>106.76730158497519</v>
      </c>
      <c r="P76">
        <f t="shared" si="11"/>
        <v>83.221107535639376</v>
      </c>
      <c r="Q76">
        <f t="shared" si="12"/>
        <v>37.160628093419845</v>
      </c>
    </row>
    <row r="77" spans="1:17" x14ac:dyDescent="0.25">
      <c r="A77">
        <f>Averages!A77</f>
        <v>5.2720535755157423</v>
      </c>
      <c r="C77">
        <f>Averages!C77</f>
        <v>18.530205941200201</v>
      </c>
      <c r="D77">
        <f>Averages!D77</f>
        <v>7.1410150288000009</v>
      </c>
      <c r="E77">
        <f>Averages!E77</f>
        <v>14.887695217132535</v>
      </c>
      <c r="M77">
        <f t="shared" si="8"/>
        <v>17.661925443049984</v>
      </c>
      <c r="N77">
        <f t="shared" si="9"/>
        <v>193.74945807381249</v>
      </c>
      <c r="O77">
        <f t="shared" si="10"/>
        <v>45.688124361453404</v>
      </c>
      <c r="P77">
        <f t="shared" si="11"/>
        <v>45.60698943276843</v>
      </c>
      <c r="Q77">
        <f t="shared" si="12"/>
        <v>7.2993268578329351</v>
      </c>
    </row>
    <row r="78" spans="1:17" x14ac:dyDescent="0.25">
      <c r="A78">
        <f>Averages!A78</f>
        <v>6.7776117086410492</v>
      </c>
      <c r="B78">
        <f>Averages!B78</f>
        <v>4.1990543127999995</v>
      </c>
      <c r="C78">
        <f>Averages!C78</f>
        <v>1.7634148120880067</v>
      </c>
      <c r="D78">
        <f>Averages!D78</f>
        <v>17.921475816999997</v>
      </c>
      <c r="E78">
        <f>Averages!E78</f>
        <v>11.467824912071178</v>
      </c>
      <c r="M78">
        <f t="shared" si="8"/>
        <v>7.2740853269902006</v>
      </c>
      <c r="N78">
        <f t="shared" si="9"/>
        <v>94.484953876106658</v>
      </c>
      <c r="O78">
        <f t="shared" si="10"/>
        <v>100.149896656198</v>
      </c>
      <c r="P78">
        <f t="shared" si="11"/>
        <v>16.218066625785088</v>
      </c>
      <c r="Q78">
        <f t="shared" si="12"/>
        <v>0.51573031820611259</v>
      </c>
    </row>
    <row r="79" spans="1:17" x14ac:dyDescent="0.25">
      <c r="A79">
        <f>Averages!A79</f>
        <v>2.4889068365096998</v>
      </c>
      <c r="B79">
        <f>Averages!B79</f>
        <v>13.973137617999999</v>
      </c>
      <c r="C79">
        <f>Averages!C79</f>
        <v>7.3636074781417706</v>
      </c>
      <c r="D79">
        <f>Averages!D79</f>
        <v>8.3342096087000002</v>
      </c>
      <c r="E79">
        <f>Averages!E79</f>
        <v>9.1898326635360537</v>
      </c>
      <c r="M79">
        <f t="shared" si="8"/>
        <v>48.800788291905221</v>
      </c>
      <c r="N79">
        <f t="shared" si="9"/>
        <v>2.8886515960628448E-3</v>
      </c>
      <c r="O79">
        <f t="shared" si="10"/>
        <v>19.424287650712341</v>
      </c>
      <c r="P79">
        <f t="shared" si="11"/>
        <v>30.914713450690325</v>
      </c>
      <c r="Q79">
        <f t="shared" si="12"/>
        <v>8.9768303899563264</v>
      </c>
    </row>
    <row r="80" spans="1:17" x14ac:dyDescent="0.25">
      <c r="A80">
        <f>Averages!A80</f>
        <v>9.377247500419589</v>
      </c>
      <c r="B80">
        <f>Averages!B80</f>
        <v>9.8207409857999988</v>
      </c>
      <c r="C80">
        <f>Averages!C80</f>
        <v>11.429956412315336</v>
      </c>
      <c r="D80">
        <f>Averages!D80</f>
        <v>26.5649406203</v>
      </c>
      <c r="E80">
        <f>Averages!E80</f>
        <v>6.2644616127014121</v>
      </c>
      <c r="M80">
        <f t="shared" si="8"/>
        <v>9.4897672335011868E-3</v>
      </c>
      <c r="N80">
        <f t="shared" si="9"/>
        <v>16.798935549797164</v>
      </c>
      <c r="O80">
        <f t="shared" si="10"/>
        <v>0.11624719303027449</v>
      </c>
      <c r="P80">
        <f t="shared" si="11"/>
        <v>160.54488694900328</v>
      </c>
      <c r="Q80">
        <f t="shared" si="12"/>
        <v>35.064244684771886</v>
      </c>
    </row>
    <row r="81" spans="1:17" x14ac:dyDescent="0.25">
      <c r="A81">
        <f>Averages!A81</f>
        <v>10.099404811859102</v>
      </c>
      <c r="B81">
        <f>Averages!B81</f>
        <v>32.995214461799996</v>
      </c>
      <c r="C81">
        <f>Averages!C81</f>
        <v>4.0150657653808546</v>
      </c>
      <c r="D81">
        <f>Averages!D81</f>
        <v>8.9301277641999999</v>
      </c>
      <c r="E81">
        <f>Averages!E81</f>
        <v>6.2393602848052927</v>
      </c>
      <c r="M81">
        <f t="shared" si="8"/>
        <v>0.39030241052729925</v>
      </c>
      <c r="N81">
        <f t="shared" si="9"/>
        <v>363.88702394003047</v>
      </c>
      <c r="O81">
        <f t="shared" si="10"/>
        <v>60.153070749543168</v>
      </c>
      <c r="P81">
        <f t="shared" si="11"/>
        <v>24.643102671544028</v>
      </c>
      <c r="Q81">
        <f t="shared" si="12"/>
        <v>35.362150137149811</v>
      </c>
    </row>
    <row r="82" spans="1:17" x14ac:dyDescent="0.25">
      <c r="A82">
        <f>Averages!A82</f>
        <v>16.760058879852249</v>
      </c>
      <c r="B82">
        <f>Averages!B82</f>
        <v>24.0232103831</v>
      </c>
      <c r="C82">
        <f>Averages!C82</f>
        <v>8.4267098665237388</v>
      </c>
      <c r="D82">
        <f>Averages!D82</f>
        <v>11.821081782</v>
      </c>
      <c r="E82">
        <f>Averages!E82</f>
        <v>4.0524327278137156</v>
      </c>
      <c r="M82">
        <f t="shared" si="8"/>
        <v>53.076994047916031</v>
      </c>
      <c r="N82">
        <f t="shared" si="9"/>
        <v>102.08715722488046</v>
      </c>
      <c r="O82">
        <f t="shared" si="10"/>
        <v>11.183653386539227</v>
      </c>
      <c r="P82">
        <f t="shared" si="11"/>
        <v>4.2982741586020561</v>
      </c>
      <c r="Q82">
        <f t="shared" si="12"/>
        <v>66.15440535029704</v>
      </c>
    </row>
    <row r="83" spans="1:17" x14ac:dyDescent="0.25">
      <c r="A83">
        <f>Averages!A83</f>
        <v>6.93245809078216</v>
      </c>
      <c r="B83">
        <f>Averages!B83</f>
        <v>14.138884520899998</v>
      </c>
      <c r="C83">
        <f>Averages!C83</f>
        <v>9.2732719182968051</v>
      </c>
      <c r="D83">
        <f>Averages!D83</f>
        <v>8.7149603368000008</v>
      </c>
      <c r="E83">
        <f>Averages!E83</f>
        <v>5.0682923316955524</v>
      </c>
      <c r="M83">
        <f t="shared" si="8"/>
        <v>6.4628054788116591</v>
      </c>
      <c r="N83">
        <f t="shared" si="9"/>
        <v>4.8177212344302542E-2</v>
      </c>
      <c r="O83">
        <f t="shared" si="10"/>
        <v>6.2381801939940722</v>
      </c>
      <c r="P83">
        <f t="shared" si="11"/>
        <v>26.825660222364181</v>
      </c>
      <c r="Q83">
        <f t="shared" si="12"/>
        <v>50.661315080726354</v>
      </c>
    </row>
    <row r="84" spans="1:17" x14ac:dyDescent="0.25">
      <c r="A84">
        <f>Averages!A84</f>
        <v>7.5315441846847504</v>
      </c>
      <c r="B84">
        <f>Averages!B84</f>
        <v>3.4475149633000002</v>
      </c>
      <c r="C84">
        <f>Averages!C84</f>
        <v>1.174238324165342</v>
      </c>
      <c r="D84">
        <f>Averages!D84</f>
        <v>2.1358062982999999</v>
      </c>
      <c r="E84">
        <f>Averages!E84</f>
        <v>3.6537324190139722</v>
      </c>
      <c r="M84">
        <f t="shared" si="8"/>
        <v>3.7757104845888532</v>
      </c>
      <c r="N84">
        <f t="shared" si="9"/>
        <v>109.66019695369545</v>
      </c>
      <c r="O84">
        <f t="shared" si="10"/>
        <v>112.28938360004257</v>
      </c>
      <c r="P84">
        <f t="shared" si="11"/>
        <v>138.26240314746062</v>
      </c>
      <c r="Q84">
        <f t="shared" si="12"/>
        <v>72.799053793016228</v>
      </c>
    </row>
    <row r="85" spans="1:17" x14ac:dyDescent="0.25">
      <c r="A85">
        <f>Averages!A85</f>
        <v>9.2724336862563899</v>
      </c>
      <c r="B85">
        <f>Averages!B85</f>
        <v>19.285418558</v>
      </c>
      <c r="C85">
        <f>Averages!C85</f>
        <v>2.589632463455195</v>
      </c>
      <c r="D85">
        <f>Averages!D85</f>
        <v>3.9388839244999998</v>
      </c>
      <c r="E85">
        <f>Averages!E85</f>
        <v>6.6546358466148234</v>
      </c>
      <c r="M85">
        <f t="shared" si="8"/>
        <v>4.0896669751173391E-2</v>
      </c>
      <c r="N85">
        <f t="shared" si="9"/>
        <v>28.794247025765468</v>
      </c>
      <c r="O85">
        <f t="shared" si="10"/>
        <v>84.295799147559265</v>
      </c>
      <c r="P85">
        <f t="shared" si="11"/>
        <v>99.110503133202315</v>
      </c>
      <c r="Q85">
        <f t="shared" si="12"/>
        <v>30.595641733629478</v>
      </c>
    </row>
    <row r="86" spans="1:17" x14ac:dyDescent="0.25">
      <c r="A86">
        <f>Averages!A86</f>
        <v>7.9800696611404307</v>
      </c>
      <c r="B86">
        <f>Averages!B86</f>
        <v>10.86079421</v>
      </c>
      <c r="C86">
        <f>Averages!C86</f>
        <v>3.9815487146377508</v>
      </c>
      <c r="D86">
        <f>Averages!D86</f>
        <v>16.777307081</v>
      </c>
      <c r="E86">
        <f>Averages!E86</f>
        <v>13.737196421623182</v>
      </c>
      <c r="M86">
        <f t="shared" si="8"/>
        <v>2.2338090594675291</v>
      </c>
      <c r="N86">
        <f t="shared" si="9"/>
        <v>9.3550170184108072</v>
      </c>
      <c r="O86">
        <f t="shared" si="10"/>
        <v>60.674099979831666</v>
      </c>
      <c r="P86">
        <f t="shared" si="11"/>
        <v>8.3116736782680931</v>
      </c>
      <c r="Q86">
        <f t="shared" si="12"/>
        <v>2.4063078373205387</v>
      </c>
    </row>
    <row r="87" spans="1:17" x14ac:dyDescent="0.25">
      <c r="A87">
        <f>Averages!A87</f>
        <v>2.0451478719711251</v>
      </c>
      <c r="B87">
        <f>Averages!B87</f>
        <v>3.6491839648999997</v>
      </c>
      <c r="C87">
        <f>Averages!C87</f>
        <v>0.95141749382018759</v>
      </c>
      <c r="D87">
        <f>Averages!D87</f>
        <v>7.1754487037000008</v>
      </c>
      <c r="E87">
        <f>Averages!E87</f>
        <v>0.6049349784851058</v>
      </c>
      <c r="M87">
        <f t="shared" si="8"/>
        <v>55.197694097628059</v>
      </c>
      <c r="N87">
        <f t="shared" si="9"/>
        <v>105.47716159183166</v>
      </c>
      <c r="O87">
        <f t="shared" si="10"/>
        <v>117.06134967693539</v>
      </c>
      <c r="P87">
        <f t="shared" si="11"/>
        <v>45.143093601676945</v>
      </c>
      <c r="Q87">
        <f t="shared" si="12"/>
        <v>134.12033912492421</v>
      </c>
    </row>
    <row r="88" spans="1:17" x14ac:dyDescent="0.25">
      <c r="A88">
        <f>Averages!A88</f>
        <v>7.2303770780563283</v>
      </c>
      <c r="B88">
        <f>Averages!B88</f>
        <v>5.7969595192999988</v>
      </c>
      <c r="C88">
        <f>Averages!C88</f>
        <v>6.668322753906236</v>
      </c>
      <c r="D88">
        <f>Averages!D88</f>
        <v>4.2385591744999997</v>
      </c>
      <c r="E88">
        <f>Averages!E88</f>
        <v>9.4763492584228324</v>
      </c>
      <c r="M88">
        <f t="shared" si="8"/>
        <v>5.036819015487624</v>
      </c>
      <c r="N88">
        <f t="shared" si="9"/>
        <v>65.973900314498309</v>
      </c>
      <c r="O88">
        <f t="shared" si="10"/>
        <v>26.036364339074058</v>
      </c>
      <c r="P88">
        <f t="shared" si="11"/>
        <v>93.233518949477215</v>
      </c>
      <c r="Q88">
        <f t="shared" si="12"/>
        <v>7.3420368317175617</v>
      </c>
    </row>
    <row r="89" spans="1:17" x14ac:dyDescent="0.25">
      <c r="A89">
        <f>Averages!A89</f>
        <v>3.9424041748046816</v>
      </c>
      <c r="B89">
        <f>Averages!B89</f>
        <v>12.914804053000001</v>
      </c>
      <c r="C89">
        <f>Averages!C89</f>
        <v>7.4602495431899971</v>
      </c>
      <c r="D89">
        <f>Averages!D89</f>
        <v>25.031053186999998</v>
      </c>
      <c r="E89">
        <f>Averages!E89</f>
        <v>4.0426343917846648</v>
      </c>
      <c r="M89">
        <f t="shared" si="8"/>
        <v>30.605887009010392</v>
      </c>
      <c r="N89">
        <f t="shared" si="9"/>
        <v>1.0091958191203081</v>
      </c>
      <c r="O89">
        <f t="shared" si="10"/>
        <v>18.581766316531791</v>
      </c>
      <c r="P89">
        <f t="shared" si="11"/>
        <v>124.02705464313898</v>
      </c>
      <c r="Q89">
        <f t="shared" si="12"/>
        <v>66.313891592323358</v>
      </c>
    </row>
    <row r="90" spans="1:17" x14ac:dyDescent="0.25">
      <c r="A90">
        <f>Averages!A90</f>
        <v>19.028528261184647</v>
      </c>
      <c r="B90">
        <f>Averages!B90</f>
        <v>7.8366338734000012</v>
      </c>
      <c r="C90">
        <f>Averages!C90</f>
        <v>3.5016654253005952</v>
      </c>
      <c r="D90">
        <f>Averages!D90</f>
        <v>34.898191949999998</v>
      </c>
      <c r="E90">
        <f>Averages!E90</f>
        <v>4.8779820203781101</v>
      </c>
      <c r="M90">
        <f t="shared" si="8"/>
        <v>91.276342637625319</v>
      </c>
      <c r="N90">
        <f t="shared" si="9"/>
        <v>36.999939620089499</v>
      </c>
      <c r="O90">
        <f t="shared" si="10"/>
        <v>68.380353547704971</v>
      </c>
      <c r="P90">
        <f t="shared" si="11"/>
        <v>441.16306796480956</v>
      </c>
      <c r="Q90">
        <f t="shared" si="12"/>
        <v>53.406667458124495</v>
      </c>
    </row>
    <row r="91" spans="1:17" x14ac:dyDescent="0.25">
      <c r="A91">
        <f>Averages!A91</f>
        <v>6.2742122411727657</v>
      </c>
      <c r="B91">
        <f>Averages!B91</f>
        <v>13.105370044999997</v>
      </c>
      <c r="C91">
        <f>Averages!C91</f>
        <v>7.7975783348083407</v>
      </c>
      <c r="D91">
        <f>Averages!D91</f>
        <v>8.4092724796999985</v>
      </c>
      <c r="E91">
        <f>Averages!E91</f>
        <v>7.2497649669647188</v>
      </c>
      <c r="M91">
        <f t="shared" si="8"/>
        <v>10.242884654756963</v>
      </c>
      <c r="N91">
        <f t="shared" si="9"/>
        <v>0.662630832328721</v>
      </c>
      <c r="O91">
        <f t="shared" si="10"/>
        <v>15.787339397255364</v>
      </c>
      <c r="P91">
        <f t="shared" si="11"/>
        <v>30.085633727749194</v>
      </c>
      <c r="Q91">
        <f t="shared" si="12"/>
        <v>24.366106043492831</v>
      </c>
    </row>
    <row r="92" spans="1:17" x14ac:dyDescent="0.25">
      <c r="A92">
        <f>Averages!A92</f>
        <v>21.425632047653163</v>
      </c>
      <c r="B92">
        <f>Averages!B92</f>
        <v>3.8735273359999995</v>
      </c>
      <c r="C92">
        <f>Averages!C92</f>
        <v>4.4402283430099452</v>
      </c>
      <c r="D92">
        <f>Averages!D92</f>
        <v>3.5815742252999998</v>
      </c>
      <c r="E92">
        <f>Averages!E92</f>
        <v>14.524132776260331</v>
      </c>
      <c r="M92">
        <f t="shared" si="8"/>
        <v>142.82566268999994</v>
      </c>
      <c r="N92">
        <f t="shared" si="9"/>
        <v>100.91938560604393</v>
      </c>
      <c r="O92">
        <f t="shared" si="10"/>
        <v>53.73884720240784</v>
      </c>
      <c r="P92">
        <f t="shared" si="11"/>
        <v>106.35251376018699</v>
      </c>
      <c r="Q92">
        <f t="shared" si="12"/>
        <v>5.4670118398651963</v>
      </c>
    </row>
    <row r="93" spans="1:17" x14ac:dyDescent="0.25">
      <c r="A93">
        <f>Averages!A93</f>
        <v>1.3735070705413777</v>
      </c>
      <c r="B93">
        <f>Averages!B93</f>
        <v>19.769635035</v>
      </c>
      <c r="C93">
        <f>Averages!C93</f>
        <v>6.5439288377761802</v>
      </c>
      <c r="D93">
        <f>Averages!D93</f>
        <v>5.4948098181000002</v>
      </c>
      <c r="E93">
        <f>Averages!E93</f>
        <v>8.9473202943801819</v>
      </c>
      <c r="M93">
        <f t="shared" si="8"/>
        <v>65.628726368444788</v>
      </c>
      <c r="N93">
        <f t="shared" si="9"/>
        <v>34.225350115010208</v>
      </c>
      <c r="O93">
        <f t="shared" si="10"/>
        <v>27.321299018744163</v>
      </c>
      <c r="P93">
        <f t="shared" si="11"/>
        <v>70.551598908703184</v>
      </c>
      <c r="Q93">
        <f t="shared" si="12"/>
        <v>10.488842674744108</v>
      </c>
    </row>
    <row r="94" spans="1:17" x14ac:dyDescent="0.25">
      <c r="A94">
        <f>Averages!A94</f>
        <v>12.982018089294399</v>
      </c>
      <c r="B94">
        <f>Averages!B94</f>
        <v>9.9837790016999985</v>
      </c>
      <c r="C94">
        <f>Averages!C94</f>
        <v>38.78391017913814</v>
      </c>
      <c r="D94">
        <f>Averages!D94</f>
        <v>31.853917501000005</v>
      </c>
      <c r="E94">
        <f>Averages!E94</f>
        <v>3.8976259946823064</v>
      </c>
      <c r="M94">
        <f t="shared" si="8"/>
        <v>12.30154016614971</v>
      </c>
      <c r="N94">
        <f t="shared" si="9"/>
        <v>15.489045268422545</v>
      </c>
      <c r="O94">
        <f t="shared" si="10"/>
        <v>729.7023494880799</v>
      </c>
      <c r="P94">
        <f t="shared" si="11"/>
        <v>322.54751099160927</v>
      </c>
      <c r="Q94">
        <f t="shared" si="12"/>
        <v>68.696622701023003</v>
      </c>
    </row>
    <row r="95" spans="1:17" x14ac:dyDescent="0.25">
      <c r="A95">
        <f>Averages!A95</f>
        <v>17.942680025100678</v>
      </c>
      <c r="B95">
        <f>Averages!B95</f>
        <v>3.1719790459999997</v>
      </c>
      <c r="C95">
        <f>Averages!C95</f>
        <v>2.799579954147335</v>
      </c>
      <c r="D95">
        <f>Averages!D95</f>
        <v>35.304727222799997</v>
      </c>
      <c r="E95">
        <f>Averages!E95</f>
        <v>3.5675070524215649</v>
      </c>
      <c r="M95">
        <f t="shared" si="8"/>
        <v>71.707313408768016</v>
      </c>
      <c r="N95">
        <f t="shared" si="9"/>
        <v>115.50687317741198</v>
      </c>
      <c r="O95">
        <f t="shared" si="10"/>
        <v>80.48470606366628</v>
      </c>
      <c r="P95">
        <f t="shared" si="11"/>
        <v>458.40597686246082</v>
      </c>
      <c r="Q95">
        <f t="shared" si="12"/>
        <v>74.277878987377974</v>
      </c>
    </row>
    <row r="96" spans="1:17" x14ac:dyDescent="0.25">
      <c r="A96">
        <f>Averages!A96</f>
        <v>7.7232275247573821</v>
      </c>
      <c r="B96">
        <f>Averages!B96</f>
        <v>12.305623962</v>
      </c>
      <c r="C96">
        <f>Averages!C96</f>
        <v>9.4025955200195135</v>
      </c>
      <c r="D96">
        <f>Averages!D96</f>
        <v>7.6135501146999998</v>
      </c>
      <c r="E96">
        <f>Averages!E96</f>
        <v>7.2885205030441229</v>
      </c>
      <c r="M96">
        <f t="shared" si="8"/>
        <v>3.0675260023468152</v>
      </c>
      <c r="N96">
        <f t="shared" si="9"/>
        <v>2.6042454746581987</v>
      </c>
      <c r="O96">
        <f t="shared" si="10"/>
        <v>5.6088985006507599</v>
      </c>
      <c r="P96">
        <f t="shared" si="11"/>
        <v>39.447941448893211</v>
      </c>
      <c r="Q96">
        <f t="shared" si="12"/>
        <v>23.984997601146091</v>
      </c>
    </row>
    <row r="97" spans="1:17" x14ac:dyDescent="0.25">
      <c r="A97">
        <f>Averages!A97</f>
        <v>4.8541427135467483</v>
      </c>
      <c r="B97">
        <f>Averages!B97</f>
        <v>1.8477338553</v>
      </c>
      <c r="C97">
        <f>Averages!C97</f>
        <v>8.2463147640228147</v>
      </c>
      <c r="D97">
        <f>Averages!D97</f>
        <v>9.1594760184999995</v>
      </c>
      <c r="E97">
        <f>Averages!E97</f>
        <v>9.0080207824706999</v>
      </c>
      <c r="M97">
        <f t="shared" si="8"/>
        <v>21.349207132938059</v>
      </c>
      <c r="N97">
        <f t="shared" si="9"/>
        <v>145.72491685427147</v>
      </c>
      <c r="O97">
        <f t="shared" si="10"/>
        <v>12.422749290586326</v>
      </c>
      <c r="P97">
        <f t="shared" si="11"/>
        <v>22.418650353739874</v>
      </c>
      <c r="Q97">
        <f t="shared" si="12"/>
        <v>10.099352161427005</v>
      </c>
    </row>
    <row r="98" spans="1:17" x14ac:dyDescent="0.25">
      <c r="A98">
        <f>Averages!A98</f>
        <v>18.05986583232875</v>
      </c>
      <c r="B98">
        <f>Averages!B98</f>
        <v>12.765764379999998</v>
      </c>
      <c r="C98">
        <f>Averages!C98</f>
        <v>7.5984123229980343</v>
      </c>
      <c r="D98">
        <f>Averages!D98</f>
        <v>17.111697196000001</v>
      </c>
      <c r="E98">
        <f>Averages!E98</f>
        <v>3.3122928380966146</v>
      </c>
      <c r="M98">
        <f t="shared" si="8"/>
        <v>73.705708758425004</v>
      </c>
      <c r="N98">
        <f t="shared" si="9"/>
        <v>1.3308553947135504</v>
      </c>
      <c r="O98">
        <f t="shared" si="10"/>
        <v>17.409710480850961</v>
      </c>
      <c r="P98">
        <f t="shared" si="11"/>
        <v>10.351582053247437</v>
      </c>
      <c r="Q98">
        <f t="shared" si="12"/>
        <v>78.742121054068349</v>
      </c>
    </row>
    <row r="99" spans="1:17" x14ac:dyDescent="0.25">
      <c r="A99">
        <f>Averages!A99</f>
        <v>0.79083621501922496</v>
      </c>
      <c r="B99">
        <f>Averages!B99</f>
        <v>6.0215087885999994</v>
      </c>
      <c r="C99">
        <f>Averages!C99</f>
        <v>0.85726685523986768</v>
      </c>
      <c r="D99">
        <f>Averages!D99</f>
        <v>17.103994321000002</v>
      </c>
      <c r="E99">
        <f>Averages!E99</f>
        <v>4.4361296176910372</v>
      </c>
      <c r="M99">
        <f t="shared" si="8"/>
        <v>75.408846532872246</v>
      </c>
      <c r="N99">
        <f t="shared" si="9"/>
        <v>62.376550383153386</v>
      </c>
      <c r="O99">
        <f t="shared" si="10"/>
        <v>119.10753768148608</v>
      </c>
      <c r="P99">
        <f t="shared" si="11"/>
        <v>10.302075120703567</v>
      </c>
      <c r="Q99">
        <f t="shared" si="12"/>
        <v>60.060003838337991</v>
      </c>
    </row>
    <row r="100" spans="1:17" x14ac:dyDescent="0.25">
      <c r="A100">
        <f>Averages!A100</f>
        <v>3.4664894342422441</v>
      </c>
      <c r="B100">
        <f>Averages!B100</f>
        <v>8.7808219672999996</v>
      </c>
      <c r="C100">
        <f>Averages!C100</f>
        <v>1.3915702342987017</v>
      </c>
      <c r="D100">
        <f>Averages!D100</f>
        <v>22.839011263</v>
      </c>
      <c r="E100">
        <f>Averages!E100</f>
        <v>9.1560299396514662</v>
      </c>
      <c r="M100">
        <f t="shared" si="8"/>
        <v>36.098148836116465</v>
      </c>
      <c r="N100">
        <f t="shared" si="9"/>
        <v>26.404896230883669</v>
      </c>
      <c r="O100">
        <f t="shared" si="10"/>
        <v>107.73062834071837</v>
      </c>
      <c r="P100">
        <f t="shared" si="11"/>
        <v>80.007685366754927</v>
      </c>
      <c r="Q100">
        <f t="shared" si="12"/>
        <v>9.1805281238572629</v>
      </c>
    </row>
    <row r="101" spans="1:17" x14ac:dyDescent="0.25">
      <c r="A101">
        <f>Averages!A101</f>
        <v>5.2036138534545859</v>
      </c>
      <c r="B101">
        <f>Averages!B101</f>
        <v>4.6355525014999994</v>
      </c>
      <c r="C101">
        <f>Averages!C101</f>
        <v>3.8509795904159496</v>
      </c>
      <c r="D101">
        <f>Averages!D101</f>
        <v>5.7278093576</v>
      </c>
      <c r="E101">
        <f>Averages!E101</f>
        <v>14.740653657913148</v>
      </c>
      <c r="M101">
        <f t="shared" si="8"/>
        <v>18.241860271833399</v>
      </c>
      <c r="N101">
        <f t="shared" si="9"/>
        <v>86.189665445257859</v>
      </c>
      <c r="O101">
        <f t="shared" si="10"/>
        <v>62.725247612964409</v>
      </c>
      <c r="P101">
        <f t="shared" si="11"/>
        <v>66.691728467257064</v>
      </c>
      <c r="Q101">
        <f t="shared" si="12"/>
        <v>6.5264158813920083</v>
      </c>
    </row>
    <row r="102" spans="1:17" x14ac:dyDescent="0.25">
      <c r="A102">
        <f>Averages!A102</f>
        <v>13.081409621238672</v>
      </c>
      <c r="B102">
        <f>Averages!B102</f>
        <v>20.80236849784847</v>
      </c>
      <c r="C102">
        <f>Averages!C102</f>
        <v>2.9728426694869938</v>
      </c>
      <c r="D102">
        <f>Averages!D102</f>
        <v>20.535110998</v>
      </c>
      <c r="E102">
        <f>Averages!E102</f>
        <v>7.4269299507141042</v>
      </c>
      <c r="M102">
        <f t="shared" si="8"/>
        <v>13.008621646141972</v>
      </c>
      <c r="N102">
        <f t="shared" si="9"/>
        <v>47.375373172011194</v>
      </c>
      <c r="O102">
        <f t="shared" si="10"/>
        <v>77.405933119871221</v>
      </c>
      <c r="P102">
        <f t="shared" si="11"/>
        <v>44.100241371415493</v>
      </c>
      <c r="Q102">
        <f t="shared" si="12"/>
        <v>22.648448611549053</v>
      </c>
    </row>
    <row r="103" spans="1:17" x14ac:dyDescent="0.25">
      <c r="A103">
        <f>Averages!A103</f>
        <v>4.1853994607925369</v>
      </c>
      <c r="B103">
        <f>Averages!B103</f>
        <v>8.6878243446350059</v>
      </c>
      <c r="C103">
        <f>Averages!C103</f>
        <v>6.8773756027221635</v>
      </c>
      <c r="D103">
        <f>Averages!D103</f>
        <v>22.036123608</v>
      </c>
      <c r="E103">
        <f>Averages!E103</f>
        <v>29.240226984024027</v>
      </c>
      <c r="M103">
        <f t="shared" si="8"/>
        <v>27.976308117992119</v>
      </c>
      <c r="N103">
        <f t="shared" si="9"/>
        <v>27.369294278517682</v>
      </c>
      <c r="O103">
        <f t="shared" si="10"/>
        <v>23.946647954310095</v>
      </c>
      <c r="P103">
        <f t="shared" si="11"/>
        <v>66.289133089553317</v>
      </c>
      <c r="Q103">
        <f t="shared" si="12"/>
        <v>290.84772993873059</v>
      </c>
    </row>
    <row r="104" spans="1:17" x14ac:dyDescent="0.25">
      <c r="A104">
        <f>Averages!A104</f>
        <v>7.3303300380706728</v>
      </c>
      <c r="B104">
        <f>Averages!B104</f>
        <v>13.097241353988593</v>
      </c>
      <c r="C104">
        <f>Averages!C104</f>
        <v>14.552875494956927</v>
      </c>
      <c r="D104">
        <f>Averages!D104</f>
        <v>5.2371339798000012</v>
      </c>
      <c r="E104">
        <f>Averages!E104</f>
        <v>4.7733764410018882</v>
      </c>
      <c r="M104">
        <f t="shared" si="8"/>
        <v>4.5981635803157115</v>
      </c>
      <c r="N104">
        <f t="shared" si="9"/>
        <v>0.67593076474763192</v>
      </c>
      <c r="O104">
        <f t="shared" si="10"/>
        <v>7.7393496062041853</v>
      </c>
      <c r="P104">
        <f t="shared" si="11"/>
        <v>74.946692112800818</v>
      </c>
      <c r="Q104">
        <f t="shared" si="12"/>
        <v>54.946522120251458</v>
      </c>
    </row>
    <row r="105" spans="1:17" x14ac:dyDescent="0.25">
      <c r="A105">
        <f>Averages!A105</f>
        <v>4.281926488876338</v>
      </c>
      <c r="B105">
        <f>Averages!B105</f>
        <v>6.7108260869979812</v>
      </c>
      <c r="C105">
        <f>Averages!C105</f>
        <v>10.410995030403111</v>
      </c>
      <c r="D105">
        <f>Averages!D105</f>
        <v>8.875820470099999</v>
      </c>
      <c r="E105">
        <f>Averages!E105</f>
        <v>9.5940563917159878</v>
      </c>
      <c r="M105">
        <f t="shared" si="8"/>
        <v>26.964511816971996</v>
      </c>
      <c r="N105">
        <f t="shared" si="9"/>
        <v>51.963414455682667</v>
      </c>
      <c r="O105">
        <f t="shared" si="10"/>
        <v>1.8493601254614052</v>
      </c>
      <c r="P105">
        <f t="shared" si="11"/>
        <v>25.185234534598472</v>
      </c>
      <c r="Q105">
        <f t="shared" si="12"/>
        <v>6.7180087571986995</v>
      </c>
    </row>
    <row r="106" spans="1:17" x14ac:dyDescent="0.25">
      <c r="A106">
        <f>Averages!A106</f>
        <v>6.6391474485397293</v>
      </c>
      <c r="B106">
        <f>Averages!B106</f>
        <v>5.6884536266326879</v>
      </c>
      <c r="C106">
        <f>Averages!C106</f>
        <v>11.482070446014355</v>
      </c>
      <c r="D106">
        <f>Averages!D106</f>
        <v>4.6616406201999991</v>
      </c>
      <c r="E106">
        <f>Averages!E106</f>
        <v>11.818998456001221</v>
      </c>
      <c r="M106">
        <f t="shared" si="8"/>
        <v>8.0401480838237696</v>
      </c>
      <c r="N106">
        <f t="shared" si="9"/>
        <v>67.748337295719963</v>
      </c>
      <c r="O106">
        <f t="shared" si="10"/>
        <v>8.3426461551919753E-2</v>
      </c>
      <c r="P106">
        <f t="shared" si="11"/>
        <v>85.242179043507747</v>
      </c>
      <c r="Q106">
        <f t="shared" si="12"/>
        <v>0.13466706701223977</v>
      </c>
    </row>
    <row r="107" spans="1:17" x14ac:dyDescent="0.25">
      <c r="A107">
        <f>Averages!A107</f>
        <v>1.7527468919753972</v>
      </c>
      <c r="B107">
        <f>Averages!B107</f>
        <v>2.186568045616144</v>
      </c>
      <c r="C107">
        <f>Averages!C107</f>
        <v>2.7313365459442078</v>
      </c>
      <c r="D107">
        <f>Averages!D107</f>
        <v>7.4017997504999995</v>
      </c>
      <c r="E107">
        <f>Averages!E107</f>
        <v>14.955765819549509</v>
      </c>
      <c r="M107">
        <f t="shared" si="8"/>
        <v>59.627987402393423</v>
      </c>
      <c r="N107">
        <f t="shared" si="9"/>
        <v>137.65914481548998</v>
      </c>
      <c r="O107">
        <f t="shared" si="10"/>
        <v>81.713831071797543</v>
      </c>
      <c r="P107">
        <f t="shared" si="11"/>
        <v>42.152685941113383</v>
      </c>
      <c r="Q107">
        <f t="shared" si="12"/>
        <v>7.6717767851656102</v>
      </c>
    </row>
    <row r="108" spans="1:17" x14ac:dyDescent="0.25">
      <c r="A108">
        <f>Averages!A108</f>
        <v>6.4695501804351778</v>
      </c>
      <c r="B108">
        <f>Averages!B108</f>
        <v>8.4779551029205091</v>
      </c>
      <c r="C108">
        <f>Averages!C108</f>
        <v>5.2947353839874127</v>
      </c>
      <c r="D108">
        <f>Averages!D108</f>
        <v>7.1004318475999995</v>
      </c>
      <c r="E108">
        <f>Averages!E108</f>
        <v>2.0610198020935013</v>
      </c>
      <c r="M108">
        <f t="shared" si="8"/>
        <v>9.0307026781061239</v>
      </c>
      <c r="N108">
        <f t="shared" si="9"/>
        <v>29.609229415910107</v>
      </c>
      <c r="O108">
        <f t="shared" si="10"/>
        <v>41.940796706624795</v>
      </c>
      <c r="P108">
        <f t="shared" si="11"/>
        <v>46.156776793146477</v>
      </c>
      <c r="Q108">
        <f t="shared" si="12"/>
        <v>102.5145876201619</v>
      </c>
    </row>
    <row r="109" spans="1:17" x14ac:dyDescent="0.25">
      <c r="A109">
        <f>Averages!A109</f>
        <v>17.968953156471191</v>
      </c>
      <c r="B109">
        <f>Averages!B109</f>
        <v>14.203973746299713</v>
      </c>
      <c r="C109">
        <f>Averages!C109</f>
        <v>5.8295175790786695</v>
      </c>
      <c r="D109">
        <f>Averages!D109</f>
        <v>2.9178844928999998</v>
      </c>
      <c r="E109">
        <f>Averages!E109</f>
        <v>20.864055871963465</v>
      </c>
      <c r="M109">
        <f t="shared" si="8"/>
        <v>72.152966337020516</v>
      </c>
      <c r="N109">
        <f t="shared" si="9"/>
        <v>8.0987088775348007E-2</v>
      </c>
      <c r="O109">
        <f t="shared" si="10"/>
        <v>35.300106330481945</v>
      </c>
      <c r="P109">
        <f t="shared" si="11"/>
        <v>120.48191116689182</v>
      </c>
      <c r="Q109">
        <f t="shared" si="12"/>
        <v>75.309199162704843</v>
      </c>
    </row>
    <row r="110" spans="1:17" x14ac:dyDescent="0.25">
      <c r="A110">
        <f>Averages!A110</f>
        <v>5.699027919769283</v>
      </c>
      <c r="B110">
        <f>Averages!B110</f>
        <v>11.534065055847128</v>
      </c>
      <c r="C110">
        <f>Averages!C110</f>
        <v>8.5628835916519002</v>
      </c>
      <c r="D110">
        <f>Averages!D110</f>
        <v>17.744245623000001</v>
      </c>
      <c r="E110">
        <f>Averages!E110</f>
        <v>14.008810901641814</v>
      </c>
      <c r="M110">
        <f t="shared" si="8"/>
        <v>14.255419781375664</v>
      </c>
      <c r="N110">
        <f t="shared" si="9"/>
        <v>5.6897819613122023</v>
      </c>
      <c r="O110">
        <f t="shared" si="10"/>
        <v>10.291413151515897</v>
      </c>
      <c r="P110">
        <f t="shared" si="11"/>
        <v>14.822006316638412</v>
      </c>
      <c r="Q110">
        <f t="shared" si="12"/>
        <v>3.3227541538855228</v>
      </c>
    </row>
    <row r="111" spans="1:17" x14ac:dyDescent="0.25">
      <c r="A111">
        <f>Averages!A111</f>
        <v>10.091359281539884</v>
      </c>
      <c r="B111">
        <f>Averages!B111</f>
        <v>7.1420128822326605</v>
      </c>
      <c r="C111">
        <f>Averages!C111</f>
        <v>42.26364066865704</v>
      </c>
      <c r="D111">
        <f>Averages!D111</f>
        <v>10.4208983893</v>
      </c>
      <c r="E111">
        <f>Averages!E111</f>
        <v>9.8270699739456102</v>
      </c>
      <c r="M111">
        <f t="shared" si="8"/>
        <v>0.38031438168950443</v>
      </c>
      <c r="N111">
        <f t="shared" si="9"/>
        <v>45.93286012203648</v>
      </c>
      <c r="O111">
        <f t="shared" si="10"/>
        <v>929.80681644442609</v>
      </c>
      <c r="P111">
        <f t="shared" si="11"/>
        <v>12.064586399057392</v>
      </c>
      <c r="Q111">
        <f t="shared" si="12"/>
        <v>5.5644026021772639</v>
      </c>
    </row>
    <row r="112" spans="1:17" x14ac:dyDescent="0.25">
      <c r="A112">
        <f>Averages!A112</f>
        <v>4.4587279558181709</v>
      </c>
      <c r="B112">
        <f>Averages!B112</f>
        <v>4.4575006008148135</v>
      </c>
      <c r="C112">
        <f>Averages!C112</f>
        <v>42.313703179359379</v>
      </c>
      <c r="D112">
        <f>Averages!D112</f>
        <v>4.9505541801999993</v>
      </c>
      <c r="E112">
        <f>Averages!E112</f>
        <v>7.7815505504608016</v>
      </c>
      <c r="M112">
        <f t="shared" si="8"/>
        <v>25.159603732835535</v>
      </c>
      <c r="N112">
        <f t="shared" si="9"/>
        <v>89.527378262083005</v>
      </c>
      <c r="O112">
        <f t="shared" si="10"/>
        <v>932.86240832684803</v>
      </c>
      <c r="P112">
        <f t="shared" si="11"/>
        <v>79.990763482260306</v>
      </c>
      <c r="Q112">
        <f t="shared" si="12"/>
        <v>19.398898120174326</v>
      </c>
    </row>
    <row r="113" spans="1:17" x14ac:dyDescent="0.25">
      <c r="A113">
        <f>Averages!A113</f>
        <v>4.3430126667022666</v>
      </c>
      <c r="B113">
        <f>Averages!B113</f>
        <v>10.379715800285316</v>
      </c>
      <c r="C113">
        <f>Averages!C113</f>
        <v>69.852831459045376</v>
      </c>
      <c r="D113">
        <f>Averages!D113</f>
        <v>6.5573693749000004</v>
      </c>
      <c r="E113">
        <f>Averages!E113</f>
        <v>26.343699145317014</v>
      </c>
      <c r="M113">
        <f t="shared" si="8"/>
        <v>26.333834493978614</v>
      </c>
      <c r="N113">
        <f t="shared" si="9"/>
        <v>12.529303637915964</v>
      </c>
      <c r="O113">
        <f t="shared" si="10"/>
        <v>3373.5099676412342</v>
      </c>
      <c r="P113">
        <f t="shared" si="11"/>
        <v>53.830693895444682</v>
      </c>
      <c r="Q113">
        <f t="shared" si="12"/>
        <v>200.44133494897798</v>
      </c>
    </row>
    <row r="114" spans="1:17" x14ac:dyDescent="0.25">
      <c r="A114">
        <f>Averages!A114</f>
        <v>6.4611703634262057</v>
      </c>
      <c r="B114">
        <f>Averages!B114</f>
        <v>4.3056489467620809</v>
      </c>
      <c r="C114">
        <f>Averages!C114</f>
        <v>56.622814369201556</v>
      </c>
      <c r="D114">
        <f>Averages!D114</f>
        <v>25.147395188888893</v>
      </c>
      <c r="E114">
        <f>Averages!E114</f>
        <v>0.3677206754684435</v>
      </c>
      <c r="M114">
        <f t="shared" si="8"/>
        <v>9.0811374894175536</v>
      </c>
      <c r="N114">
        <f t="shared" si="9"/>
        <v>92.424044735866133</v>
      </c>
      <c r="O114">
        <f t="shared" si="10"/>
        <v>2011.6936091538148</v>
      </c>
      <c r="P114">
        <f t="shared" si="11"/>
        <v>126.63193215924231</v>
      </c>
      <c r="Q114">
        <f t="shared" si="12"/>
        <v>139.67098337530723</v>
      </c>
    </row>
    <row r="115" spans="1:17" x14ac:dyDescent="0.25">
      <c r="A115">
        <f>Averages!A115</f>
        <v>4.2858810186386069</v>
      </c>
      <c r="B115">
        <f>Averages!B115</f>
        <v>14.04423315525051</v>
      </c>
      <c r="C115">
        <f>Averages!C115</f>
        <v>6.5390922069549529</v>
      </c>
      <c r="D115">
        <f>Averages!D115</f>
        <v>15.954157423999998</v>
      </c>
      <c r="E115">
        <f>Averages!E115</f>
        <v>3.0908784627914381</v>
      </c>
      <c r="M115">
        <f t="shared" si="8"/>
        <v>26.923457793616244</v>
      </c>
      <c r="N115">
        <f t="shared" si="9"/>
        <v>1.5585453742315483E-2</v>
      </c>
      <c r="O115">
        <f t="shared" si="10"/>
        <v>27.371884337541012</v>
      </c>
      <c r="P115">
        <f t="shared" si="11"/>
        <v>4.2429724884642823</v>
      </c>
      <c r="Q115">
        <f t="shared" si="12"/>
        <v>82.720664118814895</v>
      </c>
    </row>
    <row r="116" spans="1:17" x14ac:dyDescent="0.25">
      <c r="A116">
        <f>Averages!A116</f>
        <v>3.9932502031326251</v>
      </c>
      <c r="B116">
        <f>Averages!B116</f>
        <v>15.149103140830949</v>
      </c>
      <c r="C116">
        <f>Averages!C116</f>
        <v>3.8733241319656329</v>
      </c>
      <c r="D116">
        <f>Averages!D116</f>
        <v>15.518666290999999</v>
      </c>
      <c r="E116">
        <f>Averages!E116</f>
        <v>4.4931473731994584</v>
      </c>
      <c r="M116">
        <f t="shared" si="8"/>
        <v>30.045885556153362</v>
      </c>
      <c r="N116">
        <f t="shared" si="9"/>
        <v>1.5121908659354424</v>
      </c>
      <c r="O116">
        <f t="shared" si="10"/>
        <v>62.37181260457649</v>
      </c>
      <c r="P116">
        <f t="shared" si="11"/>
        <v>2.6385342104418763</v>
      </c>
      <c r="Q116">
        <f t="shared" si="12"/>
        <v>59.179498017176691</v>
      </c>
    </row>
    <row r="117" spans="1:17" x14ac:dyDescent="0.25">
      <c r="A117">
        <f>Averages!A117</f>
        <v>7.7329403400421013</v>
      </c>
      <c r="B117">
        <f>Averages!B117</f>
        <v>3.4335981369018511</v>
      </c>
      <c r="C117">
        <f>Averages!C117</f>
        <v>3.8633287191390941</v>
      </c>
      <c r="D117">
        <f>Averages!D117</f>
        <v>8.0110841750000006</v>
      </c>
      <c r="E117">
        <f>Averages!E117</f>
        <v>4.831179881095883</v>
      </c>
      <c r="M117">
        <f t="shared" si="8"/>
        <v>3.0335976038481629</v>
      </c>
      <c r="N117">
        <f t="shared" si="9"/>
        <v>109.95186120574448</v>
      </c>
      <c r="O117">
        <f t="shared" si="10"/>
        <v>62.52979171181866</v>
      </c>
      <c r="P117">
        <f t="shared" si="11"/>
        <v>34.612343028150647</v>
      </c>
      <c r="Q117">
        <f t="shared" si="12"/>
        <v>54.092916707413671</v>
      </c>
    </row>
    <row r="118" spans="1:17" x14ac:dyDescent="0.25">
      <c r="A118">
        <f>Averages!A118</f>
        <v>13.312127614021254</v>
      </c>
      <c r="B118">
        <f>Averages!B118</f>
        <v>18.293355894088691</v>
      </c>
      <c r="C118">
        <f>Averages!C118</f>
        <v>4.247035312652585</v>
      </c>
      <c r="D118">
        <f>Averages!D118</f>
        <v>3.6690835477000001</v>
      </c>
      <c r="E118">
        <f>Averages!E118</f>
        <v>16.271842384338321</v>
      </c>
      <c r="M118">
        <f t="shared" si="8"/>
        <v>14.726135149381115</v>
      </c>
      <c r="N118">
        <f t="shared" si="9"/>
        <v>19.131565041273809</v>
      </c>
      <c r="O118">
        <f t="shared" si="10"/>
        <v>56.608642735576723</v>
      </c>
      <c r="P118">
        <f t="shared" si="11"/>
        <v>104.55525064803547</v>
      </c>
      <c r="Q118">
        <f t="shared" si="12"/>
        <v>16.694364799484301</v>
      </c>
    </row>
    <row r="119" spans="1:17" x14ac:dyDescent="0.25">
      <c r="A119">
        <f>Averages!A119</f>
        <v>2.7478988409042309</v>
      </c>
      <c r="B119">
        <f>Averages!B119</f>
        <v>12.099596333503699</v>
      </c>
      <c r="C119">
        <f>Averages!C119</f>
        <v>9.9273730516433538</v>
      </c>
      <c r="D119">
        <f>Averages!D119</f>
        <v>13.9411338089</v>
      </c>
      <c r="E119">
        <f>Averages!E119</f>
        <v>23.178342747688255</v>
      </c>
      <c r="M119">
        <f t="shared" si="8"/>
        <v>45.249355201025566</v>
      </c>
      <c r="N119">
        <f t="shared" si="9"/>
        <v>3.311654231440857</v>
      </c>
      <c r="O119">
        <f t="shared" si="10"/>
        <v>3.3986168228211677</v>
      </c>
      <c r="P119">
        <f t="shared" si="11"/>
        <v>2.192493591660159E-3</v>
      </c>
      <c r="Q119">
        <f t="shared" si="12"/>
        <v>120.83228998910006</v>
      </c>
    </row>
    <row r="120" spans="1:17" x14ac:dyDescent="0.25">
      <c r="A120">
        <f>Averages!A120</f>
        <v>11.328978323936429</v>
      </c>
      <c r="B120">
        <f>Averages!B120</f>
        <v>10.165756058692899</v>
      </c>
      <c r="C120">
        <f>Averages!C120</f>
        <v>9.7398125886916951</v>
      </c>
      <c r="D120">
        <f>Averages!D120</f>
        <v>28.656971098000003</v>
      </c>
      <c r="E120">
        <f>Averages!E120</f>
        <v>9.1120276689529351</v>
      </c>
      <c r="M120">
        <f t="shared" si="8"/>
        <v>3.4384855551933446</v>
      </c>
      <c r="N120">
        <f t="shared" si="9"/>
        <v>14.08977857954007</v>
      </c>
      <c r="O120">
        <f t="shared" si="10"/>
        <v>4.1253438510966367</v>
      </c>
      <c r="P120">
        <f t="shared" si="11"/>
        <v>217.93617042247419</v>
      </c>
      <c r="Q120">
        <f t="shared" si="12"/>
        <v>9.449112683602003</v>
      </c>
    </row>
    <row r="121" spans="1:17" x14ac:dyDescent="0.25">
      <c r="A121">
        <f>Averages!A121</f>
        <v>4.669578242301939</v>
      </c>
      <c r="B121">
        <f>Averages!B121</f>
        <v>11.967405343055685</v>
      </c>
      <c r="C121">
        <f>Averages!C121</f>
        <v>8.3636088848113914</v>
      </c>
      <c r="D121">
        <f>Averages!D121</f>
        <v>20.726949143999999</v>
      </c>
      <c r="E121">
        <f>Averages!E121</f>
        <v>5.0481934070587098</v>
      </c>
      <c r="M121">
        <f t="shared" si="8"/>
        <v>23.088838920723166</v>
      </c>
      <c r="N121">
        <f t="shared" si="9"/>
        <v>3.8102497246085725</v>
      </c>
      <c r="O121">
        <f t="shared" si="10"/>
        <v>11.609679344358838</v>
      </c>
      <c r="P121">
        <f t="shared" si="11"/>
        <v>46.684961248923642</v>
      </c>
      <c r="Q121">
        <f t="shared" si="12"/>
        <v>50.947834324238023</v>
      </c>
    </row>
    <row r="122" spans="1:17" x14ac:dyDescent="0.25">
      <c r="A122">
        <f>Averages!A122</f>
        <v>10.838438510894759</v>
      </c>
      <c r="B122">
        <f>Averages!B122</f>
        <v>27.183836603164622</v>
      </c>
      <c r="C122">
        <f>Averages!C122</f>
        <v>10.501188278198216</v>
      </c>
      <c r="D122">
        <f>Averages!D122</f>
        <v>3.3515286922999996</v>
      </c>
      <c r="E122">
        <f>Averages!E122</f>
        <v>8.5131936311721681</v>
      </c>
      <c r="M122">
        <f t="shared" si="8"/>
        <v>1.8598838166610718</v>
      </c>
      <c r="N122">
        <f t="shared" si="9"/>
        <v>175.94550547338659</v>
      </c>
      <c r="O122">
        <f t="shared" si="10"/>
        <v>1.6121852220574375</v>
      </c>
      <c r="P122">
        <f t="shared" si="11"/>
        <v>111.15023218297226</v>
      </c>
      <c r="Q122">
        <f t="shared" si="12"/>
        <v>13.489275775741888</v>
      </c>
    </row>
    <row r="123" spans="1:17" x14ac:dyDescent="0.25">
      <c r="A123">
        <f>Averages!A123</f>
        <v>4.4053072214126541</v>
      </c>
      <c r="B123">
        <f>Averages!B123</f>
        <v>11.445598173141448</v>
      </c>
      <c r="C123">
        <f>Averages!C123</f>
        <v>8.5840935230255084</v>
      </c>
      <c r="D123">
        <f>Averages!D123</f>
        <v>10.187392401999999</v>
      </c>
      <c r="E123">
        <f>Averages!E123</f>
        <v>10.718317413330048</v>
      </c>
      <c r="M123">
        <f t="shared" si="8"/>
        <v>25.698367368522295</v>
      </c>
      <c r="N123">
        <f t="shared" si="9"/>
        <v>6.1196531296192278</v>
      </c>
      <c r="O123">
        <f t="shared" si="10"/>
        <v>10.155779106888895</v>
      </c>
      <c r="P123">
        <f t="shared" si="11"/>
        <v>13.74123613783641</v>
      </c>
      <c r="Q123">
        <f t="shared" si="12"/>
        <v>2.1539999274489725</v>
      </c>
    </row>
    <row r="124" spans="1:17" x14ac:dyDescent="0.25">
      <c r="A124">
        <f>Averages!A124</f>
        <v>11.1986662149429</v>
      </c>
      <c r="B124">
        <f>Averages!B124</f>
        <v>22.66748659610743</v>
      </c>
      <c r="C124">
        <f>Averages!C124</f>
        <v>7.2811793088912937</v>
      </c>
      <c r="D124">
        <f>Averages!D124</f>
        <v>10.987935470699998</v>
      </c>
      <c r="E124">
        <f>Averages!E124</f>
        <v>10.516809153556796</v>
      </c>
      <c r="M124">
        <f t="shared" si="8"/>
        <v>2.9721873032542554</v>
      </c>
      <c r="N124">
        <f t="shared" si="9"/>
        <v>76.529168851594974</v>
      </c>
      <c r="O124">
        <f t="shared" si="10"/>
        <v>20.157653289003974</v>
      </c>
      <c r="P124">
        <f t="shared" si="11"/>
        <v>8.4470113831125637</v>
      </c>
      <c r="Q124">
        <f t="shared" si="12"/>
        <v>2.7860931686173558</v>
      </c>
    </row>
    <row r="125" spans="1:17" x14ac:dyDescent="0.25">
      <c r="A125">
        <f>Averages!A125</f>
        <v>9.4290731191634887</v>
      </c>
      <c r="B125">
        <f>Averages!B125</f>
        <v>13.894549274444543</v>
      </c>
      <c r="C125">
        <f>Averages!C125</f>
        <v>10.92357213497159</v>
      </c>
      <c r="D125">
        <f>Averages!D125</f>
        <v>12.0298346766</v>
      </c>
      <c r="E125">
        <f>Averages!E125</f>
        <v>7.6882447957992515</v>
      </c>
      <c r="M125">
        <f t="shared" si="8"/>
        <v>2.0784314666619842E-3</v>
      </c>
      <c r="N125">
        <f t="shared" si="9"/>
        <v>6.1713321423378736E-4</v>
      </c>
      <c r="O125">
        <f t="shared" si="10"/>
        <v>0.71797609959176623</v>
      </c>
      <c r="P125">
        <f t="shared" si="11"/>
        <v>3.4762672555377079</v>
      </c>
      <c r="Q125">
        <f t="shared" si="12"/>
        <v>20.229519178964757</v>
      </c>
    </row>
    <row r="126" spans="1:17" x14ac:dyDescent="0.25">
      <c r="A126">
        <f>Averages!A126</f>
        <v>17.788534307479821</v>
      </c>
      <c r="B126">
        <f>Averages!B126</f>
        <v>4.8870186090469314</v>
      </c>
      <c r="C126">
        <f>Averages!C126</f>
        <v>3.8719879865646325</v>
      </c>
      <c r="D126">
        <f>Averages!D126</f>
        <v>12.4678906208</v>
      </c>
      <c r="E126">
        <f>Averages!E126</f>
        <v>73.133586406707607</v>
      </c>
      <c r="M126">
        <f t="shared" si="8"/>
        <v>69.120457169206801</v>
      </c>
      <c r="N126">
        <f t="shared" si="9"/>
        <v>81.583758966337669</v>
      </c>
      <c r="O126">
        <f t="shared" si="10"/>
        <v>62.392919027485405</v>
      </c>
      <c r="P126">
        <f t="shared" si="11"/>
        <v>2.0346714986443839</v>
      </c>
      <c r="Q126">
        <f t="shared" si="12"/>
        <v>3714.6121195634573</v>
      </c>
    </row>
    <row r="127" spans="1:17" x14ac:dyDescent="0.25">
      <c r="A127">
        <f>Averages!A127</f>
        <v>9.2413110017776319</v>
      </c>
      <c r="B127">
        <f>Averages!B127</f>
        <v>15.956613183021499</v>
      </c>
      <c r="C127">
        <f>Averages!C127</f>
        <v>2.0869170188903761</v>
      </c>
      <c r="D127">
        <f>Averages!D127</f>
        <v>12.398993872999998</v>
      </c>
      <c r="E127">
        <f>Averages!E127</f>
        <v>20.072574877738909</v>
      </c>
      <c r="M127">
        <f t="shared" si="8"/>
        <v>5.4453125550693586E-2</v>
      </c>
      <c r="N127">
        <f t="shared" si="9"/>
        <v>4.150272428209969</v>
      </c>
      <c r="O127">
        <f t="shared" si="10"/>
        <v>93.779658823882087</v>
      </c>
      <c r="P127">
        <f t="shared" si="11"/>
        <v>2.2359695368867567</v>
      </c>
      <c r="Q127">
        <f t="shared" si="12"/>
        <v>62.198559000743586</v>
      </c>
    </row>
    <row r="128" spans="1:17" x14ac:dyDescent="0.25">
      <c r="A128">
        <f>Averages!A128</f>
        <v>17.704504728317222</v>
      </c>
      <c r="B128">
        <f>Averages!B128</f>
        <v>6.8682496786117495</v>
      </c>
      <c r="C128">
        <f>Averages!C128</f>
        <v>8.6828381061553905</v>
      </c>
      <c r="D128">
        <f>Averages!D128</f>
        <v>7.2099678994000005</v>
      </c>
      <c r="E128">
        <f>Averages!E128</f>
        <v>4.7474746227264353</v>
      </c>
      <c r="M128">
        <f t="shared" si="8"/>
        <v>67.730295914390538</v>
      </c>
      <c r="N128">
        <f t="shared" si="9"/>
        <v>49.718600146218115</v>
      </c>
      <c r="O128">
        <f t="shared" si="10"/>
        <v>9.5361684949125021</v>
      </c>
      <c r="P128">
        <f t="shared" si="11"/>
        <v>44.680425818682828</v>
      </c>
      <c r="Q128">
        <f t="shared" si="12"/>
        <v>55.331192253164659</v>
      </c>
    </row>
    <row r="129" spans="1:17" x14ac:dyDescent="0.25">
      <c r="A129">
        <f>Averages!A129</f>
        <v>9.9063637971877849</v>
      </c>
      <c r="B129">
        <f>Averages!B129</f>
        <v>3.7254670381545956</v>
      </c>
      <c r="C129">
        <f>Averages!C129</f>
        <v>13.274802732467602</v>
      </c>
      <c r="D129">
        <f>Averages!D129</f>
        <v>13.849957131899998</v>
      </c>
      <c r="E129">
        <f>Averages!E129</f>
        <v>101.10658888816761</v>
      </c>
      <c r="M129">
        <f t="shared" si="8"/>
        <v>0.18636563291133512</v>
      </c>
      <c r="N129">
        <f t="shared" si="9"/>
        <v>103.9160947206949</v>
      </c>
      <c r="O129">
        <f t="shared" si="10"/>
        <v>2.2617028602685512</v>
      </c>
      <c r="P129">
        <f t="shared" si="11"/>
        <v>1.967153690583845E-3</v>
      </c>
      <c r="Q129">
        <f t="shared" si="12"/>
        <v>7906.8767171755253</v>
      </c>
    </row>
    <row r="130" spans="1:17" x14ac:dyDescent="0.25">
      <c r="A130">
        <f>Averages!A130</f>
        <v>10.526275229453992</v>
      </c>
      <c r="B130">
        <f>Averages!B130</f>
        <v>4.5759823560714601</v>
      </c>
      <c r="C130">
        <f>Averages!C130</f>
        <v>9.0686567306518473</v>
      </c>
      <c r="D130">
        <f>Averages!D130</f>
        <v>16.295766305999997</v>
      </c>
      <c r="E130">
        <f>Averages!E130</f>
        <v>3.9978318929672199</v>
      </c>
      <c r="M130">
        <f t="shared" si="8"/>
        <v>1.105888414187123</v>
      </c>
      <c r="N130">
        <f t="shared" si="9"/>
        <v>87.299293318946752</v>
      </c>
      <c r="O130">
        <f t="shared" si="10"/>
        <v>7.3021556446898561</v>
      </c>
      <c r="P130">
        <f t="shared" si="11"/>
        <v>5.7669936467600538</v>
      </c>
      <c r="Q130">
        <f t="shared" si="12"/>
        <v>67.04558229630112</v>
      </c>
    </row>
    <row r="131" spans="1:17" x14ac:dyDescent="0.25">
      <c r="A131">
        <f>Averages!A131</f>
        <v>38.59928716553577</v>
      </c>
      <c r="B131">
        <f>Averages!B131</f>
        <v>7.3653925180435049</v>
      </c>
      <c r="C131">
        <f>Averages!C131</f>
        <v>10.552110075950596</v>
      </c>
      <c r="D131">
        <f>Averages!D131</f>
        <v>25.032604384800003</v>
      </c>
      <c r="E131">
        <f>Averages!E131</f>
        <v>8.9959206819534288</v>
      </c>
      <c r="M131">
        <f t="shared" ref="M131:M194" si="13">POWER(A131-AVERAGE(A$2:A$500),2)</f>
        <v>848.24373646855622</v>
      </c>
      <c r="N131">
        <f t="shared" ref="N131:N194" si="14">POWER(B131-AVERAGE(B$2:B$500),2)</f>
        <v>42.954901875536336</v>
      </c>
      <c r="O131">
        <f t="shared" ref="O131:O194" si="15">POWER(C131-AVERAGE(C$2:C$500),2)</f>
        <v>1.4854655480962389</v>
      </c>
      <c r="P131">
        <f t="shared" ref="P131:P181" si="16">POWER(D131-AVERAGE(D$2:D$500),2)</f>
        <v>124.06160763322742</v>
      </c>
      <c r="Q131">
        <f t="shared" ref="Q131:Q194" si="17">POWER(E131-AVERAGE(E$2:E$500),2)</f>
        <v>10.176405549275605</v>
      </c>
    </row>
    <row r="132" spans="1:17" x14ac:dyDescent="0.25">
      <c r="B132">
        <f>Averages!B132</f>
        <v>6.5195046663284248</v>
      </c>
      <c r="C132">
        <f>Averages!C132</f>
        <v>6.9711286067962606</v>
      </c>
      <c r="D132">
        <f>Averages!D132</f>
        <v>10.552740406999998</v>
      </c>
      <c r="E132">
        <f>Averages!E132</f>
        <v>3.4831019639968823</v>
      </c>
      <c r="M132">
        <f t="shared" si="13"/>
        <v>89.76923776483514</v>
      </c>
      <c r="N132">
        <f t="shared" si="14"/>
        <v>54.758324270531666</v>
      </c>
      <c r="O132">
        <f t="shared" si="15"/>
        <v>23.037871072337246</v>
      </c>
      <c r="P132">
        <f t="shared" si="16"/>
        <v>11.166085595591694</v>
      </c>
      <c r="Q132">
        <f t="shared" si="17"/>
        <v>75.739887219843951</v>
      </c>
    </row>
    <row r="133" spans="1:17" x14ac:dyDescent="0.25">
      <c r="A133">
        <f>Averages!A133</f>
        <v>11.071253395080539</v>
      </c>
      <c r="B133">
        <f>Averages!B133</f>
        <v>10.573912644386244</v>
      </c>
      <c r="C133">
        <f>Averages!C133</f>
        <v>9.5135945558547768</v>
      </c>
      <c r="D133">
        <f>Averages!D133</f>
        <v>5.2872469662999997</v>
      </c>
      <c r="E133">
        <f>Averages!E133</f>
        <v>8.9640361785888594</v>
      </c>
      <c r="M133">
        <f t="shared" si="13"/>
        <v>2.5491010916639696</v>
      </c>
      <c r="N133">
        <f t="shared" si="14"/>
        <v>11.192228375234208</v>
      </c>
      <c r="O133">
        <f t="shared" si="15"/>
        <v>5.0954587408167153</v>
      </c>
      <c r="P133">
        <f t="shared" si="16"/>
        <v>74.081529560393506</v>
      </c>
      <c r="Q133">
        <f t="shared" si="17"/>
        <v>10.380848356281874</v>
      </c>
    </row>
    <row r="134" spans="1:17" x14ac:dyDescent="0.25">
      <c r="A134">
        <f>Averages!A134</f>
        <v>3.4773031949996911</v>
      </c>
      <c r="B134">
        <f>Averages!B134</f>
        <v>38.687258534961231</v>
      </c>
      <c r="C134">
        <f>Averages!C134</f>
        <v>19.339504456520039</v>
      </c>
      <c r="D134">
        <f>Averages!D134</f>
        <v>18.561737442399998</v>
      </c>
      <c r="E134">
        <f>Averages!E134</f>
        <v>6.7997040510177555</v>
      </c>
      <c r="M134">
        <f t="shared" si="13"/>
        <v>35.968323871847701</v>
      </c>
      <c r="N134">
        <f t="shared" si="14"/>
        <v>613.44724040898836</v>
      </c>
      <c r="O134">
        <f t="shared" si="15"/>
        <v>57.283669905390582</v>
      </c>
      <c r="P134">
        <f t="shared" si="16"/>
        <v>21.784881373409505</v>
      </c>
      <c r="Q134">
        <f t="shared" si="17"/>
        <v>29.011845504318703</v>
      </c>
    </row>
    <row r="135" spans="1:17" x14ac:dyDescent="0.25">
      <c r="A135">
        <f>Averages!A135</f>
        <v>6.4038214683532662</v>
      </c>
      <c r="B135">
        <f>Averages!B135</f>
        <v>42.236233949661205</v>
      </c>
      <c r="C135">
        <f>Averages!C135</f>
        <v>7.7568046808242768</v>
      </c>
      <c r="D135">
        <f>Averages!D135</f>
        <v>11.532361412199998</v>
      </c>
      <c r="E135">
        <f>Averages!E135</f>
        <v>3.8478194475173901</v>
      </c>
      <c r="M135">
        <f t="shared" si="13"/>
        <v>9.4300673239637529</v>
      </c>
      <c r="N135">
        <f t="shared" si="14"/>
        <v>801.84356968874533</v>
      </c>
      <c r="O135">
        <f t="shared" si="15"/>
        <v>16.11301613125347</v>
      </c>
      <c r="P135">
        <f t="shared" si="16"/>
        <v>5.5787998949594622</v>
      </c>
      <c r="Q135">
        <f t="shared" si="17"/>
        <v>69.524730844288285</v>
      </c>
    </row>
    <row r="136" spans="1:17" x14ac:dyDescent="0.25">
      <c r="A136">
        <f>Averages!A136</f>
        <v>8.8341219425201345</v>
      </c>
      <c r="B136">
        <f>Averages!B136</f>
        <v>42.30769250392909</v>
      </c>
      <c r="C136">
        <f>Averages!C136</f>
        <v>6.1097512722015335</v>
      </c>
      <c r="D136">
        <f>Averages!D136</f>
        <v>5.2331809045000002</v>
      </c>
      <c r="E136">
        <f>Averages!E136</f>
        <v>10.991337132453898</v>
      </c>
      <c r="M136">
        <f t="shared" si="13"/>
        <v>0.41029276527620756</v>
      </c>
      <c r="N136">
        <f t="shared" si="14"/>
        <v>805.89563726799565</v>
      </c>
      <c r="O136">
        <f t="shared" si="15"/>
        <v>32.04868234441696</v>
      </c>
      <c r="P136">
        <f t="shared" si="16"/>
        <v>75.015152674922206</v>
      </c>
      <c r="Q136">
        <f t="shared" si="17"/>
        <v>1.4271442795295228</v>
      </c>
    </row>
    <row r="137" spans="1:17" x14ac:dyDescent="0.25">
      <c r="A137">
        <f>Averages!A137</f>
        <v>6.4318477869033774</v>
      </c>
      <c r="B137">
        <f>Averages!B137</f>
        <v>69.357844877242997</v>
      </c>
      <c r="C137">
        <f>Averages!C137</f>
        <v>23.100842428207361</v>
      </c>
      <c r="D137">
        <f>Averages!D137</f>
        <v>12.130957460500003</v>
      </c>
      <c r="E137">
        <f>Averages!E137</f>
        <v>9.1450292587280231</v>
      </c>
      <c r="M137">
        <f t="shared" si="13"/>
        <v>9.2587240360754279</v>
      </c>
      <c r="N137">
        <f t="shared" si="14"/>
        <v>3073.4221194581291</v>
      </c>
      <c r="O137">
        <f t="shared" si="15"/>
        <v>128.36744046974971</v>
      </c>
      <c r="P137">
        <f t="shared" si="16"/>
        <v>3.1094112554677955</v>
      </c>
      <c r="Q137">
        <f t="shared" si="17"/>
        <v>9.247311915091462</v>
      </c>
    </row>
    <row r="138" spans="1:17" x14ac:dyDescent="0.25">
      <c r="A138">
        <f>Averages!A138</f>
        <v>5.6618754386901813</v>
      </c>
      <c r="B138">
        <f>Averages!B138</f>
        <v>3.9517423391342099</v>
      </c>
      <c r="C138">
        <f>Averages!C138</f>
        <v>12.879983687400777</v>
      </c>
      <c r="D138">
        <f>Averages!D138</f>
        <v>13.223366664299999</v>
      </c>
      <c r="E138">
        <f>Averages!E138</f>
        <v>9.0089216947555464</v>
      </c>
      <c r="M138">
        <f t="shared" si="13"/>
        <v>14.537348505285197</v>
      </c>
      <c r="N138">
        <f t="shared" si="14"/>
        <v>99.354028607920881</v>
      </c>
      <c r="O138">
        <f t="shared" si="15"/>
        <v>1.2300514570449199</v>
      </c>
      <c r="P138">
        <f t="shared" si="16"/>
        <v>0.45016460848973128</v>
      </c>
      <c r="Q138">
        <f t="shared" si="17"/>
        <v>10.093626868659179</v>
      </c>
    </row>
    <row r="139" spans="1:17" x14ac:dyDescent="0.25">
      <c r="A139">
        <f>Averages!A139</f>
        <v>6.4812225103378251</v>
      </c>
      <c r="B139">
        <f>Averages!B139</f>
        <v>2.4902048587799031</v>
      </c>
      <c r="C139">
        <f>Averages!C139</f>
        <v>96.350363463163177</v>
      </c>
      <c r="D139">
        <f>Averages!D139</f>
        <v>8.1093547581000003</v>
      </c>
      <c r="E139">
        <f>Averages!E139</f>
        <v>16.714840364456119</v>
      </c>
      <c r="M139">
        <f t="shared" si="13"/>
        <v>8.9606855864189914</v>
      </c>
      <c r="N139">
        <f t="shared" si="14"/>
        <v>130.62630591972788</v>
      </c>
      <c r="O139">
        <f t="shared" si="15"/>
        <v>7153.6844829444226</v>
      </c>
      <c r="P139">
        <f t="shared" si="16"/>
        <v>33.465704122433451</v>
      </c>
      <c r="Q139">
        <f t="shared" si="17"/>
        <v>20.510679700458617</v>
      </c>
    </row>
    <row r="140" spans="1:17" x14ac:dyDescent="0.25">
      <c r="A140">
        <f>Averages!A140</f>
        <v>1.3855473041534367</v>
      </c>
      <c r="B140">
        <f>Averages!B140</f>
        <v>3.5494717359542785</v>
      </c>
      <c r="C140">
        <f>Averages!C140</f>
        <v>39.632544445991456</v>
      </c>
      <c r="D140">
        <f>Averages!D140</f>
        <v>14.095664143499999</v>
      </c>
      <c r="E140">
        <f>Averages!E140</f>
        <v>6.0352496147155721</v>
      </c>
      <c r="M140">
        <f t="shared" si="13"/>
        <v>65.433791717356726</v>
      </c>
      <c r="N140">
        <f t="shared" si="14"/>
        <v>107.53523467868673</v>
      </c>
      <c r="O140">
        <f t="shared" si="15"/>
        <v>776.27085017814693</v>
      </c>
      <c r="P140">
        <f t="shared" si="16"/>
        <v>4.0543596511103612E-2</v>
      </c>
      <c r="Q140">
        <f t="shared" si="17"/>
        <v>37.831343707857982</v>
      </c>
    </row>
    <row r="141" spans="1:17" x14ac:dyDescent="0.25">
      <c r="A141">
        <f>Averages!A141</f>
        <v>10.530309367179843</v>
      </c>
      <c r="B141">
        <f>Averages!B141</f>
        <v>13.733967304229671</v>
      </c>
      <c r="C141">
        <f>Averages!C141</f>
        <v>16.356212329864459</v>
      </c>
      <c r="D141">
        <f>Averages!D141</f>
        <v>19.801412059999997</v>
      </c>
      <c r="E141">
        <f>Averages!E141</f>
        <v>14.083816075324961</v>
      </c>
      <c r="M141">
        <f t="shared" si="13"/>
        <v>1.1143893861003265</v>
      </c>
      <c r="N141">
        <f t="shared" si="14"/>
        <v>3.4382110310902735E-2</v>
      </c>
      <c r="O141">
        <f t="shared" si="15"/>
        <v>21.025026450283274</v>
      </c>
      <c r="P141">
        <f t="shared" si="16"/>
        <v>34.893857839551536</v>
      </c>
      <c r="Q141">
        <f t="shared" si="17"/>
        <v>3.6018251408288129</v>
      </c>
    </row>
    <row r="142" spans="1:17" x14ac:dyDescent="0.25">
      <c r="A142">
        <f>Averages!A142</f>
        <v>6.1749786376953075</v>
      </c>
      <c r="B142">
        <f>Averages!B142</f>
        <v>15.136671924591022</v>
      </c>
      <c r="C142">
        <f>Averages!C142</f>
        <v>6.2982524633407557</v>
      </c>
      <c r="D142">
        <f>Averages!D142</f>
        <v>25.378780984000002</v>
      </c>
      <c r="E142">
        <f>Averages!E142</f>
        <v>15.109652545716974</v>
      </c>
      <c r="M142">
        <f t="shared" si="13"/>
        <v>10.887916473362237</v>
      </c>
      <c r="N142">
        <f t="shared" si="14"/>
        <v>1.4817717769534355</v>
      </c>
      <c r="O142">
        <f t="shared" si="15"/>
        <v>29.949945908581586</v>
      </c>
      <c r="P142">
        <f t="shared" si="16"/>
        <v>131.89307979431732</v>
      </c>
      <c r="Q142">
        <f t="shared" si="17"/>
        <v>8.5479279703929389</v>
      </c>
    </row>
    <row r="143" spans="1:17" x14ac:dyDescent="0.25">
      <c r="A143">
        <f>Averages!A143</f>
        <v>12.244707417488062</v>
      </c>
      <c r="B143">
        <f>Averages!B143</f>
        <v>26.783552885055496</v>
      </c>
      <c r="C143">
        <f>Averages!C143</f>
        <v>6.5721494197845418</v>
      </c>
      <c r="D143">
        <f>Averages!D143</f>
        <v>26.129023335999999</v>
      </c>
      <c r="E143">
        <f>Averages!E143</f>
        <v>8.1701674461364711</v>
      </c>
      <c r="M143">
        <f t="shared" si="13"/>
        <v>7.6731464253226536</v>
      </c>
      <c r="N143">
        <f t="shared" si="14"/>
        <v>165.48664967163634</v>
      </c>
      <c r="O143">
        <f t="shared" si="15"/>
        <v>27.027078697349452</v>
      </c>
      <c r="P143">
        <f t="shared" si="16"/>
        <v>149.68821681881823</v>
      </c>
      <c r="Q143">
        <f t="shared" si="17"/>
        <v>16.126658693168185</v>
      </c>
    </row>
    <row r="144" spans="1:17" x14ac:dyDescent="0.25">
      <c r="A144">
        <f>Averages!A144</f>
        <v>2.7700324535369822</v>
      </c>
      <c r="B144">
        <f>Averages!B144</f>
        <v>13.86783599853511</v>
      </c>
      <c r="C144">
        <f>Averages!C144</f>
        <v>25.380933165550193</v>
      </c>
      <c r="D144">
        <f>Averages!D144</f>
        <v>17.740308475999999</v>
      </c>
      <c r="E144">
        <f>Averages!E144</f>
        <v>11.231851387023886</v>
      </c>
      <c r="M144">
        <f t="shared" si="13"/>
        <v>44.952069916295478</v>
      </c>
      <c r="N144">
        <f t="shared" si="14"/>
        <v>2.657963596001909E-3</v>
      </c>
      <c r="O144">
        <f t="shared" si="15"/>
        <v>185.23281662640153</v>
      </c>
      <c r="P144">
        <f t="shared" si="16"/>
        <v>14.791706290727273</v>
      </c>
      <c r="Q144">
        <f t="shared" si="17"/>
        <v>0.91033960520454626</v>
      </c>
    </row>
    <row r="145" spans="1:17" x14ac:dyDescent="0.25">
      <c r="A145">
        <f>Averages!A145</f>
        <v>2.192030835151666</v>
      </c>
      <c r="B145">
        <f>Averages!B145</f>
        <v>9.262458181381211</v>
      </c>
      <c r="C145">
        <f>Averages!C145</f>
        <v>126.20045945644331</v>
      </c>
      <c r="D145">
        <f>Averages!D145</f>
        <v>11.347627496399999</v>
      </c>
      <c r="E145">
        <f>Averages!E145</f>
        <v>9.3397406816482462</v>
      </c>
      <c r="M145">
        <f t="shared" si="13"/>
        <v>53.036730327085301</v>
      </c>
      <c r="N145">
        <f t="shared" si="14"/>
        <v>21.687027379869292</v>
      </c>
      <c r="O145">
        <f t="shared" si="15"/>
        <v>13094.122512371261</v>
      </c>
      <c r="P145">
        <f t="shared" si="16"/>
        <v>6.485590440985475</v>
      </c>
      <c r="Q145">
        <f t="shared" si="17"/>
        <v>8.1010132113867126</v>
      </c>
    </row>
    <row r="146" spans="1:17" x14ac:dyDescent="0.25">
      <c r="A146">
        <f>Averages!A146</f>
        <v>5.401863336563105</v>
      </c>
      <c r="B146">
        <f>Averages!B146</f>
        <v>6.7430524110794039</v>
      </c>
      <c r="C146">
        <f>Averages!C146</f>
        <v>28.530689865350677</v>
      </c>
      <c r="D146">
        <f>Averages!D146</f>
        <v>9.1009317632000002</v>
      </c>
      <c r="E146">
        <f>Averages!E146</f>
        <v>14.272525119781426</v>
      </c>
      <c r="M146">
        <f t="shared" si="13"/>
        <v>16.587696583201289</v>
      </c>
      <c r="N146">
        <f t="shared" si="14"/>
        <v>51.499841865158444</v>
      </c>
      <c r="O146">
        <f t="shared" si="15"/>
        <v>280.89032711130159</v>
      </c>
      <c r="P146">
        <f t="shared" si="16"/>
        <v>22.976472411753406</v>
      </c>
      <c r="Q146">
        <f t="shared" si="17"/>
        <v>4.3537182215396291</v>
      </c>
    </row>
    <row r="147" spans="1:17" x14ac:dyDescent="0.25">
      <c r="A147">
        <f>Averages!A147</f>
        <v>11.793940258026078</v>
      </c>
      <c r="B147">
        <f>Averages!B147</f>
        <v>9.2682422399520821</v>
      </c>
      <c r="C147">
        <f>Averages!C147</f>
        <v>3.6448469877242986</v>
      </c>
      <c r="D147">
        <f>Averages!D147</f>
        <v>3.8345939160999998</v>
      </c>
      <c r="E147">
        <f>Averages!E147</f>
        <v>5.0144895076751643</v>
      </c>
      <c r="M147">
        <f t="shared" si="13"/>
        <v>5.3790472930318032</v>
      </c>
      <c r="N147">
        <f t="shared" si="14"/>
        <v>21.633188885740104</v>
      </c>
      <c r="O147">
        <f t="shared" si="15"/>
        <v>66.032848696357505</v>
      </c>
      <c r="P147">
        <f t="shared" si="16"/>
        <v>101.19788242253883</v>
      </c>
      <c r="Q147">
        <f t="shared" si="17"/>
        <v>51.430111989124427</v>
      </c>
    </row>
    <row r="148" spans="1:17" x14ac:dyDescent="0.25">
      <c r="A148">
        <f>Averages!A148</f>
        <v>8.8732062816619752</v>
      </c>
      <c r="B148">
        <f>Averages!B148</f>
        <v>13.056770086288424</v>
      </c>
      <c r="C148">
        <f>Averages!C148</f>
        <v>6.719790935516353</v>
      </c>
      <c r="D148">
        <f>Averages!D148</f>
        <v>0.46261158000000002</v>
      </c>
      <c r="E148">
        <f>Averages!E148</f>
        <v>5.1078960895538277</v>
      </c>
      <c r="M148">
        <f t="shared" si="13"/>
        <v>0.36175010793767776</v>
      </c>
      <c r="N148">
        <f t="shared" si="14"/>
        <v>0.74411560073858074</v>
      </c>
      <c r="O148">
        <f t="shared" si="15"/>
        <v>25.513771864111646</v>
      </c>
      <c r="P148">
        <f t="shared" si="16"/>
        <v>180.41051541450167</v>
      </c>
      <c r="Q148">
        <f t="shared" si="17"/>
        <v>50.099110085588279</v>
      </c>
    </row>
    <row r="149" spans="1:17" x14ac:dyDescent="0.25">
      <c r="A149">
        <f>Averages!A149</f>
        <v>10.463075947761496</v>
      </c>
      <c r="B149">
        <f>Averages!B149</f>
        <v>21.312227177619892</v>
      </c>
      <c r="C149">
        <f>Averages!C149</f>
        <v>3.9040722608566227</v>
      </c>
      <c r="D149">
        <f>Averages!D149</f>
        <v>4.6207277296999996</v>
      </c>
      <c r="E149">
        <f>Averages!E149</f>
        <v>4.5971672296524009</v>
      </c>
      <c r="M149">
        <f t="shared" si="13"/>
        <v>0.9769602803565276</v>
      </c>
      <c r="N149">
        <f t="shared" si="14"/>
        <v>54.654020236064724</v>
      </c>
      <c r="O149">
        <f t="shared" si="15"/>
        <v>61.887086270038935</v>
      </c>
      <c r="P149">
        <f t="shared" si="16"/>
        <v>85.999323269416337</v>
      </c>
      <c r="Q149">
        <f t="shared" si="17"/>
        <v>57.589905833801737</v>
      </c>
    </row>
    <row r="150" spans="1:17" x14ac:dyDescent="0.25">
      <c r="A150">
        <f>Averages!A150</f>
        <v>8.610515952110287</v>
      </c>
      <c r="B150">
        <f>Averages!B150</f>
        <v>5.2473958730697579</v>
      </c>
      <c r="C150">
        <f>Averages!C150</f>
        <v>3.8179424285888621</v>
      </c>
      <c r="D150">
        <f>Averages!D150</f>
        <v>38.772824684999996</v>
      </c>
      <c r="E150">
        <f>Averages!E150</f>
        <v>6.3355972766876159</v>
      </c>
      <c r="M150">
        <f t="shared" si="13"/>
        <v>0.74675001104467098</v>
      </c>
      <c r="N150">
        <f t="shared" si="14"/>
        <v>75.203507121497267</v>
      </c>
      <c r="O150">
        <f t="shared" si="15"/>
        <v>63.24964290332516</v>
      </c>
      <c r="P150">
        <f t="shared" si="16"/>
        <v>618.94050595535691</v>
      </c>
      <c r="Q150">
        <f t="shared" si="17"/>
        <v>34.226844308576169</v>
      </c>
    </row>
    <row r="151" spans="1:17" x14ac:dyDescent="0.25">
      <c r="A151">
        <f>Averages!A151</f>
        <v>16.816888737678489</v>
      </c>
      <c r="B151">
        <f>Averages!B151</f>
        <v>2.6361293792724569</v>
      </c>
      <c r="C151">
        <f>Averages!C151</f>
        <v>13.374035191535913</v>
      </c>
      <c r="D151">
        <f>Averages!D151</f>
        <v>17.628519703999999</v>
      </c>
      <c r="E151">
        <f>Averages!E151</f>
        <v>2.4886419057846019</v>
      </c>
      <c r="M151">
        <f t="shared" si="13"/>
        <v>53.908279711966458</v>
      </c>
      <c r="N151">
        <f t="shared" si="14"/>
        <v>127.31200274229452</v>
      </c>
      <c r="O151">
        <f t="shared" si="15"/>
        <v>2.5700205167083836</v>
      </c>
      <c r="P151">
        <f t="shared" si="16"/>
        <v>13.944324068260666</v>
      </c>
      <c r="Q151">
        <f t="shared" si="17"/>
        <v>94.038144497085597</v>
      </c>
    </row>
    <row r="152" spans="1:17" x14ac:dyDescent="0.25">
      <c r="A152">
        <f>Averages!A152</f>
        <v>0.146488499641418</v>
      </c>
      <c r="B152">
        <f>Averages!B152</f>
        <v>5.394980120658869</v>
      </c>
      <c r="C152">
        <f>Averages!C152</f>
        <v>16.372620940208382</v>
      </c>
      <c r="D152">
        <f>Averages!D152</f>
        <v>1.1251483678817713</v>
      </c>
      <c r="E152">
        <f>Averages!E152</f>
        <v>17.078973955578235</v>
      </c>
      <c r="M152">
        <f t="shared" si="13"/>
        <v>87.014838328939945</v>
      </c>
      <c r="N152">
        <f t="shared" si="14"/>
        <v>72.665588349803656</v>
      </c>
      <c r="O152">
        <f t="shared" si="15"/>
        <v>21.175772675012094</v>
      </c>
      <c r="P152">
        <f t="shared" si="16"/>
        <v>163.05148210266134</v>
      </c>
      <c r="Q152">
        <f t="shared" si="17"/>
        <v>23.941501670710963</v>
      </c>
    </row>
    <row r="153" spans="1:17" x14ac:dyDescent="0.25">
      <c r="A153">
        <f>Averages!A153</f>
        <v>4.2618739366531315</v>
      </c>
      <c r="B153">
        <f>Averages!B153</f>
        <v>17.017887377738898</v>
      </c>
      <c r="C153">
        <f>Averages!C153</f>
        <v>13.95946216583248</v>
      </c>
      <c r="D153">
        <f>Averages!D153</f>
        <v>14.134874081611571</v>
      </c>
      <c r="E153">
        <f>Averages!E153</f>
        <v>17.20713229179378</v>
      </c>
      <c r="M153">
        <f t="shared" si="13"/>
        <v>27.17316915942693</v>
      </c>
      <c r="N153">
        <f t="shared" si="14"/>
        <v>9.6006770730975699</v>
      </c>
      <c r="O153">
        <f t="shared" si="15"/>
        <v>4.7897744213424662</v>
      </c>
      <c r="P153">
        <f t="shared" si="16"/>
        <v>5.7871203294024239E-2</v>
      </c>
      <c r="Q153">
        <f t="shared" si="17"/>
        <v>25.212085087617805</v>
      </c>
    </row>
    <row r="154" spans="1:17" x14ac:dyDescent="0.25">
      <c r="A154">
        <f>Averages!A154</f>
        <v>14.824890613555876</v>
      </c>
      <c r="B154">
        <f>Averages!B154</f>
        <v>3.8281041860580403</v>
      </c>
      <c r="C154">
        <f>Averages!C154</f>
        <v>8.181615090370169</v>
      </c>
      <c r="D154">
        <f>Averages!D154</f>
        <v>16.470967888832028</v>
      </c>
      <c r="E154">
        <f>Averages!E154</f>
        <v>27.209736442565863</v>
      </c>
      <c r="M154">
        <f t="shared" si="13"/>
        <v>28.624936193766327</v>
      </c>
      <c r="N154">
        <f t="shared" si="14"/>
        <v>101.83407845162493</v>
      </c>
      <c r="O154">
        <f t="shared" si="15"/>
        <v>12.883015252295662</v>
      </c>
      <c r="P154">
        <f t="shared" si="16"/>
        <v>6.6391672249290998</v>
      </c>
      <c r="Q154">
        <f t="shared" si="17"/>
        <v>225.71360098868627</v>
      </c>
    </row>
    <row r="155" spans="1:17" x14ac:dyDescent="0.25">
      <c r="A155">
        <f>Averages!A155</f>
        <v>11.648092770576421</v>
      </c>
      <c r="B155">
        <f>Averages!B155</f>
        <v>7.2966908454894988</v>
      </c>
      <c r="C155">
        <f>Averages!C155</f>
        <v>3.737960124015804</v>
      </c>
      <c r="D155">
        <f>Averages!D155</f>
        <v>2.1843254327773987</v>
      </c>
      <c r="E155">
        <f>Averages!E155</f>
        <v>17.631613397598223</v>
      </c>
      <c r="M155">
        <f t="shared" si="13"/>
        <v>4.7237972426100958</v>
      </c>
      <c r="N155">
        <f t="shared" si="14"/>
        <v>43.860163171127624</v>
      </c>
      <c r="O155">
        <f t="shared" si="15"/>
        <v>64.528232915734407</v>
      </c>
      <c r="P155">
        <f t="shared" si="16"/>
        <v>137.12373243455869</v>
      </c>
      <c r="Q155">
        <f t="shared" si="17"/>
        <v>29.655047552080138</v>
      </c>
    </row>
    <row r="156" spans="1:17" x14ac:dyDescent="0.25">
      <c r="A156">
        <f>Averages!A156</f>
        <v>14.047161698341318</v>
      </c>
      <c r="B156">
        <f>Averages!B156</f>
        <v>0.45434033870696916</v>
      </c>
      <c r="C156">
        <f>Averages!C156</f>
        <v>25.393413209915135</v>
      </c>
      <c r="D156">
        <f>Averages!D156</f>
        <v>8.9529911518096874</v>
      </c>
      <c r="E156">
        <f>Averages!E156</f>
        <v>11.42499847412105</v>
      </c>
      <c r="M156">
        <f t="shared" si="13"/>
        <v>20.907744924845346</v>
      </c>
      <c r="N156">
        <f t="shared" si="14"/>
        <v>181.30760117384727</v>
      </c>
      <c r="O156">
        <f t="shared" si="15"/>
        <v>185.57267984265124</v>
      </c>
      <c r="P156">
        <f t="shared" si="16"/>
        <v>24.416629372761278</v>
      </c>
      <c r="Q156">
        <f t="shared" si="17"/>
        <v>0.57907549188995866</v>
      </c>
    </row>
    <row r="157" spans="1:17" x14ac:dyDescent="0.25">
      <c r="A157">
        <f>Averages!A157</f>
        <v>11.183324384689282</v>
      </c>
      <c r="B157">
        <f>Averages!B157</f>
        <v>9.2913556363847434</v>
      </c>
      <c r="C157">
        <f>Averages!C157</f>
        <v>8.3688224077224707</v>
      </c>
      <c r="D157">
        <f>Averages!D157</f>
        <v>10.674963545799235</v>
      </c>
      <c r="E157">
        <f>Averages!E157</f>
        <v>18.177526187896689</v>
      </c>
      <c r="M157">
        <f t="shared" si="13"/>
        <v>2.9195239437080471</v>
      </c>
      <c r="N157">
        <f t="shared" si="14"/>
        <v>21.418715404155403</v>
      </c>
      <c r="O157">
        <f t="shared" si="15"/>
        <v>11.574178473288427</v>
      </c>
      <c r="P157">
        <f t="shared" si="16"/>
        <v>10.364189906886843</v>
      </c>
      <c r="Q157">
        <f t="shared" si="17"/>
        <v>35.898762648673014</v>
      </c>
    </row>
    <row r="158" spans="1:17" x14ac:dyDescent="0.25">
      <c r="A158">
        <f>Averages!A158</f>
        <v>3.2992941617965648</v>
      </c>
      <c r="B158">
        <f>Averages!B158</f>
        <v>8.8002925872802713</v>
      </c>
      <c r="C158">
        <f>Averages!C158</f>
        <v>5.1826589107513374</v>
      </c>
      <c r="D158">
        <f>Averages!D158</f>
        <v>12.279568505287129</v>
      </c>
      <c r="E158">
        <f>Averages!E158</f>
        <v>12.34399464130396</v>
      </c>
      <c r="M158">
        <f t="shared" si="13"/>
        <v>38.135179506546706</v>
      </c>
      <c r="N158">
        <f t="shared" si="14"/>
        <v>26.205173069016354</v>
      </c>
      <c r="O158">
        <f t="shared" si="15"/>
        <v>43.405010755837644</v>
      </c>
      <c r="P158">
        <f t="shared" si="16"/>
        <v>2.6073892494503181</v>
      </c>
      <c r="Q158">
        <f t="shared" si="17"/>
        <v>2.4972238159335403E-2</v>
      </c>
    </row>
    <row r="159" spans="1:17" x14ac:dyDescent="0.25">
      <c r="A159">
        <f>Averages!A159</f>
        <v>12.069561791419932</v>
      </c>
      <c r="B159">
        <f>Averages!B159</f>
        <v>3.9824661493301363</v>
      </c>
      <c r="C159">
        <f>Averages!C159</f>
        <v>2.509155464172359</v>
      </c>
      <c r="D159">
        <f>Averages!D159</f>
        <v>6.7896752834320013</v>
      </c>
      <c r="E159">
        <f>Averages!E159</f>
        <v>29.923089146614018</v>
      </c>
      <c r="M159">
        <f t="shared" si="13"/>
        <v>6.7335000660190882</v>
      </c>
      <c r="N159">
        <f t="shared" si="14"/>
        <v>98.742484242254037</v>
      </c>
      <c r="O159">
        <f t="shared" si="15"/>
        <v>85.780038517544739</v>
      </c>
      <c r="P159">
        <f t="shared" si="16"/>
        <v>50.475830736674446</v>
      </c>
      <c r="Q159">
        <f t="shared" si="17"/>
        <v>314.60544623121791</v>
      </c>
    </row>
    <row r="160" spans="1:17" x14ac:dyDescent="0.25">
      <c r="A160">
        <f>Averages!A160</f>
        <v>9.1619872093200563</v>
      </c>
      <c r="B160">
        <f>Averages!B160</f>
        <v>4.2097721099853462</v>
      </c>
      <c r="C160">
        <f>Averages!C160</f>
        <v>4.1034627199172942</v>
      </c>
      <c r="D160">
        <f>Averages!D160</f>
        <v>4.2879709482192947</v>
      </c>
      <c r="E160">
        <f>Averages!E160</f>
        <v>10.192039203643761</v>
      </c>
      <c r="M160">
        <f t="shared" si="13"/>
        <v>9.7766110517607419E-2</v>
      </c>
      <c r="N160">
        <f t="shared" si="14"/>
        <v>94.276707543467438</v>
      </c>
      <c r="O160">
        <f t="shared" si="15"/>
        <v>58.789699309671853</v>
      </c>
      <c r="P160">
        <f t="shared" si="16"/>
        <v>92.281744948966775</v>
      </c>
      <c r="Q160">
        <f t="shared" si="17"/>
        <v>3.9757543312970491</v>
      </c>
    </row>
    <row r="161" spans="1:17" x14ac:dyDescent="0.25">
      <c r="A161">
        <f>Averages!A161</f>
        <v>25.214854192733718</v>
      </c>
      <c r="B161">
        <f>Averages!B161</f>
        <v>11.929128718376131</v>
      </c>
      <c r="C161">
        <f>Averages!C161</f>
        <v>11.80166711807245</v>
      </c>
      <c r="D161">
        <f>Averages!D161</f>
        <v>21.748801326751671</v>
      </c>
      <c r="E161">
        <f>Averages!E161</f>
        <v>6.9787179708480789</v>
      </c>
      <c r="M161">
        <f t="shared" si="13"/>
        <v>247.75362077526026</v>
      </c>
      <c r="N161">
        <f t="shared" si="14"/>
        <v>3.9611457030684556</v>
      </c>
      <c r="O161">
        <f t="shared" si="15"/>
        <v>9.4619480706458891E-4</v>
      </c>
      <c r="P161">
        <f t="shared" si="16"/>
        <v>61.69303811374688</v>
      </c>
      <c r="Q161">
        <f t="shared" si="17"/>
        <v>27.115458837047509</v>
      </c>
    </row>
    <row r="162" spans="1:17" x14ac:dyDescent="0.25">
      <c r="A162">
        <f>Averages!A162</f>
        <v>5.6138524532318055</v>
      </c>
      <c r="B162">
        <f>Averages!B162</f>
        <v>6.081786298751827</v>
      </c>
      <c r="C162">
        <f>Averages!C162</f>
        <v>22.780474877357442</v>
      </c>
      <c r="D162">
        <f>Averages!D162</f>
        <v>20.246036028861948</v>
      </c>
      <c r="E162">
        <f>Averages!E162</f>
        <v>19.26662552356715</v>
      </c>
      <c r="M162">
        <f t="shared" si="13"/>
        <v>14.905857589566983</v>
      </c>
      <c r="N162">
        <f t="shared" si="14"/>
        <v>61.428054357928026</v>
      </c>
      <c r="O162">
        <f t="shared" si="15"/>
        <v>121.21058840498343</v>
      </c>
      <c r="P162">
        <f t="shared" si="16"/>
        <v>40.344426870772871</v>
      </c>
      <c r="Q162">
        <f t="shared" si="17"/>
        <v>50.13570284694277</v>
      </c>
    </row>
    <row r="163" spans="1:17" x14ac:dyDescent="0.25">
      <c r="A163">
        <f>Averages!A163</f>
        <v>3.8609049797058086</v>
      </c>
      <c r="B163">
        <f>Averages!B163</f>
        <v>42.334953284263563</v>
      </c>
      <c r="C163">
        <f>Averages!C163</f>
        <v>7.5350721597671448</v>
      </c>
      <c r="D163">
        <f>Averages!D163</f>
        <v>9.8420286655425961</v>
      </c>
      <c r="E163">
        <f>Averages!E163</f>
        <v>5.6738392591476403</v>
      </c>
      <c r="M163">
        <f t="shared" si="13"/>
        <v>31.514278400164994</v>
      </c>
      <c r="N163">
        <f t="shared" si="14"/>
        <v>807.44415489685832</v>
      </c>
      <c r="O163">
        <f t="shared" si="15"/>
        <v>17.942295424497015</v>
      </c>
      <c r="P163">
        <f t="shared" si="16"/>
        <v>16.420981892272518</v>
      </c>
      <c r="Q163">
        <f t="shared" si="17"/>
        <v>42.407828204632182</v>
      </c>
    </row>
    <row r="164" spans="1:17" x14ac:dyDescent="0.25">
      <c r="A164">
        <f>Averages!A164</f>
        <v>12.833138704299881</v>
      </c>
      <c r="B164">
        <f>Averages!B164</f>
        <v>42.329542231559707</v>
      </c>
      <c r="C164">
        <f>Averages!C164</f>
        <v>0.59812076091766309</v>
      </c>
      <c r="D164">
        <f>Averages!D164</f>
        <v>13.156820702552741</v>
      </c>
      <c r="E164">
        <f>Averages!E164</f>
        <v>43.430368232726991</v>
      </c>
      <c r="M164">
        <f t="shared" si="13"/>
        <v>11.279359481286752</v>
      </c>
      <c r="N164">
        <f t="shared" si="14"/>
        <v>807.13666797085705</v>
      </c>
      <c r="O164">
        <f t="shared" si="15"/>
        <v>124.83114873262478</v>
      </c>
      <c r="P164">
        <f t="shared" si="16"/>
        <v>0.54389007778274567</v>
      </c>
      <c r="Q164">
        <f t="shared" si="17"/>
        <v>976.21251007613159</v>
      </c>
    </row>
    <row r="165" spans="1:17" x14ac:dyDescent="0.25">
      <c r="A165">
        <f>Averages!A165</f>
        <v>7.577631521224971</v>
      </c>
      <c r="B165">
        <f>Averages!B165</f>
        <v>29.67873663902278</v>
      </c>
      <c r="C165">
        <f>Averages!C165</f>
        <v>4.2153338670730545</v>
      </c>
      <c r="D165">
        <f>Averages!D165</f>
        <v>32.759270620346022</v>
      </c>
      <c r="E165">
        <f>Averages!E165</f>
        <v>11.236052989959692</v>
      </c>
      <c r="M165">
        <f t="shared" si="13"/>
        <v>3.5987281914510549</v>
      </c>
      <c r="N165">
        <f t="shared" si="14"/>
        <v>248.35696108626206</v>
      </c>
      <c r="O165">
        <f t="shared" si="15"/>
        <v>57.086682924668693</v>
      </c>
      <c r="P165">
        <f t="shared" si="16"/>
        <v>355.88674908278108</v>
      </c>
      <c r="Q165">
        <f t="shared" si="17"/>
        <v>0.90233961552960307</v>
      </c>
    </row>
    <row r="166" spans="1:17" x14ac:dyDescent="0.25">
      <c r="A166">
        <f>Averages!A166</f>
        <v>9.4117000818252503</v>
      </c>
      <c r="B166">
        <f>Averages!B166</f>
        <v>9.5330153226852339</v>
      </c>
      <c r="C166">
        <f>Averages!C166</f>
        <v>7.7428598165511939</v>
      </c>
      <c r="D166">
        <f>Averages!D166</f>
        <v>7.4330293416976874</v>
      </c>
      <c r="E166">
        <f>Averages!E166</f>
        <v>21.788495779037412</v>
      </c>
      <c r="M166">
        <f t="shared" si="13"/>
        <v>3.9643210990191382E-3</v>
      </c>
      <c r="N166">
        <f t="shared" si="14"/>
        <v>19.240295446919298</v>
      </c>
      <c r="O166">
        <f t="shared" si="15"/>
        <v>16.225162810023733</v>
      </c>
      <c r="P166">
        <f t="shared" si="16"/>
        <v>41.748144362950697</v>
      </c>
      <c r="Q166">
        <f t="shared" si="17"/>
        <v>92.208528736352505</v>
      </c>
    </row>
    <row r="167" spans="1:17" x14ac:dyDescent="0.25">
      <c r="A167">
        <f>Averages!A167</f>
        <v>3.9462434715694803</v>
      </c>
      <c r="B167">
        <f>Averages!B167</f>
        <v>6.5514003992080632</v>
      </c>
      <c r="C167">
        <f>Averages!C167</f>
        <v>4.3431167840957592</v>
      </c>
      <c r="D167">
        <f>Averages!D167</f>
        <v>12.029796624183634</v>
      </c>
      <c r="E167">
        <f>Averages!E167</f>
        <v>15.36885943412776</v>
      </c>
      <c r="M167">
        <f t="shared" si="13"/>
        <v>30.563421782876585</v>
      </c>
      <c r="N167">
        <f t="shared" si="14"/>
        <v>54.287291984530626</v>
      </c>
      <c r="O167">
        <f t="shared" si="15"/>
        <v>55.172065090449784</v>
      </c>
      <c r="P167">
        <f t="shared" si="16"/>
        <v>3.476409152548396</v>
      </c>
      <c r="Q167">
        <f t="shared" si="17"/>
        <v>10.130794231750407</v>
      </c>
    </row>
    <row r="168" spans="1:17" x14ac:dyDescent="0.25">
      <c r="A168">
        <f>Averages!A168</f>
        <v>84.508963060378974</v>
      </c>
      <c r="B168">
        <f>Averages!B168</f>
        <v>15.764317345619151</v>
      </c>
      <c r="C168">
        <f>Averages!C168</f>
        <v>17.220784235000558</v>
      </c>
      <c r="D168">
        <f>Averages!D168</f>
        <v>14.262183952331494</v>
      </c>
      <c r="E168">
        <f>Averages!E168</f>
        <v>15.61231920719141</v>
      </c>
      <c r="M168">
        <f t="shared" si="13"/>
        <v>5630.1461950443227</v>
      </c>
      <c r="N168">
        <f t="shared" si="14"/>
        <v>3.403751595386634</v>
      </c>
      <c r="O168">
        <f t="shared" si="15"/>
        <v>29.701163638250033</v>
      </c>
      <c r="P168">
        <f t="shared" si="16"/>
        <v>0.13533143738155115</v>
      </c>
      <c r="Q168">
        <f t="shared" si="17"/>
        <v>11.739878666163026</v>
      </c>
    </row>
    <row r="169" spans="1:17" x14ac:dyDescent="0.25">
      <c r="B169">
        <f>Averages!B169</f>
        <v>4.4991238832473712</v>
      </c>
      <c r="C169">
        <f>Averages!C169</f>
        <v>10.267707204818695</v>
      </c>
      <c r="D169">
        <f>Averages!D169</f>
        <v>7.6874269008636436</v>
      </c>
      <c r="E169">
        <f>Averages!E169</f>
        <v>9.8537950515746822</v>
      </c>
      <c r="M169">
        <f t="shared" si="13"/>
        <v>89.76923776483514</v>
      </c>
      <c r="N169">
        <f t="shared" si="14"/>
        <v>88.741440850191097</v>
      </c>
      <c r="O169">
        <f t="shared" si="15"/>
        <v>2.2596091383238459</v>
      </c>
      <c r="P169">
        <f t="shared" si="16"/>
        <v>38.525394557117664</v>
      </c>
      <c r="Q169">
        <f t="shared" si="17"/>
        <v>5.4390333355762346</v>
      </c>
    </row>
    <row r="170" spans="1:17" x14ac:dyDescent="0.25">
      <c r="A170">
        <f>Averages!A170</f>
        <v>2.5333123683929393</v>
      </c>
      <c r="B170">
        <f>Averages!B170</f>
        <v>6.0173586368560752</v>
      </c>
      <c r="C170">
        <f>Averages!C170</f>
        <v>5.2597210884094192</v>
      </c>
      <c r="D170">
        <f>Averages!D170</f>
        <v>9.348529195785515</v>
      </c>
      <c r="E170">
        <f>Averages!E170</f>
        <v>12.68630702495572</v>
      </c>
      <c r="M170">
        <f t="shared" si="13"/>
        <v>48.182347712692426</v>
      </c>
      <c r="N170">
        <f t="shared" si="14"/>
        <v>62.442122429835052</v>
      </c>
      <c r="O170">
        <f t="shared" si="15"/>
        <v>42.395539870554998</v>
      </c>
      <c r="P170">
        <f t="shared" si="16"/>
        <v>20.664120740304632</v>
      </c>
      <c r="Q170">
        <f t="shared" si="17"/>
        <v>0.25033856617530215</v>
      </c>
    </row>
    <row r="171" spans="1:17" x14ac:dyDescent="0.25">
      <c r="A171">
        <f>Averages!A171</f>
        <v>6.4588715765211253</v>
      </c>
      <c r="B171">
        <f>Averages!B171</f>
        <v>14.107431650161701</v>
      </c>
      <c r="C171">
        <f>Averages!C171</f>
        <v>14.310736680030761</v>
      </c>
      <c r="D171">
        <f>Averages!D171</f>
        <v>31.507839846610967</v>
      </c>
      <c r="E171">
        <f>Averages!E171</f>
        <v>1.4317196607589679</v>
      </c>
      <c r="M171">
        <f t="shared" si="13"/>
        <v>9.0949975283709694</v>
      </c>
      <c r="N171">
        <f t="shared" si="14"/>
        <v>3.5359120450321052E-2</v>
      </c>
      <c r="O171">
        <f t="shared" si="15"/>
        <v>6.4507356245650662</v>
      </c>
      <c r="P171">
        <f t="shared" si="16"/>
        <v>310.2364428779216</v>
      </c>
      <c r="Q171">
        <f t="shared" si="17"/>
        <v>115.65386967353352</v>
      </c>
    </row>
    <row r="172" spans="1:17" x14ac:dyDescent="0.25">
      <c r="A172">
        <f>Averages!A172</f>
        <v>8.6886784076690553</v>
      </c>
      <c r="B172">
        <f>Averages!B172</f>
        <v>3.6338134288787787</v>
      </c>
      <c r="C172">
        <f>Averages!C172</f>
        <v>18.963623023033094</v>
      </c>
      <c r="D172">
        <f>Averages!D172</f>
        <v>7.4979343891143753</v>
      </c>
      <c r="E172">
        <f>Averages!E172</f>
        <v>0.43639836311340174</v>
      </c>
      <c r="M172">
        <f t="shared" si="13"/>
        <v>0.61777167993891613</v>
      </c>
      <c r="N172">
        <f t="shared" si="14"/>
        <v>105.79311503310738</v>
      </c>
      <c r="O172">
        <f t="shared" si="15"/>
        <v>51.735166113042311</v>
      </c>
      <c r="P172">
        <f t="shared" si="16"/>
        <v>40.913617607108577</v>
      </c>
      <c r="Q172">
        <f t="shared" si="17"/>
        <v>138.05240012480749</v>
      </c>
    </row>
    <row r="173" spans="1:17" x14ac:dyDescent="0.25">
      <c r="A173">
        <f>Averages!A173</f>
        <v>2.7377885580062817</v>
      </c>
      <c r="B173">
        <f>Averages!B173</f>
        <v>20.113061356544453</v>
      </c>
      <c r="C173">
        <f>Averages!C173</f>
        <v>4.668991780281063</v>
      </c>
      <c r="D173">
        <f>Averages!D173</f>
        <v>20.011591267585711</v>
      </c>
      <c r="E173">
        <f>Averages!E173</f>
        <v>25.17527265548701</v>
      </c>
      <c r="M173">
        <f t="shared" si="13"/>
        <v>45.385476394839181</v>
      </c>
      <c r="N173">
        <f t="shared" si="14"/>
        <v>38.361547028937309</v>
      </c>
      <c r="O173">
        <f t="shared" si="15"/>
        <v>50.437197492381578</v>
      </c>
      <c r="P173">
        <f t="shared" si="16"/>
        <v>37.421133309076602</v>
      </c>
      <c r="Q173">
        <f t="shared" si="17"/>
        <v>168.72202053874281</v>
      </c>
    </row>
    <row r="174" spans="1:17" x14ac:dyDescent="0.25">
      <c r="A174">
        <f>Averages!A174</f>
        <v>32.203761005401532</v>
      </c>
      <c r="B174">
        <f>Averages!B174</f>
        <v>12.25358374118802</v>
      </c>
      <c r="C174">
        <f>Averages!C174</f>
        <v>5.2001802682876486</v>
      </c>
      <c r="D174">
        <f>Averages!D174</f>
        <v>27.684227466583224</v>
      </c>
      <c r="E174">
        <f>Averages!E174</f>
        <v>51.761653327941836</v>
      </c>
      <c r="M174">
        <f t="shared" si="13"/>
        <v>516.61189901483226</v>
      </c>
      <c r="N174">
        <f t="shared" si="14"/>
        <v>2.7749152910808279</v>
      </c>
      <c r="O174">
        <f t="shared" si="15"/>
        <v>43.174447658852053</v>
      </c>
      <c r="P174">
        <f t="shared" si="16"/>
        <v>190.16183095402928</v>
      </c>
      <c r="Q174">
        <f t="shared" si="17"/>
        <v>1566.2348237964218</v>
      </c>
    </row>
    <row r="175" spans="1:17" x14ac:dyDescent="0.25">
      <c r="A175">
        <f>Averages!A175</f>
        <v>4.067126321792597</v>
      </c>
      <c r="B175">
        <f>Averages!B175</f>
        <v>7.2186749219894368</v>
      </c>
      <c r="C175">
        <f>Averages!C175</f>
        <v>10.944665527343712</v>
      </c>
      <c r="D175">
        <f>Averages!D175</f>
        <v>10.038918352127046</v>
      </c>
      <c r="E175">
        <f>Averages!E175</f>
        <v>11.937991929054236</v>
      </c>
      <c r="M175">
        <f t="shared" si="13"/>
        <v>29.241452241997102</v>
      </c>
      <c r="N175">
        <f t="shared" si="14"/>
        <v>44.899601861415206</v>
      </c>
      <c r="O175">
        <f t="shared" si="15"/>
        <v>0.68267470405472119</v>
      </c>
      <c r="P175">
        <f t="shared" si="16"/>
        <v>14.864042740238499</v>
      </c>
      <c r="Q175">
        <f t="shared" si="17"/>
        <v>6.1492416106229505E-2</v>
      </c>
    </row>
    <row r="176" spans="1:17" x14ac:dyDescent="0.25">
      <c r="A176">
        <f>Averages!A176</f>
        <v>16.221196007728519</v>
      </c>
      <c r="B176">
        <f>Averages!B176</f>
        <v>9.9085177183150854</v>
      </c>
      <c r="C176">
        <f>Averages!C176</f>
        <v>9.9198447227477917</v>
      </c>
      <c r="D176">
        <f>Averages!D176</f>
        <v>19.870196890830929</v>
      </c>
      <c r="E176">
        <f>Averages!E176</f>
        <v>44.91323208808894</v>
      </c>
      <c r="M176">
        <f t="shared" si="13"/>
        <v>45.515708477941423</v>
      </c>
      <c r="N176">
        <f t="shared" si="14"/>
        <v>16.08710801529844</v>
      </c>
      <c r="O176">
        <f t="shared" si="15"/>
        <v>3.4264309559103214</v>
      </c>
      <c r="P176">
        <f t="shared" si="16"/>
        <v>35.711227260308284</v>
      </c>
      <c r="Q176">
        <f t="shared" si="17"/>
        <v>1071.0737771644767</v>
      </c>
    </row>
    <row r="177" spans="1:17" x14ac:dyDescent="0.25">
      <c r="A177">
        <f>Averages!A177</f>
        <v>4.8948568582534762</v>
      </c>
      <c r="B177">
        <f>Averages!B177</f>
        <v>6.5892601966857871</v>
      </c>
      <c r="C177">
        <f>Averages!C177</f>
        <v>5.5313201427459671</v>
      </c>
      <c r="D177">
        <f>Averages!D177</f>
        <v>8.5630861520767159</v>
      </c>
      <c r="E177">
        <f>Averages!E177</f>
        <v>6.6467573404312095</v>
      </c>
      <c r="M177">
        <f t="shared" si="13"/>
        <v>20.974623716542354</v>
      </c>
      <c r="N177">
        <f t="shared" si="14"/>
        <v>53.730824051513828</v>
      </c>
      <c r="O177">
        <f t="shared" si="15"/>
        <v>38.932442132270985</v>
      </c>
      <c r="P177">
        <f t="shared" si="16"/>
        <v>28.42194492583592</v>
      </c>
      <c r="Q177">
        <f t="shared" si="17"/>
        <v>30.682861082671266</v>
      </c>
    </row>
    <row r="178" spans="1:17" x14ac:dyDescent="0.25">
      <c r="A178">
        <f>Averages!A178</f>
        <v>0.58655436038970854</v>
      </c>
      <c r="B178">
        <f>Averages!B178</f>
        <v>19.85906532075667</v>
      </c>
      <c r="C178">
        <f>Averages!C178</f>
        <v>7.4946333408355654</v>
      </c>
      <c r="D178">
        <f>Averages!D178</f>
        <v>25.90894937515252</v>
      </c>
      <c r="E178">
        <f>Averages!E178</f>
        <v>21.991682267188992</v>
      </c>
      <c r="M178">
        <f t="shared" si="13"/>
        <v>78.998474064992067</v>
      </c>
      <c r="N178">
        <f t="shared" si="14"/>
        <v>35.279725803825592</v>
      </c>
      <c r="O178">
        <f t="shared" si="15"/>
        <v>18.286515025758252</v>
      </c>
      <c r="P178">
        <f t="shared" si="16"/>
        <v>144.35156560448132</v>
      </c>
      <c r="Q178">
        <f t="shared" si="17"/>
        <v>96.1520210459353</v>
      </c>
    </row>
    <row r="179" spans="1:17" x14ac:dyDescent="0.25">
      <c r="A179">
        <f>Averages!A179</f>
        <v>8.5679003000259364</v>
      </c>
      <c r="B179">
        <f>Averages!B179</f>
        <v>6.269663739204403</v>
      </c>
      <c r="C179">
        <f>Averages!C179</f>
        <v>3.3104906558990415</v>
      </c>
      <c r="D179">
        <f>Averages!D179</f>
        <v>3.1173685312271062</v>
      </c>
      <c r="E179">
        <f>Averages!E179</f>
        <v>10.66041858196254</v>
      </c>
      <c r="M179">
        <f t="shared" si="13"/>
        <v>0.8222184793406887</v>
      </c>
      <c r="N179">
        <f t="shared" si="14"/>
        <v>58.518333903940551</v>
      </c>
      <c r="O179">
        <f t="shared" si="15"/>
        <v>71.578641980701278</v>
      </c>
      <c r="P179">
        <f t="shared" si="16"/>
        <v>116.14246177976065</v>
      </c>
      <c r="Q179">
        <f t="shared" si="17"/>
        <v>2.3273027761610159</v>
      </c>
    </row>
    <row r="180" spans="1:17" x14ac:dyDescent="0.25">
      <c r="A180">
        <f>Averages!A180</f>
        <v>3.4201733112335169</v>
      </c>
      <c r="B180">
        <f>Averages!B180</f>
        <v>6.8527177572250322</v>
      </c>
      <c r="C180">
        <f>Averages!C180</f>
        <v>5.7344328165054206</v>
      </c>
      <c r="D180">
        <f>Averages!D180</f>
        <v>4.2749469280242876</v>
      </c>
      <c r="E180">
        <f>Averages!E180</f>
        <v>31.709770298004088</v>
      </c>
      <c r="M180">
        <f t="shared" si="13"/>
        <v>36.656844625365949</v>
      </c>
      <c r="N180">
        <f t="shared" si="14"/>
        <v>49.937876945864517</v>
      </c>
      <c r="O180">
        <f t="shared" si="15"/>
        <v>36.439018616706441</v>
      </c>
      <c r="P180">
        <f t="shared" si="16"/>
        <v>92.532140874871843</v>
      </c>
      <c r="Q180">
        <f t="shared" si="17"/>
        <v>381.17883378438989</v>
      </c>
    </row>
    <row r="181" spans="1:17" x14ac:dyDescent="0.25">
      <c r="A181">
        <f>Averages!A181</f>
        <v>8.5060684919357268</v>
      </c>
      <c r="B181">
        <f>Averages!B181</f>
        <v>14.763659429550128</v>
      </c>
      <c r="C181">
        <f>Averages!C181</f>
        <v>1.4054808139801001</v>
      </c>
      <c r="D181">
        <f>Averages!D181</f>
        <v>17.733787369728041</v>
      </c>
      <c r="E181">
        <f>Averages!E181</f>
        <v>3.7415490627288781</v>
      </c>
      <c r="M181">
        <f t="shared" si="13"/>
        <v>0.93817519850574937</v>
      </c>
      <c r="N181">
        <f t="shared" si="14"/>
        <v>0.71278843733791053</v>
      </c>
      <c r="O181">
        <f t="shared" si="15"/>
        <v>107.44205666720332</v>
      </c>
      <c r="P181">
        <f t="shared" si="16"/>
        <v>14.741588482572997</v>
      </c>
      <c r="Q181">
        <f t="shared" si="17"/>
        <v>71.308220871019572</v>
      </c>
    </row>
    <row r="182" spans="1:17" x14ac:dyDescent="0.25">
      <c r="A182">
        <f>Averages!A182</f>
        <v>2.6494285106658872</v>
      </c>
      <c r="B182">
        <f>Averages!B182</f>
        <v>7.2665204524993809</v>
      </c>
      <c r="C182">
        <f>Averages!C182</f>
        <v>14.31518371105189</v>
      </c>
      <c r="E182">
        <f>Averages!E182</f>
        <v>7.2720130920410044</v>
      </c>
      <c r="M182">
        <f t="shared" si="13"/>
        <v>46.583824970867589</v>
      </c>
      <c r="N182">
        <f t="shared" si="14"/>
        <v>44.260692382955398</v>
      </c>
      <c r="O182">
        <f t="shared" si="15"/>
        <v>6.4733448048384359</v>
      </c>
      <c r="Q182">
        <f t="shared" si="17"/>
        <v>24.146958472089391</v>
      </c>
    </row>
    <row r="183" spans="1:17" x14ac:dyDescent="0.25">
      <c r="A183">
        <f>Averages!A183</f>
        <v>0.26153025627136112</v>
      </c>
      <c r="B183">
        <f>Averages!B183</f>
        <v>67.268172287940871</v>
      </c>
      <c r="C183">
        <f>Averages!C183</f>
        <v>3.242642211914057</v>
      </c>
      <c r="E183">
        <f>Averages!E183</f>
        <v>2.7015322685241654</v>
      </c>
      <c r="M183">
        <f t="shared" si="13"/>
        <v>84.881813787919711</v>
      </c>
      <c r="N183">
        <f t="shared" si="14"/>
        <v>2846.0924179084741</v>
      </c>
      <c r="O183">
        <f t="shared" si="15"/>
        <v>72.731297538945228</v>
      </c>
      <c r="Q183">
        <f t="shared" si="17"/>
        <v>89.954532019917465</v>
      </c>
    </row>
    <row r="184" spans="1:17" x14ac:dyDescent="0.25">
      <c r="A184">
        <f>Averages!A184</f>
        <v>6.0325037108527262</v>
      </c>
      <c r="B184">
        <f>Averages!B184</f>
        <v>5.5578219890594438</v>
      </c>
      <c r="C184">
        <f>Averages!C184</f>
        <v>8.4643901824951122</v>
      </c>
      <c r="E184">
        <f>Averages!E184</f>
        <v>42.345651364326429</v>
      </c>
      <c r="M184">
        <f t="shared" si="13"/>
        <v>11.848460136361057</v>
      </c>
      <c r="N184">
        <f t="shared" si="14"/>
        <v>69.915843691232595</v>
      </c>
      <c r="O184">
        <f t="shared" si="15"/>
        <v>10.933052395611197</v>
      </c>
      <c r="Q184">
        <f t="shared" si="17"/>
        <v>909.60646605353077</v>
      </c>
    </row>
    <row r="185" spans="1:17" x14ac:dyDescent="0.25">
      <c r="A185">
        <f>Averages!A185</f>
        <v>5.7711292505264229</v>
      </c>
      <c r="B185">
        <f>Averages!B185</f>
        <v>7.9780613183975166</v>
      </c>
      <c r="C185">
        <f>Averages!C185</f>
        <v>8.375286245346059</v>
      </c>
      <c r="E185">
        <f>Averages!E185</f>
        <v>12.861283349990799</v>
      </c>
      <c r="M185">
        <f t="shared" si="13"/>
        <v>13.716161764918922</v>
      </c>
      <c r="N185">
        <f t="shared" si="14"/>
        <v>35.299403619780044</v>
      </c>
      <c r="O185">
        <f t="shared" si="15"/>
        <v>11.5302392118023</v>
      </c>
      <c r="Q185">
        <f t="shared" si="17"/>
        <v>0.45605004757653156</v>
      </c>
    </row>
    <row r="186" spans="1:17" x14ac:dyDescent="0.25">
      <c r="A186">
        <f>Averages!A186</f>
        <v>0.55929217338561821</v>
      </c>
      <c r="B186">
        <f>Averages!B186</f>
        <v>10.893446421623192</v>
      </c>
      <c r="C186">
        <f>Averages!C186</f>
        <v>25.920071005821182</v>
      </c>
      <c r="E186">
        <f>Averages!E186</f>
        <v>17.410908460617023</v>
      </c>
      <c r="M186">
        <f t="shared" si="13"/>
        <v>79.483835848074563</v>
      </c>
      <c r="N186">
        <f t="shared" si="14"/>
        <v>9.1563432572540222</v>
      </c>
      <c r="O186">
        <f t="shared" si="15"/>
        <v>200.19884663734265</v>
      </c>
      <c r="Q186">
        <f t="shared" si="17"/>
        <v>27.299996825763749</v>
      </c>
    </row>
    <row r="187" spans="1:17" x14ac:dyDescent="0.25">
      <c r="A187">
        <f>Averages!A187</f>
        <v>3.6970071077346787</v>
      </c>
      <c r="B187">
        <f>Averages!B187</f>
        <v>6.6498867034912053</v>
      </c>
      <c r="C187">
        <f>Averages!C187</f>
        <v>18.396365761756861</v>
      </c>
      <c r="E187">
        <f>Averages!E187</f>
        <v>5.9456635475158643</v>
      </c>
      <c r="M187">
        <f t="shared" si="13"/>
        <v>33.381306878439467</v>
      </c>
      <c r="N187">
        <f t="shared" si="14"/>
        <v>52.84569912136606</v>
      </c>
      <c r="O187">
        <f t="shared" si="15"/>
        <v>43.896705945420173</v>
      </c>
      <c r="Q187">
        <f t="shared" si="17"/>
        <v>38.941406815200175</v>
      </c>
    </row>
    <row r="188" spans="1:17" x14ac:dyDescent="0.25">
      <c r="A188">
        <f>Averages!A188</f>
        <v>10.325522828102066</v>
      </c>
      <c r="B188">
        <f>Averages!B188</f>
        <v>4.0479342937469438</v>
      </c>
      <c r="C188">
        <f>Averages!C188</f>
        <v>13.719694566726631</v>
      </c>
      <c r="E188">
        <f>Averages!E188</f>
        <v>1.6305638313293411</v>
      </c>
      <c r="M188">
        <f t="shared" si="13"/>
        <v>0.72396255472862248</v>
      </c>
      <c r="N188">
        <f t="shared" si="14"/>
        <v>97.445666200145013</v>
      </c>
      <c r="O188">
        <f t="shared" si="15"/>
        <v>3.7977736101738611</v>
      </c>
      <c r="Q188">
        <f t="shared" si="17"/>
        <v>111.41656926744832</v>
      </c>
    </row>
    <row r="189" spans="1:17" x14ac:dyDescent="0.25">
      <c r="A189">
        <f>Averages!A189</f>
        <v>7.4878690958023011</v>
      </c>
      <c r="B189">
        <f>Averages!B189</f>
        <v>3.5725026845931951</v>
      </c>
      <c r="C189">
        <f>Averages!C189</f>
        <v>15.368512773513743</v>
      </c>
      <c r="E189">
        <f>Averages!E189</f>
        <v>55.017630648612929</v>
      </c>
      <c r="M189">
        <f t="shared" si="13"/>
        <v>3.9473497663880792</v>
      </c>
      <c r="N189">
        <f t="shared" si="14"/>
        <v>107.0581069270719</v>
      </c>
      <c r="O189">
        <f t="shared" si="15"/>
        <v>12.94276846454542</v>
      </c>
      <c r="Q189">
        <f t="shared" si="17"/>
        <v>1834.5512761312366</v>
      </c>
    </row>
    <row r="190" spans="1:17" x14ac:dyDescent="0.25">
      <c r="A190">
        <f>Averages!A190</f>
        <v>1.2412216186523413</v>
      </c>
      <c r="B190">
        <f>Averages!B190</f>
        <v>4.2976470947265568</v>
      </c>
      <c r="C190">
        <f>Averages!C190</f>
        <v>16.979782390594455</v>
      </c>
      <c r="E190">
        <f>Averages!E190</f>
        <v>15.989119648933359</v>
      </c>
      <c r="M190">
        <f t="shared" si="13"/>
        <v>67.789555938393477</v>
      </c>
      <c r="N190">
        <f t="shared" si="14"/>
        <v>92.577964255387158</v>
      </c>
      <c r="O190">
        <f t="shared" si="15"/>
        <v>27.132384518509401</v>
      </c>
      <c r="Q190">
        <f t="shared" si="17"/>
        <v>14.463958103863586</v>
      </c>
    </row>
    <row r="191" spans="1:17" x14ac:dyDescent="0.25">
      <c r="A191">
        <f>Averages!A191</f>
        <v>10.523607635498042</v>
      </c>
      <c r="B191">
        <f>Averages!B191</f>
        <v>25.975104165077159</v>
      </c>
      <c r="C191">
        <f>Averages!C191</f>
        <v>3.5858073234558057</v>
      </c>
      <c r="E191">
        <f>Averages!E191</f>
        <v>12.842042994499181</v>
      </c>
      <c r="M191">
        <f t="shared" si="13"/>
        <v>1.1002849810525439</v>
      </c>
      <c r="N191">
        <f t="shared" si="14"/>
        <v>145.34020929757682</v>
      </c>
      <c r="O191">
        <f t="shared" si="15"/>
        <v>66.995854069130644</v>
      </c>
      <c r="Q191">
        <f t="shared" si="17"/>
        <v>0.43043364611257923</v>
      </c>
    </row>
    <row r="192" spans="1:17" x14ac:dyDescent="0.25">
      <c r="A192">
        <f>Averages!A192</f>
        <v>6.8254409790039006</v>
      </c>
      <c r="B192">
        <f>Averages!B192</f>
        <v>3.5357355356216389</v>
      </c>
      <c r="C192">
        <f>Averages!C192</f>
        <v>15.952799463272058</v>
      </c>
      <c r="E192">
        <f>Averages!E192</f>
        <v>21.049852954016739</v>
      </c>
      <c r="M192">
        <f t="shared" si="13"/>
        <v>7.0183769813512313</v>
      </c>
      <c r="N192">
        <f t="shared" si="14"/>
        <v>107.82030995087635</v>
      </c>
      <c r="O192">
        <f t="shared" si="15"/>
        <v>17.488225926168301</v>
      </c>
      <c r="Q192">
        <f t="shared" si="17"/>
        <v>78.568446314183731</v>
      </c>
    </row>
    <row r="193" spans="1:17" x14ac:dyDescent="0.25">
      <c r="A193">
        <f>Averages!A193</f>
        <v>4.2200395584106349</v>
      </c>
      <c r="B193">
        <f>Averages!B193</f>
        <v>7.9994638442993118</v>
      </c>
      <c r="C193">
        <f>Averages!C193</f>
        <v>18.56134274005883</v>
      </c>
      <c r="E193">
        <f>Averages!E193</f>
        <v>9.1843220710754228</v>
      </c>
      <c r="M193">
        <f t="shared" si="13"/>
        <v>27.611066848085787</v>
      </c>
      <c r="N193">
        <f t="shared" si="14"/>
        <v>35.045542744236272</v>
      </c>
      <c r="O193">
        <f t="shared" si="15"/>
        <v>46.110019734876524</v>
      </c>
      <c r="Q193">
        <f t="shared" si="17"/>
        <v>9.0098817244966654</v>
      </c>
    </row>
    <row r="194" spans="1:17" x14ac:dyDescent="0.25">
      <c r="A194">
        <f>Averages!A194</f>
        <v>5.0190473556518524</v>
      </c>
      <c r="B194">
        <f>Averages!B194</f>
        <v>2.9639726638793893</v>
      </c>
      <c r="C194">
        <f>Averages!C194</f>
        <v>4.7583956003189041</v>
      </c>
      <c r="E194">
        <f>Averages!E194</f>
        <v>0.43921604156494098</v>
      </c>
      <c r="M194">
        <f t="shared" si="13"/>
        <v>19.852510206435706</v>
      </c>
      <c r="N194">
        <f t="shared" si="14"/>
        <v>120.02120057109039</v>
      </c>
      <c r="O194">
        <f t="shared" si="15"/>
        <v>49.175313863863209</v>
      </c>
      <c r="Q194">
        <f t="shared" si="17"/>
        <v>137.98619504252696</v>
      </c>
    </row>
    <row r="195" spans="1:17" x14ac:dyDescent="0.25">
      <c r="A195">
        <f>Averages!A195</f>
        <v>3.9385040760040249</v>
      </c>
      <c r="B195">
        <f>Averages!B195</f>
        <v>10.229491257667501</v>
      </c>
      <c r="C195">
        <f>Averages!C195</f>
        <v>20.04278202056879</v>
      </c>
      <c r="E195">
        <f>Averages!E195</f>
        <v>8.9168733596801584</v>
      </c>
      <c r="M195">
        <f t="shared" ref="M195:M226" si="18">POWER(A195-AVERAGE(A$2:A$500),2)</f>
        <v>30.649054931305749</v>
      </c>
      <c r="N195">
        <f t="shared" ref="N195:N226" si="19">POWER(B195-AVERAGE(B$2:B$500),2)</f>
        <v>13.615363359253481</v>
      </c>
      <c r="O195">
        <f t="shared" ref="O195:O226" si="20">POWER(C195-AVERAGE(C$2:C$500),2)</f>
        <v>68.423919029793353</v>
      </c>
      <c r="Q195">
        <f t="shared" ref="Q195:Q201" si="21">POWER(E195-AVERAGE(E$2:E$500),2)</f>
        <v>10.686983515907789</v>
      </c>
    </row>
    <row r="196" spans="1:17" x14ac:dyDescent="0.25">
      <c r="A196">
        <f>Averages!A196</f>
        <v>12.549158453941297</v>
      </c>
      <c r="B196">
        <f>Averages!B196</f>
        <v>4.0328331708908021</v>
      </c>
      <c r="C196">
        <f>Averages!C196</f>
        <v>3.07867956161498</v>
      </c>
      <c r="E196">
        <f>Averages!E196</f>
        <v>5.4187245845794632</v>
      </c>
      <c r="M196">
        <f t="shared" si="18"/>
        <v>9.4525226852907096</v>
      </c>
      <c r="N196">
        <f t="shared" si="19"/>
        <v>97.744034418340959</v>
      </c>
      <c r="O196">
        <f t="shared" si="20"/>
        <v>75.554815030851131</v>
      </c>
      <c r="Q196">
        <f t="shared" si="21"/>
        <v>45.795591203279209</v>
      </c>
    </row>
    <row r="197" spans="1:17" x14ac:dyDescent="0.25">
      <c r="A197">
        <f>Averages!A197</f>
        <v>7.5260003566741869</v>
      </c>
      <c r="B197">
        <f>Averages!B197</f>
        <v>2.7490581750869696</v>
      </c>
      <c r="C197">
        <f>Averages!C197</f>
        <v>45.889878643883563</v>
      </c>
      <c r="E197">
        <f>Averages!E197</f>
        <v>1.1663435935974089</v>
      </c>
      <c r="M197">
        <f t="shared" si="18"/>
        <v>3.7972858509488541</v>
      </c>
      <c r="N197">
        <f t="shared" si="19"/>
        <v>124.77634526035105</v>
      </c>
      <c r="O197">
        <f t="shared" si="20"/>
        <v>1164.1042370650873</v>
      </c>
      <c r="Q197">
        <f t="shared" si="21"/>
        <v>121.43213469394477</v>
      </c>
    </row>
    <row r="198" spans="1:17" x14ac:dyDescent="0.25">
      <c r="A198">
        <f>Averages!A198</f>
        <v>11.184886455535864</v>
      </c>
      <c r="B198">
        <f>Averages!B198</f>
        <v>8.7865085601806534</v>
      </c>
      <c r="C198">
        <f>Averages!C198</f>
        <v>65.019240909152529</v>
      </c>
      <c r="E198">
        <f>Averages!E198</f>
        <v>4.2787616252899126</v>
      </c>
      <c r="M198">
        <f t="shared" si="18"/>
        <v>2.9248644842424163</v>
      </c>
      <c r="N198">
        <f t="shared" si="19"/>
        <v>26.346486663056194</v>
      </c>
      <c r="O198">
        <f t="shared" si="20"/>
        <v>2835.3850813131257</v>
      </c>
      <c r="Q198">
        <f t="shared" si="21"/>
        <v>62.52392171913219</v>
      </c>
    </row>
    <row r="199" spans="1:17" x14ac:dyDescent="0.25">
      <c r="A199">
        <f>Averages!A199</f>
        <v>5.236847114562984</v>
      </c>
      <c r="B199">
        <f>Averages!B199</f>
        <v>12.030595874786339</v>
      </c>
      <c r="C199">
        <f>Averages!C199</f>
        <v>6.652085280418385</v>
      </c>
      <c r="E199">
        <f>Averages!E199</f>
        <v>9.356136189566703</v>
      </c>
      <c r="M199">
        <f t="shared" si="18"/>
        <v>17.959082942694081</v>
      </c>
      <c r="N199">
        <f t="shared" si="19"/>
        <v>3.5675486890525083</v>
      </c>
      <c r="O199">
        <f t="shared" si="20"/>
        <v>26.202334142201511</v>
      </c>
      <c r="Q199">
        <f t="shared" si="21"/>
        <v>8.0079513201950174</v>
      </c>
    </row>
    <row r="200" spans="1:17" x14ac:dyDescent="0.25">
      <c r="A200">
        <f>Averages!A200</f>
        <v>51.770613741874591</v>
      </c>
      <c r="B200">
        <f>Averages!B200</f>
        <v>11.238849997520424</v>
      </c>
      <c r="C200">
        <f>Averages!C200</f>
        <v>36.66252255439754</v>
      </c>
      <c r="E200">
        <f>Averages!E200</f>
        <v>6.1496608257293612</v>
      </c>
      <c r="M200">
        <f t="shared" si="18"/>
        <v>1788.9474545103633</v>
      </c>
      <c r="N200">
        <f t="shared" si="19"/>
        <v>7.1853024275209831</v>
      </c>
      <c r="O200">
        <f t="shared" si="20"/>
        <v>619.59253295413976</v>
      </c>
      <c r="Q200">
        <f t="shared" si="21"/>
        <v>36.437011223742545</v>
      </c>
    </row>
    <row r="201" spans="1:17" x14ac:dyDescent="0.25">
      <c r="A201">
        <f>Averages!A201</f>
        <v>2.195403981208798</v>
      </c>
      <c r="B201">
        <f>Averages!B201</f>
        <v>26.950851154327353</v>
      </c>
      <c r="C201">
        <f>Averages!C201</f>
        <v>18.966286540031398</v>
      </c>
      <c r="E201">
        <f>Averages!E201</f>
        <v>3.22337732315063</v>
      </c>
      <c r="M201">
        <f t="shared" si="18"/>
        <v>52.987610941681581</v>
      </c>
      <c r="N201">
        <f t="shared" si="19"/>
        <v>169.81894227315411</v>
      </c>
      <c r="O201">
        <f t="shared" si="20"/>
        <v>51.773489051008731</v>
      </c>
      <c r="Q201">
        <f t="shared" si="21"/>
        <v>80.328041917790372</v>
      </c>
    </row>
    <row r="202" spans="1:17" x14ac:dyDescent="0.25">
      <c r="A202">
        <f>Averages!A202</f>
        <v>43.654256868362367</v>
      </c>
      <c r="B202">
        <f>Averages!B202</f>
        <v>2.6444531917571963</v>
      </c>
      <c r="C202">
        <f>Averages!C202</f>
        <v>9.0386233329772772</v>
      </c>
      <c r="E202">
        <f>Averages!E202</f>
        <v>14.19213194847103</v>
      </c>
      <c r="M202">
        <f t="shared" si="18"/>
        <v>1168.244641330595</v>
      </c>
      <c r="N202">
        <f t="shared" si="19"/>
        <v>127.12423251292121</v>
      </c>
      <c r="O202">
        <f t="shared" si="20"/>
        <v>7.4653731538685344</v>
      </c>
    </row>
    <row r="203" spans="1:17" x14ac:dyDescent="0.25">
      <c r="A203">
        <f>Averages!A203</f>
        <v>7.4290818452835055</v>
      </c>
      <c r="B203">
        <f>Averages!B203</f>
        <v>22.21863512992854</v>
      </c>
      <c r="C203">
        <f>Averages!C203</f>
        <v>5.8543392658233557</v>
      </c>
      <c r="E203">
        <f>Averages!E203</f>
        <v>17.603536224365168</v>
      </c>
      <c r="M203">
        <f t="shared" si="18"/>
        <v>4.1844020017244512</v>
      </c>
      <c r="N203">
        <f t="shared" si="19"/>
        <v>68.877445816550548</v>
      </c>
      <c r="O203">
        <f t="shared" si="20"/>
        <v>35.0057718405698</v>
      </c>
    </row>
    <row r="204" spans="1:17" x14ac:dyDescent="0.25">
      <c r="A204">
        <f>Averages!A204</f>
        <v>15.52660846710201</v>
      </c>
      <c r="B204">
        <f>Averages!B204</f>
        <v>14.957066321372929</v>
      </c>
      <c r="C204">
        <f>Averages!C204</f>
        <v>10.802323961257887</v>
      </c>
      <c r="E204">
        <f>Averages!E204</f>
        <v>6.3313981056213358</v>
      </c>
      <c r="M204">
        <f t="shared" si="18"/>
        <v>36.626044702468391</v>
      </c>
      <c r="N204">
        <f t="shared" si="19"/>
        <v>1.0767691583985373</v>
      </c>
      <c r="O204">
        <f t="shared" si="20"/>
        <v>0.93815278984448802</v>
      </c>
    </row>
    <row r="205" spans="1:17" x14ac:dyDescent="0.25">
      <c r="A205">
        <f>Averages!A205</f>
        <v>24.330597877502399</v>
      </c>
      <c r="B205">
        <f>Averages!B205</f>
        <v>19.576894879341072</v>
      </c>
      <c r="C205">
        <f>Averages!C205</f>
        <v>14.642668671078102</v>
      </c>
      <c r="E205">
        <f>Averages!E205</f>
        <v>14.859742426872222</v>
      </c>
      <c r="M205">
        <f t="shared" si="18"/>
        <v>220.69880296416432</v>
      </c>
      <c r="N205">
        <f t="shared" si="19"/>
        <v>32.007345160519762</v>
      </c>
      <c r="O205">
        <f t="shared" si="20"/>
        <v>8.2470160237702093</v>
      </c>
    </row>
    <row r="206" spans="1:17" x14ac:dyDescent="0.25">
      <c r="A206">
        <f>Averages!A206</f>
        <v>13.803715682029667</v>
      </c>
      <c r="B206">
        <f>Averages!B206</f>
        <v>48.037823081016505</v>
      </c>
      <c r="C206">
        <f>Averages!C206</f>
        <v>15.519272141986395</v>
      </c>
      <c r="E206">
        <f>Averages!E206</f>
        <v>6.8275677892896827</v>
      </c>
      <c r="M206">
        <f t="shared" si="18"/>
        <v>18.740697671499774</v>
      </c>
      <c r="N206">
        <f t="shared" si="19"/>
        <v>1164.0673776087258</v>
      </c>
      <c r="O206">
        <f t="shared" si="20"/>
        <v>14.050242449317654</v>
      </c>
    </row>
    <row r="207" spans="1:17" x14ac:dyDescent="0.25">
      <c r="A207">
        <f>Averages!A207</f>
        <v>22.523652553558339</v>
      </c>
      <c r="B207">
        <f>Averages!B207</f>
        <v>13.319970798492392</v>
      </c>
      <c r="C207">
        <f>Averages!C207</f>
        <v>84.554957818984946</v>
      </c>
      <c r="E207">
        <f>Averages!E207</f>
        <v>11.903963804244944</v>
      </c>
      <c r="M207">
        <f t="shared" si="18"/>
        <v>170.27613001983212</v>
      </c>
      <c r="N207">
        <f t="shared" si="19"/>
        <v>0.35930510606256655</v>
      </c>
      <c r="O207">
        <f t="shared" si="20"/>
        <v>5297.5180771480254</v>
      </c>
    </row>
    <row r="208" spans="1:17" x14ac:dyDescent="0.25">
      <c r="A208">
        <f>Averages!A208</f>
        <v>16.710602545738176</v>
      </c>
      <c r="B208">
        <f>Averages!B208</f>
        <v>13.301669836044264</v>
      </c>
      <c r="C208">
        <f>Averages!C208</f>
        <v>40.28618450164776</v>
      </c>
      <c r="E208">
        <f>Averages!E208</f>
        <v>8.9604932546615377</v>
      </c>
      <c r="M208">
        <f t="shared" si="18"/>
        <v>52.358822025068299</v>
      </c>
      <c r="N208">
        <f t="shared" si="19"/>
        <v>0.38157998060905413</v>
      </c>
      <c r="O208">
        <f t="shared" si="20"/>
        <v>813.12106021354168</v>
      </c>
    </row>
    <row r="209" spans="1:15" x14ac:dyDescent="0.25">
      <c r="A209">
        <f>Averages!A209</f>
        <v>2.3109418153762773</v>
      </c>
      <c r="B209">
        <f>Averages!B209</f>
        <v>24.237204337120012</v>
      </c>
      <c r="C209">
        <f>Averages!C209</f>
        <v>12.536633133888213</v>
      </c>
      <c r="E209">
        <f>Averages!E209</f>
        <v>17.773265266418427</v>
      </c>
      <c r="M209">
        <f t="shared" si="18"/>
        <v>51.318900304673093</v>
      </c>
      <c r="N209">
        <f t="shared" si="19"/>
        <v>106.45726296969691</v>
      </c>
      <c r="O209">
        <f t="shared" si="20"/>
        <v>0.58633675964036924</v>
      </c>
    </row>
    <row r="210" spans="1:15" x14ac:dyDescent="0.25">
      <c r="A210">
        <f>Averages!A210</f>
        <v>5.0019505023956263</v>
      </c>
      <c r="B210">
        <f>Averages!B210</f>
        <v>20.513412380218462</v>
      </c>
      <c r="C210">
        <f>Averages!C210</f>
        <v>8.0834670543670608</v>
      </c>
      <c r="E210">
        <f>Averages!E210</f>
        <v>4.1524233579635572</v>
      </c>
      <c r="M210">
        <f t="shared" si="18"/>
        <v>20.00515652033901</v>
      </c>
      <c r="N210">
        <f t="shared" si="19"/>
        <v>43.481112153470256</v>
      </c>
      <c r="O210">
        <f t="shared" si="20"/>
        <v>13.597212160684608</v>
      </c>
    </row>
    <row r="211" spans="1:15" x14ac:dyDescent="0.25">
      <c r="A211">
        <f>Averages!A211</f>
        <v>4.1682016849517778</v>
      </c>
      <c r="B211">
        <f>Averages!B211</f>
        <v>4.5465630054473829</v>
      </c>
      <c r="C211">
        <f>Averages!C211</f>
        <v>10.220891070365886</v>
      </c>
      <c r="E211">
        <f>Averages!E211</f>
        <v>2.8009112119674642</v>
      </c>
      <c r="M211">
        <f t="shared" si="18"/>
        <v>28.158531016730105</v>
      </c>
      <c r="N211">
        <f t="shared" si="19"/>
        <v>87.849912872895743</v>
      </c>
      <c r="O211">
        <f t="shared" si="20"/>
        <v>2.4025488810769229</v>
      </c>
    </row>
    <row r="212" spans="1:15" x14ac:dyDescent="0.25">
      <c r="A212">
        <f>Averages!A212</f>
        <v>14.880331012937752</v>
      </c>
      <c r="B212">
        <f>Averages!B212</f>
        <v>8.9340765237808117</v>
      </c>
      <c r="C212">
        <f>Averages!C212</f>
        <v>6.5979807853698684</v>
      </c>
      <c r="M212">
        <f t="shared" si="18"/>
        <v>29.221247350023223</v>
      </c>
      <c r="N212">
        <f t="shared" si="19"/>
        <v>24.853364818844163</v>
      </c>
      <c r="O212">
        <f t="shared" si="20"/>
        <v>26.759163949859374</v>
      </c>
    </row>
    <row r="213" spans="1:15" x14ac:dyDescent="0.25">
      <c r="A213">
        <f>Averages!A213</f>
        <v>11.832623434066738</v>
      </c>
      <c r="B213">
        <f>Averages!B213</f>
        <v>9.7827214717864628</v>
      </c>
      <c r="C213">
        <f>Averages!C213</f>
        <v>4.1682409048080391</v>
      </c>
      <c r="M213">
        <f t="shared" si="18"/>
        <v>5.5599777069532337</v>
      </c>
      <c r="N213">
        <f t="shared" si="19"/>
        <v>17.112038430040954</v>
      </c>
      <c r="O213">
        <f t="shared" si="20"/>
        <v>57.800529297419772</v>
      </c>
    </row>
    <row r="214" spans="1:15" x14ac:dyDescent="0.25">
      <c r="A214">
        <f>Averages!A214</f>
        <v>14.99306108951563</v>
      </c>
      <c r="B214">
        <f>Averages!B214</f>
        <v>9.3244400024413956</v>
      </c>
      <c r="C214">
        <f>Averages!C214</f>
        <v>2.9510599613189652</v>
      </c>
      <c r="M214">
        <f t="shared" si="18"/>
        <v>30.452718172557191</v>
      </c>
      <c r="N214">
        <f t="shared" si="19"/>
        <v>21.113578718099614</v>
      </c>
      <c r="O214">
        <f t="shared" si="20"/>
        <v>77.789698934715318</v>
      </c>
    </row>
    <row r="215" spans="1:15" x14ac:dyDescent="0.25">
      <c r="A215">
        <f>Averages!A215</f>
        <v>36.044577407836861</v>
      </c>
      <c r="B215">
        <f>Averages!B215</f>
        <v>10.154388546943645</v>
      </c>
      <c r="C215">
        <f>Averages!C215</f>
        <v>6.2270585536956746</v>
      </c>
      <c r="M215">
        <f t="shared" si="18"/>
        <v>705.96035500140113</v>
      </c>
      <c r="N215">
        <f t="shared" si="19"/>
        <v>14.175246788473615</v>
      </c>
      <c r="O215">
        <f t="shared" si="20"/>
        <v>30.734253803542032</v>
      </c>
    </row>
    <row r="216" spans="1:15" x14ac:dyDescent="0.25">
      <c r="A216">
        <f>Averages!A216</f>
        <v>20.181668782234151</v>
      </c>
      <c r="B216">
        <f>Averages!B216</f>
        <v>14.042712187766975</v>
      </c>
      <c r="C216">
        <f>Averages!C216</f>
        <v>10.089184951782203</v>
      </c>
      <c r="M216">
        <f t="shared" si="18"/>
        <v>114.63997417544536</v>
      </c>
      <c r="N216">
        <f t="shared" si="19"/>
        <v>1.5208006706947358E-2</v>
      </c>
      <c r="O216">
        <f t="shared" si="20"/>
        <v>2.8281885038452783</v>
      </c>
    </row>
    <row r="217" spans="1:15" x14ac:dyDescent="0.25">
      <c r="A217">
        <f>Averages!A217</f>
        <v>1.2126033306121808</v>
      </c>
      <c r="B217">
        <f>Averages!B217</f>
        <v>8.4684997081756368</v>
      </c>
      <c r="C217">
        <f>Averages!C217</f>
        <v>0.72044129371643018</v>
      </c>
      <c r="M217">
        <f t="shared" si="18"/>
        <v>68.261628935209416</v>
      </c>
      <c r="N217">
        <f t="shared" si="19"/>
        <v>29.712220677501669</v>
      </c>
      <c r="O217">
        <f t="shared" si="20"/>
        <v>122.1127887536865</v>
      </c>
    </row>
    <row r="218" spans="1:15" x14ac:dyDescent="0.25">
      <c r="A218">
        <f>Averages!A218</f>
        <v>10.112444472312905</v>
      </c>
      <c r="B218">
        <f>Averages!B218</f>
        <v>12.502623367309514</v>
      </c>
      <c r="C218">
        <f>Averages!C218</f>
        <v>8.862413358688352</v>
      </c>
      <c r="M218">
        <f t="shared" si="18"/>
        <v>0.40676528711769933</v>
      </c>
      <c r="N218">
        <f t="shared" si="19"/>
        <v>2.0072317732065716</v>
      </c>
      <c r="O218">
        <f t="shared" si="20"/>
        <v>8.4593343213798171</v>
      </c>
    </row>
    <row r="219" spans="1:15" x14ac:dyDescent="0.25">
      <c r="A219">
        <f>Averages!A219</f>
        <v>13.119056487083387</v>
      </c>
      <c r="B219">
        <f>Averages!B219</f>
        <v>31.468431472778285</v>
      </c>
      <c r="C219">
        <f>Averages!C219</f>
        <v>3.2862902402877774</v>
      </c>
      <c r="M219">
        <f t="shared" si="18"/>
        <v>13.281604349784288</v>
      </c>
      <c r="N219">
        <f t="shared" si="19"/>
        <v>307.96880605457164</v>
      </c>
      <c r="O219">
        <f t="shared" si="20"/>
        <v>71.988718816537414</v>
      </c>
    </row>
    <row r="220" spans="1:15" x14ac:dyDescent="0.25">
      <c r="A220">
        <f>Averages!A220</f>
        <v>18.830648255348148</v>
      </c>
      <c r="B220">
        <f>Averages!B220</f>
        <v>21.615155839919986</v>
      </c>
      <c r="C220">
        <f>Averages!C220</f>
        <v>29.409487748146013</v>
      </c>
      <c r="M220">
        <f t="shared" si="18"/>
        <v>87.53446128201071</v>
      </c>
      <c r="N220">
        <f t="shared" si="19"/>
        <v>59.224789691408894</v>
      </c>
      <c r="O220">
        <f t="shared" si="20"/>
        <v>311.11953651053801</v>
      </c>
    </row>
    <row r="221" spans="1:15" x14ac:dyDescent="0.25">
      <c r="A221">
        <f>Averages!A221</f>
        <v>10.340216088294932</v>
      </c>
      <c r="B221">
        <f>Averages!B221</f>
        <v>22.611309027671769</v>
      </c>
      <c r="C221">
        <f>Averages!C221</f>
        <v>6.3180662631988467</v>
      </c>
      <c r="M221">
        <f t="shared" si="18"/>
        <v>0.74918225816662964</v>
      </c>
      <c r="N221">
        <f t="shared" si="19"/>
        <v>75.549431342218483</v>
      </c>
      <c r="O221">
        <f t="shared" si="20"/>
        <v>29.733470338287535</v>
      </c>
    </row>
    <row r="222" spans="1:15" x14ac:dyDescent="0.25">
      <c r="A222">
        <f>Averages!A222</f>
        <v>5.6894302129745453</v>
      </c>
      <c r="B222">
        <f>Averages!B222</f>
        <v>7.5643384218215788</v>
      </c>
      <c r="C222">
        <f>Averages!C222</f>
        <v>6.8203957319259416</v>
      </c>
      <c r="M222">
        <f t="shared" si="18"/>
        <v>14.327986773065042</v>
      </c>
      <c r="N222">
        <f t="shared" si="19"/>
        <v>40.386698870189896</v>
      </c>
      <c r="O222">
        <f t="shared" si="20"/>
        <v>24.5075602150756</v>
      </c>
    </row>
    <row r="223" spans="1:15" x14ac:dyDescent="0.25">
      <c r="A223">
        <f>Averages!A223</f>
        <v>25.27971525192255</v>
      </c>
      <c r="B223">
        <f>Averages!B223</f>
        <v>10.843150281906123</v>
      </c>
      <c r="C223">
        <f>Averages!C223</f>
        <v>13.307469940185499</v>
      </c>
      <c r="M223">
        <f t="shared" si="18"/>
        <v>249.79967868565646</v>
      </c>
      <c r="N223">
        <f t="shared" si="19"/>
        <v>9.4632596658154693</v>
      </c>
      <c r="O223">
        <f t="shared" si="20"/>
        <v>2.361026165845463</v>
      </c>
    </row>
    <row r="224" spans="1:15" x14ac:dyDescent="0.25">
      <c r="A224">
        <f>Averages!A224</f>
        <v>3.2707979917526204</v>
      </c>
      <c r="B224">
        <f>Averages!B224</f>
        <v>16.456151962280231</v>
      </c>
      <c r="C224">
        <f>Averages!C224</f>
        <v>3.3605948448181118</v>
      </c>
      <c r="M224">
        <f t="shared" si="18"/>
        <v>38.487940255643586</v>
      </c>
      <c r="N224">
        <f t="shared" si="19"/>
        <v>6.4351539448722166</v>
      </c>
      <c r="O224">
        <f t="shared" si="20"/>
        <v>70.733347828967055</v>
      </c>
    </row>
    <row r="225" spans="1:15" x14ac:dyDescent="0.25">
      <c r="A225">
        <f>Averages!A225</f>
        <v>4.2860564231872482</v>
      </c>
      <c r="B225">
        <f>Averages!B225</f>
        <v>17.171795105934113</v>
      </c>
      <c r="C225">
        <f>Averages!C225</f>
        <v>3.4722011089324916</v>
      </c>
      <c r="M225">
        <f t="shared" si="18"/>
        <v>26.921637552482316</v>
      </c>
      <c r="N225">
        <f t="shared" si="19"/>
        <v>10.57812960294144</v>
      </c>
      <c r="O225">
        <f t="shared" si="20"/>
        <v>68.868516783882114</v>
      </c>
    </row>
    <row r="226" spans="1:15" x14ac:dyDescent="0.25">
      <c r="A226">
        <f>Averages!A226</f>
        <v>10.527956318855249</v>
      </c>
      <c r="B226">
        <f>Averages!B226</f>
        <v>4.838879895210261</v>
      </c>
      <c r="C226">
        <f>Averages!C226</f>
        <v>8.6272937297820782</v>
      </c>
      <c r="M226">
        <f t="shared" si="18"/>
        <v>1.1094269488077253</v>
      </c>
      <c r="N226">
        <f t="shared" si="19"/>
        <v>82.455689924106224</v>
      </c>
      <c r="O226">
        <f t="shared" si="20"/>
        <v>9.8823033765173296</v>
      </c>
    </row>
    <row r="227" spans="1:15" x14ac:dyDescent="0.25">
      <c r="A227">
        <f>Averages!A227</f>
        <v>5.171000790596004</v>
      </c>
      <c r="B227">
        <f>Averages!B227</f>
        <v>46.125971961021392</v>
      </c>
      <c r="C227">
        <f>Averages!C227</f>
        <v>6.9149994373321491</v>
      </c>
      <c r="M227">
        <f t="shared" ref="M227:M251" si="22">POWER(A227-AVERAGE(A$2:A$500),2)</f>
        <v>18.521507868152973</v>
      </c>
      <c r="N227">
        <f t="shared" ref="N227:N251" si="23">POWER(B227-AVERAGE(B$2:B$500),2)</f>
        <v>1037.2638288249489</v>
      </c>
      <c r="O227">
        <f t="shared" ref="O227:O251" si="24">POWER(C227-AVERAGE(C$2:C$500),2)</f>
        <v>23.579836687502855</v>
      </c>
    </row>
    <row r="228" spans="1:15" x14ac:dyDescent="0.25">
      <c r="A228">
        <f>Averages!A228</f>
        <v>4.5474599599838132</v>
      </c>
      <c r="B228">
        <f>Averages!B228</f>
        <v>7.2773679018020569</v>
      </c>
      <c r="C228">
        <f>Averages!C228</f>
        <v>97.663440203666525</v>
      </c>
      <c r="M228">
        <f t="shared" si="22"/>
        <v>24.277329174155287</v>
      </c>
      <c r="N228">
        <f t="shared" si="23"/>
        <v>44.116476688592655</v>
      </c>
      <c r="O228">
        <f t="shared" si="24"/>
        <v>7377.5272879077156</v>
      </c>
    </row>
    <row r="229" spans="1:15" x14ac:dyDescent="0.25">
      <c r="A229">
        <f>Averages!A229</f>
        <v>4.2369455337524373</v>
      </c>
      <c r="B229">
        <f>Averages!B229</f>
        <v>6.2774642944335897</v>
      </c>
      <c r="C229">
        <f>Averages!C229</f>
        <v>6.8589973688125569</v>
      </c>
      <c r="M229">
        <f t="shared" si="22"/>
        <v>27.433683593559053</v>
      </c>
      <c r="N229">
        <f t="shared" si="23"/>
        <v>58.399050505758069</v>
      </c>
      <c r="O229">
        <f t="shared" si="24"/>
        <v>24.12685463717732</v>
      </c>
    </row>
    <row r="230" spans="1:15" x14ac:dyDescent="0.25">
      <c r="A230">
        <f>Averages!A230</f>
        <v>6.9754038572311376</v>
      </c>
      <c r="B230">
        <f>Averages!B230</f>
        <v>48.076583981513942</v>
      </c>
      <c r="C230">
        <f>Averages!C230</f>
        <v>3.6796113252639748</v>
      </c>
      <c r="M230">
        <f t="shared" si="22"/>
        <v>6.246295946507618</v>
      </c>
      <c r="N230">
        <f t="shared" si="23"/>
        <v>1166.7138022840265</v>
      </c>
      <c r="O230">
        <f t="shared" si="24"/>
        <v>65.469063080490798</v>
      </c>
    </row>
    <row r="231" spans="1:15" x14ac:dyDescent="0.25">
      <c r="A231">
        <f>Averages!A231</f>
        <v>7.3023236513137793</v>
      </c>
      <c r="B231">
        <f>Averages!B231</f>
        <v>8.1603719711303686</v>
      </c>
      <c r="C231">
        <f>Averages!C231</f>
        <v>4.3624528884887637</v>
      </c>
      <c r="M231">
        <f t="shared" si="22"/>
        <v>4.7190579710062179</v>
      </c>
      <c r="N231">
        <f t="shared" si="23"/>
        <v>33.166305248556888</v>
      </c>
      <c r="O231">
        <f t="shared" si="24"/>
        <v>54.885189927585159</v>
      </c>
    </row>
    <row r="232" spans="1:15" x14ac:dyDescent="0.25">
      <c r="A232">
        <f>Averages!A232</f>
        <v>4.1744405746459909</v>
      </c>
      <c r="B232">
        <f>Averages!B232</f>
        <v>17.981261777877748</v>
      </c>
      <c r="C232">
        <f>Averages!C232</f>
        <v>16.896754693984938</v>
      </c>
      <c r="M232">
        <f t="shared" si="22"/>
        <v>28.092357087641677</v>
      </c>
      <c r="N232">
        <f t="shared" si="23"/>
        <v>16.498790637684444</v>
      </c>
      <c r="O232">
        <f t="shared" si="24"/>
        <v>26.27431623886088</v>
      </c>
    </row>
    <row r="233" spans="1:15" x14ac:dyDescent="0.25">
      <c r="A233">
        <f>Averages!A233</f>
        <v>6.0917543411254851</v>
      </c>
      <c r="B233">
        <f>Averages!B233</f>
        <v>4.3345518350601155</v>
      </c>
      <c r="C233">
        <f>Averages!C233</f>
        <v>3.5743067026138271</v>
      </c>
      <c r="M233">
        <f t="shared" si="22"/>
        <v>11.444070566282749</v>
      </c>
      <c r="N233">
        <f t="shared" si="23"/>
        <v>91.869150261973061</v>
      </c>
      <c r="O233">
        <f t="shared" si="24"/>
        <v>67.184253785560287</v>
      </c>
    </row>
    <row r="234" spans="1:15" x14ac:dyDescent="0.25">
      <c r="A234">
        <f>Averages!A234</f>
        <v>2.1997264623641914</v>
      </c>
      <c r="B234">
        <f>Averages!B234</f>
        <v>9.1677324771881015</v>
      </c>
      <c r="C234">
        <f>Averages!C234</f>
        <v>18.538857269287071</v>
      </c>
      <c r="M234">
        <f t="shared" si="22"/>
        <v>52.9247007062039</v>
      </c>
      <c r="N234">
        <f t="shared" si="23"/>
        <v>22.578262903604497</v>
      </c>
      <c r="O234">
        <f t="shared" si="24"/>
        <v>45.805153035282721</v>
      </c>
    </row>
    <row r="235" spans="1:15" x14ac:dyDescent="0.25">
      <c r="A235">
        <f>Averages!A235</f>
        <v>26.498433136939951</v>
      </c>
      <c r="B235">
        <f>Averages!B235</f>
        <v>2.7650586366653411</v>
      </c>
      <c r="C235">
        <f>Averages!C235</f>
        <v>14.6923510074615</v>
      </c>
      <c r="M235">
        <f t="shared" si="22"/>
        <v>289.80875182921505</v>
      </c>
      <c r="N235">
        <f t="shared" si="23"/>
        <v>124.41914029866017</v>
      </c>
      <c r="O235">
        <f t="shared" si="24"/>
        <v>8.5348360330894408</v>
      </c>
    </row>
    <row r="236" spans="1:15" x14ac:dyDescent="0.25">
      <c r="A236">
        <f>Averages!A236</f>
        <v>6.6247706413268928</v>
      </c>
      <c r="B236">
        <f>Averages!B236</f>
        <v>7.0538077116012543</v>
      </c>
      <c r="C236">
        <f>Averages!C236</f>
        <v>14.524858379364</v>
      </c>
      <c r="M236">
        <f t="shared" si="22"/>
        <v>8.1218860954551388</v>
      </c>
      <c r="N236">
        <f t="shared" si="23"/>
        <v>47.136239938493475</v>
      </c>
      <c r="O236">
        <f t="shared" si="24"/>
        <v>7.5842490901156197</v>
      </c>
    </row>
    <row r="237" spans="1:15" x14ac:dyDescent="0.25">
      <c r="A237">
        <f>Averages!A237</f>
        <v>18.137885713577212</v>
      </c>
      <c r="B237">
        <f>Averages!B237</f>
        <v>9.6762817382812365</v>
      </c>
      <c r="C237">
        <f>Averages!C237</f>
        <v>14.746359372138929</v>
      </c>
      <c r="M237">
        <f t="shared" si="22"/>
        <v>75.051428881110596</v>
      </c>
      <c r="N237">
        <f t="shared" si="23"/>
        <v>18.003979945047099</v>
      </c>
      <c r="O237">
        <f t="shared" si="24"/>
        <v>8.8533177806821151</v>
      </c>
    </row>
    <row r="238" spans="1:15" x14ac:dyDescent="0.25">
      <c r="A238">
        <f>Averages!A238</f>
        <v>0.60073423385619962</v>
      </c>
      <c r="B238">
        <f>Averages!B238</f>
        <v>1.0106579780578602</v>
      </c>
      <c r="C238">
        <f>Averages!C238</f>
        <v>4.3013486862182591</v>
      </c>
      <c r="M238">
        <f t="shared" si="22"/>
        <v>78.746610623865436</v>
      </c>
      <c r="N238">
        <f t="shared" si="23"/>
        <v>166.63539960432504</v>
      </c>
      <c r="O238">
        <f t="shared" si="24"/>
        <v>55.794298988451409</v>
      </c>
    </row>
    <row r="239" spans="1:15" x14ac:dyDescent="0.25">
      <c r="A239">
        <f>Averages!A239</f>
        <v>3.2218859910964914</v>
      </c>
      <c r="B239">
        <f>Averages!B239</f>
        <v>3.7888269424438432</v>
      </c>
      <c r="C239">
        <f>Averages!C239</f>
        <v>3.8684234619140576</v>
      </c>
      <c r="M239">
        <f t="shared" si="22"/>
        <v>39.097219531971291</v>
      </c>
      <c r="N239">
        <f t="shared" si="23"/>
        <v>102.62833704923784</v>
      </c>
      <c r="O239">
        <f t="shared" si="24"/>
        <v>62.449243515241733</v>
      </c>
    </row>
    <row r="240" spans="1:15" x14ac:dyDescent="0.25">
      <c r="A240">
        <f>Averages!A240</f>
        <v>13.91820321083063</v>
      </c>
      <c r="B240">
        <f>Averages!B240</f>
        <v>6.0054477930068932</v>
      </c>
      <c r="C240">
        <f>Averages!C240</f>
        <v>9.6380590438842617</v>
      </c>
      <c r="M240">
        <f t="shared" si="22"/>
        <v>19.745050167465191</v>
      </c>
      <c r="N240">
        <f t="shared" si="23"/>
        <v>62.63050405566684</v>
      </c>
      <c r="O240">
        <f t="shared" si="24"/>
        <v>4.5490397144640582</v>
      </c>
    </row>
    <row r="241" spans="1:15" x14ac:dyDescent="0.25">
      <c r="A241">
        <f>Averages!A241</f>
        <v>3.9018247604370075</v>
      </c>
      <c r="B241">
        <f>Averages!B241</f>
        <v>6.0017474412918004</v>
      </c>
      <c r="C241">
        <f>Averages!C241</f>
        <v>13.546970152854874</v>
      </c>
      <c r="M241">
        <f t="shared" si="22"/>
        <v>31.056525339260361</v>
      </c>
      <c r="N241">
        <f t="shared" si="23"/>
        <v>62.689086498167939</v>
      </c>
      <c r="O241">
        <f t="shared" si="24"/>
        <v>3.154400897041191</v>
      </c>
    </row>
    <row r="242" spans="1:15" x14ac:dyDescent="0.25">
      <c r="A242">
        <f>Averages!A242</f>
        <v>6.5009748458862164</v>
      </c>
      <c r="B242">
        <f>Averages!B242</f>
        <v>18.906493711471512</v>
      </c>
      <c r="C242">
        <f>Averages!C242</f>
        <v>13.894366025924631</v>
      </c>
      <c r="M242">
        <f t="shared" si="22"/>
        <v>8.8428208616857766</v>
      </c>
      <c r="N242">
        <f t="shared" si="23"/>
        <v>24.871189061147906</v>
      </c>
      <c r="O242">
        <f t="shared" si="24"/>
        <v>4.5090789211888875</v>
      </c>
    </row>
    <row r="243" spans="1:15" x14ac:dyDescent="0.25">
      <c r="A243">
        <f>Averages!A243</f>
        <v>0.71964292526244988</v>
      </c>
      <c r="B243">
        <f>Averages!B243</f>
        <v>16.988984084129289</v>
      </c>
      <c r="C243">
        <f>Averages!C243</f>
        <v>66.177309441566393</v>
      </c>
      <c r="M243">
        <f t="shared" si="22"/>
        <v>76.650375401372813</v>
      </c>
      <c r="N243">
        <f t="shared" si="23"/>
        <v>9.4223989978345504</v>
      </c>
      <c r="O243">
        <f t="shared" si="24"/>
        <v>2960.05664422055</v>
      </c>
    </row>
    <row r="244" spans="1:15" x14ac:dyDescent="0.25">
      <c r="A244">
        <f>Averages!A244</f>
        <v>16.149133539199777</v>
      </c>
      <c r="B244">
        <f>Averages!B244</f>
        <v>1.3337779521942079</v>
      </c>
      <c r="C244">
        <f>Averages!C244</f>
        <v>43.517720007896379</v>
      </c>
      <c r="M244">
        <f t="shared" si="22"/>
        <v>44.548557823099429</v>
      </c>
      <c r="N244">
        <f t="shared" si="23"/>
        <v>158.39766687697752</v>
      </c>
      <c r="O244">
        <f t="shared" si="24"/>
        <v>1007.8601464204953</v>
      </c>
    </row>
    <row r="245" spans="1:15" x14ac:dyDescent="0.25">
      <c r="A245">
        <f>Averages!A245</f>
        <v>5.5826231956481891</v>
      </c>
      <c r="B245">
        <f>Averages!B245</f>
        <v>9.0196922779083142</v>
      </c>
      <c r="C245">
        <f>Averages!C245</f>
        <v>13.34040503501887</v>
      </c>
      <c r="M245">
        <f t="shared" si="22"/>
        <v>15.147973346238215</v>
      </c>
      <c r="N245">
        <f t="shared" si="23"/>
        <v>24.007051883883303</v>
      </c>
      <c r="O245">
        <f t="shared" si="24"/>
        <v>2.4633245892683222</v>
      </c>
    </row>
    <row r="246" spans="1:15" x14ac:dyDescent="0.25">
      <c r="A246">
        <f>Averages!A246</f>
        <v>0.71644349098205429</v>
      </c>
      <c r="B246">
        <f>Averages!B246</f>
        <v>11.61067235469813</v>
      </c>
      <c r="C246">
        <f>Averages!C246</f>
        <v>6.4102701902389487</v>
      </c>
      <c r="M246">
        <f t="shared" si="22"/>
        <v>76.706407860053062</v>
      </c>
      <c r="N246">
        <f t="shared" si="23"/>
        <v>5.3301838171371712</v>
      </c>
      <c r="O246">
        <f t="shared" si="24"/>
        <v>28.736425273339449</v>
      </c>
    </row>
    <row r="247" spans="1:15" x14ac:dyDescent="0.25">
      <c r="A247">
        <f>Averages!A247</f>
        <v>7.2878222703933657</v>
      </c>
      <c r="B247">
        <f>Averages!B247</f>
        <v>3.1808835029602012</v>
      </c>
      <c r="C247">
        <f>Averages!C247</f>
        <v>14.499609899520829</v>
      </c>
      <c r="M247">
        <f t="shared" si="22"/>
        <v>4.782272099987507</v>
      </c>
      <c r="N247">
        <f t="shared" si="23"/>
        <v>115.31555272456502</v>
      </c>
      <c r="O247">
        <f t="shared" si="24"/>
        <v>7.4458203959065505</v>
      </c>
    </row>
    <row r="248" spans="1:15" x14ac:dyDescent="0.25">
      <c r="A248">
        <f>Averages!A248</f>
        <v>3.8300195217132513</v>
      </c>
      <c r="B248">
        <f>Averages!B248</f>
        <v>13.44288008213041</v>
      </c>
      <c r="C248">
        <f>Averages!C248</f>
        <v>3.623410248756405</v>
      </c>
      <c r="M248">
        <f t="shared" si="22"/>
        <v>31.861999282805133</v>
      </c>
      <c r="N248">
        <f t="shared" si="23"/>
        <v>0.22706307465344616</v>
      </c>
      <c r="O248">
        <f t="shared" si="24"/>
        <v>66.381700677846823</v>
      </c>
    </row>
    <row r="249" spans="1:15" x14ac:dyDescent="0.25">
      <c r="A249">
        <f>Averages!A249</f>
        <v>5.7908354282379113</v>
      </c>
      <c r="B249">
        <f>Averages!B249</f>
        <v>18.442166423797559</v>
      </c>
      <c r="C249">
        <f>Averages!C249</f>
        <v>7.8837551593780404</v>
      </c>
      <c r="M249">
        <f t="shared" si="22"/>
        <v>13.5705851123969</v>
      </c>
      <c r="N249">
        <f t="shared" si="23"/>
        <v>20.455493549559186</v>
      </c>
      <c r="O249">
        <f t="shared" si="24"/>
        <v>15.109948175528977</v>
      </c>
    </row>
    <row r="250" spans="1:15" x14ac:dyDescent="0.25">
      <c r="A250">
        <f>Averages!A250</f>
        <v>13.700693702697711</v>
      </c>
      <c r="B250">
        <f>Averages!B250</f>
        <v>3.80780320167541</v>
      </c>
      <c r="C250">
        <f>Averages!C250</f>
        <v>8.7422059297561621</v>
      </c>
      <c r="M250">
        <f t="shared" si="22"/>
        <v>17.859336034820895</v>
      </c>
      <c r="N250">
        <f t="shared" si="23"/>
        <v>102.24421671149787</v>
      </c>
      <c r="O250">
        <f t="shared" si="24"/>
        <v>9.1730291938686488</v>
      </c>
    </row>
    <row r="251" spans="1:15" x14ac:dyDescent="0.25">
      <c r="A251">
        <f>Averages!A251</f>
        <v>6.0615509033203079</v>
      </c>
      <c r="B251">
        <f>Averages!B251</f>
        <v>9.7630657672881878</v>
      </c>
      <c r="C251">
        <f>Averages!C251</f>
        <v>24.098110461235002</v>
      </c>
      <c r="M251">
        <f t="shared" si="22"/>
        <v>11.649333752674485</v>
      </c>
      <c r="N251">
        <f t="shared" si="23"/>
        <v>17.275043101784046</v>
      </c>
      <c r="O251">
        <f t="shared" si="24"/>
        <v>151.95994915945246</v>
      </c>
    </row>
    <row r="252" spans="1:15" x14ac:dyDescent="0.25">
      <c r="A252">
        <f>Averages!A252</f>
        <v>7.3455516099929783</v>
      </c>
      <c r="B252">
        <f>Averages!B252</f>
        <v>7.616088914871213</v>
      </c>
      <c r="C252">
        <f>Averages!C252</f>
        <v>8.7405637264251581</v>
      </c>
    </row>
    <row r="253" spans="1:15" x14ac:dyDescent="0.25">
      <c r="A253">
        <f>Averages!A253</f>
        <v>7.2458933459387742</v>
      </c>
      <c r="B253">
        <f>Averages!B253</f>
        <v>4.0655646562576235</v>
      </c>
      <c r="C253">
        <f>Averages!C253</f>
        <v>2.4274821758270226</v>
      </c>
    </row>
    <row r="254" spans="1:15" x14ac:dyDescent="0.25">
      <c r="A254">
        <f>Averages!A254</f>
        <v>7.732871603965755</v>
      </c>
      <c r="B254">
        <f>Averages!B254</f>
        <v>8.7540083885192619</v>
      </c>
      <c r="C254">
        <f>Averages!C254</f>
        <v>26.200562644004766</v>
      </c>
    </row>
    <row r="255" spans="1:15" x14ac:dyDescent="0.25">
      <c r="A255">
        <f>Averages!A255</f>
        <v>6.3124298810958814</v>
      </c>
      <c r="B255">
        <f>Averages!B255</f>
        <v>10.456224465370138</v>
      </c>
      <c r="C255">
        <f>Averages!C255</f>
        <v>7.9692046642303449</v>
      </c>
    </row>
    <row r="256" spans="1:15" x14ac:dyDescent="0.25">
      <c r="A256">
        <f>Averages!A256</f>
        <v>5.1895128250122013</v>
      </c>
      <c r="B256">
        <f>Averages!B256</f>
        <v>16.860178446769659</v>
      </c>
      <c r="C256">
        <f>Averages!C256</f>
        <v>9.7679207801818766</v>
      </c>
    </row>
    <row r="257" spans="1:3" x14ac:dyDescent="0.25">
      <c r="A257">
        <f>Averages!A257</f>
        <v>6.2322784900665233</v>
      </c>
      <c r="B257">
        <f>Averages!B257</f>
        <v>9.9204643964767261</v>
      </c>
      <c r="C257">
        <f>Averages!C257</f>
        <v>1.0694913625717128</v>
      </c>
    </row>
    <row r="258" spans="1:3" x14ac:dyDescent="0.25">
      <c r="A258">
        <f>Averages!A258</f>
        <v>10.430275344848614</v>
      </c>
      <c r="B258">
        <f>Averages!B258</f>
        <v>12.121640992164568</v>
      </c>
      <c r="C258">
        <f>Averages!C258</f>
        <v>7.5798305511474497</v>
      </c>
    </row>
    <row r="259" spans="1:3" x14ac:dyDescent="0.25">
      <c r="A259">
        <f>Averages!A259</f>
        <v>4.3585425853729207</v>
      </c>
      <c r="B259">
        <f>Averages!B259</f>
        <v>21.38189547061916</v>
      </c>
      <c r="C259">
        <f>Averages!C259</f>
        <v>13.746764945983832</v>
      </c>
    </row>
    <row r="260" spans="1:3" x14ac:dyDescent="0.25">
      <c r="A260">
        <f>Averages!A260</f>
        <v>9.5481060028076001</v>
      </c>
      <c r="B260">
        <f>Averages!B260</f>
        <v>18.793356060981711</v>
      </c>
      <c r="C260">
        <f>Averages!C260</f>
        <v>2.7220568895339916</v>
      </c>
    </row>
    <row r="261" spans="1:3" x14ac:dyDescent="0.25">
      <c r="A261">
        <f>Averages!A261</f>
        <v>4.5147265434265096</v>
      </c>
      <c r="B261">
        <f>Averages!B261</f>
        <v>5.5946509361267056</v>
      </c>
      <c r="C261">
        <f>Averages!C261</f>
        <v>0.14496538639068549</v>
      </c>
    </row>
    <row r="262" spans="1:3" x14ac:dyDescent="0.25">
      <c r="B262">
        <f>Averages!B262</f>
        <v>8.2185062408447198</v>
      </c>
      <c r="C262">
        <f>Averages!C262</f>
        <v>7.8217322349548297</v>
      </c>
    </row>
    <row r="263" spans="1:3" x14ac:dyDescent="0.25">
      <c r="B263">
        <f>Averages!B263</f>
        <v>21.731610560417128</v>
      </c>
      <c r="C263">
        <f>Averages!C263</f>
        <v>8.1842809438705419</v>
      </c>
    </row>
    <row r="264" spans="1:3" x14ac:dyDescent="0.25">
      <c r="B264">
        <f>Averages!B264</f>
        <v>6.7831568002700759</v>
      </c>
      <c r="C264">
        <f>Averages!C264</f>
        <v>9.1683213949203406</v>
      </c>
    </row>
    <row r="265" spans="1:3" x14ac:dyDescent="0.25">
      <c r="B265">
        <f>Averages!B265</f>
        <v>6.6096387386321975</v>
      </c>
      <c r="C265">
        <f>Averages!C265</f>
        <v>1.7437462091445881</v>
      </c>
    </row>
    <row r="266" spans="1:3" x14ac:dyDescent="0.25">
      <c r="B266">
        <f>Averages!B266</f>
        <v>12.966771531105</v>
      </c>
      <c r="C266">
        <f>Averages!C266</f>
        <v>5.0700240373611409</v>
      </c>
    </row>
    <row r="267" spans="1:3" x14ac:dyDescent="0.25">
      <c r="B267">
        <f>Averages!B267</f>
        <v>56.352685976028297</v>
      </c>
      <c r="C267">
        <f>Averages!C267</f>
        <v>3.4931382179260213</v>
      </c>
    </row>
    <row r="268" spans="1:3" x14ac:dyDescent="0.25">
      <c r="B268">
        <f>Averages!B268</f>
        <v>8.361446332931509</v>
      </c>
      <c r="C268">
        <f>Averages!C268</f>
        <v>28.77539386749266</v>
      </c>
    </row>
    <row r="269" spans="1:3" x14ac:dyDescent="0.25">
      <c r="B269">
        <f>Averages!B269</f>
        <v>23.034501051902726</v>
      </c>
      <c r="C269">
        <f>Averages!C269</f>
        <v>7.3474740743637046</v>
      </c>
    </row>
    <row r="270" spans="1:3" x14ac:dyDescent="0.25">
      <c r="B270">
        <f>Averages!B270</f>
        <v>49.10466427803037</v>
      </c>
      <c r="C270">
        <f>Averages!C270</f>
        <v>5.9096600532531713</v>
      </c>
    </row>
    <row r="271" spans="1:3" x14ac:dyDescent="0.25">
      <c r="B271">
        <f>Averages!B271</f>
        <v>15.772295427322328</v>
      </c>
      <c r="C271">
        <f>Averages!C271</f>
        <v>5.2430369138717623</v>
      </c>
    </row>
    <row r="272" spans="1:3" x14ac:dyDescent="0.25">
      <c r="B272">
        <f>Averages!B272</f>
        <v>49.624879757563214</v>
      </c>
      <c r="C272">
        <f>Averages!C272</f>
        <v>1.6302797555923412</v>
      </c>
    </row>
    <row r="273" spans="2:3" x14ac:dyDescent="0.25">
      <c r="B273">
        <f>Averages!B273</f>
        <v>2.6233756542205766</v>
      </c>
      <c r="C273">
        <f>Averages!C273</f>
        <v>2.7144022703170747</v>
      </c>
    </row>
    <row r="274" spans="2:3" x14ac:dyDescent="0.25">
      <c r="B274">
        <f>Averages!B274</f>
        <v>3.5882477045059162</v>
      </c>
      <c r="C274">
        <f>Averages!C274</f>
        <v>7.777286982536312</v>
      </c>
    </row>
    <row r="275" spans="2:3" x14ac:dyDescent="0.25">
      <c r="B275">
        <f>Averages!B275</f>
        <v>4.3773525476455664</v>
      </c>
      <c r="C275">
        <f>Averages!C275</f>
        <v>4.605341577529904</v>
      </c>
    </row>
    <row r="276" spans="2:3" x14ac:dyDescent="0.25">
      <c r="B276">
        <f>Averages!B276</f>
        <v>27.238446712493847</v>
      </c>
      <c r="C276">
        <f>Averages!C276</f>
        <v>1.9336036205291687</v>
      </c>
    </row>
    <row r="277" spans="2:3" x14ac:dyDescent="0.25">
      <c r="B277">
        <f>Averages!B277</f>
        <v>11.342622160911542</v>
      </c>
      <c r="C277">
        <f>Averages!C277</f>
        <v>5.7766463756561217</v>
      </c>
    </row>
    <row r="278" spans="2:3" x14ac:dyDescent="0.25">
      <c r="B278">
        <f>Averages!B278</f>
        <v>5.3933438539504941</v>
      </c>
      <c r="C278">
        <f>Averages!C278</f>
        <v>7.0151946067809998</v>
      </c>
    </row>
    <row r="279" spans="2:3" x14ac:dyDescent="0.25">
      <c r="B279">
        <f>Averages!B279</f>
        <v>7.5459879398345908</v>
      </c>
      <c r="C279">
        <f>Averages!C279</f>
        <v>0.85717444419860556</v>
      </c>
    </row>
    <row r="280" spans="2:3" x14ac:dyDescent="0.25">
      <c r="B280">
        <f>Averages!B280</f>
        <v>18.072416448593067</v>
      </c>
      <c r="C280">
        <f>Averages!C280</f>
        <v>1.5666913986205993</v>
      </c>
    </row>
    <row r="281" spans="2:3" x14ac:dyDescent="0.25">
      <c r="B281">
        <f>Averages!B281</f>
        <v>19.813619041442813</v>
      </c>
      <c r="C281">
        <f>Averages!C281</f>
        <v>6.2727651357650718</v>
      </c>
    </row>
    <row r="282" spans="2:3" x14ac:dyDescent="0.25">
      <c r="B282">
        <f>Averages!B282</f>
        <v>7.8646832942962615</v>
      </c>
      <c r="C282">
        <f>Averages!C282</f>
        <v>5.9984534502029367</v>
      </c>
    </row>
    <row r="283" spans="2:3" x14ac:dyDescent="0.25">
      <c r="B283">
        <f>Averages!B283</f>
        <v>12.659061479568443</v>
      </c>
      <c r="C283">
        <f>Averages!C283</f>
        <v>17.109775638580292</v>
      </c>
    </row>
    <row r="284" spans="2:3" x14ac:dyDescent="0.25">
      <c r="B284">
        <f>Averages!B284</f>
        <v>31.260960531234694</v>
      </c>
      <c r="C284">
        <f>Averages!C284</f>
        <v>6.4086662530899003</v>
      </c>
    </row>
    <row r="285" spans="2:3" x14ac:dyDescent="0.25">
      <c r="B285">
        <f>Averages!B285</f>
        <v>7.0226049184799164</v>
      </c>
      <c r="C285">
        <f>Averages!C285</f>
        <v>1.8846633195877032</v>
      </c>
    </row>
    <row r="286" spans="2:3" x14ac:dyDescent="0.25">
      <c r="B286">
        <f>Averages!B286</f>
        <v>20.574613428115804</v>
      </c>
      <c r="C286">
        <f>Averages!C286</f>
        <v>8.2524851322174033</v>
      </c>
    </row>
    <row r="287" spans="2:3" x14ac:dyDescent="0.25">
      <c r="B287">
        <f>Averages!B287</f>
        <v>30.527573609352071</v>
      </c>
      <c r="C287">
        <f>Averages!C287</f>
        <v>7.7134517431259111</v>
      </c>
    </row>
    <row r="288" spans="2:3" x14ac:dyDescent="0.25">
      <c r="B288">
        <f>Averages!B288</f>
        <v>8.342122960090629</v>
      </c>
      <c r="C288">
        <f>Averages!C288</f>
        <v>11.424341440200797</v>
      </c>
    </row>
    <row r="289" spans="2:3" x14ac:dyDescent="0.25">
      <c r="B289">
        <f>Averages!B289</f>
        <v>0.16535248756408652</v>
      </c>
      <c r="C289">
        <f>Averages!C289</f>
        <v>11.412680482864356</v>
      </c>
    </row>
    <row r="290" spans="2:3" x14ac:dyDescent="0.25">
      <c r="B290">
        <f>Averages!B290</f>
        <v>5.5858536005020101</v>
      </c>
      <c r="C290">
        <f>Averages!C290</f>
        <v>6.744295406341541</v>
      </c>
    </row>
    <row r="291" spans="2:3" x14ac:dyDescent="0.25">
      <c r="B291">
        <f>Averages!B291</f>
        <v>7.2063702344894365</v>
      </c>
      <c r="C291">
        <f>Averages!C291</f>
        <v>7.1578112840652439</v>
      </c>
    </row>
    <row r="292" spans="2:3" x14ac:dyDescent="0.25">
      <c r="B292">
        <f>Averages!B292</f>
        <v>3.3915009975433295</v>
      </c>
    </row>
    <row r="293" spans="2:3" x14ac:dyDescent="0.25">
      <c r="B293">
        <f>Averages!B293</f>
        <v>26.342950677871659</v>
      </c>
    </row>
    <row r="294" spans="2:3" x14ac:dyDescent="0.25">
      <c r="B294">
        <f>Averages!B294</f>
        <v>40.532203054427981</v>
      </c>
    </row>
    <row r="295" spans="2:3" x14ac:dyDescent="0.25">
      <c r="B295">
        <f>Averages!B295</f>
        <v>2.1914234691195973</v>
      </c>
    </row>
    <row r="296" spans="2:3" x14ac:dyDescent="0.25">
      <c r="B296">
        <f>Averages!B296</f>
        <v>12.963275218009921</v>
      </c>
    </row>
    <row r="297" spans="2:3" x14ac:dyDescent="0.25">
      <c r="B297">
        <f>Averages!B297</f>
        <v>21.173112154006919</v>
      </c>
    </row>
    <row r="298" spans="2:3" x14ac:dyDescent="0.25">
      <c r="B298">
        <f>Averages!B298</f>
        <v>3.9910099744796712</v>
      </c>
    </row>
    <row r="299" spans="2:3" x14ac:dyDescent="0.25">
      <c r="B299">
        <f>Averages!B299</f>
        <v>1.399127936363215</v>
      </c>
    </row>
    <row r="300" spans="2:3" x14ac:dyDescent="0.25">
      <c r="B300">
        <f>Averages!B300</f>
        <v>6.08113923072814</v>
      </c>
    </row>
    <row r="301" spans="2:3" x14ac:dyDescent="0.25">
      <c r="B301">
        <f>Averages!B301</f>
        <v>2.9597171068191477</v>
      </c>
    </row>
    <row r="302" spans="2:3" x14ac:dyDescent="0.25">
      <c r="B302">
        <f>Averages!B302</f>
        <v>6.4561250209808305</v>
      </c>
    </row>
    <row r="303" spans="2:3" x14ac:dyDescent="0.25">
      <c r="B303">
        <f>Averages!B303</f>
        <v>3.515642595291129</v>
      </c>
    </row>
    <row r="304" spans="2:3" x14ac:dyDescent="0.25">
      <c r="B304">
        <f>Averages!B304</f>
        <v>32.973857474327033</v>
      </c>
    </row>
    <row r="305" spans="2:2" x14ac:dyDescent="0.25">
      <c r="B305">
        <f>Averages!B305</f>
        <v>6.1499642372131298</v>
      </c>
    </row>
    <row r="306" spans="2:2" x14ac:dyDescent="0.25">
      <c r="B306">
        <f>Averages!B306</f>
        <v>21.817064595222423</v>
      </c>
    </row>
    <row r="307" spans="2:2" x14ac:dyDescent="0.25">
      <c r="B307">
        <f>Averages!B307</f>
        <v>30.352545213699294</v>
      </c>
    </row>
    <row r="308" spans="2:2" x14ac:dyDescent="0.25">
      <c r="B308">
        <f>Averages!B308</f>
        <v>6.6771285772323541</v>
      </c>
    </row>
    <row r="309" spans="2:2" x14ac:dyDescent="0.25">
      <c r="B309">
        <f>Averages!B309</f>
        <v>26.358700299262942</v>
      </c>
    </row>
    <row r="310" spans="2:2" x14ac:dyDescent="0.25">
      <c r="B310">
        <f>Averages!B310</f>
        <v>14.774136281013432</v>
      </c>
    </row>
    <row r="311" spans="2:2" x14ac:dyDescent="0.25">
      <c r="B311">
        <f>Averages!B311</f>
        <v>9.0723980426788238</v>
      </c>
    </row>
    <row r="312" spans="2:2" x14ac:dyDescent="0.25">
      <c r="B312">
        <f>Averages!B312</f>
        <v>10.54671348465811</v>
      </c>
    </row>
    <row r="313" spans="2:2" x14ac:dyDescent="0.25">
      <c r="B313">
        <f>Averages!B313</f>
        <v>7.6441327571868811</v>
      </c>
    </row>
    <row r="314" spans="2:2" x14ac:dyDescent="0.25">
      <c r="B314">
        <f>Averages!B314</f>
        <v>43.365325832366821</v>
      </c>
    </row>
    <row r="315" spans="2:2" x14ac:dyDescent="0.25">
      <c r="B315">
        <f>Averages!B315</f>
        <v>28.497869205474792</v>
      </c>
    </row>
    <row r="316" spans="2:2" x14ac:dyDescent="0.25">
      <c r="B316">
        <f>Averages!B316</f>
        <v>3.5318222999572697</v>
      </c>
    </row>
    <row r="317" spans="2:2" x14ac:dyDescent="0.25">
      <c r="B317">
        <f>Averages!B317</f>
        <v>6.3654897928237872</v>
      </c>
    </row>
    <row r="318" spans="2:2" x14ac:dyDescent="0.25">
      <c r="B318">
        <f>Averages!B318</f>
        <v>53.237483763694719</v>
      </c>
    </row>
    <row r="319" spans="2:2" x14ac:dyDescent="0.25">
      <c r="B319">
        <f>Averages!B319</f>
        <v>17.068794989585847</v>
      </c>
    </row>
    <row r="320" spans="2:2" x14ac:dyDescent="0.25">
      <c r="B320">
        <f>Averages!B320</f>
        <v>11.266626548767041</v>
      </c>
    </row>
    <row r="321" spans="2:2" x14ac:dyDescent="0.25">
      <c r="B321">
        <f>Averages!B321</f>
        <v>23.527478456497146</v>
      </c>
    </row>
    <row r="322" spans="2:2" x14ac:dyDescent="0.25">
      <c r="B322">
        <f>Averages!B322</f>
        <v>13.53711895942684</v>
      </c>
    </row>
    <row r="323" spans="2:2" x14ac:dyDescent="0.25">
      <c r="B323">
        <f>Averages!B323</f>
        <v>6.6470355272293036</v>
      </c>
    </row>
    <row r="324" spans="2:2" x14ac:dyDescent="0.25">
      <c r="B324">
        <f>Averages!B324</f>
        <v>1.08480973243713</v>
      </c>
    </row>
    <row r="325" spans="2:2" x14ac:dyDescent="0.25">
      <c r="B325">
        <f>Averages!B325</f>
        <v>7.4331167221069219</v>
      </c>
    </row>
    <row r="326" spans="2:2" x14ac:dyDescent="0.25">
      <c r="B326">
        <f>Averages!B326</f>
        <v>21.611989712715115</v>
      </c>
    </row>
    <row r="327" spans="2:2" x14ac:dyDescent="0.25">
      <c r="B327">
        <f>Averages!B327</f>
        <v>17.532014989852897</v>
      </c>
    </row>
    <row r="328" spans="2:2" x14ac:dyDescent="0.25">
      <c r="B328">
        <f>Averages!B328</f>
        <v>9.2304790258407419</v>
      </c>
    </row>
    <row r="329" spans="2:2" x14ac:dyDescent="0.25">
      <c r="B329">
        <f>Averages!B329</f>
        <v>12.903033399581881</v>
      </c>
    </row>
    <row r="330" spans="2:2" x14ac:dyDescent="0.25">
      <c r="B330">
        <f>Averages!B330</f>
        <v>12.735227346420281</v>
      </c>
    </row>
    <row r="331" spans="2:2" x14ac:dyDescent="0.25">
      <c r="B331">
        <f>Averages!B331</f>
        <v>17.966498517990061</v>
      </c>
    </row>
    <row r="332" spans="2:2" x14ac:dyDescent="0.25">
      <c r="B332">
        <f>Averages!B332</f>
        <v>15.865075969696008</v>
      </c>
    </row>
    <row r="333" spans="2:2" x14ac:dyDescent="0.25">
      <c r="B333">
        <f>Averages!B333</f>
        <v>6.3893908023834172</v>
      </c>
    </row>
    <row r="334" spans="2:2" x14ac:dyDescent="0.25">
      <c r="B334">
        <f>Averages!B334</f>
        <v>6.7740808010101263</v>
      </c>
    </row>
    <row r="335" spans="2:2" x14ac:dyDescent="0.25">
      <c r="B335">
        <f>Averages!B335</f>
        <v>8.63074386119842</v>
      </c>
    </row>
    <row r="336" spans="2:2" x14ac:dyDescent="0.25">
      <c r="B336">
        <f>Averages!B336</f>
        <v>6.6726162672042806</v>
      </c>
    </row>
    <row r="337" spans="2:2" x14ac:dyDescent="0.25">
      <c r="B337">
        <f>Averages!B337</f>
        <v>12.03304212093351</v>
      </c>
    </row>
    <row r="338" spans="2:2" x14ac:dyDescent="0.25">
      <c r="B338">
        <f>Averages!B338</f>
        <v>10.827881026267985</v>
      </c>
    </row>
    <row r="339" spans="2:2" x14ac:dyDescent="0.25">
      <c r="B339">
        <f>Averages!B339</f>
        <v>2.8917807579040469</v>
      </c>
    </row>
    <row r="340" spans="2:2" x14ac:dyDescent="0.25">
      <c r="B340">
        <f>Averages!B340</f>
        <v>22.01147043704982</v>
      </c>
    </row>
    <row r="341" spans="2:2" x14ac:dyDescent="0.25">
      <c r="B341">
        <f>Averages!B341</f>
        <v>8.3470957279205216</v>
      </c>
    </row>
    <row r="342" spans="2:2" x14ac:dyDescent="0.25">
      <c r="B342">
        <f>Averages!B342</f>
        <v>4.0903628826141301</v>
      </c>
    </row>
    <row r="343" spans="2:2" x14ac:dyDescent="0.25">
      <c r="B343">
        <f>Averages!B343</f>
        <v>6.7683225870132393</v>
      </c>
    </row>
    <row r="344" spans="2:2" x14ac:dyDescent="0.25">
      <c r="B344">
        <f>Averages!B344</f>
        <v>13.749476933479261</v>
      </c>
    </row>
    <row r="345" spans="2:2" x14ac:dyDescent="0.25">
      <c r="B345">
        <f>Averages!B345</f>
        <v>11.766614508628802</v>
      </c>
    </row>
    <row r="346" spans="2:2" x14ac:dyDescent="0.25">
      <c r="B346">
        <f>Averages!B346</f>
        <v>21.61566460132595</v>
      </c>
    </row>
    <row r="347" spans="2:2" x14ac:dyDescent="0.25">
      <c r="B347">
        <f>Averages!B347</f>
        <v>14.147546362876856</v>
      </c>
    </row>
    <row r="348" spans="2:2" x14ac:dyDescent="0.25">
      <c r="B348">
        <f>Averages!B348</f>
        <v>7.1529415130615179</v>
      </c>
    </row>
    <row r="349" spans="2:2" x14ac:dyDescent="0.25">
      <c r="B349">
        <f>Averages!B349</f>
        <v>8.2486124753951966</v>
      </c>
    </row>
    <row r="350" spans="2:2" x14ac:dyDescent="0.25">
      <c r="B350">
        <f>Averages!B350</f>
        <v>10.222754859924285</v>
      </c>
    </row>
    <row r="351" spans="2:2" x14ac:dyDescent="0.25">
      <c r="B351">
        <f>Averages!B351</f>
        <v>5.0803563594818071</v>
      </c>
    </row>
    <row r="352" spans="2:2" x14ac:dyDescent="0.25">
      <c r="B352">
        <f>Averages!B352</f>
        <v>15.461756181716883</v>
      </c>
    </row>
    <row r="353" spans="2:2" x14ac:dyDescent="0.25">
      <c r="B353">
        <f>Averages!B353</f>
        <v>4.4379549264907787</v>
      </c>
    </row>
    <row r="354" spans="2:2" x14ac:dyDescent="0.25">
      <c r="B354">
        <f>Averages!B354</f>
        <v>6.6994249820709202</v>
      </c>
    </row>
    <row r="355" spans="2:2" x14ac:dyDescent="0.25">
      <c r="B355">
        <f>Averages!B355</f>
        <v>10.210408544540391</v>
      </c>
    </row>
    <row r="356" spans="2:2" x14ac:dyDescent="0.25">
      <c r="B356">
        <f>Averages!B356</f>
        <v>21.8199518203735</v>
      </c>
    </row>
    <row r="357" spans="2:2" x14ac:dyDescent="0.25">
      <c r="B357">
        <f>Averages!B357</f>
        <v>4.7585561990737855</v>
      </c>
    </row>
    <row r="358" spans="2:2" x14ac:dyDescent="0.25">
      <c r="B358">
        <f>Averages!B358</f>
        <v>2.4730437755584651</v>
      </c>
    </row>
    <row r="359" spans="2:2" x14ac:dyDescent="0.25">
      <c r="B359">
        <f>Averages!B359</f>
        <v>5.3687552690505882</v>
      </c>
    </row>
    <row r="360" spans="2:2" x14ac:dyDescent="0.25">
      <c r="B360">
        <f>Averages!B360</f>
        <v>9.0015676259994422</v>
      </c>
    </row>
    <row r="361" spans="2:2" x14ac:dyDescent="0.25">
      <c r="B361">
        <f>Averages!B361</f>
        <v>3.8907383680343579</v>
      </c>
    </row>
    <row r="362" spans="2:2" x14ac:dyDescent="0.25">
      <c r="B362">
        <f>Averages!B362</f>
        <v>7.3090659856796139</v>
      </c>
    </row>
    <row r="363" spans="2:2" x14ac:dyDescent="0.25">
      <c r="B363">
        <f>Averages!B363</f>
        <v>3.7426808834075849</v>
      </c>
    </row>
    <row r="364" spans="2:2" x14ac:dyDescent="0.25">
      <c r="B364">
        <f>Averages!B364</f>
        <v>4.7250183343887286</v>
      </c>
    </row>
    <row r="365" spans="2:2" x14ac:dyDescent="0.25">
      <c r="B365">
        <f>Averages!B365</f>
        <v>17.081213569641079</v>
      </c>
    </row>
    <row r="366" spans="2:2" x14ac:dyDescent="0.25">
      <c r="B366">
        <f>Averages!B366</f>
        <v>0.15149397850036561</v>
      </c>
    </row>
    <row r="367" spans="2:2" x14ac:dyDescent="0.25">
      <c r="B367">
        <f>Averages!B367</f>
        <v>4.9416093349456709</v>
      </c>
    </row>
    <row r="368" spans="2:2" x14ac:dyDescent="0.25">
      <c r="B368">
        <f>Averages!B368</f>
        <v>23.351115369796695</v>
      </c>
    </row>
    <row r="369" spans="2:2" x14ac:dyDescent="0.25">
      <c r="B369">
        <f>Averages!B369</f>
        <v>18.766371917724573</v>
      </c>
    </row>
    <row r="370" spans="2:2" x14ac:dyDescent="0.25">
      <c r="B370">
        <f>Averages!B370</f>
        <v>3.5476050853729211</v>
      </c>
    </row>
    <row r="371" spans="2:2" x14ac:dyDescent="0.25">
      <c r="B371">
        <f>Averages!B371</f>
        <v>42.946089771058674</v>
      </c>
    </row>
    <row r="372" spans="2:2" x14ac:dyDescent="0.25">
      <c r="B372">
        <f>Averages!B372</f>
        <v>18.489797830581644</v>
      </c>
    </row>
    <row r="373" spans="2:2" x14ac:dyDescent="0.25">
      <c r="B373">
        <f>Averages!B373</f>
        <v>8.1655842065811068</v>
      </c>
    </row>
    <row r="374" spans="2:2" x14ac:dyDescent="0.25">
      <c r="B374">
        <f>Averages!B374</f>
        <v>3.933509993553153</v>
      </c>
    </row>
    <row r="375" spans="2:2" x14ac:dyDescent="0.25">
      <c r="B375">
        <f>Averages!B375</f>
        <v>7.6784949064254651</v>
      </c>
    </row>
    <row r="376" spans="2:2" x14ac:dyDescent="0.25">
      <c r="B376">
        <f>Averages!B376</f>
        <v>23.510376024246181</v>
      </c>
    </row>
    <row r="377" spans="2:2" x14ac:dyDescent="0.25">
      <c r="B377">
        <f>Averages!B377</f>
        <v>10.784605026245098</v>
      </c>
    </row>
    <row r="378" spans="2:2" x14ac:dyDescent="0.25">
      <c r="B378">
        <f>Averages!B378</f>
        <v>11.405302786827033</v>
      </c>
    </row>
    <row r="379" spans="2:2" x14ac:dyDescent="0.25">
      <c r="B379">
        <f>Averages!B379</f>
        <v>13.341097831726032</v>
      </c>
    </row>
    <row r="380" spans="2:2" x14ac:dyDescent="0.25">
      <c r="B380">
        <f>Averages!B380</f>
        <v>7.7979915380477696</v>
      </c>
    </row>
    <row r="381" spans="2:2" x14ac:dyDescent="0.25">
      <c r="B381">
        <f>Averages!B381</f>
        <v>18.184933280944769</v>
      </c>
    </row>
    <row r="382" spans="2:2" x14ac:dyDescent="0.25">
      <c r="B382">
        <f>Averages!B382</f>
        <v>3.2995710134506182</v>
      </c>
    </row>
    <row r="383" spans="2:2" x14ac:dyDescent="0.25">
      <c r="B383">
        <f>Averages!B383</f>
        <v>11.93578572273252</v>
      </c>
    </row>
    <row r="384" spans="2:2" x14ac:dyDescent="0.25">
      <c r="B384">
        <f>Averages!B384</f>
        <v>6.2351107358932465</v>
      </c>
    </row>
    <row r="385" spans="2:2" x14ac:dyDescent="0.25">
      <c r="B385">
        <f>Averages!B385</f>
        <v>6.4758935213088957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5"/>
  <sheetViews>
    <sheetView workbookViewId="0">
      <selection activeCell="E2" sqref="E2"/>
    </sheetView>
  </sheetViews>
  <sheetFormatPr defaultRowHeight="15" x14ac:dyDescent="0.25"/>
  <sheetData>
    <row r="1" spans="1:6" x14ac:dyDescent="0.25">
      <c r="A1" t="s">
        <v>1306</v>
      </c>
      <c r="B1" t="s">
        <v>1307</v>
      </c>
    </row>
    <row r="2" spans="1:6" x14ac:dyDescent="0.25">
      <c r="A2">
        <v>3.6186343908309881</v>
      </c>
      <c r="B2">
        <v>15.842042183875989</v>
      </c>
      <c r="D2" t="s">
        <v>1315</v>
      </c>
      <c r="E2">
        <f>COUNTIFS(A2:A750, "&gt;=0",A2:A750, "&lt;10")</f>
        <v>371</v>
      </c>
      <c r="F2">
        <f>COUNTIFS(B2:B750, "&gt;=0",B2:B750, "&lt;10")</f>
        <v>209</v>
      </c>
    </row>
    <row r="3" spans="1:6" x14ac:dyDescent="0.25">
      <c r="A3">
        <v>11.835612583160385</v>
      </c>
      <c r="B3">
        <v>18.915409636497451</v>
      </c>
      <c r="D3" s="2" t="s">
        <v>1323</v>
      </c>
      <c r="E3">
        <f>COUNTIFS(A2:A2:A750, "&gt;=10",A2:A750, "&lt;20")</f>
        <v>174</v>
      </c>
      <c r="F3">
        <f>COUNTIFS(B2:B2:B750, "&gt;=10",B2:B750, "&lt;20")</f>
        <v>113</v>
      </c>
    </row>
    <row r="4" spans="1:6" x14ac:dyDescent="0.25">
      <c r="A4">
        <v>11.271082949638345</v>
      </c>
      <c r="B4">
        <v>23.542912423610673</v>
      </c>
      <c r="D4" s="1" t="s">
        <v>1322</v>
      </c>
      <c r="E4">
        <f>COUNTIFS(A2:A750, "&gt;=20",A2:A750, "&lt;30")</f>
        <v>51</v>
      </c>
      <c r="F4">
        <f>COUNTIFS(B2:B750, "&gt;=20",B2:B750, "&lt;30")</f>
        <v>40</v>
      </c>
    </row>
    <row r="5" spans="1:6" x14ac:dyDescent="0.25">
      <c r="A5">
        <v>3.8028396844863841</v>
      </c>
      <c r="B5">
        <v>8.1109517812728793</v>
      </c>
      <c r="D5" t="s">
        <v>1321</v>
      </c>
      <c r="E5">
        <f>COUNTIFS(A2:A750, "&gt;=30",A2:A750, "&lt;40")</f>
        <v>14</v>
      </c>
      <c r="F5">
        <f>COUNTIFS(B2:B750, "&gt;=30",B2:B750, "&lt;40")</f>
        <v>13</v>
      </c>
    </row>
    <row r="6" spans="1:6" x14ac:dyDescent="0.25">
      <c r="A6">
        <v>4.8541594028472845</v>
      </c>
      <c r="B6">
        <v>6.7824385960896771</v>
      </c>
      <c r="D6" t="s">
        <v>1320</v>
      </c>
      <c r="E6">
        <f>COUNTIFS(A2:A750, "&gt;=40",A2:A750, "&lt;50")</f>
        <v>23</v>
      </c>
      <c r="F6">
        <f>COUNTIFS(B2:B750, "&gt;=40",B2:B750, "&lt;50")</f>
        <v>8</v>
      </c>
    </row>
    <row r="7" spans="1:6" x14ac:dyDescent="0.25">
      <c r="A7">
        <v>44.362547206878531</v>
      </c>
      <c r="B7">
        <v>3.0289577007293649</v>
      </c>
      <c r="D7" t="s">
        <v>1319</v>
      </c>
      <c r="E7">
        <f>COUNTIFS(A2:A750, "&gt;=50",A2:A750, "&lt;60")</f>
        <v>6</v>
      </c>
      <c r="F7">
        <f>COUNTIFS(B2:B750, "&gt;=50",B2:B750, "&lt;60")</f>
        <v>2</v>
      </c>
    </row>
    <row r="8" spans="1:6" x14ac:dyDescent="0.25">
      <c r="A8">
        <v>34.149741411209064</v>
      </c>
      <c r="B8">
        <v>31.660888385772644</v>
      </c>
      <c r="D8" t="s">
        <v>1318</v>
      </c>
      <c r="E8">
        <f>COUNTIFS(A2:A750, "&gt;=60",A2:A750, "&lt;70")</f>
        <v>2</v>
      </c>
      <c r="F8">
        <f>COUNTIFS(B2:B750, "&gt;=60",B2:B750, "&lt;70")</f>
        <v>1</v>
      </c>
    </row>
    <row r="9" spans="1:6" x14ac:dyDescent="0.25">
      <c r="A9">
        <v>8.3783539772033659</v>
      </c>
      <c r="B9">
        <v>32.800807476043552</v>
      </c>
      <c r="D9" t="s">
        <v>1317</v>
      </c>
      <c r="E9">
        <f>COUNTIFS(A2:A750, "&gt;=70",A2:A750, "&lt;80")</f>
        <v>1</v>
      </c>
      <c r="F9">
        <f>COUNTIFS(B2:B750, "&gt;=70",B2:B750, "&lt;80")</f>
        <v>2</v>
      </c>
    </row>
    <row r="10" spans="1:6" x14ac:dyDescent="0.25">
      <c r="A10">
        <v>3.9735125303268388</v>
      </c>
      <c r="B10">
        <v>7.8638187408447235</v>
      </c>
      <c r="D10" t="s">
        <v>1316</v>
      </c>
      <c r="E10">
        <f>COUNTIF(A2:A750, "&gt;=80")</f>
        <v>2</v>
      </c>
      <c r="F10">
        <f>COUNTIF(B2:B750, "&gt;=80")</f>
        <v>2</v>
      </c>
    </row>
    <row r="11" spans="1:6" x14ac:dyDescent="0.25">
      <c r="A11">
        <v>6.4566116809844925</v>
      </c>
      <c r="B11">
        <v>4.3053539037704374</v>
      </c>
    </row>
    <row r="12" spans="1:6" x14ac:dyDescent="0.25">
      <c r="A12">
        <v>5.7285275220870862</v>
      </c>
      <c r="B12">
        <v>20.825286197662312</v>
      </c>
    </row>
    <row r="13" spans="1:6" x14ac:dyDescent="0.25">
      <c r="A13">
        <v>29.597330546379034</v>
      </c>
      <c r="B13">
        <v>11.90922160148617</v>
      </c>
      <c r="E13" t="s">
        <v>1306</v>
      </c>
      <c r="F13" t="s">
        <v>1307</v>
      </c>
    </row>
    <row r="14" spans="1:6" x14ac:dyDescent="0.25">
      <c r="A14">
        <v>6.6643912553787192</v>
      </c>
      <c r="B14">
        <v>21.229918169975242</v>
      </c>
      <c r="D14" t="s">
        <v>1315</v>
      </c>
      <c r="E14">
        <f>E2/COUNT(A$2:A$750)</f>
        <v>0.57608695652173914</v>
      </c>
      <c r="F14">
        <f>F2/COUNT(B$2:B$750)</f>
        <v>0.53589743589743588</v>
      </c>
    </row>
    <row r="15" spans="1:6" x14ac:dyDescent="0.25">
      <c r="A15">
        <v>0.90861439704894909</v>
      </c>
      <c r="B15">
        <v>10.300285792350744</v>
      </c>
      <c r="D15" s="2" t="s">
        <v>1323</v>
      </c>
      <c r="E15">
        <f t="shared" ref="E15:F22" si="0">E3/COUNT(A$2:A$750)</f>
        <v>0.27018633540372672</v>
      </c>
      <c r="F15">
        <f t="shared" si="0"/>
        <v>0.28974358974358977</v>
      </c>
    </row>
    <row r="16" spans="1:6" x14ac:dyDescent="0.25">
      <c r="A16">
        <v>7.2292511463165239</v>
      </c>
      <c r="B16">
        <v>7.2103484392166077</v>
      </c>
      <c r="D16" s="1" t="s">
        <v>1322</v>
      </c>
      <c r="E16">
        <f t="shared" si="0"/>
        <v>7.9192546583850928E-2</v>
      </c>
      <c r="F16">
        <f t="shared" si="0"/>
        <v>0.10256410256410256</v>
      </c>
    </row>
    <row r="17" spans="1:6" x14ac:dyDescent="0.25">
      <c r="A17">
        <v>3.6162918806075992</v>
      </c>
      <c r="B17">
        <v>4.2136574745178184</v>
      </c>
      <c r="D17" t="s">
        <v>1321</v>
      </c>
      <c r="E17">
        <f t="shared" si="0"/>
        <v>2.1739130434782608E-2</v>
      </c>
      <c r="F17">
        <f t="shared" si="0"/>
        <v>3.3333333333333333E-2</v>
      </c>
    </row>
    <row r="18" spans="1:6" x14ac:dyDescent="0.25">
      <c r="A18">
        <v>10.581101560592634</v>
      </c>
      <c r="B18">
        <v>13.939314293861329</v>
      </c>
      <c r="D18" t="s">
        <v>1320</v>
      </c>
      <c r="E18">
        <f t="shared" si="0"/>
        <v>3.5714285714285712E-2</v>
      </c>
      <c r="F18">
        <f t="shared" si="0"/>
        <v>2.0512820512820513E-2</v>
      </c>
    </row>
    <row r="19" spans="1:6" x14ac:dyDescent="0.25">
      <c r="A19">
        <v>6.9818717956542926</v>
      </c>
      <c r="B19">
        <v>11.993464899063088</v>
      </c>
      <c r="D19" t="s">
        <v>1319</v>
      </c>
      <c r="E19">
        <f t="shared" si="0"/>
        <v>9.316770186335404E-3</v>
      </c>
      <c r="F19">
        <f t="shared" si="0"/>
        <v>5.1282051282051282E-3</v>
      </c>
    </row>
    <row r="20" spans="1:6" x14ac:dyDescent="0.25">
      <c r="A20">
        <v>3.5144844770431476</v>
      </c>
      <c r="B20">
        <v>6.06727769374847</v>
      </c>
      <c r="D20" t="s">
        <v>1318</v>
      </c>
      <c r="E20">
        <f t="shared" si="0"/>
        <v>3.105590062111801E-3</v>
      </c>
      <c r="F20">
        <f t="shared" si="0"/>
        <v>2.5641025641025641E-3</v>
      </c>
    </row>
    <row r="21" spans="1:6" x14ac:dyDescent="0.25">
      <c r="A21">
        <v>1.3873820543289144</v>
      </c>
      <c r="B21">
        <v>7.4054055690765326</v>
      </c>
      <c r="D21" t="s">
        <v>1317</v>
      </c>
      <c r="E21">
        <f t="shared" si="0"/>
        <v>1.5527950310559005E-3</v>
      </c>
      <c r="F21">
        <f t="shared" si="0"/>
        <v>5.1282051282051282E-3</v>
      </c>
    </row>
    <row r="22" spans="1:6" x14ac:dyDescent="0.25">
      <c r="A22">
        <v>21.826795983314472</v>
      </c>
      <c r="B22">
        <v>6.3049877166747974</v>
      </c>
      <c r="D22" t="s">
        <v>1316</v>
      </c>
      <c r="E22">
        <f t="shared" si="0"/>
        <v>3.105590062111801E-3</v>
      </c>
      <c r="F22">
        <f t="shared" si="0"/>
        <v>5.1282051282051282E-3</v>
      </c>
    </row>
    <row r="23" spans="1:6" x14ac:dyDescent="0.25">
      <c r="A23">
        <v>8.076422524452207</v>
      </c>
      <c r="B23">
        <v>46.211559693018543</v>
      </c>
    </row>
    <row r="24" spans="1:6" x14ac:dyDescent="0.25">
      <c r="A24">
        <v>8.5464276075362964</v>
      </c>
      <c r="B24">
        <v>13.246536755561781</v>
      </c>
      <c r="E24" t="s">
        <v>1306</v>
      </c>
      <c r="F24" t="s">
        <v>1307</v>
      </c>
    </row>
    <row r="25" spans="1:6" x14ac:dyDescent="0.25">
      <c r="A25">
        <v>9.2456382513046051</v>
      </c>
      <c r="B25">
        <v>21.853399252891492</v>
      </c>
      <c r="D25" t="s">
        <v>1301</v>
      </c>
      <c r="E25">
        <f>AVERAGE(A2:A750)</f>
        <v>12.189951174295375</v>
      </c>
      <c r="F25">
        <f>AVERAGE(B2:B750)</f>
        <v>12.974433726372808</v>
      </c>
    </row>
    <row r="26" spans="1:6" x14ac:dyDescent="0.25">
      <c r="A26">
        <v>13.005357480049094</v>
      </c>
      <c r="B26">
        <v>5.7507969141006416</v>
      </c>
      <c r="D26" t="s">
        <v>1302</v>
      </c>
      <c r="E26">
        <f>STDEV(A2:A750)</f>
        <v>11.808906382530918</v>
      </c>
      <c r="F26">
        <f>STDEV(B2:B750)</f>
        <v>12.107568572859803</v>
      </c>
    </row>
    <row r="27" spans="1:6" x14ac:dyDescent="0.25">
      <c r="A27">
        <v>4.455246877670282</v>
      </c>
      <c r="B27">
        <v>2.2178921698999998</v>
      </c>
      <c r="D27" t="s">
        <v>1303</v>
      </c>
      <c r="E27">
        <f>QUARTILE(A2:A750,1)</f>
        <v>4.8281390666961617</v>
      </c>
      <c r="F27">
        <f>QUARTILE(B2:B750,1)</f>
        <v>5.4957937179737266</v>
      </c>
    </row>
    <row r="28" spans="1:6" x14ac:dyDescent="0.25">
      <c r="A28">
        <v>4.9482629776000948</v>
      </c>
      <c r="B28">
        <v>8.2689008721999979</v>
      </c>
      <c r="D28" t="s">
        <v>1304</v>
      </c>
      <c r="E28">
        <f>_xlfn.QUARTILE.INC(A2:A750,2)</f>
        <v>8.473227405548073</v>
      </c>
      <c r="F28">
        <f>_xlfn.QUARTILE.INC(B2:B750,2)</f>
        <v>9.1870773673057382</v>
      </c>
    </row>
    <row r="29" spans="1:6" x14ac:dyDescent="0.25">
      <c r="A29">
        <v>8.1788908004760579</v>
      </c>
      <c r="B29">
        <v>30.778595471500001</v>
      </c>
      <c r="D29" t="s">
        <v>1305</v>
      </c>
      <c r="E29">
        <f>_xlfn.QUARTILE.INC(A2:A750,3)</f>
        <v>14.141049981394213</v>
      </c>
      <c r="F29">
        <f>_xlfn.QUARTILE.INC(B2:B750,3)</f>
        <v>16.289785325584578</v>
      </c>
    </row>
    <row r="30" spans="1:6" x14ac:dyDescent="0.25">
      <c r="A30">
        <v>6.7462504148483244</v>
      </c>
      <c r="B30">
        <v>12.447101878</v>
      </c>
    </row>
    <row r="31" spans="1:6" x14ac:dyDescent="0.25">
      <c r="A31">
        <v>3.0323473215103092</v>
      </c>
      <c r="B31">
        <v>17.325378871999998</v>
      </c>
      <c r="D31" t="s">
        <v>1308</v>
      </c>
    </row>
    <row r="32" spans="1:6" x14ac:dyDescent="0.25">
      <c r="A32">
        <v>9.8290608882903996</v>
      </c>
      <c r="B32">
        <v>28.978733087299997</v>
      </c>
      <c r="D32">
        <f>_xlfn.T.TEST(A2:A750,B2:B750,2,3)</f>
        <v>0.30840336979152932</v>
      </c>
    </row>
    <row r="33" spans="1:2" x14ac:dyDescent="0.25">
      <c r="A33">
        <v>10.215430116653408</v>
      </c>
      <c r="B33">
        <v>13.613813188200002</v>
      </c>
    </row>
    <row r="34" spans="1:2" x14ac:dyDescent="0.25">
      <c r="A34">
        <v>7.1451807022094682</v>
      </c>
      <c r="B34">
        <v>8.3347190860999998</v>
      </c>
    </row>
    <row r="35" spans="1:2" x14ac:dyDescent="0.25">
      <c r="A35">
        <v>3.1321515321731526</v>
      </c>
      <c r="B35">
        <v>28.314235707400002</v>
      </c>
    </row>
    <row r="36" spans="1:2" x14ac:dyDescent="0.25">
      <c r="A36">
        <v>25.105390681160781</v>
      </c>
      <c r="B36">
        <v>1.2968235493999998</v>
      </c>
    </row>
    <row r="37" spans="1:2" x14ac:dyDescent="0.25">
      <c r="A37">
        <v>3.9675639390945379</v>
      </c>
      <c r="B37">
        <v>14.423453211</v>
      </c>
    </row>
    <row r="38" spans="1:2" x14ac:dyDescent="0.25">
      <c r="A38">
        <v>4.6927386045455881</v>
      </c>
      <c r="B38">
        <v>2.5504208565000002</v>
      </c>
    </row>
    <row r="39" spans="1:2" x14ac:dyDescent="0.25">
      <c r="A39">
        <v>7.2184801101684544</v>
      </c>
      <c r="B39">
        <v>4.7244122028000008</v>
      </c>
    </row>
    <row r="40" spans="1:2" x14ac:dyDescent="0.25">
      <c r="A40">
        <v>2.94665760993957</v>
      </c>
      <c r="B40">
        <v>14.831583760999999</v>
      </c>
    </row>
    <row r="41" spans="1:2" x14ac:dyDescent="0.25">
      <c r="A41">
        <v>12.656854367256113</v>
      </c>
      <c r="B41">
        <v>14.092164825299999</v>
      </c>
    </row>
    <row r="42" spans="1:2" x14ac:dyDescent="0.25">
      <c r="A42">
        <v>3.1922729969024597</v>
      </c>
      <c r="B42">
        <v>1.2127730131000001</v>
      </c>
    </row>
    <row r="43" spans="1:2" x14ac:dyDescent="0.25">
      <c r="A43">
        <v>2.0945272922515796</v>
      </c>
      <c r="B43">
        <v>3.2510329484000002</v>
      </c>
    </row>
    <row r="44" spans="1:2" x14ac:dyDescent="0.25">
      <c r="A44">
        <v>11.496907997131304</v>
      </c>
      <c r="B44">
        <v>3.9624031307000003</v>
      </c>
    </row>
    <row r="45" spans="1:2" x14ac:dyDescent="0.25">
      <c r="A45">
        <v>10.34464528560637</v>
      </c>
      <c r="B45">
        <v>23.646743964999999</v>
      </c>
    </row>
    <row r="46" spans="1:2" x14ac:dyDescent="0.25">
      <c r="A46">
        <v>3.5182876348495462</v>
      </c>
      <c r="B46">
        <v>14.363550614999999</v>
      </c>
    </row>
    <row r="47" spans="1:2" x14ac:dyDescent="0.25">
      <c r="A47">
        <v>5.3048902034759475</v>
      </c>
      <c r="B47">
        <v>5.9428103686000009</v>
      </c>
    </row>
    <row r="48" spans="1:2" x14ac:dyDescent="0.25">
      <c r="A48">
        <v>9.6217284440994053</v>
      </c>
      <c r="B48">
        <v>39.119548987000009</v>
      </c>
    </row>
    <row r="49" spans="1:2" x14ac:dyDescent="0.25">
      <c r="A49">
        <v>6.4292278528213487</v>
      </c>
      <c r="B49">
        <v>9.9546472781999995</v>
      </c>
    </row>
    <row r="50" spans="1:2" x14ac:dyDescent="0.25">
      <c r="A50">
        <v>3.3459806442260698</v>
      </c>
      <c r="B50">
        <v>74.382331185555557</v>
      </c>
    </row>
    <row r="51" spans="1:2" x14ac:dyDescent="0.25">
      <c r="A51">
        <v>26.383346414566006</v>
      </c>
      <c r="B51">
        <v>7.2465177775000003</v>
      </c>
    </row>
    <row r="52" spans="1:2" x14ac:dyDescent="0.25">
      <c r="A52">
        <v>13.032491159439072</v>
      </c>
      <c r="B52">
        <v>4.765478086499999</v>
      </c>
    </row>
    <row r="53" spans="1:2" x14ac:dyDescent="0.25">
      <c r="A53">
        <v>25.540788507461492</v>
      </c>
      <c r="B53">
        <v>31.646258806999992</v>
      </c>
    </row>
    <row r="54" spans="1:2" x14ac:dyDescent="0.25">
      <c r="A54">
        <v>0.75076322555541852</v>
      </c>
      <c r="B54">
        <v>7.7065275903000003</v>
      </c>
    </row>
    <row r="55" spans="1:2" x14ac:dyDescent="0.25">
      <c r="A55">
        <v>26.004792070388749</v>
      </c>
      <c r="B55">
        <v>45.287702559000003</v>
      </c>
    </row>
    <row r="56" spans="1:2" x14ac:dyDescent="0.25">
      <c r="A56">
        <v>15.29649612903591</v>
      </c>
      <c r="B56">
        <v>4.2711065293000008</v>
      </c>
    </row>
    <row r="57" spans="1:2" x14ac:dyDescent="0.25">
      <c r="A57">
        <v>8.1921285152435281</v>
      </c>
      <c r="B57">
        <v>19.937306048</v>
      </c>
    </row>
    <row r="58" spans="1:2" x14ac:dyDescent="0.25">
      <c r="A58">
        <v>4.2677537441253612</v>
      </c>
      <c r="B58">
        <v>21.427634001000001</v>
      </c>
    </row>
    <row r="59" spans="1:2" x14ac:dyDescent="0.25">
      <c r="A59">
        <v>30.368448805808974</v>
      </c>
      <c r="B59">
        <v>43.758006812222227</v>
      </c>
    </row>
    <row r="60" spans="1:2" x14ac:dyDescent="0.25">
      <c r="A60">
        <v>1.6030473709106392</v>
      </c>
      <c r="B60">
        <v>23.317167473000005</v>
      </c>
    </row>
    <row r="61" spans="1:2" x14ac:dyDescent="0.25">
      <c r="A61">
        <v>4.7959165811538629</v>
      </c>
      <c r="B61">
        <v>9.4202711104999999</v>
      </c>
    </row>
    <row r="62" spans="1:2" x14ac:dyDescent="0.25">
      <c r="A62">
        <v>4.2877328872680618</v>
      </c>
      <c r="B62">
        <v>5.3097258321999998</v>
      </c>
    </row>
    <row r="63" spans="1:2" x14ac:dyDescent="0.25">
      <c r="A63">
        <v>4.3610386371612506</v>
      </c>
      <c r="B63">
        <v>6.9133900163999993</v>
      </c>
    </row>
    <row r="64" spans="1:2" x14ac:dyDescent="0.25">
      <c r="A64">
        <v>14.560622859001123</v>
      </c>
      <c r="B64">
        <v>7.2480263231999995</v>
      </c>
    </row>
    <row r="65" spans="1:2" x14ac:dyDescent="0.25">
      <c r="A65">
        <v>28.238783439000393</v>
      </c>
      <c r="B65">
        <v>6.8825733186999996</v>
      </c>
    </row>
    <row r="66" spans="1:2" x14ac:dyDescent="0.25">
      <c r="A66">
        <v>5.1733562946319527</v>
      </c>
      <c r="B66">
        <v>20.079969692999999</v>
      </c>
    </row>
    <row r="67" spans="1:2" x14ac:dyDescent="0.25">
      <c r="A67">
        <v>6.4178322792053182</v>
      </c>
      <c r="B67">
        <v>22.077861810999995</v>
      </c>
    </row>
    <row r="68" spans="1:2" x14ac:dyDescent="0.25">
      <c r="A68">
        <v>4.3006867170333818</v>
      </c>
      <c r="B68">
        <v>0.47828774460000006</v>
      </c>
    </row>
    <row r="69" spans="1:2" x14ac:dyDescent="0.25">
      <c r="A69">
        <v>4.0779601573944051</v>
      </c>
      <c r="B69">
        <v>4.2004085780000011</v>
      </c>
    </row>
    <row r="70" spans="1:2" x14ac:dyDescent="0.25">
      <c r="A70">
        <v>14.922970318794222</v>
      </c>
      <c r="B70">
        <v>7.3645171880999998</v>
      </c>
    </row>
    <row r="71" spans="1:2" x14ac:dyDescent="0.25">
      <c r="A71">
        <v>3.8466436624526934</v>
      </c>
      <c r="B71">
        <v>11.732254457</v>
      </c>
    </row>
    <row r="72" spans="1:2" x14ac:dyDescent="0.25">
      <c r="A72">
        <v>2.8407504558563179</v>
      </c>
      <c r="B72">
        <v>13.883317992800002</v>
      </c>
    </row>
    <row r="73" spans="1:2" x14ac:dyDescent="0.25">
      <c r="A73">
        <v>3.675523304939265</v>
      </c>
      <c r="B73">
        <v>3.7497083903000004</v>
      </c>
    </row>
    <row r="74" spans="1:2" x14ac:dyDescent="0.25">
      <c r="A74">
        <v>4.5789549589157064</v>
      </c>
      <c r="B74">
        <v>12.9037937863</v>
      </c>
    </row>
    <row r="75" spans="1:2" x14ac:dyDescent="0.25">
      <c r="A75">
        <v>6.5316341876983586</v>
      </c>
      <c r="B75">
        <v>18.380626774</v>
      </c>
    </row>
    <row r="76" spans="1:2" x14ac:dyDescent="0.25">
      <c r="A76">
        <v>3.8316017389297441</v>
      </c>
      <c r="B76">
        <v>4.7717493774999999</v>
      </c>
    </row>
    <row r="77" spans="1:2" x14ac:dyDescent="0.25">
      <c r="A77">
        <v>5.2720535755157423</v>
      </c>
      <c r="B77">
        <v>7.1410150288000009</v>
      </c>
    </row>
    <row r="78" spans="1:2" x14ac:dyDescent="0.25">
      <c r="A78">
        <v>6.7776117086410492</v>
      </c>
      <c r="B78">
        <v>17.921475816999997</v>
      </c>
    </row>
    <row r="79" spans="1:2" x14ac:dyDescent="0.25">
      <c r="A79">
        <v>2.4889068365096998</v>
      </c>
      <c r="B79">
        <v>8.3342096087000002</v>
      </c>
    </row>
    <row r="80" spans="1:2" x14ac:dyDescent="0.25">
      <c r="A80">
        <v>9.377247500419589</v>
      </c>
      <c r="B80">
        <v>26.5649406203</v>
      </c>
    </row>
    <row r="81" spans="1:2" x14ac:dyDescent="0.25">
      <c r="A81">
        <v>10.099404811859102</v>
      </c>
      <c r="B81">
        <v>8.9301277641999999</v>
      </c>
    </row>
    <row r="82" spans="1:2" x14ac:dyDescent="0.25">
      <c r="A82">
        <v>16.760058879852249</v>
      </c>
      <c r="B82">
        <v>11.821081782</v>
      </c>
    </row>
    <row r="83" spans="1:2" x14ac:dyDescent="0.25">
      <c r="A83">
        <v>6.93245809078216</v>
      </c>
      <c r="B83">
        <v>8.7149603368000008</v>
      </c>
    </row>
    <row r="84" spans="1:2" x14ac:dyDescent="0.25">
      <c r="A84">
        <v>7.5315441846847504</v>
      </c>
      <c r="B84">
        <v>2.1358062982999999</v>
      </c>
    </row>
    <row r="85" spans="1:2" x14ac:dyDescent="0.25">
      <c r="A85">
        <v>9.2724336862563899</v>
      </c>
      <c r="B85">
        <v>3.9388839244999998</v>
      </c>
    </row>
    <row r="86" spans="1:2" x14ac:dyDescent="0.25">
      <c r="A86">
        <v>7.9800696611404307</v>
      </c>
      <c r="B86">
        <v>16.777307081</v>
      </c>
    </row>
    <row r="87" spans="1:2" x14ac:dyDescent="0.25">
      <c r="A87">
        <v>2.0451478719711251</v>
      </c>
      <c r="B87">
        <v>7.1754487037000008</v>
      </c>
    </row>
    <row r="88" spans="1:2" x14ac:dyDescent="0.25">
      <c r="A88">
        <v>7.2303770780563283</v>
      </c>
      <c r="B88">
        <v>4.2385591744999997</v>
      </c>
    </row>
    <row r="89" spans="1:2" x14ac:dyDescent="0.25">
      <c r="A89">
        <v>3.9424041748046816</v>
      </c>
      <c r="B89">
        <v>25.031053186999998</v>
      </c>
    </row>
    <row r="90" spans="1:2" x14ac:dyDescent="0.25">
      <c r="A90">
        <v>19.028528261184647</v>
      </c>
      <c r="B90">
        <v>34.898191949999998</v>
      </c>
    </row>
    <row r="91" spans="1:2" x14ac:dyDescent="0.25">
      <c r="A91">
        <v>6.2742122411727657</v>
      </c>
      <c r="B91">
        <v>8.4092724796999985</v>
      </c>
    </row>
    <row r="92" spans="1:2" x14ac:dyDescent="0.25">
      <c r="A92">
        <v>21.425632047653163</v>
      </c>
      <c r="B92">
        <v>3.5815742252999998</v>
      </c>
    </row>
    <row r="93" spans="1:2" x14ac:dyDescent="0.25">
      <c r="A93">
        <v>1.3735070705413777</v>
      </c>
      <c r="B93">
        <v>5.4948098181000002</v>
      </c>
    </row>
    <row r="94" spans="1:2" x14ac:dyDescent="0.25">
      <c r="A94">
        <v>12.982018089294399</v>
      </c>
      <c r="B94">
        <v>31.853917501000005</v>
      </c>
    </row>
    <row r="95" spans="1:2" x14ac:dyDescent="0.25">
      <c r="A95">
        <v>17.942680025100678</v>
      </c>
      <c r="B95">
        <v>35.304727222799997</v>
      </c>
    </row>
    <row r="96" spans="1:2" x14ac:dyDescent="0.25">
      <c r="A96">
        <v>7.7232275247573821</v>
      </c>
      <c r="B96">
        <v>7.6135501146999998</v>
      </c>
    </row>
    <row r="97" spans="1:2" x14ac:dyDescent="0.25">
      <c r="A97">
        <v>4.8541427135467483</v>
      </c>
      <c r="B97">
        <v>9.1594760184999995</v>
      </c>
    </row>
    <row r="98" spans="1:2" x14ac:dyDescent="0.25">
      <c r="A98">
        <v>18.05986583232875</v>
      </c>
      <c r="B98">
        <v>17.111697196000001</v>
      </c>
    </row>
    <row r="99" spans="1:2" x14ac:dyDescent="0.25">
      <c r="A99">
        <v>0.79083621501922496</v>
      </c>
      <c r="B99">
        <v>17.103994321000002</v>
      </c>
    </row>
    <row r="100" spans="1:2" x14ac:dyDescent="0.25">
      <c r="A100">
        <v>3.4664894342422441</v>
      </c>
      <c r="B100">
        <v>22.839011263</v>
      </c>
    </row>
    <row r="101" spans="1:2" x14ac:dyDescent="0.25">
      <c r="A101">
        <v>5.2036138534545859</v>
      </c>
      <c r="B101">
        <v>5.7278093576</v>
      </c>
    </row>
    <row r="102" spans="1:2" x14ac:dyDescent="0.25">
      <c r="A102">
        <v>10.645733857154831</v>
      </c>
      <c r="B102">
        <v>20.535110998</v>
      </c>
    </row>
    <row r="103" spans="1:2" x14ac:dyDescent="0.25">
      <c r="A103">
        <v>19.409417796134893</v>
      </c>
      <c r="B103">
        <v>22.036123608</v>
      </c>
    </row>
    <row r="104" spans="1:2" x14ac:dyDescent="0.25">
      <c r="A104">
        <v>22.775857830047578</v>
      </c>
      <c r="B104">
        <v>5.2371339798000012</v>
      </c>
    </row>
    <row r="105" spans="1:2" x14ac:dyDescent="0.25">
      <c r="A105">
        <v>7.5625482082366915</v>
      </c>
      <c r="B105">
        <v>8.875820470099999</v>
      </c>
    </row>
    <row r="106" spans="1:2" x14ac:dyDescent="0.25">
      <c r="A106">
        <v>4.6287979125976513</v>
      </c>
      <c r="B106">
        <v>4.6616406201999991</v>
      </c>
    </row>
    <row r="107" spans="1:2" x14ac:dyDescent="0.25">
      <c r="A107">
        <v>7.5814468622207603</v>
      </c>
      <c r="B107">
        <v>7.4017997504999995</v>
      </c>
    </row>
    <row r="108" spans="1:2" x14ac:dyDescent="0.25">
      <c r="A108">
        <v>22.203615903854327</v>
      </c>
      <c r="B108">
        <v>7.1004318475999995</v>
      </c>
    </row>
    <row r="109" spans="1:2" x14ac:dyDescent="0.25">
      <c r="A109">
        <v>52.718910002708391</v>
      </c>
      <c r="B109">
        <v>2.9178844928999998</v>
      </c>
    </row>
    <row r="110" spans="1:2" x14ac:dyDescent="0.25">
      <c r="A110">
        <v>4.4082752943038885</v>
      </c>
      <c r="B110">
        <v>17.744245623000001</v>
      </c>
    </row>
    <row r="111" spans="1:2" x14ac:dyDescent="0.25">
      <c r="A111">
        <v>11.00306828022001</v>
      </c>
      <c r="B111">
        <v>10.4208983893</v>
      </c>
    </row>
    <row r="112" spans="1:2" x14ac:dyDescent="0.25">
      <c r="A112">
        <v>14.935854244232136</v>
      </c>
      <c r="B112">
        <v>4.9505541801999993</v>
      </c>
    </row>
    <row r="113" spans="1:2" x14ac:dyDescent="0.25">
      <c r="A113">
        <v>4.6852194309234587</v>
      </c>
      <c r="B113">
        <v>6.5573693749000004</v>
      </c>
    </row>
    <row r="114" spans="1:2" x14ac:dyDescent="0.25">
      <c r="A114">
        <v>11.559040451049778</v>
      </c>
      <c r="B114">
        <v>25.147395188888893</v>
      </c>
    </row>
    <row r="115" spans="1:2" x14ac:dyDescent="0.25">
      <c r="A115">
        <v>12.375082039833021</v>
      </c>
      <c r="B115">
        <v>15.954157423999998</v>
      </c>
    </row>
    <row r="116" spans="1:2" x14ac:dyDescent="0.25">
      <c r="A116">
        <v>6.135489344596853</v>
      </c>
      <c r="B116">
        <v>15.518666290999999</v>
      </c>
    </row>
    <row r="117" spans="1:2" x14ac:dyDescent="0.25">
      <c r="A117">
        <v>2.9119652748107865</v>
      </c>
      <c r="B117">
        <v>8.0110841750000006</v>
      </c>
    </row>
    <row r="118" spans="1:2" x14ac:dyDescent="0.25">
      <c r="A118">
        <v>11.087280464172331</v>
      </c>
      <c r="B118">
        <v>3.6690835477000001</v>
      </c>
    </row>
    <row r="119" spans="1:2" x14ac:dyDescent="0.25">
      <c r="A119">
        <v>4.7296304702758736</v>
      </c>
      <c r="B119">
        <v>13.9411338089</v>
      </c>
    </row>
    <row r="120" spans="1:2" x14ac:dyDescent="0.25">
      <c r="A120">
        <v>3.2676966905593821</v>
      </c>
      <c r="B120">
        <v>28.656971098000003</v>
      </c>
    </row>
    <row r="121" spans="1:2" x14ac:dyDescent="0.25">
      <c r="A121">
        <v>3.7908133268356279</v>
      </c>
      <c r="B121">
        <v>20.726949143999999</v>
      </c>
    </row>
    <row r="122" spans="1:2" x14ac:dyDescent="0.25">
      <c r="A122">
        <v>9.0593598604202192</v>
      </c>
      <c r="B122">
        <v>3.3515286922999996</v>
      </c>
    </row>
    <row r="123" spans="1:2" x14ac:dyDescent="0.25">
      <c r="A123">
        <v>71.970062971114913</v>
      </c>
      <c r="B123">
        <v>10.187392401999999</v>
      </c>
    </row>
    <row r="124" spans="1:2" x14ac:dyDescent="0.25">
      <c r="A124">
        <v>7.5198483705520589</v>
      </c>
      <c r="B124">
        <v>10.987935470699998</v>
      </c>
    </row>
    <row r="125" spans="1:2" x14ac:dyDescent="0.25">
      <c r="A125">
        <v>55.466599011421167</v>
      </c>
      <c r="B125">
        <v>12.0298346766</v>
      </c>
    </row>
    <row r="126" spans="1:2" x14ac:dyDescent="0.25">
      <c r="A126">
        <v>12.571792578697194</v>
      </c>
      <c r="B126">
        <v>12.4678906208</v>
      </c>
    </row>
    <row r="127" spans="1:2" x14ac:dyDescent="0.25">
      <c r="A127">
        <v>3.5290536880999994</v>
      </c>
      <c r="B127">
        <v>12.398993872999998</v>
      </c>
    </row>
    <row r="128" spans="1:2" x14ac:dyDescent="0.25">
      <c r="A128">
        <v>7.8725522283</v>
      </c>
      <c r="B128">
        <v>7.2099678994000005</v>
      </c>
    </row>
    <row r="129" spans="1:2" x14ac:dyDescent="0.25">
      <c r="A129">
        <v>33.998058104000002</v>
      </c>
      <c r="B129">
        <v>13.849957131899998</v>
      </c>
    </row>
    <row r="130" spans="1:2" x14ac:dyDescent="0.25">
      <c r="A130">
        <v>3.7982588769000003</v>
      </c>
      <c r="B130">
        <v>16.295766305999997</v>
      </c>
    </row>
    <row r="131" spans="1:2" x14ac:dyDescent="0.25">
      <c r="A131">
        <v>37.39282372444444</v>
      </c>
      <c r="B131">
        <v>25.032604384800003</v>
      </c>
    </row>
    <row r="132" spans="1:2" x14ac:dyDescent="0.25">
      <c r="A132">
        <v>42.162059211999996</v>
      </c>
      <c r="B132">
        <v>10.552740406999998</v>
      </c>
    </row>
    <row r="133" spans="1:2" x14ac:dyDescent="0.25">
      <c r="A133">
        <v>42.563218569</v>
      </c>
      <c r="B133">
        <v>5.2872469662999997</v>
      </c>
    </row>
    <row r="134" spans="1:2" x14ac:dyDescent="0.25">
      <c r="A134">
        <v>42.243249703000004</v>
      </c>
      <c r="B134">
        <v>18.561737442399998</v>
      </c>
    </row>
    <row r="135" spans="1:2" x14ac:dyDescent="0.25">
      <c r="A135">
        <v>42.242176938</v>
      </c>
      <c r="B135">
        <v>11.532361412199998</v>
      </c>
    </row>
    <row r="136" spans="1:2" x14ac:dyDescent="0.25">
      <c r="A136">
        <v>42.311654018999995</v>
      </c>
      <c r="B136">
        <v>5.2331809045000002</v>
      </c>
    </row>
    <row r="137" spans="1:2" x14ac:dyDescent="0.25">
      <c r="A137">
        <v>42.338688088000005</v>
      </c>
      <c r="B137">
        <v>12.130957460500003</v>
      </c>
    </row>
    <row r="138" spans="1:2" x14ac:dyDescent="0.25">
      <c r="A138">
        <v>7.9188920023000007</v>
      </c>
      <c r="B138">
        <v>13.223366664299999</v>
      </c>
    </row>
    <row r="139" spans="1:2" x14ac:dyDescent="0.25">
      <c r="A139">
        <v>16.467021705000001</v>
      </c>
      <c r="B139">
        <v>8.1093547581000003</v>
      </c>
    </row>
    <row r="140" spans="1:2" x14ac:dyDescent="0.25">
      <c r="A140">
        <v>10.618195247199999</v>
      </c>
      <c r="B140">
        <v>14.095664143499999</v>
      </c>
    </row>
    <row r="141" spans="1:2" x14ac:dyDescent="0.25">
      <c r="A141">
        <v>9.7409926660000004</v>
      </c>
      <c r="B141">
        <v>19.801412059999997</v>
      </c>
    </row>
    <row r="142" spans="1:2" x14ac:dyDescent="0.25">
      <c r="A142">
        <v>4.8913383245999995</v>
      </c>
      <c r="B142">
        <v>25.378780984000002</v>
      </c>
    </row>
    <row r="143" spans="1:2" x14ac:dyDescent="0.25">
      <c r="A143">
        <v>7.0463858127999996</v>
      </c>
      <c r="B143">
        <v>26.129023335999999</v>
      </c>
    </row>
    <row r="144" spans="1:2" x14ac:dyDescent="0.25">
      <c r="A144">
        <v>18.430344274285712</v>
      </c>
      <c r="B144">
        <v>17.740308475999999</v>
      </c>
    </row>
    <row r="145" spans="1:2" x14ac:dyDescent="0.25">
      <c r="A145">
        <v>12.532999397299999</v>
      </c>
      <c r="B145">
        <v>11.347627496399999</v>
      </c>
    </row>
    <row r="146" spans="1:2" x14ac:dyDescent="0.25">
      <c r="A146">
        <v>3.7649696110000002</v>
      </c>
      <c r="B146">
        <v>9.1009317632000002</v>
      </c>
    </row>
    <row r="147" spans="1:2" x14ac:dyDescent="0.25">
      <c r="A147">
        <v>6.2499778985000001</v>
      </c>
      <c r="B147">
        <v>3.8345939160999998</v>
      </c>
    </row>
    <row r="148" spans="1:2" x14ac:dyDescent="0.25">
      <c r="A148">
        <v>12.412983656</v>
      </c>
      <c r="B148">
        <v>0.46261158000000002</v>
      </c>
    </row>
    <row r="149" spans="1:2" x14ac:dyDescent="0.25">
      <c r="A149">
        <v>5.4026758913999995</v>
      </c>
      <c r="B149">
        <v>4.6207277296999996</v>
      </c>
    </row>
    <row r="150" spans="1:2" x14ac:dyDescent="0.25">
      <c r="A150">
        <v>7.7728528733000006</v>
      </c>
      <c r="B150">
        <v>38.772824684999996</v>
      </c>
    </row>
    <row r="151" spans="1:2" x14ac:dyDescent="0.25">
      <c r="A151">
        <v>11.756636261800001</v>
      </c>
      <c r="B151">
        <v>17.628519703999999</v>
      </c>
    </row>
    <row r="152" spans="1:2" x14ac:dyDescent="0.25">
      <c r="A152">
        <v>13.800398445400001</v>
      </c>
      <c r="B152">
        <v>3.1155056238174388</v>
      </c>
    </row>
    <row r="153" spans="1:2" x14ac:dyDescent="0.25">
      <c r="A153">
        <v>7.9867870094000013</v>
      </c>
      <c r="B153">
        <v>2.6908353567123373</v>
      </c>
    </row>
    <row r="154" spans="1:2" x14ac:dyDescent="0.25">
      <c r="A154">
        <v>7.1672005653999999</v>
      </c>
      <c r="B154">
        <v>3.9323231220245325</v>
      </c>
    </row>
    <row r="155" spans="1:2" x14ac:dyDescent="0.25">
      <c r="A155">
        <v>9.6239579681999992</v>
      </c>
      <c r="B155">
        <v>23.713516306877082</v>
      </c>
    </row>
    <row r="156" spans="1:2" x14ac:dyDescent="0.25">
      <c r="A156">
        <v>4.9007364987999997</v>
      </c>
      <c r="B156">
        <v>6.6314467191696114</v>
      </c>
    </row>
    <row r="157" spans="1:2" x14ac:dyDescent="0.25">
      <c r="A157">
        <v>58.026268338999998</v>
      </c>
      <c r="B157">
        <v>7.0291218042373602</v>
      </c>
    </row>
    <row r="158" spans="1:2" x14ac:dyDescent="0.25">
      <c r="A158">
        <v>13.209993433899999</v>
      </c>
      <c r="B158">
        <v>4.1207800626754727</v>
      </c>
    </row>
    <row r="159" spans="1:2" x14ac:dyDescent="0.25">
      <c r="A159">
        <v>2.2733414172000002</v>
      </c>
      <c r="B159">
        <v>8.1338293790817193</v>
      </c>
    </row>
    <row r="160" spans="1:2" x14ac:dyDescent="0.25">
      <c r="A160">
        <v>11.09812801</v>
      </c>
      <c r="B160">
        <v>8.2738968372344832</v>
      </c>
    </row>
    <row r="161" spans="1:2" x14ac:dyDescent="0.25">
      <c r="A161">
        <v>9.9357576602000002</v>
      </c>
      <c r="B161">
        <v>5.533832335472102</v>
      </c>
    </row>
    <row r="162" spans="1:2" x14ac:dyDescent="0.25">
      <c r="A162">
        <v>10.5890792608</v>
      </c>
      <c r="B162">
        <v>3.772606968879697</v>
      </c>
    </row>
    <row r="163" spans="1:2" x14ac:dyDescent="0.25">
      <c r="A163">
        <v>4.9536858796000001</v>
      </c>
      <c r="B163">
        <v>5.2831171512603721</v>
      </c>
    </row>
    <row r="164" spans="1:2" x14ac:dyDescent="0.25">
      <c r="A164">
        <v>29.961636566999999</v>
      </c>
      <c r="B164">
        <v>84.417675405740709</v>
      </c>
    </row>
    <row r="165" spans="1:2" x14ac:dyDescent="0.25">
      <c r="A165">
        <v>17.226637983</v>
      </c>
      <c r="B165">
        <v>61.444623160362212</v>
      </c>
    </row>
    <row r="166" spans="1:2" x14ac:dyDescent="0.25">
      <c r="A166">
        <v>6.2830494880999996</v>
      </c>
      <c r="B166">
        <v>13.023599481582599</v>
      </c>
    </row>
    <row r="167" spans="1:2" x14ac:dyDescent="0.25">
      <c r="A167">
        <v>4.4567682504999997</v>
      </c>
      <c r="B167">
        <v>16.582054328918446</v>
      </c>
    </row>
    <row r="168" spans="1:2" x14ac:dyDescent="0.25">
      <c r="A168">
        <v>16.732653212999999</v>
      </c>
      <c r="B168">
        <v>9.1737167119979599</v>
      </c>
    </row>
    <row r="169" spans="1:2" x14ac:dyDescent="0.25">
      <c r="A169">
        <v>5.9197038652000007</v>
      </c>
      <c r="B169">
        <v>8.2794519901275567</v>
      </c>
    </row>
    <row r="170" spans="1:2" x14ac:dyDescent="0.25">
      <c r="A170">
        <v>11.701076411700001</v>
      </c>
      <c r="B170">
        <v>3.6442865371704061</v>
      </c>
    </row>
    <row r="171" spans="1:2" x14ac:dyDescent="0.25">
      <c r="A171">
        <v>9.4464764354999993</v>
      </c>
      <c r="B171">
        <v>9.7280055284499802</v>
      </c>
    </row>
    <row r="172" spans="1:2" x14ac:dyDescent="0.25">
      <c r="A172">
        <v>18.0639366383</v>
      </c>
      <c r="B172">
        <v>10.021417737007109</v>
      </c>
    </row>
    <row r="173" spans="1:2" x14ac:dyDescent="0.25">
      <c r="A173">
        <v>29.40289775522222</v>
      </c>
      <c r="B173">
        <v>10.951207065582231</v>
      </c>
    </row>
    <row r="174" spans="1:2" x14ac:dyDescent="0.25">
      <c r="A174">
        <v>42.269257664999998</v>
      </c>
      <c r="B174">
        <v>8.0359508514404183</v>
      </c>
    </row>
    <row r="175" spans="1:2" x14ac:dyDescent="0.25">
      <c r="A175">
        <v>44.632303859000004</v>
      </c>
      <c r="B175">
        <v>13.325101296106912</v>
      </c>
    </row>
    <row r="176" spans="1:2" x14ac:dyDescent="0.25">
      <c r="A176">
        <v>88.317002703</v>
      </c>
      <c r="B176">
        <v>11.36708869934078</v>
      </c>
    </row>
    <row r="177" spans="1:2" x14ac:dyDescent="0.25">
      <c r="A177">
        <v>8.4840636252500001</v>
      </c>
      <c r="B177">
        <v>4.5941343069076499</v>
      </c>
    </row>
    <row r="178" spans="1:2" x14ac:dyDescent="0.25">
      <c r="A178">
        <v>4.1990543127999995</v>
      </c>
      <c r="B178">
        <v>7.2836610555648758</v>
      </c>
    </row>
    <row r="179" spans="1:2" x14ac:dyDescent="0.25">
      <c r="A179">
        <v>13.973137617999999</v>
      </c>
      <c r="B179">
        <v>5.4987454175949058</v>
      </c>
    </row>
    <row r="180" spans="1:2" x14ac:dyDescent="0.25">
      <c r="A180">
        <v>9.8207409857999988</v>
      </c>
      <c r="B180">
        <v>13.738920736312817</v>
      </c>
    </row>
    <row r="181" spans="1:2" x14ac:dyDescent="0.25">
      <c r="A181">
        <v>32.995214461799996</v>
      </c>
      <c r="B181">
        <v>31.847864103317214</v>
      </c>
    </row>
    <row r="182" spans="1:2" x14ac:dyDescent="0.25">
      <c r="A182">
        <v>24.0232103831</v>
      </c>
      <c r="B182">
        <v>5.2589860677719082</v>
      </c>
    </row>
    <row r="183" spans="1:2" x14ac:dyDescent="0.25">
      <c r="A183">
        <v>14.138884520899998</v>
      </c>
      <c r="B183">
        <v>16.474111318588228</v>
      </c>
    </row>
    <row r="184" spans="1:2" x14ac:dyDescent="0.25">
      <c r="A184">
        <v>3.4475149633000002</v>
      </c>
      <c r="B184">
        <v>15.859890770912159</v>
      </c>
    </row>
    <row r="185" spans="1:2" x14ac:dyDescent="0.25">
      <c r="A185">
        <v>19.285418558</v>
      </c>
      <c r="B185">
        <v>8.4693259477615328</v>
      </c>
    </row>
    <row r="186" spans="1:2" x14ac:dyDescent="0.25">
      <c r="A186">
        <v>10.86079421</v>
      </c>
      <c r="B186">
        <v>0.65412805080413772</v>
      </c>
    </row>
    <row r="187" spans="1:2" x14ac:dyDescent="0.25">
      <c r="A187">
        <v>3.6491839648999997</v>
      </c>
      <c r="B187">
        <v>19.149327172173372</v>
      </c>
    </row>
    <row r="188" spans="1:2" x14ac:dyDescent="0.25">
      <c r="A188">
        <v>5.7969595192999988</v>
      </c>
      <c r="B188">
        <v>42.28138279914851</v>
      </c>
    </row>
    <row r="189" spans="1:2" x14ac:dyDescent="0.25">
      <c r="A189">
        <v>12.914804053000001</v>
      </c>
      <c r="B189">
        <v>42.946923089027372</v>
      </c>
    </row>
    <row r="190" spans="1:2" x14ac:dyDescent="0.25">
      <c r="A190">
        <v>7.8366338734000012</v>
      </c>
      <c r="B190">
        <v>6.7304378986358531</v>
      </c>
    </row>
    <row r="191" spans="1:2" x14ac:dyDescent="0.25">
      <c r="A191">
        <v>13.105370044999997</v>
      </c>
      <c r="B191">
        <v>0.13370833396911569</v>
      </c>
    </row>
    <row r="192" spans="1:2" x14ac:dyDescent="0.25">
      <c r="A192">
        <v>3.8735273359999995</v>
      </c>
      <c r="B192">
        <v>17.43859324455255</v>
      </c>
    </row>
    <row r="193" spans="1:2" x14ac:dyDescent="0.25">
      <c r="A193">
        <v>19.769635035</v>
      </c>
      <c r="B193">
        <v>9.0654940366744938</v>
      </c>
    </row>
    <row r="194" spans="1:2" x14ac:dyDescent="0.25">
      <c r="A194">
        <v>9.9837790016999985</v>
      </c>
      <c r="B194">
        <v>12.98958077430718</v>
      </c>
    </row>
    <row r="195" spans="1:2" x14ac:dyDescent="0.25">
      <c r="A195">
        <v>3.1719790459999997</v>
      </c>
      <c r="B195">
        <v>4.3154981613159125</v>
      </c>
    </row>
    <row r="196" spans="1:2" x14ac:dyDescent="0.25">
      <c r="A196">
        <v>12.305623962</v>
      </c>
      <c r="B196">
        <v>20.839649891853277</v>
      </c>
    </row>
    <row r="197" spans="1:2" x14ac:dyDescent="0.25">
      <c r="A197">
        <v>1.8477338553</v>
      </c>
      <c r="B197">
        <v>0.18282001018524108</v>
      </c>
    </row>
    <row r="198" spans="1:2" x14ac:dyDescent="0.25">
      <c r="A198">
        <v>12.765764379999998</v>
      </c>
      <c r="B198">
        <v>3.394695067405697</v>
      </c>
    </row>
    <row r="199" spans="1:2" x14ac:dyDescent="0.25">
      <c r="A199">
        <v>6.0215087885999994</v>
      </c>
      <c r="B199">
        <v>7.9719787703620035</v>
      </c>
    </row>
    <row r="200" spans="1:2" x14ac:dyDescent="0.25">
      <c r="A200">
        <v>8.7808219672999996</v>
      </c>
      <c r="B200">
        <v>7.330074405670163</v>
      </c>
    </row>
    <row r="201" spans="1:2" x14ac:dyDescent="0.25">
      <c r="A201">
        <v>4.6355525014999994</v>
      </c>
      <c r="B201">
        <v>9.9971166372298939</v>
      </c>
    </row>
    <row r="202" spans="1:2" x14ac:dyDescent="0.25">
      <c r="A202">
        <v>13.081409621238672</v>
      </c>
      <c r="B202">
        <v>12.981974267959552</v>
      </c>
    </row>
    <row r="203" spans="1:2" x14ac:dyDescent="0.25">
      <c r="A203">
        <v>4.1853994607925369</v>
      </c>
      <c r="B203">
        <v>4.0658573389053307</v>
      </c>
    </row>
    <row r="204" spans="1:2" x14ac:dyDescent="0.25">
      <c r="A204">
        <v>7.3303300380706728</v>
      </c>
      <c r="B204">
        <v>10.646634936332694</v>
      </c>
    </row>
    <row r="205" spans="1:2" x14ac:dyDescent="0.25">
      <c r="A205">
        <v>4.281926488876338</v>
      </c>
      <c r="B205">
        <v>8.4566581726073995</v>
      </c>
    </row>
    <row r="206" spans="1:2" x14ac:dyDescent="0.25">
      <c r="A206">
        <v>6.6391474485397293</v>
      </c>
      <c r="B206">
        <v>4.6801384925842244</v>
      </c>
    </row>
    <row r="207" spans="1:2" x14ac:dyDescent="0.25">
      <c r="A207">
        <v>1.7527468919753972</v>
      </c>
      <c r="B207">
        <v>4.2130054712295486</v>
      </c>
    </row>
    <row r="208" spans="1:2" x14ac:dyDescent="0.25">
      <c r="A208">
        <v>6.4695501804351778</v>
      </c>
      <c r="B208">
        <v>12.957906270027118</v>
      </c>
    </row>
    <row r="209" spans="1:2" x14ac:dyDescent="0.25">
      <c r="A209">
        <v>17.968953156471191</v>
      </c>
      <c r="B209">
        <v>9.5847365856170335</v>
      </c>
    </row>
    <row r="210" spans="1:2" x14ac:dyDescent="0.25">
      <c r="A210">
        <v>5.699027919769283</v>
      </c>
      <c r="B210">
        <v>11.155861687660176</v>
      </c>
    </row>
    <row r="211" spans="1:2" x14ac:dyDescent="0.25">
      <c r="A211">
        <v>10.091359281539884</v>
      </c>
      <c r="B211">
        <v>3.3912560701370205</v>
      </c>
    </row>
    <row r="212" spans="1:2" x14ac:dyDescent="0.25">
      <c r="A212">
        <v>4.4587279558181709</v>
      </c>
      <c r="B212">
        <v>7.0717758655548035</v>
      </c>
    </row>
    <row r="213" spans="1:2" x14ac:dyDescent="0.25">
      <c r="A213">
        <v>4.3430126667022666</v>
      </c>
      <c r="B213">
        <v>8.2761900424957204</v>
      </c>
    </row>
    <row r="214" spans="1:2" x14ac:dyDescent="0.25">
      <c r="A214">
        <v>6.4611703634262057</v>
      </c>
      <c r="B214">
        <v>8.5680185794830201</v>
      </c>
    </row>
    <row r="215" spans="1:2" x14ac:dyDescent="0.25">
      <c r="A215">
        <v>4.2858810186386069</v>
      </c>
      <c r="B215">
        <v>9.1397891044616397</v>
      </c>
    </row>
    <row r="216" spans="1:2" x14ac:dyDescent="0.25">
      <c r="A216">
        <v>3.9932502031326251</v>
      </c>
      <c r="B216">
        <v>7.3692867994308431</v>
      </c>
    </row>
    <row r="217" spans="1:2" x14ac:dyDescent="0.25">
      <c r="A217">
        <v>7.7329403400421013</v>
      </c>
      <c r="B217">
        <v>7.7606036424636802</v>
      </c>
    </row>
    <row r="218" spans="1:2" x14ac:dyDescent="0.25">
      <c r="A218">
        <v>13.312127614021254</v>
      </c>
      <c r="B218">
        <v>3.7414041280746408</v>
      </c>
    </row>
    <row r="219" spans="1:2" x14ac:dyDescent="0.25">
      <c r="A219">
        <v>2.7478988409042309</v>
      </c>
      <c r="B219">
        <v>3.8867728948593099</v>
      </c>
    </row>
    <row r="220" spans="1:2" x14ac:dyDescent="0.25">
      <c r="A220">
        <v>11.328978323936429</v>
      </c>
      <c r="B220">
        <v>5.4051586866378738</v>
      </c>
    </row>
    <row r="221" spans="1:2" x14ac:dyDescent="0.25">
      <c r="A221">
        <v>4.669578242301939</v>
      </c>
      <c r="B221">
        <v>7.0498525619506793</v>
      </c>
    </row>
    <row r="222" spans="1:2" x14ac:dyDescent="0.25">
      <c r="A222">
        <v>10.838438510894759</v>
      </c>
      <c r="B222">
        <v>8.5918372631072728</v>
      </c>
    </row>
    <row r="223" spans="1:2" x14ac:dyDescent="0.25">
      <c r="A223">
        <v>4.4053072214126541</v>
      </c>
      <c r="B223">
        <v>14.569455003738383</v>
      </c>
    </row>
    <row r="224" spans="1:2" x14ac:dyDescent="0.25">
      <c r="A224">
        <v>11.1986662149429</v>
      </c>
      <c r="B224">
        <v>5.4944284439086868</v>
      </c>
    </row>
    <row r="225" spans="1:2" x14ac:dyDescent="0.25">
      <c r="A225">
        <v>9.4290731191634887</v>
      </c>
      <c r="B225">
        <v>3.4703180789947452</v>
      </c>
    </row>
    <row r="226" spans="1:2" x14ac:dyDescent="0.25">
      <c r="A226">
        <v>17.788534307479821</v>
      </c>
      <c r="B226">
        <v>6.0900167942047085</v>
      </c>
    </row>
    <row r="227" spans="1:2" x14ac:dyDescent="0.25">
      <c r="A227">
        <v>20.80236849784847</v>
      </c>
      <c r="B227">
        <v>14.887695217132535</v>
      </c>
    </row>
    <row r="228" spans="1:2" x14ac:dyDescent="0.25">
      <c r="A228">
        <v>8.6878243446350059</v>
      </c>
      <c r="B228">
        <v>11.467824912071178</v>
      </c>
    </row>
    <row r="229" spans="1:2" x14ac:dyDescent="0.25">
      <c r="A229">
        <v>13.097241353988593</v>
      </c>
      <c r="B229">
        <v>9.1898326635360537</v>
      </c>
    </row>
    <row r="230" spans="1:2" x14ac:dyDescent="0.25">
      <c r="A230">
        <v>6.7108260869979812</v>
      </c>
      <c r="B230">
        <v>6.2644616127014121</v>
      </c>
    </row>
    <row r="231" spans="1:2" x14ac:dyDescent="0.25">
      <c r="A231">
        <v>5.6884536266326879</v>
      </c>
      <c r="B231">
        <v>6.2393602848052927</v>
      </c>
    </row>
    <row r="232" spans="1:2" x14ac:dyDescent="0.25">
      <c r="A232">
        <v>2.186568045616144</v>
      </c>
      <c r="B232">
        <v>4.0524327278137156</v>
      </c>
    </row>
    <row r="233" spans="1:2" x14ac:dyDescent="0.25">
      <c r="A233">
        <v>8.4779551029205091</v>
      </c>
      <c r="B233">
        <v>5.0682923316955524</v>
      </c>
    </row>
    <row r="234" spans="1:2" x14ac:dyDescent="0.25">
      <c r="A234">
        <v>14.203973746299713</v>
      </c>
      <c r="B234">
        <v>3.6537324190139722</v>
      </c>
    </row>
    <row r="235" spans="1:2" x14ac:dyDescent="0.25">
      <c r="A235">
        <v>11.534065055847128</v>
      </c>
      <c r="B235">
        <v>6.6546358466148234</v>
      </c>
    </row>
    <row r="236" spans="1:2" x14ac:dyDescent="0.25">
      <c r="A236">
        <v>7.1420128822326605</v>
      </c>
      <c r="B236">
        <v>13.737196421623182</v>
      </c>
    </row>
    <row r="237" spans="1:2" x14ac:dyDescent="0.25">
      <c r="A237">
        <v>4.4575006008148135</v>
      </c>
      <c r="B237">
        <v>0.6049349784851058</v>
      </c>
    </row>
    <row r="238" spans="1:2" x14ac:dyDescent="0.25">
      <c r="A238">
        <v>10.379715800285316</v>
      </c>
      <c r="B238">
        <v>9.4763492584228324</v>
      </c>
    </row>
    <row r="239" spans="1:2" x14ac:dyDescent="0.25">
      <c r="A239">
        <v>4.3056489467620809</v>
      </c>
      <c r="B239">
        <v>4.0426343917846648</v>
      </c>
    </row>
    <row r="240" spans="1:2" x14ac:dyDescent="0.25">
      <c r="A240">
        <v>14.04423315525051</v>
      </c>
      <c r="B240">
        <v>4.8779820203781101</v>
      </c>
    </row>
    <row r="241" spans="1:2" x14ac:dyDescent="0.25">
      <c r="A241">
        <v>15.149103140830949</v>
      </c>
      <c r="B241">
        <v>7.2497649669647188</v>
      </c>
    </row>
    <row r="242" spans="1:2" x14ac:dyDescent="0.25">
      <c r="A242">
        <v>3.4335981369018511</v>
      </c>
      <c r="B242">
        <v>14.524132776260331</v>
      </c>
    </row>
    <row r="243" spans="1:2" x14ac:dyDescent="0.25">
      <c r="A243">
        <v>18.293355894088691</v>
      </c>
      <c r="B243">
        <v>8.9473202943801819</v>
      </c>
    </row>
    <row r="244" spans="1:2" x14ac:dyDescent="0.25">
      <c r="A244">
        <v>12.099596333503699</v>
      </c>
      <c r="B244">
        <v>3.8976259946823064</v>
      </c>
    </row>
    <row r="245" spans="1:2" x14ac:dyDescent="0.25">
      <c r="A245">
        <v>10.165756058692899</v>
      </c>
      <c r="B245">
        <v>3.5675070524215649</v>
      </c>
    </row>
    <row r="246" spans="1:2" x14ac:dyDescent="0.25">
      <c r="A246">
        <v>11.967405343055685</v>
      </c>
      <c r="B246">
        <v>7.2885205030441229</v>
      </c>
    </row>
    <row r="247" spans="1:2" x14ac:dyDescent="0.25">
      <c r="A247">
        <v>27.183836603164622</v>
      </c>
      <c r="B247">
        <v>9.0080207824706999</v>
      </c>
    </row>
    <row r="248" spans="1:2" x14ac:dyDescent="0.25">
      <c r="A248">
        <v>11.445598173141448</v>
      </c>
      <c r="B248">
        <v>3.3122928380966146</v>
      </c>
    </row>
    <row r="249" spans="1:2" x14ac:dyDescent="0.25">
      <c r="A249">
        <v>22.66748659610743</v>
      </c>
      <c r="B249">
        <v>4.4361296176910372</v>
      </c>
    </row>
    <row r="250" spans="1:2" x14ac:dyDescent="0.25">
      <c r="A250">
        <v>13.894549274444543</v>
      </c>
      <c r="B250">
        <v>9.1560299396514662</v>
      </c>
    </row>
    <row r="251" spans="1:2" x14ac:dyDescent="0.25">
      <c r="A251">
        <v>4.8870186090469314</v>
      </c>
      <c r="B251">
        <v>14.740653657913148</v>
      </c>
    </row>
    <row r="252" spans="1:2" x14ac:dyDescent="0.25">
      <c r="A252">
        <v>9.2413110017776319</v>
      </c>
      <c r="B252">
        <v>7.4269299507141042</v>
      </c>
    </row>
    <row r="253" spans="1:2" x14ac:dyDescent="0.25">
      <c r="A253">
        <v>17.704504728317222</v>
      </c>
      <c r="B253">
        <v>29.240226984024027</v>
      </c>
    </row>
    <row r="254" spans="1:2" x14ac:dyDescent="0.25">
      <c r="A254">
        <v>9.9063637971877849</v>
      </c>
      <c r="B254">
        <v>4.7733764410018882</v>
      </c>
    </row>
    <row r="255" spans="1:2" x14ac:dyDescent="0.25">
      <c r="A255">
        <v>10.526275229453992</v>
      </c>
      <c r="B255">
        <v>9.5940563917159878</v>
      </c>
    </row>
    <row r="256" spans="1:2" x14ac:dyDescent="0.25">
      <c r="A256">
        <v>38.59928716553577</v>
      </c>
      <c r="B256">
        <v>11.818998456001221</v>
      </c>
    </row>
    <row r="257" spans="1:2" x14ac:dyDescent="0.25">
      <c r="A257">
        <v>45.879214346408595</v>
      </c>
      <c r="B257">
        <v>14.955765819549509</v>
      </c>
    </row>
    <row r="258" spans="1:2" x14ac:dyDescent="0.25">
      <c r="A258">
        <v>11.071253395080539</v>
      </c>
      <c r="B258">
        <v>2.0610198020935013</v>
      </c>
    </row>
    <row r="259" spans="1:2" x14ac:dyDescent="0.25">
      <c r="A259">
        <v>3.4773031949996911</v>
      </c>
      <c r="B259">
        <v>20.864055871963465</v>
      </c>
    </row>
    <row r="260" spans="1:2" x14ac:dyDescent="0.25">
      <c r="A260">
        <v>6.4038214683532662</v>
      </c>
      <c r="B260">
        <v>14.008810901641814</v>
      </c>
    </row>
    <row r="261" spans="1:2" x14ac:dyDescent="0.25">
      <c r="A261">
        <v>8.8341219425201345</v>
      </c>
      <c r="B261">
        <v>9.8270699739456102</v>
      </c>
    </row>
    <row r="262" spans="1:2" x14ac:dyDescent="0.25">
      <c r="A262">
        <v>6.4318477869033774</v>
      </c>
      <c r="B262">
        <v>7.7815505504608016</v>
      </c>
    </row>
    <row r="263" spans="1:2" x14ac:dyDescent="0.25">
      <c r="A263">
        <v>5.6618754386901813</v>
      </c>
      <c r="B263">
        <v>26.343699145317014</v>
      </c>
    </row>
    <row r="264" spans="1:2" x14ac:dyDescent="0.25">
      <c r="A264">
        <v>6.4812225103378251</v>
      </c>
      <c r="B264">
        <v>0.3677206754684435</v>
      </c>
    </row>
    <row r="265" spans="1:2" x14ac:dyDescent="0.25">
      <c r="A265">
        <v>1.3855473041534367</v>
      </c>
      <c r="B265">
        <v>3.0908784627914381</v>
      </c>
    </row>
    <row r="266" spans="1:2" x14ac:dyDescent="0.25">
      <c r="A266">
        <v>10.530309367179843</v>
      </c>
      <c r="B266">
        <v>4.4931473731994584</v>
      </c>
    </row>
    <row r="267" spans="1:2" x14ac:dyDescent="0.25">
      <c r="A267">
        <v>6.1749786376953075</v>
      </c>
      <c r="B267">
        <v>4.831179881095883</v>
      </c>
    </row>
    <row r="268" spans="1:2" x14ac:dyDescent="0.25">
      <c r="A268">
        <v>12.244707417488062</v>
      </c>
      <c r="B268">
        <v>16.271842384338321</v>
      </c>
    </row>
    <row r="269" spans="1:2" x14ac:dyDescent="0.25">
      <c r="A269">
        <v>2.7700324535369822</v>
      </c>
      <c r="B269">
        <v>23.178342747688255</v>
      </c>
    </row>
    <row r="270" spans="1:2" x14ac:dyDescent="0.25">
      <c r="A270">
        <v>2.192030835151666</v>
      </c>
      <c r="B270">
        <v>9.1120276689529351</v>
      </c>
    </row>
    <row r="271" spans="1:2" x14ac:dyDescent="0.25">
      <c r="A271">
        <v>5.401863336563105</v>
      </c>
      <c r="B271">
        <v>5.0481934070587098</v>
      </c>
    </row>
    <row r="272" spans="1:2" x14ac:dyDescent="0.25">
      <c r="A272">
        <v>11.793940258026078</v>
      </c>
      <c r="B272">
        <v>8.5131936311721681</v>
      </c>
    </row>
    <row r="273" spans="1:2" x14ac:dyDescent="0.25">
      <c r="A273">
        <v>8.8732062816619752</v>
      </c>
      <c r="B273">
        <v>10.718317413330048</v>
      </c>
    </row>
    <row r="274" spans="1:2" x14ac:dyDescent="0.25">
      <c r="A274">
        <v>10.463075947761496</v>
      </c>
      <c r="B274">
        <v>10.516809153556796</v>
      </c>
    </row>
    <row r="275" spans="1:2" x14ac:dyDescent="0.25">
      <c r="A275">
        <v>8.610515952110287</v>
      </c>
      <c r="B275">
        <v>7.6882447957992515</v>
      </c>
    </row>
    <row r="276" spans="1:2" x14ac:dyDescent="0.25">
      <c r="A276">
        <v>16.816888737678489</v>
      </c>
      <c r="B276">
        <v>73.133586406707607</v>
      </c>
    </row>
    <row r="277" spans="1:2" x14ac:dyDescent="0.25">
      <c r="A277">
        <v>0.146488499641418</v>
      </c>
      <c r="B277">
        <v>20.072574877738909</v>
      </c>
    </row>
    <row r="278" spans="1:2" x14ac:dyDescent="0.25">
      <c r="A278">
        <v>4.2618739366531315</v>
      </c>
      <c r="B278">
        <v>4.7474746227264353</v>
      </c>
    </row>
    <row r="279" spans="1:2" x14ac:dyDescent="0.25">
      <c r="A279">
        <v>14.824890613555876</v>
      </c>
      <c r="B279">
        <v>101.10658888816761</v>
      </c>
    </row>
    <row r="280" spans="1:2" x14ac:dyDescent="0.25">
      <c r="A280">
        <v>11.648092770576421</v>
      </c>
      <c r="B280">
        <v>3.9978318929672199</v>
      </c>
    </row>
    <row r="281" spans="1:2" x14ac:dyDescent="0.25">
      <c r="A281">
        <v>14.047161698341318</v>
      </c>
      <c r="B281">
        <v>8.9959206819534288</v>
      </c>
    </row>
    <row r="282" spans="1:2" x14ac:dyDescent="0.25">
      <c r="A282">
        <v>11.183324384689282</v>
      </c>
      <c r="B282">
        <v>3.4831019639968823</v>
      </c>
    </row>
    <row r="283" spans="1:2" x14ac:dyDescent="0.25">
      <c r="A283">
        <v>3.2992941617965648</v>
      </c>
      <c r="B283">
        <v>8.9640361785888594</v>
      </c>
    </row>
    <row r="284" spans="1:2" x14ac:dyDescent="0.25">
      <c r="A284">
        <v>12.069561791419932</v>
      </c>
      <c r="B284">
        <v>6.7997040510177555</v>
      </c>
    </row>
    <row r="285" spans="1:2" x14ac:dyDescent="0.25">
      <c r="A285">
        <v>9.1619872093200563</v>
      </c>
      <c r="B285">
        <v>3.8478194475173901</v>
      </c>
    </row>
    <row r="286" spans="1:2" x14ac:dyDescent="0.25">
      <c r="A286">
        <v>25.214854192733718</v>
      </c>
      <c r="B286">
        <v>10.991337132453898</v>
      </c>
    </row>
    <row r="287" spans="1:2" x14ac:dyDescent="0.25">
      <c r="A287">
        <v>5.6138524532318055</v>
      </c>
      <c r="B287">
        <v>9.1450292587280231</v>
      </c>
    </row>
    <row r="288" spans="1:2" x14ac:dyDescent="0.25">
      <c r="A288">
        <v>3.8609049797058086</v>
      </c>
      <c r="B288">
        <v>9.0089216947555464</v>
      </c>
    </row>
    <row r="289" spans="1:2" x14ac:dyDescent="0.25">
      <c r="A289">
        <v>12.833138704299881</v>
      </c>
      <c r="B289">
        <v>16.714840364456119</v>
      </c>
    </row>
    <row r="290" spans="1:2" x14ac:dyDescent="0.25">
      <c r="A290">
        <v>7.577631521224971</v>
      </c>
      <c r="B290">
        <v>6.0352496147155721</v>
      </c>
    </row>
    <row r="291" spans="1:2" x14ac:dyDescent="0.25">
      <c r="A291">
        <v>9.4117000818252503</v>
      </c>
      <c r="B291">
        <v>14.083816075324961</v>
      </c>
    </row>
    <row r="292" spans="1:2" x14ac:dyDescent="0.25">
      <c r="A292">
        <v>3.9462434715694803</v>
      </c>
      <c r="B292">
        <v>15.109652545716974</v>
      </c>
    </row>
    <row r="293" spans="1:2" x14ac:dyDescent="0.25">
      <c r="A293">
        <v>84.508963060378974</v>
      </c>
      <c r="B293">
        <v>8.1701674461364711</v>
      </c>
    </row>
    <row r="294" spans="1:2" x14ac:dyDescent="0.25">
      <c r="A294">
        <v>20.375318884849495</v>
      </c>
      <c r="B294">
        <v>11.231851387023886</v>
      </c>
    </row>
    <row r="295" spans="1:2" x14ac:dyDescent="0.25">
      <c r="A295">
        <v>2.5333123683929393</v>
      </c>
      <c r="B295">
        <v>9.3397406816482462</v>
      </c>
    </row>
    <row r="296" spans="1:2" x14ac:dyDescent="0.25">
      <c r="A296">
        <v>6.4588715765211253</v>
      </c>
      <c r="B296">
        <v>14.272525119781426</v>
      </c>
    </row>
    <row r="297" spans="1:2" x14ac:dyDescent="0.25">
      <c r="A297">
        <v>8.6886784076690553</v>
      </c>
      <c r="B297">
        <v>5.0144895076751643</v>
      </c>
    </row>
    <row r="298" spans="1:2" x14ac:dyDescent="0.25">
      <c r="A298">
        <v>2.7377885580062817</v>
      </c>
      <c r="B298">
        <v>5.1078960895538277</v>
      </c>
    </row>
    <row r="299" spans="1:2" x14ac:dyDescent="0.25">
      <c r="A299">
        <v>32.203761005401532</v>
      </c>
      <c r="B299">
        <v>4.5971672296524009</v>
      </c>
    </row>
    <row r="300" spans="1:2" x14ac:dyDescent="0.25">
      <c r="A300">
        <v>4.067126321792597</v>
      </c>
      <c r="B300">
        <v>6.3355972766876159</v>
      </c>
    </row>
    <row r="301" spans="1:2" x14ac:dyDescent="0.25">
      <c r="A301">
        <v>16.221196007728519</v>
      </c>
      <c r="B301">
        <v>2.4886419057846019</v>
      </c>
    </row>
    <row r="302" spans="1:2" x14ac:dyDescent="0.25">
      <c r="A302">
        <v>15.956613183021499</v>
      </c>
      <c r="B302">
        <v>17.078973955578235</v>
      </c>
    </row>
    <row r="303" spans="1:2" x14ac:dyDescent="0.25">
      <c r="A303">
        <v>6.8682496786117495</v>
      </c>
      <c r="B303">
        <v>17.20713229179378</v>
      </c>
    </row>
    <row r="304" spans="1:2" x14ac:dyDescent="0.25">
      <c r="A304">
        <v>3.7254670381545956</v>
      </c>
      <c r="B304">
        <v>27.209736442565863</v>
      </c>
    </row>
    <row r="305" spans="1:2" x14ac:dyDescent="0.25">
      <c r="A305">
        <v>4.5759823560714601</v>
      </c>
      <c r="B305">
        <v>17.631613397598223</v>
      </c>
    </row>
    <row r="306" spans="1:2" x14ac:dyDescent="0.25">
      <c r="A306">
        <v>7.3653925180435049</v>
      </c>
      <c r="B306">
        <v>11.42499847412105</v>
      </c>
    </row>
    <row r="307" spans="1:2" x14ac:dyDescent="0.25">
      <c r="A307">
        <v>6.5195046663284248</v>
      </c>
      <c r="B307">
        <v>18.177526187896689</v>
      </c>
    </row>
    <row r="308" spans="1:2" x14ac:dyDescent="0.25">
      <c r="A308">
        <v>10.573912644386244</v>
      </c>
      <c r="B308">
        <v>12.34399464130396</v>
      </c>
    </row>
    <row r="309" spans="1:2" x14ac:dyDescent="0.25">
      <c r="A309">
        <v>38.687258534961231</v>
      </c>
      <c r="B309">
        <v>29.923089146614018</v>
      </c>
    </row>
    <row r="310" spans="1:2" x14ac:dyDescent="0.25">
      <c r="A310">
        <v>42.236233949661205</v>
      </c>
      <c r="B310">
        <v>10.192039203643761</v>
      </c>
    </row>
    <row r="311" spans="1:2" x14ac:dyDescent="0.25">
      <c r="A311">
        <v>42.30769250392909</v>
      </c>
      <c r="B311">
        <v>6.9787179708480789</v>
      </c>
    </row>
    <row r="312" spans="1:2" x14ac:dyDescent="0.25">
      <c r="A312">
        <v>69.357844877242997</v>
      </c>
      <c r="B312">
        <v>19.26662552356715</v>
      </c>
    </row>
    <row r="313" spans="1:2" x14ac:dyDescent="0.25">
      <c r="A313">
        <v>3.9517423391342099</v>
      </c>
      <c r="B313">
        <v>5.6738392591476403</v>
      </c>
    </row>
    <row r="314" spans="1:2" x14ac:dyDescent="0.25">
      <c r="A314">
        <v>2.4902048587799031</v>
      </c>
      <c r="B314">
        <v>43.430368232726991</v>
      </c>
    </row>
    <row r="315" spans="1:2" x14ac:dyDescent="0.25">
      <c r="A315">
        <v>3.5494717359542785</v>
      </c>
      <c r="B315">
        <v>11.236052989959692</v>
      </c>
    </row>
    <row r="316" spans="1:2" x14ac:dyDescent="0.25">
      <c r="A316">
        <v>13.733967304229671</v>
      </c>
      <c r="B316">
        <v>21.788495779037412</v>
      </c>
    </row>
    <row r="317" spans="1:2" x14ac:dyDescent="0.25">
      <c r="A317">
        <v>15.136671924591022</v>
      </c>
      <c r="B317">
        <v>15.36885943412776</v>
      </c>
    </row>
    <row r="318" spans="1:2" x14ac:dyDescent="0.25">
      <c r="A318">
        <v>26.783552885055496</v>
      </c>
      <c r="B318">
        <v>15.61231920719141</v>
      </c>
    </row>
    <row r="319" spans="1:2" x14ac:dyDescent="0.25">
      <c r="A319">
        <v>13.86783599853511</v>
      </c>
      <c r="B319">
        <v>9.8537950515746822</v>
      </c>
    </row>
    <row r="320" spans="1:2" x14ac:dyDescent="0.25">
      <c r="A320">
        <v>9.262458181381211</v>
      </c>
      <c r="B320">
        <v>12.68630702495572</v>
      </c>
    </row>
    <row r="321" spans="1:2" x14ac:dyDescent="0.25">
      <c r="A321">
        <v>6.7430524110794039</v>
      </c>
      <c r="B321">
        <v>1.4317196607589679</v>
      </c>
    </row>
    <row r="322" spans="1:2" x14ac:dyDescent="0.25">
      <c r="A322">
        <v>9.2682422399520821</v>
      </c>
      <c r="B322">
        <v>0.43639836311340174</v>
      </c>
    </row>
    <row r="323" spans="1:2" x14ac:dyDescent="0.25">
      <c r="A323">
        <v>13.056770086288424</v>
      </c>
      <c r="B323">
        <v>25.17527265548701</v>
      </c>
    </row>
    <row r="324" spans="1:2" x14ac:dyDescent="0.25">
      <c r="A324">
        <v>21.312227177619892</v>
      </c>
      <c r="B324">
        <v>51.761653327941836</v>
      </c>
    </row>
    <row r="325" spans="1:2" x14ac:dyDescent="0.25">
      <c r="A325">
        <v>5.2473958730697579</v>
      </c>
      <c r="B325">
        <v>11.937991929054236</v>
      </c>
    </row>
    <row r="326" spans="1:2" x14ac:dyDescent="0.25">
      <c r="A326">
        <v>2.6361293792724569</v>
      </c>
      <c r="B326">
        <v>44.91323208808894</v>
      </c>
    </row>
    <row r="327" spans="1:2" x14ac:dyDescent="0.25">
      <c r="A327">
        <v>5.394980120658869</v>
      </c>
      <c r="B327">
        <v>6.6467573404312095</v>
      </c>
    </row>
    <row r="328" spans="1:2" x14ac:dyDescent="0.25">
      <c r="A328">
        <v>17.017887377738898</v>
      </c>
      <c r="B328">
        <v>21.991682267188992</v>
      </c>
    </row>
    <row r="329" spans="1:2" x14ac:dyDescent="0.25">
      <c r="A329">
        <v>3.8281041860580403</v>
      </c>
      <c r="B329">
        <v>10.66041858196254</v>
      </c>
    </row>
    <row r="330" spans="1:2" x14ac:dyDescent="0.25">
      <c r="A330">
        <v>7.2966908454894988</v>
      </c>
      <c r="B330">
        <v>31.709770298004088</v>
      </c>
    </row>
    <row r="331" spans="1:2" x14ac:dyDescent="0.25">
      <c r="A331">
        <v>0.45434033870696916</v>
      </c>
      <c r="B331">
        <v>3.7415490627288781</v>
      </c>
    </row>
    <row r="332" spans="1:2" x14ac:dyDescent="0.25">
      <c r="A332">
        <v>9.2913556363847434</v>
      </c>
      <c r="B332">
        <v>7.2720130920410044</v>
      </c>
    </row>
    <row r="333" spans="1:2" x14ac:dyDescent="0.25">
      <c r="A333">
        <v>8.8002925872802713</v>
      </c>
      <c r="B333">
        <v>2.7015322685241654</v>
      </c>
    </row>
    <row r="334" spans="1:2" x14ac:dyDescent="0.25">
      <c r="A334">
        <v>3.9824661493301363</v>
      </c>
      <c r="B334">
        <v>42.345651364326429</v>
      </c>
    </row>
    <row r="335" spans="1:2" x14ac:dyDescent="0.25">
      <c r="A335">
        <v>4.2097721099853462</v>
      </c>
      <c r="B335">
        <v>12.861283349990799</v>
      </c>
    </row>
    <row r="336" spans="1:2" x14ac:dyDescent="0.25">
      <c r="A336">
        <v>11.929128718376131</v>
      </c>
      <c r="B336">
        <v>17.410908460617023</v>
      </c>
    </row>
    <row r="337" spans="1:2" x14ac:dyDescent="0.25">
      <c r="A337">
        <v>6.081786298751827</v>
      </c>
      <c r="B337">
        <v>5.9456635475158643</v>
      </c>
    </row>
    <row r="338" spans="1:2" x14ac:dyDescent="0.25">
      <c r="A338">
        <v>42.334953284263563</v>
      </c>
      <c r="B338">
        <v>1.6305638313293411</v>
      </c>
    </row>
    <row r="339" spans="1:2" x14ac:dyDescent="0.25">
      <c r="A339">
        <v>42.329542231559707</v>
      </c>
      <c r="B339">
        <v>55.017630648612929</v>
      </c>
    </row>
    <row r="340" spans="1:2" x14ac:dyDescent="0.25">
      <c r="A340">
        <v>29.67873663902278</v>
      </c>
      <c r="B340">
        <v>15.989119648933359</v>
      </c>
    </row>
    <row r="341" spans="1:2" x14ac:dyDescent="0.25">
      <c r="A341">
        <v>9.5330153226852339</v>
      </c>
      <c r="B341">
        <v>12.842042994499181</v>
      </c>
    </row>
    <row r="342" spans="1:2" x14ac:dyDescent="0.25">
      <c r="A342">
        <v>6.5514003992080632</v>
      </c>
      <c r="B342">
        <v>21.049852954016739</v>
      </c>
    </row>
    <row r="343" spans="1:2" x14ac:dyDescent="0.25">
      <c r="A343">
        <v>15.764317345619151</v>
      </c>
      <c r="B343">
        <v>9.1843220710754228</v>
      </c>
    </row>
    <row r="344" spans="1:2" x14ac:dyDescent="0.25">
      <c r="A344">
        <v>4.4991238832473712</v>
      </c>
      <c r="B344">
        <v>0.43921604156494098</v>
      </c>
    </row>
    <row r="345" spans="1:2" x14ac:dyDescent="0.25">
      <c r="A345">
        <v>6.0173586368560752</v>
      </c>
      <c r="B345">
        <v>8.9168733596801584</v>
      </c>
    </row>
    <row r="346" spans="1:2" x14ac:dyDescent="0.25">
      <c r="A346">
        <v>14.107431650161701</v>
      </c>
      <c r="B346">
        <v>5.4187245845794632</v>
      </c>
    </row>
    <row r="347" spans="1:2" x14ac:dyDescent="0.25">
      <c r="A347">
        <v>3.6338134288787787</v>
      </c>
      <c r="B347">
        <v>1.1663435935974089</v>
      </c>
    </row>
    <row r="348" spans="1:2" x14ac:dyDescent="0.25">
      <c r="A348">
        <v>20.113061356544453</v>
      </c>
      <c r="B348">
        <v>4.2787616252899126</v>
      </c>
    </row>
    <row r="349" spans="1:2" x14ac:dyDescent="0.25">
      <c r="A349">
        <v>12.25358374118802</v>
      </c>
      <c r="B349">
        <v>9.356136189566703</v>
      </c>
    </row>
    <row r="350" spans="1:2" x14ac:dyDescent="0.25">
      <c r="A350">
        <v>7.2186749219894368</v>
      </c>
      <c r="B350">
        <v>6.1496608257293612</v>
      </c>
    </row>
    <row r="351" spans="1:2" x14ac:dyDescent="0.25">
      <c r="A351">
        <v>9.9085177183150854</v>
      </c>
      <c r="B351">
        <v>3.22337732315063</v>
      </c>
    </row>
    <row r="352" spans="1:2" x14ac:dyDescent="0.25">
      <c r="A352">
        <v>4.8948568582534762</v>
      </c>
      <c r="B352">
        <v>1.1251483678817713</v>
      </c>
    </row>
    <row r="353" spans="1:2" x14ac:dyDescent="0.25">
      <c r="A353">
        <v>0.58655436038970854</v>
      </c>
      <c r="B353">
        <v>14.134874081611571</v>
      </c>
    </row>
    <row r="354" spans="1:2" x14ac:dyDescent="0.25">
      <c r="A354">
        <v>8.5679003000259364</v>
      </c>
      <c r="B354">
        <v>16.470967888832028</v>
      </c>
    </row>
    <row r="355" spans="1:2" x14ac:dyDescent="0.25">
      <c r="A355">
        <v>3.4201733112335169</v>
      </c>
      <c r="B355">
        <v>2.1843254327773987</v>
      </c>
    </row>
    <row r="356" spans="1:2" x14ac:dyDescent="0.25">
      <c r="A356">
        <v>8.5060684919357268</v>
      </c>
      <c r="B356">
        <v>8.9529911518096874</v>
      </c>
    </row>
    <row r="357" spans="1:2" x14ac:dyDescent="0.25">
      <c r="A357">
        <v>2.6494285106658872</v>
      </c>
      <c r="B357">
        <v>10.674963545799235</v>
      </c>
    </row>
    <row r="358" spans="1:2" x14ac:dyDescent="0.25">
      <c r="A358">
        <v>0.26153025627136112</v>
      </c>
      <c r="B358">
        <v>12.279568505287129</v>
      </c>
    </row>
    <row r="359" spans="1:2" x14ac:dyDescent="0.25">
      <c r="A359">
        <v>6.0325037108527262</v>
      </c>
      <c r="B359">
        <v>6.7896752834320013</v>
      </c>
    </row>
    <row r="360" spans="1:2" x14ac:dyDescent="0.25">
      <c r="A360">
        <v>5.7711292505264229</v>
      </c>
      <c r="B360">
        <v>4.2879709482192947</v>
      </c>
    </row>
    <row r="361" spans="1:2" x14ac:dyDescent="0.25">
      <c r="A361">
        <v>0.55929217338561821</v>
      </c>
      <c r="B361">
        <v>21.748801326751671</v>
      </c>
    </row>
    <row r="362" spans="1:2" x14ac:dyDescent="0.25">
      <c r="A362">
        <v>3.6970071077346787</v>
      </c>
      <c r="B362">
        <v>20.246036028861948</v>
      </c>
    </row>
    <row r="363" spans="1:2" x14ac:dyDescent="0.25">
      <c r="A363">
        <v>10.325522828102066</v>
      </c>
      <c r="B363">
        <v>9.8420286655425961</v>
      </c>
    </row>
    <row r="364" spans="1:2" x14ac:dyDescent="0.25">
      <c r="A364">
        <v>7.4878690958023011</v>
      </c>
      <c r="B364">
        <v>13.156820702552741</v>
      </c>
    </row>
    <row r="365" spans="1:2" x14ac:dyDescent="0.25">
      <c r="A365">
        <v>1.2412216186523413</v>
      </c>
      <c r="B365">
        <v>32.759270620346022</v>
      </c>
    </row>
    <row r="366" spans="1:2" x14ac:dyDescent="0.25">
      <c r="A366">
        <v>10.523607635498042</v>
      </c>
      <c r="B366">
        <v>7.4330293416976874</v>
      </c>
    </row>
    <row r="367" spans="1:2" x14ac:dyDescent="0.25">
      <c r="A367">
        <v>6.8254409790039006</v>
      </c>
      <c r="B367">
        <v>12.029796624183634</v>
      </c>
    </row>
    <row r="368" spans="1:2" x14ac:dyDescent="0.25">
      <c r="A368">
        <v>4.2200395584106349</v>
      </c>
      <c r="B368">
        <v>14.262183952331494</v>
      </c>
    </row>
    <row r="369" spans="1:2" x14ac:dyDescent="0.25">
      <c r="A369">
        <v>5.0190473556518524</v>
      </c>
      <c r="B369">
        <v>7.6874269008636436</v>
      </c>
    </row>
    <row r="370" spans="1:2" x14ac:dyDescent="0.25">
      <c r="A370">
        <v>3.9385040760040249</v>
      </c>
      <c r="B370">
        <v>9.348529195785515</v>
      </c>
    </row>
    <row r="371" spans="1:2" x14ac:dyDescent="0.25">
      <c r="A371">
        <v>12.549158453941297</v>
      </c>
      <c r="B371">
        <v>31.507839846610967</v>
      </c>
    </row>
    <row r="372" spans="1:2" x14ac:dyDescent="0.25">
      <c r="A372">
        <v>7.5260003566741869</v>
      </c>
      <c r="B372">
        <v>7.4979343891143753</v>
      </c>
    </row>
    <row r="373" spans="1:2" x14ac:dyDescent="0.25">
      <c r="A373">
        <v>11.184886455535864</v>
      </c>
      <c r="B373">
        <v>20.011591267585711</v>
      </c>
    </row>
    <row r="374" spans="1:2" x14ac:dyDescent="0.25">
      <c r="A374">
        <v>5.236847114562984</v>
      </c>
      <c r="B374">
        <v>27.684227466583224</v>
      </c>
    </row>
    <row r="375" spans="1:2" x14ac:dyDescent="0.25">
      <c r="A375">
        <v>51.770613741874591</v>
      </c>
      <c r="B375">
        <v>10.038918352127046</v>
      </c>
    </row>
    <row r="376" spans="1:2" x14ac:dyDescent="0.25">
      <c r="A376">
        <v>2.195403981208798</v>
      </c>
      <c r="B376">
        <v>19.870196890830929</v>
      </c>
    </row>
    <row r="377" spans="1:2" x14ac:dyDescent="0.25">
      <c r="A377">
        <v>43.654256868362367</v>
      </c>
      <c r="B377">
        <v>8.5630861520767159</v>
      </c>
    </row>
    <row r="378" spans="1:2" x14ac:dyDescent="0.25">
      <c r="A378">
        <v>7.4290818452835055</v>
      </c>
      <c r="B378">
        <v>25.90894937515252</v>
      </c>
    </row>
    <row r="379" spans="1:2" x14ac:dyDescent="0.25">
      <c r="A379">
        <v>15.52660846710201</v>
      </c>
      <c r="B379">
        <v>3.1173685312271062</v>
      </c>
    </row>
    <row r="380" spans="1:2" x14ac:dyDescent="0.25">
      <c r="A380">
        <v>24.330597877502399</v>
      </c>
      <c r="B380">
        <v>4.2749469280242876</v>
      </c>
    </row>
    <row r="381" spans="1:2" x14ac:dyDescent="0.25">
      <c r="A381">
        <v>13.803715682029667</v>
      </c>
      <c r="B381">
        <v>17.733787369728041</v>
      </c>
    </row>
    <row r="382" spans="1:2" x14ac:dyDescent="0.25">
      <c r="A382">
        <v>22.523652553558339</v>
      </c>
      <c r="B382">
        <v>14.19213194847103</v>
      </c>
    </row>
    <row r="383" spans="1:2" x14ac:dyDescent="0.25">
      <c r="A383">
        <v>16.710602545738176</v>
      </c>
      <c r="B383">
        <v>17.603536224365168</v>
      </c>
    </row>
    <row r="384" spans="1:2" x14ac:dyDescent="0.25">
      <c r="A384">
        <v>2.3109418153762773</v>
      </c>
      <c r="B384">
        <v>6.3313981056213358</v>
      </c>
    </row>
    <row r="385" spans="1:2" x14ac:dyDescent="0.25">
      <c r="A385">
        <v>5.0019505023956263</v>
      </c>
      <c r="B385">
        <v>14.859742426872222</v>
      </c>
    </row>
    <row r="386" spans="1:2" x14ac:dyDescent="0.25">
      <c r="A386">
        <v>4.1682016849517778</v>
      </c>
      <c r="B386">
        <v>6.8275677892896827</v>
      </c>
    </row>
    <row r="387" spans="1:2" x14ac:dyDescent="0.25">
      <c r="A387">
        <v>14.880331012937752</v>
      </c>
      <c r="B387">
        <v>11.903963804244944</v>
      </c>
    </row>
    <row r="388" spans="1:2" x14ac:dyDescent="0.25">
      <c r="A388">
        <v>11.832623434066738</v>
      </c>
      <c r="B388">
        <v>8.9604932546615377</v>
      </c>
    </row>
    <row r="389" spans="1:2" x14ac:dyDescent="0.25">
      <c r="A389">
        <v>14.99306108951563</v>
      </c>
      <c r="B389">
        <v>17.773265266418427</v>
      </c>
    </row>
    <row r="390" spans="1:2" x14ac:dyDescent="0.25">
      <c r="A390">
        <v>36.044577407836861</v>
      </c>
      <c r="B390">
        <v>4.1524233579635572</v>
      </c>
    </row>
    <row r="391" spans="1:2" x14ac:dyDescent="0.25">
      <c r="A391">
        <v>20.181668782234151</v>
      </c>
      <c r="B391">
        <v>2.8009112119674642</v>
      </c>
    </row>
    <row r="392" spans="1:2" x14ac:dyDescent="0.25">
      <c r="A392">
        <v>1.2126033306121808</v>
      </c>
    </row>
    <row r="393" spans="1:2" x14ac:dyDescent="0.25">
      <c r="A393">
        <v>10.112444472312905</v>
      </c>
    </row>
    <row r="394" spans="1:2" x14ac:dyDescent="0.25">
      <c r="A394">
        <v>13.119056487083387</v>
      </c>
    </row>
    <row r="395" spans="1:2" x14ac:dyDescent="0.25">
      <c r="A395">
        <v>18.830648255348148</v>
      </c>
    </row>
    <row r="396" spans="1:2" x14ac:dyDescent="0.25">
      <c r="A396">
        <v>10.340216088294932</v>
      </c>
    </row>
    <row r="397" spans="1:2" x14ac:dyDescent="0.25">
      <c r="A397">
        <v>5.6894302129745453</v>
      </c>
    </row>
    <row r="398" spans="1:2" x14ac:dyDescent="0.25">
      <c r="A398">
        <v>25.27971525192255</v>
      </c>
    </row>
    <row r="399" spans="1:2" x14ac:dyDescent="0.25">
      <c r="A399">
        <v>3.2707979917526204</v>
      </c>
    </row>
    <row r="400" spans="1:2" x14ac:dyDescent="0.25">
      <c r="A400">
        <v>4.2860564231872482</v>
      </c>
    </row>
    <row r="401" spans="1:1" x14ac:dyDescent="0.25">
      <c r="A401">
        <v>10.527956318855249</v>
      </c>
    </row>
    <row r="402" spans="1:1" x14ac:dyDescent="0.25">
      <c r="A402">
        <v>6.5892601966857871</v>
      </c>
    </row>
    <row r="403" spans="1:1" x14ac:dyDescent="0.25">
      <c r="A403">
        <v>19.85906532075667</v>
      </c>
    </row>
    <row r="404" spans="1:1" x14ac:dyDescent="0.25">
      <c r="A404">
        <v>6.269663739204403</v>
      </c>
    </row>
    <row r="405" spans="1:1" x14ac:dyDescent="0.25">
      <c r="A405">
        <v>6.8527177572250322</v>
      </c>
    </row>
    <row r="406" spans="1:1" x14ac:dyDescent="0.25">
      <c r="A406">
        <v>14.763659429550128</v>
      </c>
    </row>
    <row r="407" spans="1:1" x14ac:dyDescent="0.25">
      <c r="A407">
        <v>7.2665204524993809</v>
      </c>
    </row>
    <row r="408" spans="1:1" x14ac:dyDescent="0.25">
      <c r="A408">
        <v>67.268172287940871</v>
      </c>
    </row>
    <row r="409" spans="1:1" x14ac:dyDescent="0.25">
      <c r="A409">
        <v>5.5578219890594438</v>
      </c>
    </row>
    <row r="410" spans="1:1" x14ac:dyDescent="0.25">
      <c r="A410">
        <v>7.9780613183975166</v>
      </c>
    </row>
    <row r="411" spans="1:1" x14ac:dyDescent="0.25">
      <c r="A411">
        <v>10.893446421623192</v>
      </c>
    </row>
    <row r="412" spans="1:1" x14ac:dyDescent="0.25">
      <c r="A412">
        <v>6.6498867034912053</v>
      </c>
    </row>
    <row r="413" spans="1:1" x14ac:dyDescent="0.25">
      <c r="A413">
        <v>4.0479342937469438</v>
      </c>
    </row>
    <row r="414" spans="1:1" x14ac:dyDescent="0.25">
      <c r="A414">
        <v>3.5725026845931951</v>
      </c>
    </row>
    <row r="415" spans="1:1" x14ac:dyDescent="0.25">
      <c r="A415">
        <v>4.2976470947265568</v>
      </c>
    </row>
    <row r="416" spans="1:1" x14ac:dyDescent="0.25">
      <c r="A416">
        <v>25.975104165077159</v>
      </c>
    </row>
    <row r="417" spans="1:1" x14ac:dyDescent="0.25">
      <c r="A417">
        <v>3.5357355356216389</v>
      </c>
    </row>
    <row r="418" spans="1:1" x14ac:dyDescent="0.25">
      <c r="A418">
        <v>7.9994638442993118</v>
      </c>
    </row>
    <row r="419" spans="1:1" x14ac:dyDescent="0.25">
      <c r="A419">
        <v>2.9639726638793893</v>
      </c>
    </row>
    <row r="420" spans="1:1" x14ac:dyDescent="0.25">
      <c r="A420">
        <v>10.229491257667501</v>
      </c>
    </row>
    <row r="421" spans="1:1" x14ac:dyDescent="0.25">
      <c r="A421">
        <v>4.0328331708908021</v>
      </c>
    </row>
    <row r="422" spans="1:1" x14ac:dyDescent="0.25">
      <c r="A422">
        <v>2.7490581750869696</v>
      </c>
    </row>
    <row r="423" spans="1:1" x14ac:dyDescent="0.25">
      <c r="A423">
        <v>8.7865085601806534</v>
      </c>
    </row>
    <row r="424" spans="1:1" x14ac:dyDescent="0.25">
      <c r="A424">
        <v>12.030595874786339</v>
      </c>
    </row>
    <row r="425" spans="1:1" x14ac:dyDescent="0.25">
      <c r="A425">
        <v>11.238849997520424</v>
      </c>
    </row>
    <row r="426" spans="1:1" x14ac:dyDescent="0.25">
      <c r="A426">
        <v>26.950851154327353</v>
      </c>
    </row>
    <row r="427" spans="1:1" x14ac:dyDescent="0.25">
      <c r="A427">
        <v>2.6444531917571963</v>
      </c>
    </row>
    <row r="428" spans="1:1" x14ac:dyDescent="0.25">
      <c r="A428">
        <v>22.21863512992854</v>
      </c>
    </row>
    <row r="429" spans="1:1" x14ac:dyDescent="0.25">
      <c r="A429">
        <v>14.957066321372929</v>
      </c>
    </row>
    <row r="430" spans="1:1" x14ac:dyDescent="0.25">
      <c r="A430">
        <v>19.576894879341072</v>
      </c>
    </row>
    <row r="431" spans="1:1" x14ac:dyDescent="0.25">
      <c r="A431">
        <v>48.037823081016505</v>
      </c>
    </row>
    <row r="432" spans="1:1" x14ac:dyDescent="0.25">
      <c r="A432">
        <v>13.319970798492392</v>
      </c>
    </row>
    <row r="433" spans="1:1" x14ac:dyDescent="0.25">
      <c r="A433">
        <v>13.301669836044264</v>
      </c>
    </row>
    <row r="434" spans="1:1" x14ac:dyDescent="0.25">
      <c r="A434">
        <v>24.237204337120012</v>
      </c>
    </row>
    <row r="435" spans="1:1" x14ac:dyDescent="0.25">
      <c r="A435">
        <v>20.513412380218462</v>
      </c>
    </row>
    <row r="436" spans="1:1" x14ac:dyDescent="0.25">
      <c r="A436">
        <v>4.5465630054473829</v>
      </c>
    </row>
    <row r="437" spans="1:1" x14ac:dyDescent="0.25">
      <c r="A437">
        <v>8.9340765237808117</v>
      </c>
    </row>
    <row r="438" spans="1:1" x14ac:dyDescent="0.25">
      <c r="A438">
        <v>9.7827214717864628</v>
      </c>
    </row>
    <row r="439" spans="1:1" x14ac:dyDescent="0.25">
      <c r="A439">
        <v>9.3244400024413956</v>
      </c>
    </row>
    <row r="440" spans="1:1" x14ac:dyDescent="0.25">
      <c r="A440">
        <v>10.154388546943645</v>
      </c>
    </row>
    <row r="441" spans="1:1" x14ac:dyDescent="0.25">
      <c r="A441">
        <v>14.042712187766975</v>
      </c>
    </row>
    <row r="442" spans="1:1" x14ac:dyDescent="0.25">
      <c r="A442">
        <v>8.4684997081756368</v>
      </c>
    </row>
    <row r="443" spans="1:1" x14ac:dyDescent="0.25">
      <c r="A443">
        <v>12.502623367309514</v>
      </c>
    </row>
    <row r="444" spans="1:1" x14ac:dyDescent="0.25">
      <c r="A444">
        <v>31.468431472778285</v>
      </c>
    </row>
    <row r="445" spans="1:1" x14ac:dyDescent="0.25">
      <c r="A445">
        <v>21.615155839919986</v>
      </c>
    </row>
    <row r="446" spans="1:1" x14ac:dyDescent="0.25">
      <c r="A446">
        <v>22.611309027671769</v>
      </c>
    </row>
    <row r="447" spans="1:1" x14ac:dyDescent="0.25">
      <c r="A447">
        <v>7.5643384218215788</v>
      </c>
    </row>
    <row r="448" spans="1:1" x14ac:dyDescent="0.25">
      <c r="A448">
        <v>10.843150281906123</v>
      </c>
    </row>
    <row r="449" spans="1:1" x14ac:dyDescent="0.25">
      <c r="A449">
        <v>16.456151962280231</v>
      </c>
    </row>
    <row r="450" spans="1:1" x14ac:dyDescent="0.25">
      <c r="A450">
        <v>17.171795105934113</v>
      </c>
    </row>
    <row r="451" spans="1:1" x14ac:dyDescent="0.25">
      <c r="A451">
        <v>4.838879895210261</v>
      </c>
    </row>
    <row r="452" spans="1:1" x14ac:dyDescent="0.25">
      <c r="A452">
        <v>5.171000790596004</v>
      </c>
    </row>
    <row r="453" spans="1:1" x14ac:dyDescent="0.25">
      <c r="A453">
        <v>4.5474599599838132</v>
      </c>
    </row>
    <row r="454" spans="1:1" x14ac:dyDescent="0.25">
      <c r="A454">
        <v>4.2369455337524373</v>
      </c>
    </row>
    <row r="455" spans="1:1" x14ac:dyDescent="0.25">
      <c r="A455">
        <v>6.9754038572311376</v>
      </c>
    </row>
    <row r="456" spans="1:1" x14ac:dyDescent="0.25">
      <c r="A456">
        <v>7.3023236513137793</v>
      </c>
    </row>
    <row r="457" spans="1:1" x14ac:dyDescent="0.25">
      <c r="A457">
        <v>4.1744405746459909</v>
      </c>
    </row>
    <row r="458" spans="1:1" x14ac:dyDescent="0.25">
      <c r="A458">
        <v>6.0917543411254851</v>
      </c>
    </row>
    <row r="459" spans="1:1" x14ac:dyDescent="0.25">
      <c r="A459">
        <v>2.1997264623641914</v>
      </c>
    </row>
    <row r="460" spans="1:1" x14ac:dyDescent="0.25">
      <c r="A460">
        <v>26.498433136939951</v>
      </c>
    </row>
    <row r="461" spans="1:1" x14ac:dyDescent="0.25">
      <c r="A461">
        <v>6.6247706413268928</v>
      </c>
    </row>
    <row r="462" spans="1:1" x14ac:dyDescent="0.25">
      <c r="A462">
        <v>18.137885713577212</v>
      </c>
    </row>
    <row r="463" spans="1:1" x14ac:dyDescent="0.25">
      <c r="A463">
        <v>0.60073423385619962</v>
      </c>
    </row>
    <row r="464" spans="1:1" x14ac:dyDescent="0.25">
      <c r="A464">
        <v>3.2218859910964914</v>
      </c>
    </row>
    <row r="465" spans="1:1" x14ac:dyDescent="0.25">
      <c r="A465">
        <v>13.91820321083063</v>
      </c>
    </row>
    <row r="466" spans="1:1" x14ac:dyDescent="0.25">
      <c r="A466">
        <v>3.9018247604370075</v>
      </c>
    </row>
    <row r="467" spans="1:1" x14ac:dyDescent="0.25">
      <c r="A467">
        <v>6.5009748458862164</v>
      </c>
    </row>
    <row r="468" spans="1:1" x14ac:dyDescent="0.25">
      <c r="A468">
        <v>0.71964292526244988</v>
      </c>
    </row>
    <row r="469" spans="1:1" x14ac:dyDescent="0.25">
      <c r="A469">
        <v>16.149133539199777</v>
      </c>
    </row>
    <row r="470" spans="1:1" x14ac:dyDescent="0.25">
      <c r="A470">
        <v>5.5826231956481891</v>
      </c>
    </row>
    <row r="471" spans="1:1" x14ac:dyDescent="0.25">
      <c r="A471">
        <v>0.71644349098205429</v>
      </c>
    </row>
    <row r="472" spans="1:1" x14ac:dyDescent="0.25">
      <c r="A472">
        <v>7.2878222703933657</v>
      </c>
    </row>
    <row r="473" spans="1:1" x14ac:dyDescent="0.25">
      <c r="A473">
        <v>3.8300195217132513</v>
      </c>
    </row>
    <row r="474" spans="1:1" x14ac:dyDescent="0.25">
      <c r="A474">
        <v>5.7908354282379113</v>
      </c>
    </row>
    <row r="475" spans="1:1" x14ac:dyDescent="0.25">
      <c r="A475">
        <v>13.700693702697711</v>
      </c>
    </row>
    <row r="476" spans="1:1" x14ac:dyDescent="0.25">
      <c r="A476">
        <v>46.125971961021392</v>
      </c>
    </row>
    <row r="477" spans="1:1" x14ac:dyDescent="0.25">
      <c r="A477">
        <v>7.2773679018020569</v>
      </c>
    </row>
    <row r="478" spans="1:1" x14ac:dyDescent="0.25">
      <c r="A478">
        <v>6.2774642944335897</v>
      </c>
    </row>
    <row r="479" spans="1:1" x14ac:dyDescent="0.25">
      <c r="A479">
        <v>48.076583981513942</v>
      </c>
    </row>
    <row r="480" spans="1:1" x14ac:dyDescent="0.25">
      <c r="A480">
        <v>8.1603719711303686</v>
      </c>
    </row>
    <row r="481" spans="1:1" x14ac:dyDescent="0.25">
      <c r="A481">
        <v>17.981261777877748</v>
      </c>
    </row>
    <row r="482" spans="1:1" x14ac:dyDescent="0.25">
      <c r="A482">
        <v>4.3345518350601155</v>
      </c>
    </row>
    <row r="483" spans="1:1" x14ac:dyDescent="0.25">
      <c r="A483">
        <v>9.1677324771881015</v>
      </c>
    </row>
    <row r="484" spans="1:1" x14ac:dyDescent="0.25">
      <c r="A484">
        <v>2.7650586366653411</v>
      </c>
    </row>
    <row r="485" spans="1:1" x14ac:dyDescent="0.25">
      <c r="A485">
        <v>7.0538077116012543</v>
      </c>
    </row>
    <row r="486" spans="1:1" x14ac:dyDescent="0.25">
      <c r="A486">
        <v>9.6762817382812365</v>
      </c>
    </row>
    <row r="487" spans="1:1" x14ac:dyDescent="0.25">
      <c r="A487">
        <v>1.0106579780578602</v>
      </c>
    </row>
    <row r="488" spans="1:1" x14ac:dyDescent="0.25">
      <c r="A488">
        <v>3.7888269424438432</v>
      </c>
    </row>
    <row r="489" spans="1:1" x14ac:dyDescent="0.25">
      <c r="A489">
        <v>6.0054477930068932</v>
      </c>
    </row>
    <row r="490" spans="1:1" x14ac:dyDescent="0.25">
      <c r="A490">
        <v>6.0017474412918004</v>
      </c>
    </row>
    <row r="491" spans="1:1" x14ac:dyDescent="0.25">
      <c r="A491">
        <v>18.906493711471512</v>
      </c>
    </row>
    <row r="492" spans="1:1" x14ac:dyDescent="0.25">
      <c r="A492">
        <v>16.988984084129289</v>
      </c>
    </row>
    <row r="493" spans="1:1" x14ac:dyDescent="0.25">
      <c r="A493">
        <v>1.3337779521942079</v>
      </c>
    </row>
    <row r="494" spans="1:1" x14ac:dyDescent="0.25">
      <c r="A494">
        <v>9.0196922779083142</v>
      </c>
    </row>
    <row r="495" spans="1:1" x14ac:dyDescent="0.25">
      <c r="A495">
        <v>11.61067235469813</v>
      </c>
    </row>
    <row r="496" spans="1:1" x14ac:dyDescent="0.25">
      <c r="A496">
        <v>3.1808835029602012</v>
      </c>
    </row>
    <row r="497" spans="1:1" x14ac:dyDescent="0.25">
      <c r="A497">
        <v>13.44288008213041</v>
      </c>
    </row>
    <row r="498" spans="1:1" x14ac:dyDescent="0.25">
      <c r="A498">
        <v>18.442166423797559</v>
      </c>
    </row>
    <row r="499" spans="1:1" x14ac:dyDescent="0.25">
      <c r="A499">
        <v>3.80780320167541</v>
      </c>
    </row>
    <row r="500" spans="1:1" x14ac:dyDescent="0.25">
      <c r="A500">
        <v>9.7630657672881878</v>
      </c>
    </row>
    <row r="501" spans="1:1" x14ac:dyDescent="0.25">
      <c r="A501">
        <v>6.0615509033203079</v>
      </c>
    </row>
    <row r="502" spans="1:1" x14ac:dyDescent="0.25">
      <c r="A502">
        <v>7.3455516099929783</v>
      </c>
    </row>
    <row r="503" spans="1:1" x14ac:dyDescent="0.25">
      <c r="A503">
        <v>7.2458933459387742</v>
      </c>
    </row>
    <row r="504" spans="1:1" x14ac:dyDescent="0.25">
      <c r="A504">
        <v>7.732871603965755</v>
      </c>
    </row>
    <row r="505" spans="1:1" x14ac:dyDescent="0.25">
      <c r="A505">
        <v>6.3124298810958814</v>
      </c>
    </row>
    <row r="506" spans="1:1" x14ac:dyDescent="0.25">
      <c r="A506">
        <v>5.1895128250122013</v>
      </c>
    </row>
    <row r="507" spans="1:1" x14ac:dyDescent="0.25">
      <c r="A507">
        <v>6.2322784900665233</v>
      </c>
    </row>
    <row r="508" spans="1:1" x14ac:dyDescent="0.25">
      <c r="A508">
        <v>10.430275344848614</v>
      </c>
    </row>
    <row r="509" spans="1:1" x14ac:dyDescent="0.25">
      <c r="A509">
        <v>4.3585425853729207</v>
      </c>
    </row>
    <row r="510" spans="1:1" x14ac:dyDescent="0.25">
      <c r="A510">
        <v>9.5481060028076001</v>
      </c>
    </row>
    <row r="511" spans="1:1" x14ac:dyDescent="0.25">
      <c r="A511">
        <v>4.5147265434265096</v>
      </c>
    </row>
    <row r="512" spans="1:1" x14ac:dyDescent="0.25">
      <c r="A512">
        <v>7.616088914871213</v>
      </c>
    </row>
    <row r="513" spans="1:1" x14ac:dyDescent="0.25">
      <c r="A513">
        <v>4.0655646562576235</v>
      </c>
    </row>
    <row r="514" spans="1:1" x14ac:dyDescent="0.25">
      <c r="A514">
        <v>8.7540083885192619</v>
      </c>
    </row>
    <row r="515" spans="1:1" x14ac:dyDescent="0.25">
      <c r="A515">
        <v>10.456224465370138</v>
      </c>
    </row>
    <row r="516" spans="1:1" x14ac:dyDescent="0.25">
      <c r="A516">
        <v>16.860178446769659</v>
      </c>
    </row>
    <row r="517" spans="1:1" x14ac:dyDescent="0.25">
      <c r="A517">
        <v>9.9204643964767261</v>
      </c>
    </row>
    <row r="518" spans="1:1" x14ac:dyDescent="0.25">
      <c r="A518">
        <v>12.121640992164568</v>
      </c>
    </row>
    <row r="519" spans="1:1" x14ac:dyDescent="0.25">
      <c r="A519">
        <v>21.38189547061916</v>
      </c>
    </row>
    <row r="520" spans="1:1" x14ac:dyDescent="0.25">
      <c r="A520">
        <v>18.793356060981711</v>
      </c>
    </row>
    <row r="521" spans="1:1" x14ac:dyDescent="0.25">
      <c r="A521">
        <v>5.5946509361267056</v>
      </c>
    </row>
    <row r="522" spans="1:1" x14ac:dyDescent="0.25">
      <c r="A522">
        <v>8.2185062408447198</v>
      </c>
    </row>
    <row r="523" spans="1:1" x14ac:dyDescent="0.25">
      <c r="A523">
        <v>21.731610560417128</v>
      </c>
    </row>
    <row r="524" spans="1:1" x14ac:dyDescent="0.25">
      <c r="A524">
        <v>6.7831568002700759</v>
      </c>
    </row>
    <row r="525" spans="1:1" x14ac:dyDescent="0.25">
      <c r="A525">
        <v>6.6096387386321975</v>
      </c>
    </row>
    <row r="526" spans="1:1" x14ac:dyDescent="0.25">
      <c r="A526">
        <v>12.966771531105</v>
      </c>
    </row>
    <row r="527" spans="1:1" x14ac:dyDescent="0.25">
      <c r="A527">
        <v>56.352685976028297</v>
      </c>
    </row>
    <row r="528" spans="1:1" x14ac:dyDescent="0.25">
      <c r="A528">
        <v>8.361446332931509</v>
      </c>
    </row>
    <row r="529" spans="1:1" x14ac:dyDescent="0.25">
      <c r="A529">
        <v>23.034501051902726</v>
      </c>
    </row>
    <row r="530" spans="1:1" x14ac:dyDescent="0.25">
      <c r="A530">
        <v>49.10466427803037</v>
      </c>
    </row>
    <row r="531" spans="1:1" x14ac:dyDescent="0.25">
      <c r="A531">
        <v>15.772295427322328</v>
      </c>
    </row>
    <row r="532" spans="1:1" x14ac:dyDescent="0.25">
      <c r="A532">
        <v>49.624879757563214</v>
      </c>
    </row>
    <row r="533" spans="1:1" x14ac:dyDescent="0.25">
      <c r="A533">
        <v>2.6233756542205766</v>
      </c>
    </row>
    <row r="534" spans="1:1" x14ac:dyDescent="0.25">
      <c r="A534">
        <v>3.5882477045059162</v>
      </c>
    </row>
    <row r="535" spans="1:1" x14ac:dyDescent="0.25">
      <c r="A535">
        <v>4.3773525476455664</v>
      </c>
    </row>
    <row r="536" spans="1:1" x14ac:dyDescent="0.25">
      <c r="A536">
        <v>27.238446712493847</v>
      </c>
    </row>
    <row r="537" spans="1:1" x14ac:dyDescent="0.25">
      <c r="A537">
        <v>11.342622160911542</v>
      </c>
    </row>
    <row r="538" spans="1:1" x14ac:dyDescent="0.25">
      <c r="A538">
        <v>5.3933438539504941</v>
      </c>
    </row>
    <row r="539" spans="1:1" x14ac:dyDescent="0.25">
      <c r="A539">
        <v>7.5459879398345908</v>
      </c>
    </row>
    <row r="540" spans="1:1" x14ac:dyDescent="0.25">
      <c r="A540">
        <v>18.072416448593067</v>
      </c>
    </row>
    <row r="541" spans="1:1" x14ac:dyDescent="0.25">
      <c r="A541">
        <v>19.813619041442813</v>
      </c>
    </row>
    <row r="542" spans="1:1" x14ac:dyDescent="0.25">
      <c r="A542">
        <v>7.8646832942962615</v>
      </c>
    </row>
    <row r="543" spans="1:1" x14ac:dyDescent="0.25">
      <c r="A543">
        <v>12.659061479568443</v>
      </c>
    </row>
    <row r="544" spans="1:1" x14ac:dyDescent="0.25">
      <c r="A544">
        <v>31.260960531234694</v>
      </c>
    </row>
    <row r="545" spans="1:1" x14ac:dyDescent="0.25">
      <c r="A545">
        <v>7.0226049184799164</v>
      </c>
    </row>
    <row r="546" spans="1:1" x14ac:dyDescent="0.25">
      <c r="A546">
        <v>20.574613428115804</v>
      </c>
    </row>
    <row r="547" spans="1:1" x14ac:dyDescent="0.25">
      <c r="A547">
        <v>30.527573609352071</v>
      </c>
    </row>
    <row r="548" spans="1:1" x14ac:dyDescent="0.25">
      <c r="A548">
        <v>8.342122960090629</v>
      </c>
    </row>
    <row r="549" spans="1:1" x14ac:dyDescent="0.25">
      <c r="A549">
        <v>0.16535248756408652</v>
      </c>
    </row>
    <row r="550" spans="1:1" x14ac:dyDescent="0.25">
      <c r="A550">
        <v>5.5858536005020101</v>
      </c>
    </row>
    <row r="551" spans="1:1" x14ac:dyDescent="0.25">
      <c r="A551">
        <v>7.2063702344894365</v>
      </c>
    </row>
    <row r="552" spans="1:1" x14ac:dyDescent="0.25">
      <c r="A552">
        <v>3.3915009975433295</v>
      </c>
    </row>
    <row r="553" spans="1:1" x14ac:dyDescent="0.25">
      <c r="A553">
        <v>26.342950677871659</v>
      </c>
    </row>
    <row r="554" spans="1:1" x14ac:dyDescent="0.25">
      <c r="A554">
        <v>40.532203054427981</v>
      </c>
    </row>
    <row r="555" spans="1:1" x14ac:dyDescent="0.25">
      <c r="A555">
        <v>2.1914234691195973</v>
      </c>
    </row>
    <row r="556" spans="1:1" x14ac:dyDescent="0.25">
      <c r="A556">
        <v>12.963275218009921</v>
      </c>
    </row>
    <row r="557" spans="1:1" x14ac:dyDescent="0.25">
      <c r="A557">
        <v>21.173112154006919</v>
      </c>
    </row>
    <row r="558" spans="1:1" x14ac:dyDescent="0.25">
      <c r="A558">
        <v>3.9910099744796712</v>
      </c>
    </row>
    <row r="559" spans="1:1" x14ac:dyDescent="0.25">
      <c r="A559">
        <v>1.399127936363215</v>
      </c>
    </row>
    <row r="560" spans="1:1" x14ac:dyDescent="0.25">
      <c r="A560">
        <v>6.08113923072814</v>
      </c>
    </row>
    <row r="561" spans="1:1" x14ac:dyDescent="0.25">
      <c r="A561">
        <v>2.9597171068191477</v>
      </c>
    </row>
    <row r="562" spans="1:1" x14ac:dyDescent="0.25">
      <c r="A562">
        <v>6.4561250209808305</v>
      </c>
    </row>
    <row r="563" spans="1:1" x14ac:dyDescent="0.25">
      <c r="A563">
        <v>3.515642595291129</v>
      </c>
    </row>
    <row r="564" spans="1:1" x14ac:dyDescent="0.25">
      <c r="A564">
        <v>32.973857474327033</v>
      </c>
    </row>
    <row r="565" spans="1:1" x14ac:dyDescent="0.25">
      <c r="A565">
        <v>6.1499642372131298</v>
      </c>
    </row>
    <row r="566" spans="1:1" x14ac:dyDescent="0.25">
      <c r="A566">
        <v>21.817064595222423</v>
      </c>
    </row>
    <row r="567" spans="1:1" x14ac:dyDescent="0.25">
      <c r="A567">
        <v>30.352545213699294</v>
      </c>
    </row>
    <row r="568" spans="1:1" x14ac:dyDescent="0.25">
      <c r="A568">
        <v>6.6771285772323541</v>
      </c>
    </row>
    <row r="569" spans="1:1" x14ac:dyDescent="0.25">
      <c r="A569">
        <v>26.358700299262942</v>
      </c>
    </row>
    <row r="570" spans="1:1" x14ac:dyDescent="0.25">
      <c r="A570">
        <v>14.774136281013432</v>
      </c>
    </row>
    <row r="571" spans="1:1" x14ac:dyDescent="0.25">
      <c r="A571">
        <v>9.0723980426788238</v>
      </c>
    </row>
    <row r="572" spans="1:1" x14ac:dyDescent="0.25">
      <c r="A572">
        <v>10.54671348465811</v>
      </c>
    </row>
    <row r="573" spans="1:1" x14ac:dyDescent="0.25">
      <c r="A573">
        <v>7.6441327571868811</v>
      </c>
    </row>
    <row r="574" spans="1:1" x14ac:dyDescent="0.25">
      <c r="A574">
        <v>43.365325832366821</v>
      </c>
    </row>
    <row r="575" spans="1:1" x14ac:dyDescent="0.25">
      <c r="A575">
        <v>28.497869205474792</v>
      </c>
    </row>
    <row r="576" spans="1:1" x14ac:dyDescent="0.25">
      <c r="A576">
        <v>3.5318222999572697</v>
      </c>
    </row>
    <row r="577" spans="1:1" x14ac:dyDescent="0.25">
      <c r="A577">
        <v>6.3654897928237872</v>
      </c>
    </row>
    <row r="578" spans="1:1" x14ac:dyDescent="0.25">
      <c r="A578">
        <v>53.237483763694719</v>
      </c>
    </row>
    <row r="579" spans="1:1" x14ac:dyDescent="0.25">
      <c r="A579">
        <v>17.068794989585847</v>
      </c>
    </row>
    <row r="580" spans="1:1" x14ac:dyDescent="0.25">
      <c r="A580">
        <v>11.266626548767041</v>
      </c>
    </row>
    <row r="581" spans="1:1" x14ac:dyDescent="0.25">
      <c r="A581">
        <v>23.527478456497146</v>
      </c>
    </row>
    <row r="582" spans="1:1" x14ac:dyDescent="0.25">
      <c r="A582">
        <v>13.53711895942684</v>
      </c>
    </row>
    <row r="583" spans="1:1" x14ac:dyDescent="0.25">
      <c r="A583">
        <v>6.6470355272293036</v>
      </c>
    </row>
    <row r="584" spans="1:1" x14ac:dyDescent="0.25">
      <c r="A584">
        <v>1.08480973243713</v>
      </c>
    </row>
    <row r="585" spans="1:1" x14ac:dyDescent="0.25">
      <c r="A585">
        <v>7.4331167221069219</v>
      </c>
    </row>
    <row r="586" spans="1:1" x14ac:dyDescent="0.25">
      <c r="A586">
        <v>21.611989712715115</v>
      </c>
    </row>
    <row r="587" spans="1:1" x14ac:dyDescent="0.25">
      <c r="A587">
        <v>17.532014989852897</v>
      </c>
    </row>
    <row r="588" spans="1:1" x14ac:dyDescent="0.25">
      <c r="A588">
        <v>9.2304790258407419</v>
      </c>
    </row>
    <row r="589" spans="1:1" x14ac:dyDescent="0.25">
      <c r="A589">
        <v>12.903033399581881</v>
      </c>
    </row>
    <row r="590" spans="1:1" x14ac:dyDescent="0.25">
      <c r="A590">
        <v>12.735227346420281</v>
      </c>
    </row>
    <row r="591" spans="1:1" x14ac:dyDescent="0.25">
      <c r="A591">
        <v>17.966498517990061</v>
      </c>
    </row>
    <row r="592" spans="1:1" x14ac:dyDescent="0.25">
      <c r="A592">
        <v>15.865075969696008</v>
      </c>
    </row>
    <row r="593" spans="1:1" x14ac:dyDescent="0.25">
      <c r="A593">
        <v>6.3893908023834172</v>
      </c>
    </row>
    <row r="594" spans="1:1" x14ac:dyDescent="0.25">
      <c r="A594">
        <v>6.7740808010101263</v>
      </c>
    </row>
    <row r="595" spans="1:1" x14ac:dyDescent="0.25">
      <c r="A595">
        <v>8.63074386119842</v>
      </c>
    </row>
    <row r="596" spans="1:1" x14ac:dyDescent="0.25">
      <c r="A596">
        <v>6.6726162672042806</v>
      </c>
    </row>
    <row r="597" spans="1:1" x14ac:dyDescent="0.25">
      <c r="A597">
        <v>12.03304212093351</v>
      </c>
    </row>
    <row r="598" spans="1:1" x14ac:dyDescent="0.25">
      <c r="A598">
        <v>10.827881026267985</v>
      </c>
    </row>
    <row r="599" spans="1:1" x14ac:dyDescent="0.25">
      <c r="A599">
        <v>2.8917807579040469</v>
      </c>
    </row>
    <row r="600" spans="1:1" x14ac:dyDescent="0.25">
      <c r="A600">
        <v>22.01147043704982</v>
      </c>
    </row>
    <row r="601" spans="1:1" x14ac:dyDescent="0.25">
      <c r="A601">
        <v>8.3470957279205216</v>
      </c>
    </row>
    <row r="602" spans="1:1" x14ac:dyDescent="0.25">
      <c r="A602">
        <v>4.0903628826141301</v>
      </c>
    </row>
    <row r="603" spans="1:1" x14ac:dyDescent="0.25">
      <c r="A603">
        <v>6.7683225870132393</v>
      </c>
    </row>
    <row r="604" spans="1:1" x14ac:dyDescent="0.25">
      <c r="A604">
        <v>13.749476933479261</v>
      </c>
    </row>
    <row r="605" spans="1:1" x14ac:dyDescent="0.25">
      <c r="A605">
        <v>11.766614508628802</v>
      </c>
    </row>
    <row r="606" spans="1:1" x14ac:dyDescent="0.25">
      <c r="A606">
        <v>21.61566460132595</v>
      </c>
    </row>
    <row r="607" spans="1:1" x14ac:dyDescent="0.25">
      <c r="A607">
        <v>14.147546362876856</v>
      </c>
    </row>
    <row r="608" spans="1:1" x14ac:dyDescent="0.25">
      <c r="A608">
        <v>7.1529415130615179</v>
      </c>
    </row>
    <row r="609" spans="1:1" x14ac:dyDescent="0.25">
      <c r="A609">
        <v>8.2486124753951966</v>
      </c>
    </row>
    <row r="610" spans="1:1" x14ac:dyDescent="0.25">
      <c r="A610">
        <v>10.222754859924285</v>
      </c>
    </row>
    <row r="611" spans="1:1" x14ac:dyDescent="0.25">
      <c r="A611">
        <v>5.0803563594818071</v>
      </c>
    </row>
    <row r="612" spans="1:1" x14ac:dyDescent="0.25">
      <c r="A612">
        <v>15.461756181716883</v>
      </c>
    </row>
    <row r="613" spans="1:1" x14ac:dyDescent="0.25">
      <c r="A613">
        <v>4.4379549264907787</v>
      </c>
    </row>
    <row r="614" spans="1:1" x14ac:dyDescent="0.25">
      <c r="A614">
        <v>6.6994249820709202</v>
      </c>
    </row>
    <row r="615" spans="1:1" x14ac:dyDescent="0.25">
      <c r="A615">
        <v>10.210408544540391</v>
      </c>
    </row>
    <row r="616" spans="1:1" x14ac:dyDescent="0.25">
      <c r="A616">
        <v>21.8199518203735</v>
      </c>
    </row>
    <row r="617" spans="1:1" x14ac:dyDescent="0.25">
      <c r="A617">
        <v>4.7585561990737855</v>
      </c>
    </row>
    <row r="618" spans="1:1" x14ac:dyDescent="0.25">
      <c r="A618">
        <v>2.4730437755584651</v>
      </c>
    </row>
    <row r="619" spans="1:1" x14ac:dyDescent="0.25">
      <c r="A619">
        <v>5.3687552690505882</v>
      </c>
    </row>
    <row r="620" spans="1:1" x14ac:dyDescent="0.25">
      <c r="A620">
        <v>9.0015676259994422</v>
      </c>
    </row>
    <row r="621" spans="1:1" x14ac:dyDescent="0.25">
      <c r="A621">
        <v>3.8907383680343579</v>
      </c>
    </row>
    <row r="622" spans="1:1" x14ac:dyDescent="0.25">
      <c r="A622">
        <v>7.3090659856796139</v>
      </c>
    </row>
    <row r="623" spans="1:1" x14ac:dyDescent="0.25">
      <c r="A623">
        <v>3.7426808834075849</v>
      </c>
    </row>
    <row r="624" spans="1:1" x14ac:dyDescent="0.25">
      <c r="A624">
        <v>4.7250183343887286</v>
      </c>
    </row>
    <row r="625" spans="1:1" x14ac:dyDescent="0.25">
      <c r="A625">
        <v>17.081213569641079</v>
      </c>
    </row>
    <row r="626" spans="1:1" x14ac:dyDescent="0.25">
      <c r="A626">
        <v>0.15149397850036561</v>
      </c>
    </row>
    <row r="627" spans="1:1" x14ac:dyDescent="0.25">
      <c r="A627">
        <v>4.9416093349456709</v>
      </c>
    </row>
    <row r="628" spans="1:1" x14ac:dyDescent="0.25">
      <c r="A628">
        <v>23.351115369796695</v>
      </c>
    </row>
    <row r="629" spans="1:1" x14ac:dyDescent="0.25">
      <c r="A629">
        <v>18.766371917724573</v>
      </c>
    </row>
    <row r="630" spans="1:1" x14ac:dyDescent="0.25">
      <c r="A630">
        <v>3.5476050853729211</v>
      </c>
    </row>
    <row r="631" spans="1:1" x14ac:dyDescent="0.25">
      <c r="A631">
        <v>42.946089771058674</v>
      </c>
    </row>
    <row r="632" spans="1:1" x14ac:dyDescent="0.25">
      <c r="A632">
        <v>18.489797830581644</v>
      </c>
    </row>
    <row r="633" spans="1:1" x14ac:dyDescent="0.25">
      <c r="A633">
        <v>8.1655842065811068</v>
      </c>
    </row>
    <row r="634" spans="1:1" x14ac:dyDescent="0.25">
      <c r="A634">
        <v>3.933509993553153</v>
      </c>
    </row>
    <row r="635" spans="1:1" x14ac:dyDescent="0.25">
      <c r="A635">
        <v>7.6784949064254651</v>
      </c>
    </row>
    <row r="636" spans="1:1" x14ac:dyDescent="0.25">
      <c r="A636">
        <v>23.510376024246181</v>
      </c>
    </row>
    <row r="637" spans="1:1" x14ac:dyDescent="0.25">
      <c r="A637">
        <v>10.784605026245098</v>
      </c>
    </row>
    <row r="638" spans="1:1" x14ac:dyDescent="0.25">
      <c r="A638">
        <v>11.405302786827033</v>
      </c>
    </row>
    <row r="639" spans="1:1" x14ac:dyDescent="0.25">
      <c r="A639">
        <v>13.341097831726032</v>
      </c>
    </row>
    <row r="640" spans="1:1" x14ac:dyDescent="0.25">
      <c r="A640">
        <v>7.7979915380477696</v>
      </c>
    </row>
    <row r="641" spans="1:1" x14ac:dyDescent="0.25">
      <c r="A641">
        <v>18.184933280944769</v>
      </c>
    </row>
    <row r="642" spans="1:1" x14ac:dyDescent="0.25">
      <c r="A642">
        <v>3.2995710134506182</v>
      </c>
    </row>
    <row r="643" spans="1:1" x14ac:dyDescent="0.25">
      <c r="A643">
        <v>11.93578572273252</v>
      </c>
    </row>
    <row r="644" spans="1:1" x14ac:dyDescent="0.25">
      <c r="A644">
        <v>6.2351107358932465</v>
      </c>
    </row>
    <row r="645" spans="1:1" x14ac:dyDescent="0.25">
      <c r="A645">
        <v>6.4758935213088957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9"/>
  <sheetViews>
    <sheetView topLeftCell="A55" workbookViewId="0">
      <selection activeCell="O74" sqref="O59:O74"/>
    </sheetView>
  </sheetViews>
  <sheetFormatPr defaultRowHeight="15" x14ac:dyDescent="0.25"/>
  <cols>
    <col min="2" max="2" width="49.28515625" customWidth="1"/>
    <col min="4" max="13" width="0" hidden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1295</v>
      </c>
      <c r="O1" t="s">
        <v>1296</v>
      </c>
      <c r="P1" t="s">
        <v>1297</v>
      </c>
      <c r="Q1" t="s">
        <v>1298</v>
      </c>
      <c r="R1" t="s">
        <v>1299</v>
      </c>
      <c r="S1" t="s">
        <v>1366</v>
      </c>
    </row>
    <row r="2" spans="1:19" x14ac:dyDescent="0.25">
      <c r="A2">
        <v>0</v>
      </c>
      <c r="B2" t="s">
        <v>47</v>
      </c>
      <c r="C2" t="s">
        <v>13</v>
      </c>
      <c r="D2">
        <v>22.312335491180399</v>
      </c>
      <c r="E2">
        <v>23.5845577716827</v>
      </c>
      <c r="F2">
        <v>19.703265428542998</v>
      </c>
      <c r="G2">
        <v>27.734794616699201</v>
      </c>
      <c r="H2">
        <v>44.500404119491499</v>
      </c>
      <c r="I2">
        <v>22.9980149269104</v>
      </c>
      <c r="J2">
        <v>20.194998264312702</v>
      </c>
      <c r="K2">
        <v>25.757202625274601</v>
      </c>
      <c r="M2">
        <v>19.1629428863525</v>
      </c>
      <c r="N2">
        <f>COUNT(D2:M2)</f>
        <v>9</v>
      </c>
      <c r="O2">
        <f>AVERAGE(D2:M2)</f>
        <v>25.105390681160781</v>
      </c>
      <c r="P2">
        <f>_xlfn.STDEV.P(D2:M2)</f>
        <v>7.353516841685745</v>
      </c>
      <c r="Q2">
        <f>MAX(D2:M2)</f>
        <v>44.500404119491499</v>
      </c>
      <c r="R2">
        <f>MIN(D2:M2)</f>
        <v>19.1629428863525</v>
      </c>
      <c r="S2">
        <v>25</v>
      </c>
    </row>
    <row r="3" spans="1:19" x14ac:dyDescent="0.25">
      <c r="A3">
        <v>1</v>
      </c>
      <c r="B3" t="s">
        <v>107</v>
      </c>
      <c r="C3" t="s">
        <v>13</v>
      </c>
      <c r="D3">
        <v>13.592610597610401</v>
      </c>
      <c r="E3">
        <v>13.2981259822845</v>
      </c>
      <c r="F3">
        <v>12.5795664787292</v>
      </c>
      <c r="G3">
        <v>16.334073066711401</v>
      </c>
      <c r="H3">
        <v>13.6488990783691</v>
      </c>
      <c r="I3">
        <v>13.534498691558801</v>
      </c>
      <c r="J3">
        <v>53.994065761566098</v>
      </c>
      <c r="K3">
        <v>13.5513546466827</v>
      </c>
      <c r="L3">
        <v>12.746331691741901</v>
      </c>
      <c r="M3">
        <v>17.319132328033401</v>
      </c>
      <c r="N3">
        <f>COUNT(D3:M3)</f>
        <v>10</v>
      </c>
      <c r="O3">
        <f>AVERAGE(D3:M3)</f>
        <v>18.05986583232875</v>
      </c>
      <c r="P3">
        <f>_xlfn.STDEV.P(D3:M3)</f>
        <v>12.066291400935505</v>
      </c>
      <c r="Q3">
        <f>MAX(D3:M3)</f>
        <v>53.994065761566098</v>
      </c>
      <c r="R3">
        <f>MIN(D3:M3)</f>
        <v>12.5795664787292</v>
      </c>
      <c r="S3">
        <v>79</v>
      </c>
    </row>
    <row r="4" spans="1:19" x14ac:dyDescent="0.25">
      <c r="A4">
        <v>2</v>
      </c>
      <c r="B4" t="s">
        <v>95</v>
      </c>
      <c r="C4" t="s">
        <v>13</v>
      </c>
      <c r="D4">
        <v>10.994284391403101</v>
      </c>
      <c r="E4">
        <v>8.9727351665496808</v>
      </c>
      <c r="F4">
        <v>9.4602208137512207</v>
      </c>
      <c r="G4">
        <v>8.5868413448333705</v>
      </c>
      <c r="H4">
        <v>8.6269476413726807</v>
      </c>
      <c r="I4">
        <v>10.6000010967254</v>
      </c>
      <c r="J4">
        <v>8.3861095905303902</v>
      </c>
      <c r="K4">
        <v>9.2353720664977992</v>
      </c>
      <c r="L4">
        <v>8.1962656974792392</v>
      </c>
      <c r="M4">
        <v>9.6655590534210205</v>
      </c>
      <c r="N4">
        <f>COUNT(D4:M4)</f>
        <v>10</v>
      </c>
      <c r="O4">
        <f>AVERAGE(D4:M4)</f>
        <v>9.2724336862563899</v>
      </c>
      <c r="P4">
        <f>_xlfn.STDEV.P(D4:M4)</f>
        <v>0.88535904815949706</v>
      </c>
      <c r="Q4">
        <f>MAX(D4:M4)</f>
        <v>10.994284391403101</v>
      </c>
      <c r="R4">
        <f>MIN(D4:M4)</f>
        <v>8.1962656974792392</v>
      </c>
      <c r="S4">
        <v>149</v>
      </c>
    </row>
    <row r="5" spans="1:19" x14ac:dyDescent="0.25">
      <c r="A5">
        <v>3</v>
      </c>
      <c r="B5" t="s">
        <v>68</v>
      </c>
      <c r="C5" t="s">
        <v>13</v>
      </c>
      <c r="D5">
        <v>7.1765849590301496</v>
      </c>
      <c r="E5">
        <v>7.8590171337127597</v>
      </c>
      <c r="F5">
        <v>7.5508680343627903</v>
      </c>
      <c r="G5">
        <v>8.3027930259704501</v>
      </c>
      <c r="H5">
        <v>7.8111891746520996</v>
      </c>
      <c r="I5">
        <v>8.3182930946350098</v>
      </c>
      <c r="J5">
        <v>9.43322253227233</v>
      </c>
      <c r="K5">
        <v>8.3401544094085693</v>
      </c>
      <c r="L5">
        <v>8.9097907543182302</v>
      </c>
      <c r="M5">
        <v>8.2193720340728706</v>
      </c>
      <c r="N5">
        <f>COUNT(D5:M5)</f>
        <v>10</v>
      </c>
      <c r="O5">
        <f>AVERAGE(D5:M5)</f>
        <v>8.1921285152435281</v>
      </c>
      <c r="P5">
        <f>_xlfn.STDEV.P(D5:M5)</f>
        <v>0.61683005364597032</v>
      </c>
      <c r="Q5">
        <f>MAX(D5:M5)</f>
        <v>9.43322253227233</v>
      </c>
      <c r="R5">
        <f>MIN(D5:M5)</f>
        <v>7.1765849590301496</v>
      </c>
      <c r="S5">
        <v>232</v>
      </c>
    </row>
    <row r="6" spans="1:19" x14ac:dyDescent="0.25">
      <c r="A6">
        <v>4</v>
      </c>
      <c r="B6" t="s">
        <v>60</v>
      </c>
      <c r="C6" t="s">
        <v>13</v>
      </c>
      <c r="D6">
        <v>6.3774597644805899</v>
      </c>
      <c r="E6">
        <v>6.4175922870635898</v>
      </c>
      <c r="F6">
        <v>7.0218822956085196</v>
      </c>
      <c r="G6">
        <v>6.5287604331970197</v>
      </c>
      <c r="H6">
        <v>6.6706221103668204</v>
      </c>
      <c r="I6">
        <v>6.3409497737884504</v>
      </c>
      <c r="J6">
        <v>6.4916052818298304</v>
      </c>
      <c r="K6">
        <v>7.8802568912506104</v>
      </c>
      <c r="L6">
        <v>6.2333002090454102</v>
      </c>
      <c r="M6">
        <v>4.3298494815826398</v>
      </c>
      <c r="N6">
        <f>COUNT(D6:M6)</f>
        <v>10</v>
      </c>
      <c r="O6">
        <f>AVERAGE(D6:M6)</f>
        <v>6.4292278528213487</v>
      </c>
      <c r="P6">
        <f>_xlfn.STDEV.P(D6:M6)</f>
        <v>0.83577383020296503</v>
      </c>
      <c r="Q6">
        <f>MAX(D6:M6)</f>
        <v>7.8802568912506104</v>
      </c>
      <c r="R6">
        <f>MIN(D6:M6)</f>
        <v>4.3298494815826398</v>
      </c>
      <c r="S6">
        <v>284</v>
      </c>
    </row>
    <row r="7" spans="1:19" x14ac:dyDescent="0.25">
      <c r="A7">
        <v>5</v>
      </c>
      <c r="B7" t="s">
        <v>165</v>
      </c>
      <c r="C7" t="s">
        <v>13</v>
      </c>
      <c r="D7">
        <v>16.014735460281301</v>
      </c>
      <c r="E7">
        <v>13.213665008544901</v>
      </c>
      <c r="F7">
        <v>10.152858972549399</v>
      </c>
      <c r="G7">
        <v>10.749463081359799</v>
      </c>
      <c r="H7">
        <v>11.2704224586486</v>
      </c>
      <c r="I7">
        <v>14.236369371414099</v>
      </c>
      <c r="J7">
        <v>10.951756954193099</v>
      </c>
      <c r="K7">
        <v>9.3826560974121094</v>
      </c>
      <c r="L7">
        <v>11.9720168113708</v>
      </c>
      <c r="M7">
        <v>12.751673698425201</v>
      </c>
      <c r="N7">
        <f>COUNT(D7:M7)</f>
        <v>10</v>
      </c>
      <c r="O7">
        <f>AVERAGE(D7:M7)</f>
        <v>12.069561791419932</v>
      </c>
      <c r="P7">
        <f>_xlfn.STDEV.P(D7:M7)</f>
        <v>1.9122551621165595</v>
      </c>
      <c r="Q7">
        <f>MAX(D7:M7)</f>
        <v>16.014735460281301</v>
      </c>
      <c r="R7">
        <f>MIN(D7:M7)</f>
        <v>9.3826560974121094</v>
      </c>
      <c r="S7">
        <v>318</v>
      </c>
    </row>
    <row r="8" spans="1:19" x14ac:dyDescent="0.25">
      <c r="A8">
        <v>6</v>
      </c>
      <c r="B8" t="s">
        <v>252</v>
      </c>
      <c r="C8" t="s">
        <v>13</v>
      </c>
      <c r="D8">
        <v>16.5819637775421</v>
      </c>
      <c r="E8">
        <v>13.659790277480999</v>
      </c>
      <c r="F8">
        <v>13.742794990539499</v>
      </c>
      <c r="G8">
        <v>12.8287422657012</v>
      </c>
      <c r="H8">
        <v>13.110759973525999</v>
      </c>
      <c r="I8">
        <v>14.1328165531158</v>
      </c>
      <c r="J8">
        <v>13.844799995422299</v>
      </c>
      <c r="K8">
        <v>12.8527476787567</v>
      </c>
      <c r="L8">
        <v>12.9017469882965</v>
      </c>
      <c r="M8">
        <v>13.350774526596</v>
      </c>
      <c r="N8">
        <f>COUNT(D8:M8)</f>
        <v>10</v>
      </c>
      <c r="O8">
        <f>AVERAGE(D8:M8)</f>
        <v>13.700693702697711</v>
      </c>
      <c r="P8">
        <f>_xlfn.STDEV.P(D8:M8)</f>
        <v>1.0536010862442553</v>
      </c>
      <c r="Q8">
        <f>MAX(D8:M8)</f>
        <v>16.5819637775421</v>
      </c>
      <c r="R8">
        <f>MIN(D8:M8)</f>
        <v>12.8287422657012</v>
      </c>
      <c r="S8">
        <v>329</v>
      </c>
    </row>
    <row r="9" spans="1:19" x14ac:dyDescent="0.25">
      <c r="A9">
        <v>7</v>
      </c>
      <c r="B9" t="s">
        <v>193</v>
      </c>
      <c r="C9" t="s">
        <v>13</v>
      </c>
      <c r="D9">
        <v>0.93359613418579102</v>
      </c>
      <c r="E9">
        <v>0.80205941200256303</v>
      </c>
      <c r="F9">
        <v>0.65476179122924805</v>
      </c>
      <c r="G9">
        <v>0.82164525985717696</v>
      </c>
      <c r="H9">
        <v>1.7021405696868801</v>
      </c>
      <c r="I9">
        <v>0.81573891639709395</v>
      </c>
      <c r="J9">
        <v>1.64672923088073</v>
      </c>
      <c r="K9">
        <v>0.89623498916625899</v>
      </c>
      <c r="L9">
        <v>2.9114236831664999</v>
      </c>
      <c r="M9">
        <v>1.2278861999511701</v>
      </c>
      <c r="N9">
        <f>COUNT(D9:M9)</f>
        <v>10</v>
      </c>
      <c r="O9">
        <f>AVERAGE(D9:M9)</f>
        <v>1.2412216186523413</v>
      </c>
      <c r="P9">
        <f>_xlfn.STDEV.P(D9:M9)</f>
        <v>0.653770839792014</v>
      </c>
      <c r="Q9">
        <f>MAX(D9:M9)</f>
        <v>2.9114236831664999</v>
      </c>
      <c r="R9">
        <f>MIN(D9:M9)</f>
        <v>0.65476179122924805</v>
      </c>
      <c r="S9">
        <v>366</v>
      </c>
    </row>
    <row r="10" spans="1:19" x14ac:dyDescent="0.25">
      <c r="A10">
        <v>8</v>
      </c>
      <c r="B10" t="s">
        <v>156</v>
      </c>
      <c r="C10" t="s">
        <v>13</v>
      </c>
      <c r="D10">
        <v>9.3461511135101301</v>
      </c>
      <c r="E10">
        <v>11.8412964344024</v>
      </c>
      <c r="F10">
        <v>9.2558896541595406</v>
      </c>
      <c r="G10">
        <v>9.4062006473541206</v>
      </c>
      <c r="H10">
        <v>11.677989959716699</v>
      </c>
      <c r="I10">
        <v>10.1654956340789</v>
      </c>
      <c r="J10">
        <v>11.2301080226898</v>
      </c>
      <c r="K10">
        <v>10.4736673831939</v>
      </c>
      <c r="L10">
        <v>11.7878046035766</v>
      </c>
      <c r="M10">
        <v>9.4461560249328596</v>
      </c>
      <c r="N10">
        <f>COUNT(D10:M10)</f>
        <v>10</v>
      </c>
      <c r="O10">
        <f>AVERAGE(D10:M10)</f>
        <v>10.463075947761496</v>
      </c>
      <c r="P10">
        <f>_xlfn.STDEV.P(D10:M10)</f>
        <v>1.0326349580674232</v>
      </c>
      <c r="Q10">
        <f>MAX(D10:M10)</f>
        <v>11.8412964344024</v>
      </c>
      <c r="R10">
        <f>MIN(D10:M10)</f>
        <v>9.2558896541595406</v>
      </c>
      <c r="S10">
        <v>432</v>
      </c>
    </row>
    <row r="11" spans="1:19" x14ac:dyDescent="0.25">
      <c r="A11">
        <v>9</v>
      </c>
      <c r="B11" t="s">
        <v>135</v>
      </c>
      <c r="C11" t="s">
        <v>13</v>
      </c>
      <c r="D11">
        <v>21.975048065185501</v>
      </c>
      <c r="E11">
        <v>19.963283777236899</v>
      </c>
      <c r="F11">
        <v>24.0455949306488</v>
      </c>
      <c r="G11">
        <v>26.265917539596501</v>
      </c>
      <c r="H11">
        <v>17.777022838592501</v>
      </c>
      <c r="I11">
        <v>14.275573253631499</v>
      </c>
      <c r="J11">
        <v>14.2970597743988</v>
      </c>
      <c r="K11">
        <v>13.1583971977233</v>
      </c>
      <c r="L11">
        <v>10.5520598888397</v>
      </c>
      <c r="M11">
        <v>14.735090017318701</v>
      </c>
      <c r="N11">
        <f>COUNT(D11:M11)</f>
        <v>10</v>
      </c>
      <c r="O11">
        <f>AVERAGE(D11:M11)</f>
        <v>17.704504728317222</v>
      </c>
      <c r="P11">
        <f>_xlfn.STDEV.P(D11:M11)</f>
        <v>4.9077727443202637</v>
      </c>
      <c r="Q11">
        <f>MAX(D11:M11)</f>
        <v>26.265917539596501</v>
      </c>
      <c r="R11">
        <f>MIN(D11:M11)</f>
        <v>10.5520598888397</v>
      </c>
      <c r="S11">
        <v>536</v>
      </c>
    </row>
    <row r="12" spans="1:19" x14ac:dyDescent="0.25">
      <c r="A12">
        <v>10</v>
      </c>
      <c r="B12" t="s">
        <v>155</v>
      </c>
      <c r="C12" t="s">
        <v>13</v>
      </c>
      <c r="D12">
        <v>8.96303391456604</v>
      </c>
      <c r="E12">
        <v>8.4152162075042707</v>
      </c>
      <c r="F12">
        <v>5.6310460567474303</v>
      </c>
      <c r="G12">
        <v>7.7910435199737504</v>
      </c>
      <c r="H12">
        <v>10.650951623916599</v>
      </c>
      <c r="I12">
        <v>7.4391000270843497</v>
      </c>
      <c r="J12">
        <v>13.102100133895799</v>
      </c>
      <c r="K12">
        <v>8.8624742031097394</v>
      </c>
      <c r="L12">
        <v>8.0678951740264893</v>
      </c>
      <c r="M12">
        <v>9.8092019557952792</v>
      </c>
      <c r="N12">
        <f>COUNT(D12:M12)</f>
        <v>10</v>
      </c>
      <c r="O12">
        <f>AVERAGE(D12:M12)</f>
        <v>8.8732062816619752</v>
      </c>
      <c r="P12">
        <f>_xlfn.STDEV.P(D12:M12)</f>
        <v>1.9111727970761281</v>
      </c>
      <c r="Q12">
        <f>MAX(D12:M12)</f>
        <v>13.102100133895799</v>
      </c>
      <c r="R12">
        <f>MIN(D12:M12)</f>
        <v>5.6310460567474303</v>
      </c>
      <c r="S12">
        <v>597</v>
      </c>
    </row>
    <row r="13" spans="1:19" x14ac:dyDescent="0.25">
      <c r="A13">
        <v>11</v>
      </c>
      <c r="B13" t="s">
        <v>118</v>
      </c>
      <c r="C13" t="s">
        <v>13</v>
      </c>
      <c r="D13">
        <v>5.3095023632049498</v>
      </c>
      <c r="E13">
        <v>6.1700725555419904</v>
      </c>
      <c r="F13">
        <v>6.5787684917449898</v>
      </c>
      <c r="G13">
        <v>6.5876781940460196</v>
      </c>
      <c r="H13">
        <v>4.75227451324462</v>
      </c>
      <c r="I13">
        <v>5.1287508010864196</v>
      </c>
      <c r="J13">
        <v>6.14674592018127</v>
      </c>
      <c r="K13">
        <v>6.8104615211486799</v>
      </c>
      <c r="L13">
        <v>5.1576602458953804</v>
      </c>
      <c r="M13">
        <v>4.3483645915985099</v>
      </c>
      <c r="N13">
        <f>COUNT(D13:M13)</f>
        <v>10</v>
      </c>
      <c r="O13">
        <f>AVERAGE(D13:M13)</f>
        <v>5.699027919769283</v>
      </c>
      <c r="P13">
        <f>_xlfn.STDEV.P(D13:M13)</f>
        <v>0.81926311032949739</v>
      </c>
      <c r="Q13">
        <f>MAX(D13:M13)</f>
        <v>6.8104615211486799</v>
      </c>
      <c r="R13">
        <f>MIN(D13:M13)</f>
        <v>4.3483645915985099</v>
      </c>
      <c r="S13">
        <v>677</v>
      </c>
    </row>
    <row r="14" spans="1:19" x14ac:dyDescent="0.25">
      <c r="A14">
        <v>12</v>
      </c>
      <c r="B14" t="s">
        <v>148</v>
      </c>
      <c r="C14" t="s">
        <v>13</v>
      </c>
      <c r="D14">
        <v>10.4675486087799</v>
      </c>
      <c r="E14">
        <v>10.784172296524</v>
      </c>
      <c r="F14">
        <v>10.700470924377401</v>
      </c>
      <c r="G14">
        <v>10.7677338123321</v>
      </c>
      <c r="H14">
        <v>9.4574558734893799</v>
      </c>
      <c r="I14">
        <v>11.9330193996429</v>
      </c>
      <c r="J14">
        <v>9.9452347755432093</v>
      </c>
      <c r="K14">
        <v>9.5146992206573398</v>
      </c>
      <c r="L14">
        <v>11.3280951976776</v>
      </c>
      <c r="M14">
        <v>10.4046635627746</v>
      </c>
      <c r="N14">
        <f>COUNT(D14:M14)</f>
        <v>10</v>
      </c>
      <c r="O14">
        <f>AVERAGE(D14:M14)</f>
        <v>10.530309367179843</v>
      </c>
      <c r="P14">
        <f>_xlfn.STDEV.P(D14:M14)</f>
        <v>0.72789738449152985</v>
      </c>
      <c r="Q14">
        <f>MAX(D14:M14)</f>
        <v>11.9330193996429</v>
      </c>
      <c r="R14">
        <f>MIN(D14:M14)</f>
        <v>9.4574558734893799</v>
      </c>
      <c r="S14">
        <v>702</v>
      </c>
    </row>
    <row r="15" spans="1:19" x14ac:dyDescent="0.25">
      <c r="A15">
        <v>13</v>
      </c>
      <c r="B15" t="s">
        <v>100</v>
      </c>
      <c r="C15" t="s">
        <v>13</v>
      </c>
      <c r="D15">
        <v>21.6623921394348</v>
      </c>
      <c r="E15">
        <v>16.4365923404693</v>
      </c>
      <c r="F15">
        <v>19.1344683170318</v>
      </c>
      <c r="G15">
        <v>16.008517026901199</v>
      </c>
      <c r="H15">
        <v>20.3236904144287</v>
      </c>
      <c r="I15">
        <v>19.633669376373199</v>
      </c>
      <c r="J15">
        <v>19.210296154022199</v>
      </c>
      <c r="K15">
        <v>19.177476167678801</v>
      </c>
      <c r="L15">
        <v>21.943450450897199</v>
      </c>
      <c r="M15">
        <v>16.7547302246093</v>
      </c>
      <c r="N15">
        <f>COUNT(D15:M15)</f>
        <v>10</v>
      </c>
      <c r="O15">
        <f>AVERAGE(D15:M15)</f>
        <v>19.028528261184647</v>
      </c>
      <c r="P15">
        <f>_xlfn.STDEV.P(D15:M15)</f>
        <v>1.9634881359023575</v>
      </c>
      <c r="Q15">
        <f>MAX(D15:M15)</f>
        <v>21.943450450897199</v>
      </c>
      <c r="R15">
        <f>MIN(D15:M15)</f>
        <v>16.008517026901199</v>
      </c>
      <c r="S15">
        <v>741</v>
      </c>
    </row>
    <row r="16" spans="1:19" x14ac:dyDescent="0.25">
      <c r="A16">
        <v>14</v>
      </c>
      <c r="B16" t="s">
        <v>246</v>
      </c>
      <c r="C16" t="s">
        <v>13</v>
      </c>
      <c r="D16">
        <v>12.4387211799621</v>
      </c>
      <c r="E16">
        <v>17.231995820999099</v>
      </c>
      <c r="F16">
        <v>17.5279986858367</v>
      </c>
      <c r="G16">
        <v>17.285999059677099</v>
      </c>
      <c r="H16">
        <v>11.080641984939501</v>
      </c>
      <c r="I16">
        <v>13.7687964439392</v>
      </c>
      <c r="J16">
        <v>15.4698967933654</v>
      </c>
      <c r="K16">
        <v>20.903209924697801</v>
      </c>
      <c r="L16">
        <v>16.694969892501799</v>
      </c>
      <c r="M16">
        <v>19.089105606079102</v>
      </c>
      <c r="N16">
        <f>COUNT(D16:M16)</f>
        <v>10</v>
      </c>
      <c r="O16">
        <f>AVERAGE(D16:M16)</f>
        <v>16.149133539199777</v>
      </c>
      <c r="P16">
        <f>_xlfn.STDEV.P(D16:M16)</f>
        <v>2.8546991459438957</v>
      </c>
      <c r="Q16">
        <f>MAX(D16:M16)</f>
        <v>20.903209924697801</v>
      </c>
      <c r="R16">
        <f>MIN(D16:M16)</f>
        <v>11.080641984939501</v>
      </c>
      <c r="S16">
        <v>824</v>
      </c>
    </row>
    <row r="17" spans="1:19" x14ac:dyDescent="0.25">
      <c r="A17">
        <v>15</v>
      </c>
      <c r="B17" t="s">
        <v>229</v>
      </c>
      <c r="C17" t="s">
        <v>13</v>
      </c>
      <c r="D17">
        <v>9.9525120258331299</v>
      </c>
      <c r="E17">
        <v>5.3220148086547798</v>
      </c>
      <c r="F17">
        <v>12.4201250076293</v>
      </c>
      <c r="G17">
        <v>12.4664211273193</v>
      </c>
      <c r="H17">
        <v>10.6284296512603</v>
      </c>
      <c r="I17">
        <v>9.8845353126525808</v>
      </c>
      <c r="J17">
        <v>12.598143100738501</v>
      </c>
      <c r="K17">
        <v>10.046145200729301</v>
      </c>
      <c r="L17">
        <v>10.732749938964799</v>
      </c>
      <c r="M17">
        <v>11.228487014770501</v>
      </c>
      <c r="N17">
        <f>COUNT(D17:M17)</f>
        <v>10</v>
      </c>
      <c r="O17">
        <f>AVERAGE(D17:M17)</f>
        <v>10.527956318855249</v>
      </c>
      <c r="P17">
        <f>_xlfn.STDEV.P(D17:M17)</f>
        <v>2.0061280051973025</v>
      </c>
      <c r="Q17">
        <f>MAX(D17:M17)</f>
        <v>12.598143100738501</v>
      </c>
      <c r="R17">
        <f>MIN(D17:M17)</f>
        <v>5.3220148086547798</v>
      </c>
      <c r="S17">
        <v>871</v>
      </c>
    </row>
    <row r="18" spans="1:19" x14ac:dyDescent="0.25">
      <c r="A18">
        <v>16</v>
      </c>
      <c r="B18" t="s">
        <v>63</v>
      </c>
      <c r="C18" t="s">
        <v>13</v>
      </c>
      <c r="D18">
        <v>13.897131204605101</v>
      </c>
      <c r="E18">
        <v>11.3969178199768</v>
      </c>
      <c r="F18">
        <v>12.7454559803009</v>
      </c>
      <c r="G18">
        <v>12.1292707920074</v>
      </c>
      <c r="H18">
        <v>14.3472602367401</v>
      </c>
      <c r="I18">
        <v>12.724505186080901</v>
      </c>
      <c r="J18">
        <v>13.4535014629364</v>
      </c>
      <c r="K18">
        <v>13.3646490573883</v>
      </c>
      <c r="L18">
        <v>13.661328792572</v>
      </c>
      <c r="M18">
        <v>12.6048910617828</v>
      </c>
      <c r="N18">
        <f>COUNT(D18:M18)</f>
        <v>10</v>
      </c>
      <c r="O18">
        <f>AVERAGE(D18:M18)</f>
        <v>13.032491159439072</v>
      </c>
      <c r="P18">
        <f>_xlfn.STDEV.P(D18:M18)</f>
        <v>0.83727110461689669</v>
      </c>
      <c r="Q18">
        <f>MAX(D18:M18)</f>
        <v>14.3472602367401</v>
      </c>
      <c r="R18">
        <f>MIN(D18:M18)</f>
        <v>11.3969178199768</v>
      </c>
      <c r="S18">
        <v>881</v>
      </c>
    </row>
    <row r="19" spans="1:19" x14ac:dyDescent="0.25">
      <c r="A19">
        <v>17</v>
      </c>
      <c r="B19" t="s">
        <v>85</v>
      </c>
      <c r="C19" t="s">
        <v>13</v>
      </c>
      <c r="D19">
        <v>9.3110156059265101</v>
      </c>
      <c r="E19">
        <v>2.9317481517791699</v>
      </c>
      <c r="F19">
        <v>3.0073349475860498</v>
      </c>
      <c r="G19">
        <v>8.7471191883087105</v>
      </c>
      <c r="H19">
        <v>6.8611564636230398</v>
      </c>
      <c r="I19">
        <v>2.4192955493927002</v>
      </c>
      <c r="J19">
        <v>2.1448221206664999</v>
      </c>
      <c r="K19">
        <v>1.40440249443054</v>
      </c>
      <c r="L19">
        <v>2.3140349388122501</v>
      </c>
      <c r="M19">
        <v>6.64862012863159</v>
      </c>
      <c r="N19">
        <f>COUNT(D19:M19)</f>
        <v>10</v>
      </c>
      <c r="O19">
        <f>AVERAGE(D19:M19)</f>
        <v>4.5789549589157064</v>
      </c>
      <c r="P19">
        <f>_xlfn.STDEV.P(D19:M19)</f>
        <v>2.8326313887463472</v>
      </c>
      <c r="Q19">
        <f>MAX(D19:M19)</f>
        <v>9.3110156059265101</v>
      </c>
      <c r="R19">
        <f>MIN(D19:M19)</f>
        <v>1.40440249443054</v>
      </c>
      <c r="S19" s="4">
        <v>1007</v>
      </c>
    </row>
    <row r="20" spans="1:19" x14ac:dyDescent="0.25">
      <c r="A20">
        <v>18</v>
      </c>
      <c r="B20" t="s">
        <v>180</v>
      </c>
      <c r="C20" t="s">
        <v>13</v>
      </c>
      <c r="D20">
        <v>110.80094075202901</v>
      </c>
      <c r="E20">
        <v>17.418653011322</v>
      </c>
      <c r="F20">
        <v>74.513382673263493</v>
      </c>
      <c r="G20">
        <v>17.256739616394</v>
      </c>
      <c r="H20">
        <v>16.6650133132934</v>
      </c>
      <c r="I20">
        <v>16.349215269088699</v>
      </c>
      <c r="J20">
        <v>18.345093488693198</v>
      </c>
      <c r="K20">
        <v>16.250977039337101</v>
      </c>
      <c r="L20">
        <v>16.3311073780059</v>
      </c>
      <c r="M20">
        <v>18.106487512588501</v>
      </c>
      <c r="N20">
        <f>COUNT(D20:M20)</f>
        <v>10</v>
      </c>
      <c r="O20">
        <f>AVERAGE(D20:M20)</f>
        <v>32.203761005401532</v>
      </c>
      <c r="P20">
        <f>_xlfn.STDEV.P(D20:M20)</f>
        <v>31.304442419021285</v>
      </c>
      <c r="Q20">
        <f>MAX(D20:M20)</f>
        <v>110.80094075202901</v>
      </c>
      <c r="R20">
        <f>MIN(D20:M20)</f>
        <v>16.250977039337101</v>
      </c>
      <c r="S20" s="4">
        <v>1084</v>
      </c>
    </row>
    <row r="21" spans="1:19" x14ac:dyDescent="0.25">
      <c r="A21">
        <v>19</v>
      </c>
      <c r="B21" t="s">
        <v>51</v>
      </c>
      <c r="C21" t="s">
        <v>13</v>
      </c>
      <c r="D21">
        <v>1.64722180366516</v>
      </c>
      <c r="E21">
        <v>2.2911398410797101</v>
      </c>
      <c r="F21">
        <v>1.7572498321533201</v>
      </c>
      <c r="G21">
        <v>3.0621056556701598</v>
      </c>
      <c r="H21">
        <v>2.4102818965911799</v>
      </c>
      <c r="I21">
        <v>1.67029356956481</v>
      </c>
      <c r="J21">
        <v>1.96472716331481</v>
      </c>
      <c r="K21">
        <v>6.2284379005432102</v>
      </c>
      <c r="L21">
        <v>1.7728037834167401</v>
      </c>
      <c r="M21">
        <v>6.6623146533966002</v>
      </c>
      <c r="N21">
        <f>COUNT(D21:M21)</f>
        <v>10</v>
      </c>
      <c r="O21">
        <f>AVERAGE(D21:M21)</f>
        <v>2.94665760993957</v>
      </c>
      <c r="P21">
        <f>_xlfn.STDEV.P(D21:M21)</f>
        <v>1.7994824114425121</v>
      </c>
      <c r="Q21">
        <f>MAX(D21:M21)</f>
        <v>6.6623146533966002</v>
      </c>
      <c r="R21">
        <f>MIN(D21:M21)</f>
        <v>1.64722180366516</v>
      </c>
      <c r="S21" s="4">
        <v>1109</v>
      </c>
    </row>
    <row r="22" spans="1:19" x14ac:dyDescent="0.25">
      <c r="A22">
        <v>20</v>
      </c>
      <c r="B22" t="s">
        <v>236</v>
      </c>
      <c r="C22" t="s">
        <v>13</v>
      </c>
      <c r="D22">
        <v>4.5022633075714102</v>
      </c>
      <c r="E22">
        <v>6.2263615131378103</v>
      </c>
      <c r="F22">
        <v>6.2463607788085902</v>
      </c>
      <c r="G22">
        <v>5.6713283061981201</v>
      </c>
      <c r="H22">
        <v>6.64538097381591</v>
      </c>
      <c r="I22">
        <v>4.6862726211547798</v>
      </c>
      <c r="J22">
        <v>6.1123573780059797</v>
      </c>
      <c r="K22">
        <v>6.1093544960021902</v>
      </c>
      <c r="L22">
        <v>7.9854612350463796</v>
      </c>
      <c r="M22">
        <v>6.7324028015136701</v>
      </c>
      <c r="N22">
        <f>COUNT(D22:M22)</f>
        <v>10</v>
      </c>
      <c r="O22">
        <f>AVERAGE(D22:M22)</f>
        <v>6.0917543411254851</v>
      </c>
      <c r="P22">
        <f>_xlfn.STDEV.P(D22:M22)</f>
        <v>0.94997020226853968</v>
      </c>
      <c r="Q22">
        <f>MAX(D22:M22)</f>
        <v>7.9854612350463796</v>
      </c>
      <c r="R22">
        <f>MIN(D22:M22)</f>
        <v>4.5022633075714102</v>
      </c>
      <c r="S22" s="4">
        <v>1161</v>
      </c>
    </row>
    <row r="23" spans="1:19" x14ac:dyDescent="0.25">
      <c r="A23">
        <v>21</v>
      </c>
      <c r="B23" t="s">
        <v>199</v>
      </c>
      <c r="C23" t="s">
        <v>13</v>
      </c>
      <c r="D23">
        <v>10.002171754837001</v>
      </c>
      <c r="E23">
        <v>11.614725112915</v>
      </c>
      <c r="F23">
        <v>14.573579072952199</v>
      </c>
      <c r="G23">
        <v>13.586876630782999</v>
      </c>
      <c r="H23">
        <v>6.9969291687011701</v>
      </c>
      <c r="I23">
        <v>10.8697822093963</v>
      </c>
      <c r="J23">
        <v>16.082882881164501</v>
      </c>
      <c r="K23">
        <v>16.156239748001099</v>
      </c>
      <c r="L23">
        <v>12.858947277068999</v>
      </c>
      <c r="M23">
        <v>12.7494506835937</v>
      </c>
      <c r="N23">
        <f>COUNT(D23:M23)</f>
        <v>10</v>
      </c>
      <c r="O23">
        <f>AVERAGE(D23:M23)</f>
        <v>12.549158453941297</v>
      </c>
      <c r="P23">
        <f>_xlfn.STDEV.P(D23:M23)</f>
        <v>2.6798755430016477</v>
      </c>
      <c r="Q23">
        <f>MAX(D23:M23)</f>
        <v>16.156239748001099</v>
      </c>
      <c r="R23">
        <f>MIN(D23:M23)</f>
        <v>6.9969291687011701</v>
      </c>
      <c r="S23" s="4">
        <v>1181</v>
      </c>
    </row>
    <row r="24" spans="1:19" x14ac:dyDescent="0.25">
      <c r="A24">
        <v>22</v>
      </c>
      <c r="B24" t="s">
        <v>242</v>
      </c>
      <c r="C24" t="s">
        <v>13</v>
      </c>
      <c r="D24">
        <v>16.312927484512301</v>
      </c>
      <c r="E24">
        <v>13.7897987365722</v>
      </c>
      <c r="F24">
        <v>11.7736849784851</v>
      </c>
      <c r="G24">
        <v>13.3677752017974</v>
      </c>
      <c r="H24">
        <v>14.2228229045867</v>
      </c>
      <c r="I24">
        <v>13.3697710037231</v>
      </c>
      <c r="J24">
        <v>16.370946645736598</v>
      </c>
      <c r="K24">
        <v>12.1507003307342</v>
      </c>
      <c r="L24">
        <v>13.198756456375101</v>
      </c>
      <c r="M24">
        <v>14.624848365783601</v>
      </c>
      <c r="N24">
        <f>COUNT(D24:M24)</f>
        <v>10</v>
      </c>
      <c r="O24">
        <f>AVERAGE(D24:M24)</f>
        <v>13.91820321083063</v>
      </c>
      <c r="P24">
        <f>_xlfn.STDEV.P(D24:M24)</f>
        <v>1.4561476689442054</v>
      </c>
      <c r="Q24">
        <f>MAX(D24:M24)</f>
        <v>16.370946645736598</v>
      </c>
      <c r="R24">
        <f>MIN(D24:M24)</f>
        <v>11.7736849784851</v>
      </c>
      <c r="S24" s="4">
        <v>1194</v>
      </c>
    </row>
    <row r="25" spans="1:19" x14ac:dyDescent="0.25">
      <c r="A25">
        <v>23</v>
      </c>
      <c r="B25" t="s">
        <v>189</v>
      </c>
      <c r="C25" t="s">
        <v>13</v>
      </c>
      <c r="D25">
        <v>0.25957393646240201</v>
      </c>
      <c r="E25">
        <v>0.268909692764282</v>
      </c>
      <c r="F25">
        <v>1.10286140441894</v>
      </c>
      <c r="G25">
        <v>0.25407505035400302</v>
      </c>
      <c r="H25">
        <v>0.43854546546936002</v>
      </c>
      <c r="I25">
        <v>1.1710331439971899</v>
      </c>
      <c r="J25">
        <v>0.24981093406677199</v>
      </c>
      <c r="K25">
        <v>0.24633359909057601</v>
      </c>
      <c r="L25">
        <v>1.12757945060729</v>
      </c>
      <c r="M25">
        <v>0.47419905662536599</v>
      </c>
      <c r="N25">
        <f>COUNT(D25:M25)</f>
        <v>10</v>
      </c>
      <c r="O25">
        <f>AVERAGE(D25:M25)</f>
        <v>0.55929217338561821</v>
      </c>
      <c r="P25">
        <f>_xlfn.STDEV.P(D25:M25)</f>
        <v>0.38412208541016302</v>
      </c>
      <c r="Q25">
        <f>MAX(D25:M25)</f>
        <v>1.1710331439971899</v>
      </c>
      <c r="R25">
        <f>MIN(D25:M25)</f>
        <v>0.24633359909057601</v>
      </c>
      <c r="S25" s="4">
        <v>1222</v>
      </c>
    </row>
    <row r="26" spans="1:19" x14ac:dyDescent="0.25">
      <c r="A26">
        <v>24</v>
      </c>
      <c r="B26" t="s">
        <v>43</v>
      </c>
      <c r="C26" t="s">
        <v>13</v>
      </c>
      <c r="D26">
        <v>8.7115566730499197</v>
      </c>
      <c r="E26">
        <v>13.396353960037199</v>
      </c>
      <c r="F26">
        <v>9.2785050868988002</v>
      </c>
      <c r="G26">
        <v>9.4080116748809797</v>
      </c>
      <c r="H26">
        <v>9.9728732109069806</v>
      </c>
      <c r="I26">
        <v>8.0963354110717702</v>
      </c>
      <c r="J26">
        <v>9.9858233928680402</v>
      </c>
      <c r="K26">
        <v>9.9707560539245605</v>
      </c>
      <c r="L26">
        <v>9.7040650844573904</v>
      </c>
      <c r="M26">
        <v>9.7663283348083496</v>
      </c>
      <c r="N26">
        <f>COUNT(D26:M26)</f>
        <v>10</v>
      </c>
      <c r="O26">
        <f>AVERAGE(D26:M26)</f>
        <v>9.8290608882903996</v>
      </c>
      <c r="P26">
        <f>_xlfn.STDEV.P(D26:M26)</f>
        <v>1.324462930850018</v>
      </c>
      <c r="Q26">
        <f>MAX(D26:M26)</f>
        <v>13.396353960037199</v>
      </c>
      <c r="R26">
        <f>MIN(D26:M26)</f>
        <v>8.0963354110717702</v>
      </c>
      <c r="S26" s="4">
        <v>1374</v>
      </c>
    </row>
    <row r="27" spans="1:19" x14ac:dyDescent="0.25">
      <c r="A27">
        <v>25</v>
      </c>
      <c r="B27" t="s">
        <v>201</v>
      </c>
      <c r="C27" t="s">
        <v>13</v>
      </c>
      <c r="D27">
        <v>6.7606666088104204</v>
      </c>
      <c r="E27">
        <v>10.612768173217701</v>
      </c>
      <c r="F27">
        <v>7.9578006267547599</v>
      </c>
      <c r="G27">
        <v>12.4041690826416</v>
      </c>
      <c r="H27">
        <v>9.6349153518676705</v>
      </c>
      <c r="I27">
        <v>8.2015438079833896</v>
      </c>
      <c r="J27">
        <v>13.6311185359954</v>
      </c>
      <c r="K27">
        <v>13.790785074234</v>
      </c>
      <c r="L27">
        <v>20.462889909744199</v>
      </c>
      <c r="M27">
        <v>8.39220738410949</v>
      </c>
      <c r="N27">
        <f>COUNT(D27:M27)</f>
        <v>10</v>
      </c>
      <c r="O27">
        <f>AVERAGE(D27:M27)</f>
        <v>11.184886455535864</v>
      </c>
      <c r="P27">
        <f>_xlfn.STDEV.P(D27:M27)</f>
        <v>3.8698795965999051</v>
      </c>
      <c r="Q27">
        <f>MAX(D27:M27)</f>
        <v>20.462889909744199</v>
      </c>
      <c r="R27">
        <f>MIN(D27:M27)</f>
        <v>6.7606666088104204</v>
      </c>
      <c r="S27" s="4">
        <v>1499</v>
      </c>
    </row>
    <row r="28" spans="1:19" x14ac:dyDescent="0.25">
      <c r="A28">
        <v>26</v>
      </c>
      <c r="B28" t="s">
        <v>145</v>
      </c>
      <c r="C28" t="s">
        <v>13</v>
      </c>
      <c r="D28">
        <v>4.4017124176025302</v>
      </c>
      <c r="E28">
        <v>6.4504086971282897</v>
      </c>
      <c r="F28">
        <v>3.49254941940307</v>
      </c>
      <c r="G28">
        <v>4.6905136108398402</v>
      </c>
      <c r="H28">
        <v>6.1140599250793404</v>
      </c>
      <c r="I28">
        <v>5.95870041847229</v>
      </c>
      <c r="J28">
        <v>4.7386066913604701</v>
      </c>
      <c r="K28">
        <v>6.94297194480896</v>
      </c>
      <c r="L28">
        <v>6.2602128982543901</v>
      </c>
      <c r="M28">
        <v>7.5690183639526296</v>
      </c>
      <c r="N28">
        <f>COUNT(D28:M28)</f>
        <v>10</v>
      </c>
      <c r="O28">
        <f>AVERAGE(D28:M28)</f>
        <v>5.6618754386901813</v>
      </c>
      <c r="P28">
        <f>_xlfn.STDEV.P(D28:M28)</f>
        <v>1.2099886729625273</v>
      </c>
      <c r="Q28">
        <f>MAX(D28:M28)</f>
        <v>7.5690183639526296</v>
      </c>
      <c r="R28">
        <f>MIN(D28:M28)</f>
        <v>3.49254941940307</v>
      </c>
      <c r="S28" s="4">
        <v>1514</v>
      </c>
    </row>
    <row r="29" spans="1:19" x14ac:dyDescent="0.25">
      <c r="A29">
        <v>27</v>
      </c>
      <c r="B29" t="s">
        <v>162</v>
      </c>
      <c r="C29" t="s">
        <v>13</v>
      </c>
      <c r="D29">
        <v>16.001101016998199</v>
      </c>
      <c r="E29">
        <v>16.810538530349699</v>
      </c>
      <c r="F29">
        <v>14.1056122779846</v>
      </c>
      <c r="G29">
        <v>12.1580650806427</v>
      </c>
      <c r="H29">
        <v>12.782015562057399</v>
      </c>
      <c r="I29">
        <v>14.622153997421201</v>
      </c>
      <c r="J29">
        <v>13.707195997238101</v>
      </c>
      <c r="K29">
        <v>14.1424906253814</v>
      </c>
      <c r="L29">
        <v>12.5016717910766</v>
      </c>
      <c r="M29">
        <v>13.6407721042633</v>
      </c>
      <c r="N29">
        <f>COUNT(D29:M29)</f>
        <v>10</v>
      </c>
      <c r="O29">
        <f>AVERAGE(D29:M29)</f>
        <v>14.047161698341318</v>
      </c>
      <c r="P29">
        <f>_xlfn.STDEV.P(D29:M29)</f>
        <v>1.4012779740643717</v>
      </c>
      <c r="Q29">
        <f>MAX(D29:M29)</f>
        <v>16.810538530349699</v>
      </c>
      <c r="R29">
        <f>MIN(D29:M29)</f>
        <v>12.1580650806427</v>
      </c>
      <c r="S29" s="4">
        <v>1692</v>
      </c>
    </row>
    <row r="30" spans="1:19" x14ac:dyDescent="0.25">
      <c r="A30">
        <v>28</v>
      </c>
      <c r="B30" t="s">
        <v>35</v>
      </c>
      <c r="C30" t="s">
        <v>13</v>
      </c>
      <c r="D30">
        <v>10.183389186859101</v>
      </c>
      <c r="E30">
        <v>11.6043281555175</v>
      </c>
      <c r="F30">
        <v>12.377079963684</v>
      </c>
      <c r="G30">
        <v>8.4955387115478498</v>
      </c>
      <c r="H30">
        <v>6.15246534347534</v>
      </c>
      <c r="I30">
        <v>9.0601432323455793</v>
      </c>
      <c r="J30">
        <v>7.1072187423706001</v>
      </c>
      <c r="K30">
        <v>6.2003471851348797</v>
      </c>
      <c r="L30">
        <v>6.9734389781951904</v>
      </c>
      <c r="M30">
        <v>7.3103265762329102</v>
      </c>
      <c r="N30">
        <f>COUNT(D30:M30)</f>
        <v>10</v>
      </c>
      <c r="O30">
        <f>AVERAGE(D30:M30)</f>
        <v>8.5464276075362964</v>
      </c>
      <c r="P30">
        <f>_xlfn.STDEV.P(D30:M30)</f>
        <v>2.1042694619608717</v>
      </c>
      <c r="Q30">
        <f>MAX(D30:M30)</f>
        <v>12.377079963684</v>
      </c>
      <c r="R30">
        <f>MIN(D30:M30)</f>
        <v>6.15246534347534</v>
      </c>
      <c r="S30" s="4">
        <v>1731</v>
      </c>
    </row>
    <row r="31" spans="1:19" x14ac:dyDescent="0.25">
      <c r="A31">
        <v>29</v>
      </c>
      <c r="B31" t="s">
        <v>137</v>
      </c>
      <c r="C31" t="s">
        <v>13</v>
      </c>
      <c r="D31">
        <v>10.906887292861899</v>
      </c>
      <c r="E31">
        <v>12.9914679527282</v>
      </c>
      <c r="F31">
        <v>9.5335881710052401</v>
      </c>
      <c r="G31">
        <v>10.880691766738799</v>
      </c>
      <c r="H31">
        <v>8.7902805805206299</v>
      </c>
      <c r="I31">
        <v>10.276787281036301</v>
      </c>
      <c r="J31">
        <v>9.8647749423980695</v>
      </c>
      <c r="K31">
        <v>10.1659812927246</v>
      </c>
      <c r="L31">
        <v>10.096587419509801</v>
      </c>
      <c r="M31">
        <v>11.7557055950164</v>
      </c>
      <c r="N31">
        <f>COUNT(D31:M31)</f>
        <v>10</v>
      </c>
      <c r="O31">
        <f>AVERAGE(D31:M31)</f>
        <v>10.526275229453992</v>
      </c>
      <c r="P31">
        <f>_xlfn.STDEV.P(D31:M31)</f>
        <v>1.1257231466724016</v>
      </c>
      <c r="Q31">
        <f>MAX(D31:M31)</f>
        <v>12.9914679527282</v>
      </c>
      <c r="R31">
        <f>MIN(D31:M31)</f>
        <v>8.7902805805206299</v>
      </c>
      <c r="S31" s="4">
        <v>1789</v>
      </c>
    </row>
    <row r="32" spans="1:19" x14ac:dyDescent="0.25">
      <c r="A32">
        <v>30</v>
      </c>
      <c r="B32" t="s">
        <v>84</v>
      </c>
      <c r="C32" t="s">
        <v>13</v>
      </c>
      <c r="D32">
        <v>3.4990999698638898</v>
      </c>
      <c r="E32">
        <v>3.9323477745056099</v>
      </c>
      <c r="F32">
        <v>3.6825532913207999</v>
      </c>
      <c r="G32">
        <v>3.4645221233367902</v>
      </c>
      <c r="H32">
        <v>4.6887698173522896</v>
      </c>
      <c r="I32">
        <v>3.35718345642089</v>
      </c>
      <c r="J32">
        <v>3.22525787353515</v>
      </c>
      <c r="K32">
        <v>4.1465301513671804</v>
      </c>
      <c r="L32">
        <v>3.5021450519561701</v>
      </c>
      <c r="M32">
        <v>3.2568235397338801</v>
      </c>
      <c r="N32">
        <f>COUNT(D32:M32)</f>
        <v>10</v>
      </c>
      <c r="O32">
        <f>AVERAGE(D32:M32)</f>
        <v>3.675523304939265</v>
      </c>
      <c r="P32">
        <f>_xlfn.STDEV.P(D32:M32)</f>
        <v>0.4358462567047226</v>
      </c>
      <c r="Q32">
        <f>MAX(D32:M32)</f>
        <v>4.6887698173522896</v>
      </c>
      <c r="R32">
        <f>MIN(D32:M32)</f>
        <v>3.22525787353515</v>
      </c>
      <c r="S32" s="4">
        <v>1795</v>
      </c>
    </row>
    <row r="33" spans="1:19" x14ac:dyDescent="0.25">
      <c r="A33">
        <v>31</v>
      </c>
      <c r="B33" t="s">
        <v>62</v>
      </c>
      <c r="C33" t="s">
        <v>13</v>
      </c>
      <c r="D33">
        <v>19.924230575561499</v>
      </c>
      <c r="E33">
        <v>9.1593887805938703</v>
      </c>
      <c r="F33">
        <v>16.5024316310882</v>
      </c>
      <c r="G33">
        <v>12.5498414039611</v>
      </c>
      <c r="H33">
        <v>10.9329841136932</v>
      </c>
      <c r="I33">
        <v>16.323408603668199</v>
      </c>
      <c r="J33">
        <v>68.887588739395099</v>
      </c>
      <c r="K33">
        <v>28.756430864334099</v>
      </c>
      <c r="L33">
        <v>68.925967693328801</v>
      </c>
      <c r="M33">
        <v>11.871191740036</v>
      </c>
      <c r="N33">
        <f>COUNT(D33:M33)</f>
        <v>10</v>
      </c>
      <c r="O33">
        <f>AVERAGE(D33:M33)</f>
        <v>26.383346414566006</v>
      </c>
      <c r="P33">
        <f>_xlfn.STDEV.P(D33:M33)</f>
        <v>21.908944930785552</v>
      </c>
      <c r="Q33">
        <f>MAX(D33:M33)</f>
        <v>68.925967693328801</v>
      </c>
      <c r="R33">
        <f>MIN(D33:M33)</f>
        <v>9.1593887805938703</v>
      </c>
      <c r="S33" s="4">
        <v>2396</v>
      </c>
    </row>
    <row r="34" spans="1:19" x14ac:dyDescent="0.25">
      <c r="A34">
        <v>32</v>
      </c>
      <c r="B34" t="s">
        <v>146</v>
      </c>
      <c r="C34" t="s">
        <v>13</v>
      </c>
      <c r="D34">
        <v>7.0706763267517001</v>
      </c>
      <c r="E34">
        <v>5.8785924911498997</v>
      </c>
      <c r="F34">
        <v>6.3214561939239502</v>
      </c>
      <c r="G34">
        <v>6.02591800689697</v>
      </c>
      <c r="H34">
        <v>6.6540725231170601</v>
      </c>
      <c r="I34">
        <v>6.6672997474670401</v>
      </c>
      <c r="J34">
        <v>6.5824122428893999</v>
      </c>
      <c r="K34">
        <v>6.1614978313446001</v>
      </c>
      <c r="L34">
        <v>6.8666231632232604</v>
      </c>
      <c r="M34">
        <v>6.5836765766143799</v>
      </c>
      <c r="N34">
        <f>COUNT(D34:M34)</f>
        <v>10</v>
      </c>
      <c r="O34">
        <f>AVERAGE(D34:M34)</f>
        <v>6.4812225103378251</v>
      </c>
      <c r="P34">
        <f>_xlfn.STDEV.P(D34:M34)</f>
        <v>0.35769285774153053</v>
      </c>
      <c r="Q34">
        <f>MAX(D34:M34)</f>
        <v>7.0706763267517001</v>
      </c>
      <c r="R34">
        <f>MIN(D34:M34)</f>
        <v>5.8785924911498997</v>
      </c>
      <c r="S34" s="4">
        <v>2737</v>
      </c>
    </row>
    <row r="35" spans="1:19" x14ac:dyDescent="0.25">
      <c r="A35">
        <v>33</v>
      </c>
      <c r="B35" t="s">
        <v>29</v>
      </c>
      <c r="C35" t="s">
        <v>13</v>
      </c>
      <c r="D35">
        <v>10.722934484481801</v>
      </c>
      <c r="E35">
        <v>8.7351150512695295</v>
      </c>
      <c r="F35">
        <v>9.3169851303100497</v>
      </c>
      <c r="G35">
        <v>9.8995318412780708</v>
      </c>
      <c r="H35">
        <v>12.9392962455749</v>
      </c>
      <c r="I35">
        <v>13.4805345535278</v>
      </c>
      <c r="J35">
        <v>9.8974661827087402</v>
      </c>
      <c r="K35">
        <v>9.9009771347045898</v>
      </c>
      <c r="L35">
        <v>11.4319913387298</v>
      </c>
      <c r="M35">
        <v>9.4861836433410591</v>
      </c>
      <c r="N35">
        <f>COUNT(D35:M35)</f>
        <v>10</v>
      </c>
      <c r="O35">
        <f>AVERAGE(D35:M35)</f>
        <v>10.581101560592634</v>
      </c>
      <c r="P35">
        <f>_xlfn.STDEV.P(D35:M35)</f>
        <v>1.4936830145629698</v>
      </c>
      <c r="Q35">
        <f>MAX(D35:M35)</f>
        <v>13.4805345535278</v>
      </c>
      <c r="R35">
        <f>MIN(D35:M35)</f>
        <v>8.7351150512695295</v>
      </c>
      <c r="S35" s="4">
        <v>2837</v>
      </c>
    </row>
    <row r="36" spans="1:19" x14ac:dyDescent="0.25">
      <c r="A36">
        <v>34</v>
      </c>
      <c r="B36" t="s">
        <v>18</v>
      </c>
      <c r="C36" t="s">
        <v>13</v>
      </c>
      <c r="D36">
        <v>33.655586242675703</v>
      </c>
      <c r="E36">
        <v>102.438180446624</v>
      </c>
      <c r="F36">
        <v>31.2967817783355</v>
      </c>
      <c r="G36">
        <v>13.646122455596901</v>
      </c>
      <c r="H36">
        <v>69.587236404418903</v>
      </c>
      <c r="I36">
        <v>15.832348585128701</v>
      </c>
      <c r="J36">
        <v>70.726870059966998</v>
      </c>
      <c r="K36">
        <v>15.8624203205108</v>
      </c>
      <c r="L36">
        <v>76.440776586532493</v>
      </c>
      <c r="M36">
        <v>14.139149188995299</v>
      </c>
      <c r="N36">
        <f>COUNT(D36:M36)</f>
        <v>10</v>
      </c>
      <c r="O36">
        <f>AVERAGE(D36:M36)</f>
        <v>44.362547206878531</v>
      </c>
      <c r="P36">
        <f>_xlfn.STDEV.P(D36:M36)</f>
        <v>30.82481092148382</v>
      </c>
      <c r="Q36">
        <f>MAX(D36:M36)</f>
        <v>102.438180446624</v>
      </c>
      <c r="R36">
        <f>MIN(D36:M36)</f>
        <v>13.646122455596901</v>
      </c>
      <c r="S36" s="4">
        <v>3082</v>
      </c>
    </row>
    <row r="37" spans="1:19" x14ac:dyDescent="0.25">
      <c r="A37">
        <v>35</v>
      </c>
      <c r="B37" t="s">
        <v>238</v>
      </c>
      <c r="C37" t="s">
        <v>13</v>
      </c>
      <c r="D37">
        <v>54.380147695541297</v>
      </c>
      <c r="E37">
        <v>26.993561267852701</v>
      </c>
      <c r="F37">
        <v>18.956083536148</v>
      </c>
      <c r="G37">
        <v>17.893036127090401</v>
      </c>
      <c r="H37">
        <v>20.361178874969401</v>
      </c>
      <c r="I37">
        <v>18.7790880203247</v>
      </c>
      <c r="J37">
        <v>46.563696622848497</v>
      </c>
      <c r="K37">
        <v>22.214286804199201</v>
      </c>
      <c r="L37">
        <v>18.970100879669101</v>
      </c>
      <c r="M37">
        <v>19.873151540756201</v>
      </c>
      <c r="N37">
        <f>COUNT(D37:M37)</f>
        <v>10</v>
      </c>
      <c r="O37">
        <f>AVERAGE(D37:M37)</f>
        <v>26.498433136939951</v>
      </c>
      <c r="P37">
        <f>_xlfn.STDEV.P(D37:M37)</f>
        <v>12.358673408017513</v>
      </c>
      <c r="Q37">
        <f>MAX(D37:M37)</f>
        <v>54.380147695541297</v>
      </c>
      <c r="R37">
        <f>MIN(D37:M37)</f>
        <v>17.893036127090401</v>
      </c>
      <c r="S37" s="4">
        <v>3272</v>
      </c>
    </row>
    <row r="38" spans="1:19" x14ac:dyDescent="0.25">
      <c r="A38">
        <v>36</v>
      </c>
      <c r="B38" t="s">
        <v>226</v>
      </c>
      <c r="C38" t="s">
        <v>13</v>
      </c>
      <c r="D38">
        <v>27.830896377563398</v>
      </c>
      <c r="E38">
        <v>21.445447683334301</v>
      </c>
      <c r="F38">
        <v>23.265490770339898</v>
      </c>
      <c r="G38">
        <v>25.906475543975802</v>
      </c>
      <c r="H38">
        <v>26.6502621173858</v>
      </c>
      <c r="I38">
        <v>22.158650398254299</v>
      </c>
      <c r="J38">
        <v>27.752206087112398</v>
      </c>
      <c r="K38">
        <v>27.291920900344799</v>
      </c>
      <c r="L38">
        <v>23.800919055938699</v>
      </c>
      <c r="M38">
        <v>26.6948835849761</v>
      </c>
      <c r="N38">
        <f>COUNT(D38:M38)</f>
        <v>10</v>
      </c>
      <c r="O38">
        <f>AVERAGE(D38:M38)</f>
        <v>25.27971525192255</v>
      </c>
      <c r="P38">
        <f>_xlfn.STDEV.P(D38:M38)</f>
        <v>2.2722506085875245</v>
      </c>
      <c r="Q38">
        <f>MAX(D38:M38)</f>
        <v>27.830896377563398</v>
      </c>
      <c r="R38">
        <f>MIN(D38:M38)</f>
        <v>21.445447683334301</v>
      </c>
      <c r="S38" s="4">
        <v>3436</v>
      </c>
    </row>
    <row r="39" spans="1:19" x14ac:dyDescent="0.25">
      <c r="A39">
        <v>37</v>
      </c>
      <c r="B39" t="s">
        <v>243</v>
      </c>
      <c r="C39" t="s">
        <v>13</v>
      </c>
      <c r="D39">
        <v>3.6922135353088299</v>
      </c>
      <c r="E39">
        <v>3.88122487068176</v>
      </c>
      <c r="F39">
        <v>3.9972333908081001</v>
      </c>
      <c r="G39">
        <v>3.7632174491882302</v>
      </c>
      <c r="H39">
        <v>4.2462430000305096</v>
      </c>
      <c r="I39">
        <v>3.9352262020111</v>
      </c>
      <c r="J39">
        <v>3.7022130489349299</v>
      </c>
      <c r="K39">
        <v>4.2402317523956299</v>
      </c>
      <c r="L39">
        <v>4.4692633152008003</v>
      </c>
      <c r="M39">
        <v>3.0911810398101802</v>
      </c>
      <c r="N39">
        <f>COUNT(D39:M39)</f>
        <v>10</v>
      </c>
      <c r="O39">
        <f>AVERAGE(D39:M39)</f>
        <v>3.9018247604370075</v>
      </c>
      <c r="P39">
        <f>_xlfn.STDEV.P(D39:M39)</f>
        <v>0.36413039937663555</v>
      </c>
      <c r="Q39">
        <f>MAX(D39:M39)</f>
        <v>4.4692633152008003</v>
      </c>
      <c r="R39">
        <f>MIN(D39:M39)</f>
        <v>3.0911810398101802</v>
      </c>
      <c r="S39" s="4">
        <v>3701</v>
      </c>
    </row>
    <row r="40" spans="1:19" x14ac:dyDescent="0.25">
      <c r="A40">
        <v>38</v>
      </c>
      <c r="B40" t="s">
        <v>222</v>
      </c>
      <c r="C40" t="s">
        <v>13</v>
      </c>
      <c r="D40">
        <v>11.849607229232699</v>
      </c>
      <c r="E40">
        <v>10.9687280654907</v>
      </c>
      <c r="F40">
        <v>12.5176713466644</v>
      </c>
      <c r="G40">
        <v>12.9175491333007</v>
      </c>
      <c r="H40">
        <v>16.600391864776601</v>
      </c>
      <c r="I40">
        <v>13.7421638965606</v>
      </c>
      <c r="J40">
        <v>11.8349585533142</v>
      </c>
      <c r="K40">
        <v>13.6285278797149</v>
      </c>
      <c r="L40">
        <v>14.5202400684356</v>
      </c>
      <c r="M40">
        <v>12.610726833343501</v>
      </c>
      <c r="N40">
        <f>COUNT(D40:M40)</f>
        <v>10</v>
      </c>
      <c r="O40">
        <f>AVERAGE(D40:M40)</f>
        <v>13.119056487083387</v>
      </c>
      <c r="P40">
        <f>_xlfn.STDEV.P(D40:M40)</f>
        <v>1.5256416671151634</v>
      </c>
      <c r="Q40">
        <f>MAX(D40:M40)</f>
        <v>16.600391864776601</v>
      </c>
      <c r="R40">
        <f>MIN(D40:M40)</f>
        <v>10.9687280654907</v>
      </c>
      <c r="S40" s="4">
        <v>3728</v>
      </c>
    </row>
    <row r="41" spans="1:19" x14ac:dyDescent="0.25">
      <c r="A41">
        <v>39</v>
      </c>
      <c r="B41" t="s">
        <v>56</v>
      </c>
      <c r="C41" t="s">
        <v>13</v>
      </c>
      <c r="D41">
        <v>9.6936950683593697</v>
      </c>
      <c r="E41">
        <v>9.1690475940704292</v>
      </c>
      <c r="F41">
        <v>10.150777816772401</v>
      </c>
      <c r="G41">
        <v>9.1925888061523402</v>
      </c>
      <c r="H41">
        <v>8.0016303062438894</v>
      </c>
      <c r="I41">
        <v>9.22041463851928</v>
      </c>
      <c r="J41">
        <v>9.07196044921875</v>
      </c>
      <c r="K41">
        <v>18.193072557449302</v>
      </c>
      <c r="L41">
        <v>11.494597911834701</v>
      </c>
      <c r="M41">
        <v>9.2586677074432302</v>
      </c>
      <c r="N41">
        <f>COUNT(D41:M41)</f>
        <v>10</v>
      </c>
      <c r="O41">
        <f>AVERAGE(D41:M41)</f>
        <v>10.34464528560637</v>
      </c>
      <c r="P41">
        <f>_xlfn.STDEV.P(D41:M41)</f>
        <v>2.7503358751867131</v>
      </c>
      <c r="Q41">
        <f>MAX(D41:M41)</f>
        <v>18.193072557449302</v>
      </c>
      <c r="R41">
        <f>MIN(D41:M41)</f>
        <v>8.0016303062438894</v>
      </c>
      <c r="S41" s="4">
        <v>3846</v>
      </c>
    </row>
    <row r="42" spans="1:19" x14ac:dyDescent="0.25">
      <c r="A42">
        <v>40</v>
      </c>
      <c r="B42" t="s">
        <v>153</v>
      </c>
      <c r="C42" t="s">
        <v>13</v>
      </c>
      <c r="D42">
        <v>4.2897896766662598</v>
      </c>
      <c r="E42">
        <v>5.8241419792175204</v>
      </c>
      <c r="F42">
        <v>4.48992919921875</v>
      </c>
      <c r="G42">
        <v>4.4181683063507</v>
      </c>
      <c r="H42">
        <v>5.9596312046050999</v>
      </c>
      <c r="I42">
        <v>6.7363426685333199</v>
      </c>
      <c r="J42">
        <v>6.5168364048004097</v>
      </c>
      <c r="K42">
        <v>4.5902676582336399</v>
      </c>
      <c r="L42">
        <v>4.4451014995574898</v>
      </c>
      <c r="M42">
        <v>6.7484247684478698</v>
      </c>
      <c r="N42">
        <f>COUNT(D42:M42)</f>
        <v>10</v>
      </c>
      <c r="O42">
        <f>AVERAGE(D42:M42)</f>
        <v>5.401863336563105</v>
      </c>
      <c r="P42">
        <f>_xlfn.STDEV.P(D42:M42)</f>
        <v>0.9968309953568022</v>
      </c>
      <c r="Q42">
        <f>MAX(D42:M42)</f>
        <v>6.7484247684478698</v>
      </c>
      <c r="R42">
        <f>MIN(D42:M42)</f>
        <v>4.2897896766662598</v>
      </c>
      <c r="S42" s="4">
        <v>3969</v>
      </c>
    </row>
    <row r="43" spans="1:19" x14ac:dyDescent="0.25">
      <c r="A43">
        <v>41</v>
      </c>
      <c r="B43" t="s">
        <v>74</v>
      </c>
      <c r="C43" t="s">
        <v>13</v>
      </c>
      <c r="D43">
        <v>5.2035040855407697</v>
      </c>
      <c r="E43">
        <v>6.6851825714111301</v>
      </c>
      <c r="F43">
        <v>3.9238076210021902</v>
      </c>
      <c r="G43">
        <v>2.9809880256652801</v>
      </c>
      <c r="H43">
        <v>3.1307291984558101</v>
      </c>
      <c r="I43">
        <v>3.25299739837646</v>
      </c>
      <c r="J43">
        <v>8.36454081535339</v>
      </c>
      <c r="K43">
        <v>2.88059949874877</v>
      </c>
      <c r="L43">
        <v>3.2958459854125901</v>
      </c>
      <c r="M43">
        <v>3.8921911716461102</v>
      </c>
      <c r="N43">
        <f>COUNT(D43:M43)</f>
        <v>10</v>
      </c>
      <c r="O43">
        <f>AVERAGE(D43:M43)</f>
        <v>4.3610386371612506</v>
      </c>
      <c r="P43">
        <f>_xlfn.STDEV.P(D43:M43)</f>
        <v>1.7470747973974405</v>
      </c>
      <c r="Q43">
        <f>MAX(D43:M43)</f>
        <v>8.36454081535339</v>
      </c>
      <c r="R43">
        <f>MIN(D43:M43)</f>
        <v>2.88059949874877</v>
      </c>
      <c r="S43" s="4">
        <v>4157</v>
      </c>
    </row>
    <row r="44" spans="1:19" x14ac:dyDescent="0.25">
      <c r="A44">
        <v>43</v>
      </c>
      <c r="B44" t="s">
        <v>140</v>
      </c>
      <c r="C44" t="s">
        <v>13</v>
      </c>
      <c r="D44">
        <v>9.3292264938354492</v>
      </c>
      <c r="E44">
        <v>10.0908722877502</v>
      </c>
      <c r="F44">
        <v>9.0556585788726807</v>
      </c>
      <c r="G44">
        <v>11.857539415359399</v>
      </c>
      <c r="H44">
        <v>20.2574687004089</v>
      </c>
      <c r="I44">
        <v>9.8725082874298096</v>
      </c>
      <c r="J44">
        <v>12.519914627075099</v>
      </c>
      <c r="K44">
        <v>8.8446772098541206</v>
      </c>
      <c r="L44">
        <v>9.8360905647277797</v>
      </c>
      <c r="M44">
        <v>9.0485777854919398</v>
      </c>
      <c r="N44">
        <f>COUNT(D44:M44)</f>
        <v>10</v>
      </c>
      <c r="O44">
        <f>AVERAGE(D44:M44)</f>
        <v>11.071253395080539</v>
      </c>
      <c r="P44">
        <f>_xlfn.STDEV.P(D44:M44)</f>
        <v>3.2737336359401339</v>
      </c>
      <c r="Q44">
        <f>MAX(D44:M44)</f>
        <v>20.2574687004089</v>
      </c>
      <c r="R44">
        <f>MIN(D44:M44)</f>
        <v>8.8446772098541206</v>
      </c>
      <c r="S44" s="4">
        <v>4875</v>
      </c>
    </row>
    <row r="45" spans="1:19" x14ac:dyDescent="0.25">
      <c r="A45">
        <v>44</v>
      </c>
      <c r="B45" t="s">
        <v>49</v>
      </c>
      <c r="C45" t="s">
        <v>13</v>
      </c>
      <c r="D45">
        <v>4.2700397968292201</v>
      </c>
      <c r="E45">
        <v>4.22403740882873</v>
      </c>
      <c r="F45">
        <v>3.2924489974975502</v>
      </c>
      <c r="G45">
        <v>3.8020591735839799</v>
      </c>
      <c r="H45">
        <v>4.1573019027709899</v>
      </c>
      <c r="I45">
        <v>6.2017416954040501</v>
      </c>
      <c r="J45">
        <v>6.2987611293792698</v>
      </c>
      <c r="K45">
        <v>4.1811599731445304</v>
      </c>
      <c r="L45">
        <v>6.0908086299896196</v>
      </c>
      <c r="M45">
        <v>4.4090273380279497</v>
      </c>
      <c r="N45">
        <f>COUNT(D45:M45)</f>
        <v>10</v>
      </c>
      <c r="O45">
        <f>AVERAGE(D45:M45)</f>
        <v>4.6927386045455881</v>
      </c>
      <c r="P45">
        <f>_xlfn.STDEV.P(D45:M45)</f>
        <v>1.0291924815240958</v>
      </c>
      <c r="Q45">
        <f>MAX(D45:M45)</f>
        <v>6.2987611293792698</v>
      </c>
      <c r="R45">
        <f>MIN(D45:M45)</f>
        <v>3.2924489974975502</v>
      </c>
      <c r="S45" s="4">
        <v>5395</v>
      </c>
    </row>
    <row r="46" spans="1:19" x14ac:dyDescent="0.25">
      <c r="A46">
        <v>45</v>
      </c>
      <c r="B46" t="s">
        <v>255</v>
      </c>
      <c r="C46" t="s">
        <v>13</v>
      </c>
      <c r="E46">
        <v>8.1370298862457204</v>
      </c>
      <c r="F46">
        <v>8.09322190284729</v>
      </c>
      <c r="G46">
        <v>6.0503499507903999</v>
      </c>
      <c r="H46">
        <v>8.1266088485717702</v>
      </c>
      <c r="I46">
        <v>5.8469495773315403</v>
      </c>
      <c r="J46">
        <v>8.0369739532470703</v>
      </c>
      <c r="K46">
        <v>10.146633863449001</v>
      </c>
      <c r="L46">
        <v>6.1215887069702104</v>
      </c>
      <c r="M46">
        <v>4.6536834239959699</v>
      </c>
      <c r="N46">
        <f>COUNT(D46:M46)</f>
        <v>9</v>
      </c>
      <c r="O46">
        <f>AVERAGE(D46:M46)</f>
        <v>7.2458933459387742</v>
      </c>
      <c r="P46">
        <f>_xlfn.STDEV.P(D46:M46)</f>
        <v>1.5880748222163956</v>
      </c>
      <c r="Q46">
        <f>MAX(D46:M46)</f>
        <v>10.146633863449001</v>
      </c>
      <c r="R46">
        <f>MIN(D46:M46)</f>
        <v>4.6536834239959699</v>
      </c>
      <c r="S46" s="4">
        <v>5509</v>
      </c>
    </row>
    <row r="47" spans="1:19" x14ac:dyDescent="0.25">
      <c r="A47">
        <v>46</v>
      </c>
      <c r="B47" t="s">
        <v>138</v>
      </c>
      <c r="C47" t="s">
        <v>13</v>
      </c>
      <c r="D47">
        <v>6.2585160732269198</v>
      </c>
      <c r="F47">
        <v>45.261009931564303</v>
      </c>
      <c r="G47">
        <v>42.171645879745398</v>
      </c>
      <c r="H47">
        <v>42.183366537094102</v>
      </c>
      <c r="I47">
        <v>42.150024652481001</v>
      </c>
      <c r="J47">
        <v>42.139014005660997</v>
      </c>
      <c r="K47">
        <v>42.191657304763702</v>
      </c>
      <c r="L47">
        <v>42.104237079620297</v>
      </c>
      <c r="M47">
        <v>42.934113025665198</v>
      </c>
      <c r="N47">
        <f>COUNT(D47:M47)</f>
        <v>9</v>
      </c>
      <c r="O47">
        <f>AVERAGE(D47:M47)</f>
        <v>38.59928716553577</v>
      </c>
      <c r="P47">
        <f>_xlfn.STDEV.P(D47:M47)</f>
        <v>11.474751568069234</v>
      </c>
      <c r="Q47">
        <f>MAX(D47:M47)</f>
        <v>45.261009931564303</v>
      </c>
      <c r="R47">
        <f>MIN(D47:M47)</f>
        <v>6.2585160732269198</v>
      </c>
      <c r="S47" s="4">
        <v>5805</v>
      </c>
    </row>
    <row r="48" spans="1:19" x14ac:dyDescent="0.25">
      <c r="A48">
        <v>47</v>
      </c>
      <c r="B48" t="s">
        <v>73</v>
      </c>
      <c r="C48" t="s">
        <v>13</v>
      </c>
      <c r="D48">
        <v>3.33773589134216</v>
      </c>
      <c r="E48">
        <v>2.6407594680786102</v>
      </c>
      <c r="F48">
        <v>3.4661915302276598</v>
      </c>
      <c r="G48">
        <v>4.1282463073730398</v>
      </c>
      <c r="H48">
        <v>4.3673620223998997</v>
      </c>
      <c r="I48">
        <v>3.55432081222534</v>
      </c>
      <c r="J48">
        <v>4.5373327732086102</v>
      </c>
      <c r="K48">
        <v>3.7593712806701598</v>
      </c>
      <c r="L48">
        <v>4.4883110523223797</v>
      </c>
      <c r="M48">
        <v>8.5976977348327601</v>
      </c>
      <c r="N48">
        <f>COUNT(D48:M48)</f>
        <v>10</v>
      </c>
      <c r="O48">
        <f>AVERAGE(D48:M48)</f>
        <v>4.2877328872680618</v>
      </c>
      <c r="P48">
        <f>_xlfn.STDEV.P(D48:M48)</f>
        <v>1.5432793219371439</v>
      </c>
      <c r="Q48">
        <f>MAX(D48:M48)</f>
        <v>8.5976977348327601</v>
      </c>
      <c r="R48">
        <f>MIN(D48:M48)</f>
        <v>2.6407594680786102</v>
      </c>
      <c r="S48" s="4">
        <v>6005</v>
      </c>
    </row>
    <row r="49" spans="1:19" x14ac:dyDescent="0.25">
      <c r="A49">
        <v>48</v>
      </c>
      <c r="B49" t="s">
        <v>55</v>
      </c>
      <c r="C49" t="s">
        <v>13</v>
      </c>
      <c r="D49">
        <v>12.948488473892199</v>
      </c>
      <c r="E49">
        <v>12.4708564281463</v>
      </c>
      <c r="F49">
        <v>13.407813072204499</v>
      </c>
      <c r="G49">
        <v>11.6138408184051</v>
      </c>
      <c r="H49">
        <v>11.447438716888399</v>
      </c>
      <c r="I49">
        <v>9.7789463996887207</v>
      </c>
      <c r="J49">
        <v>8.81725573539733</v>
      </c>
      <c r="K49">
        <v>10.578146696090601</v>
      </c>
      <c r="L49">
        <v>11.9338138103485</v>
      </c>
      <c r="M49">
        <v>11.972479820251399</v>
      </c>
      <c r="N49">
        <f>COUNT(D49:M49)</f>
        <v>10</v>
      </c>
      <c r="O49">
        <f>AVERAGE(D49:M49)</f>
        <v>11.496907997131304</v>
      </c>
      <c r="P49">
        <f>_xlfn.STDEV.P(D49:M49)</f>
        <v>1.3459734766358395</v>
      </c>
      <c r="Q49">
        <f>MAX(D49:M49)</f>
        <v>13.407813072204499</v>
      </c>
      <c r="R49">
        <f>MIN(D49:M49)</f>
        <v>8.81725573539733</v>
      </c>
      <c r="S49" s="4">
        <v>6091</v>
      </c>
    </row>
    <row r="50" spans="1:19" x14ac:dyDescent="0.25">
      <c r="A50">
        <v>49</v>
      </c>
      <c r="B50" t="s">
        <v>190</v>
      </c>
      <c r="C50" t="s">
        <v>13</v>
      </c>
      <c r="D50">
        <v>4.19903540611267</v>
      </c>
      <c r="E50">
        <v>2.9534885883331299</v>
      </c>
      <c r="F50">
        <v>6.6604294776916504</v>
      </c>
      <c r="G50">
        <v>3.7543387413024898</v>
      </c>
      <c r="H50">
        <v>3.2288188934326101</v>
      </c>
      <c r="I50">
        <v>3.4449484348297101</v>
      </c>
      <c r="J50">
        <v>2.7973968982696502</v>
      </c>
      <c r="K50">
        <v>2.9839210510253902</v>
      </c>
      <c r="L50">
        <v>3.9604027271270699</v>
      </c>
      <c r="M50">
        <v>2.9872908592224099</v>
      </c>
      <c r="N50">
        <f>COUNT(D50:M50)</f>
        <v>10</v>
      </c>
      <c r="O50">
        <f>AVERAGE(D50:M50)</f>
        <v>3.6970071077346787</v>
      </c>
      <c r="P50">
        <f>_xlfn.STDEV.P(D50:M50)</f>
        <v>1.0846017562956747</v>
      </c>
      <c r="Q50">
        <f>MAX(D50:M50)</f>
        <v>6.6604294776916504</v>
      </c>
      <c r="R50">
        <f>MIN(D50:M50)</f>
        <v>2.7973968982696502</v>
      </c>
      <c r="S50" s="4">
        <v>6203</v>
      </c>
    </row>
    <row r="51" spans="1:19" x14ac:dyDescent="0.25">
      <c r="A51">
        <v>50</v>
      </c>
      <c r="B51" t="s">
        <v>25</v>
      </c>
      <c r="C51" t="s">
        <v>13</v>
      </c>
      <c r="D51">
        <v>7.2113924026489196</v>
      </c>
      <c r="E51">
        <v>6.2097840309143004</v>
      </c>
      <c r="F51">
        <v>5.9376485347747803</v>
      </c>
      <c r="G51">
        <v>8.0920565128326398</v>
      </c>
      <c r="H51">
        <v>6.1953413486480704</v>
      </c>
      <c r="I51">
        <v>8.0051486492156894</v>
      </c>
      <c r="J51">
        <v>8.3131251335144007</v>
      </c>
      <c r="K51">
        <v>6.2541685104370099</v>
      </c>
      <c r="L51">
        <v>4.6067585945129297</v>
      </c>
      <c r="M51">
        <v>5.8184888362884504</v>
      </c>
      <c r="N51">
        <f>COUNT(D51:M51)</f>
        <v>10</v>
      </c>
      <c r="O51">
        <f>AVERAGE(D51:M51)</f>
        <v>6.6643912553787192</v>
      </c>
      <c r="P51">
        <f>_xlfn.STDEV.P(D51:M51)</f>
        <v>1.1369216520120808</v>
      </c>
      <c r="Q51">
        <f>MAX(D51:M51)</f>
        <v>8.3131251335144007</v>
      </c>
      <c r="R51">
        <f>MIN(D51:M51)</f>
        <v>4.6067585945129297</v>
      </c>
      <c r="S51" s="4">
        <v>7170</v>
      </c>
    </row>
    <row r="52" spans="1:19" x14ac:dyDescent="0.25">
      <c r="A52">
        <v>51</v>
      </c>
      <c r="B52" t="s">
        <v>219</v>
      </c>
      <c r="C52" t="s">
        <v>13</v>
      </c>
      <c r="D52">
        <v>16.9958255290985</v>
      </c>
      <c r="E52">
        <v>16.457360982894802</v>
      </c>
      <c r="F52">
        <v>15.569817304611201</v>
      </c>
      <c r="G52">
        <v>16.720681428909302</v>
      </c>
      <c r="H52">
        <v>24.134814977645799</v>
      </c>
      <c r="I52">
        <v>41.8076620101928</v>
      </c>
      <c r="J52">
        <v>18.7255136966705</v>
      </c>
      <c r="K52">
        <v>14.399290561676001</v>
      </c>
      <c r="L52">
        <v>17.949158668517999</v>
      </c>
      <c r="M52">
        <v>19.056562662124598</v>
      </c>
      <c r="N52">
        <f>COUNT(D52:M52)</f>
        <v>10</v>
      </c>
      <c r="O52">
        <f>AVERAGE(D52:M52)</f>
        <v>20.181668782234151</v>
      </c>
      <c r="P52">
        <f>_xlfn.STDEV.P(D52:M52)</f>
        <v>7.6314144951998193</v>
      </c>
      <c r="Q52">
        <f>MAX(D52:M52)</f>
        <v>41.8076620101928</v>
      </c>
      <c r="R52">
        <f>MIN(D52:M52)</f>
        <v>14.399290561676001</v>
      </c>
      <c r="S52" s="4">
        <v>7421</v>
      </c>
    </row>
    <row r="53" spans="1:19" x14ac:dyDescent="0.25">
      <c r="A53">
        <v>52</v>
      </c>
      <c r="B53" t="s">
        <v>117</v>
      </c>
      <c r="C53" t="s">
        <v>13</v>
      </c>
      <c r="D53">
        <v>24.4556753635406</v>
      </c>
      <c r="E53">
        <v>10.6396105289459</v>
      </c>
      <c r="F53">
        <v>16.794070005416799</v>
      </c>
      <c r="G53">
        <v>12.4229743480682</v>
      </c>
      <c r="H53">
        <v>15.074422121047901</v>
      </c>
      <c r="I53">
        <v>13.858858346939</v>
      </c>
      <c r="J53">
        <v>14.335291862487701</v>
      </c>
      <c r="K53">
        <v>40.652061700820902</v>
      </c>
      <c r="L53">
        <v>16.265272617339999</v>
      </c>
      <c r="M53">
        <v>15.191294670104901</v>
      </c>
      <c r="N53">
        <f>COUNT(D53:M53)</f>
        <v>10</v>
      </c>
      <c r="O53">
        <f>AVERAGE(D53:M53)</f>
        <v>17.968953156471191</v>
      </c>
      <c r="P53">
        <f>_xlfn.STDEV.P(D53:M53)</f>
        <v>8.3159549700803872</v>
      </c>
      <c r="Q53">
        <f>MAX(D53:M53)</f>
        <v>40.652061700820902</v>
      </c>
      <c r="R53">
        <f>MIN(D53:M53)</f>
        <v>10.6396105289459</v>
      </c>
      <c r="S53" s="4">
        <v>7673</v>
      </c>
    </row>
    <row r="54" spans="1:19" x14ac:dyDescent="0.25">
      <c r="A54">
        <v>53</v>
      </c>
      <c r="B54" t="s">
        <v>15</v>
      </c>
      <c r="C54" t="s">
        <v>13</v>
      </c>
      <c r="D54">
        <v>16.159954309463501</v>
      </c>
      <c r="E54">
        <v>11.205834865570001</v>
      </c>
      <c r="F54">
        <v>15.896626710891701</v>
      </c>
      <c r="G54">
        <v>16.576658010482699</v>
      </c>
      <c r="H54">
        <v>9.60636115074157</v>
      </c>
      <c r="I54">
        <v>9.6272196769714302</v>
      </c>
      <c r="J54">
        <v>11.3955461978912</v>
      </c>
      <c r="K54">
        <v>8.00980448722839</v>
      </c>
      <c r="L54">
        <v>6.6478598117828298</v>
      </c>
      <c r="M54">
        <v>7.5849642753601003</v>
      </c>
      <c r="N54">
        <f>COUNT(D54:M54)</f>
        <v>10</v>
      </c>
      <c r="O54">
        <f>AVERAGE(D54:M54)</f>
        <v>11.271082949638345</v>
      </c>
      <c r="P54">
        <f>_xlfn.STDEV.P(D54:M54)</f>
        <v>3.5289768885425099</v>
      </c>
      <c r="Q54">
        <f>MAX(D54:M54)</f>
        <v>16.576658010482699</v>
      </c>
      <c r="R54">
        <f>MIN(D54:M54)</f>
        <v>6.6478598117828298</v>
      </c>
      <c r="S54" s="4">
        <v>7892</v>
      </c>
    </row>
    <row r="55" spans="1:19" x14ac:dyDescent="0.25">
      <c r="A55">
        <v>54</v>
      </c>
      <c r="B55" t="s">
        <v>232</v>
      </c>
      <c r="C55" t="s">
        <v>13</v>
      </c>
      <c r="D55">
        <v>6.1803576946258501</v>
      </c>
      <c r="E55">
        <v>4.0362365245819003</v>
      </c>
      <c r="F55">
        <v>4.4912614822387598</v>
      </c>
      <c r="G55">
        <v>4.1352372169494602</v>
      </c>
      <c r="H55">
        <v>4.0712382793426496</v>
      </c>
      <c r="I55">
        <v>3.8642230033874498</v>
      </c>
      <c r="J55">
        <v>4.2542455196380597</v>
      </c>
      <c r="K55">
        <v>3.1001803874969398</v>
      </c>
      <c r="L55">
        <v>4.4432570934295601</v>
      </c>
      <c r="M55">
        <v>3.7932181358337398</v>
      </c>
      <c r="N55">
        <f>COUNT(D55:M55)</f>
        <v>10</v>
      </c>
      <c r="O55">
        <f>AVERAGE(D55:M55)</f>
        <v>4.2369455337524373</v>
      </c>
      <c r="P55">
        <f>_xlfn.STDEV.P(D55:M55)</f>
        <v>0.74769845834621018</v>
      </c>
      <c r="Q55">
        <f>MAX(D55:M55)</f>
        <v>6.1803576946258501</v>
      </c>
      <c r="R55">
        <f>MIN(D55:M55)</f>
        <v>3.1001803874969398</v>
      </c>
      <c r="S55" s="4">
        <v>7984</v>
      </c>
    </row>
    <row r="56" spans="1:19" x14ac:dyDescent="0.25">
      <c r="A56">
        <v>55</v>
      </c>
      <c r="B56" t="s">
        <v>192</v>
      </c>
      <c r="C56" t="s">
        <v>13</v>
      </c>
      <c r="D56">
        <v>7.2632200717925999</v>
      </c>
      <c r="E56">
        <v>8.0400676727294904</v>
      </c>
      <c r="F56">
        <v>8.1453330516815097</v>
      </c>
      <c r="G56">
        <v>6.5461406707763601</v>
      </c>
      <c r="H56">
        <v>7.0187420845031703</v>
      </c>
      <c r="I56">
        <v>7.7046420574188197</v>
      </c>
      <c r="J56">
        <v>6.76879453659057</v>
      </c>
      <c r="K56">
        <v>7.3518316745758003</v>
      </c>
      <c r="L56">
        <v>7.9201536178588796</v>
      </c>
      <c r="M56">
        <v>8.1197655200958199</v>
      </c>
      <c r="N56">
        <f>COUNT(D56:M56)</f>
        <v>10</v>
      </c>
      <c r="O56">
        <f>AVERAGE(D56:M56)</f>
        <v>7.4878690958023011</v>
      </c>
      <c r="P56">
        <f>_xlfn.STDEV.P(D56:M56)</f>
        <v>0.55347175198682674</v>
      </c>
      <c r="Q56">
        <f>MAX(D56:M56)</f>
        <v>8.1453330516815097</v>
      </c>
      <c r="R56">
        <f>MIN(D56:M56)</f>
        <v>6.5461406707763601</v>
      </c>
      <c r="S56" s="4">
        <v>8496</v>
      </c>
    </row>
    <row r="57" spans="1:19" x14ac:dyDescent="0.25">
      <c r="A57">
        <v>56</v>
      </c>
      <c r="B57" t="s">
        <v>259</v>
      </c>
      <c r="C57" t="s">
        <v>13</v>
      </c>
      <c r="D57">
        <v>6.3509113788604701</v>
      </c>
      <c r="E57">
        <v>6.5419998168945304</v>
      </c>
      <c r="F57">
        <v>6.6471004486083896</v>
      </c>
      <c r="G57">
        <v>6.3199169635772696</v>
      </c>
      <c r="H57">
        <v>6.13431668281555</v>
      </c>
      <c r="I57">
        <v>6.3315784931182799</v>
      </c>
      <c r="J57">
        <v>6.4396657943725497</v>
      </c>
      <c r="K57">
        <v>6.2566747665405202</v>
      </c>
      <c r="L57">
        <v>6.7422597408294598</v>
      </c>
      <c r="M57">
        <v>4.5583608150482098</v>
      </c>
      <c r="N57">
        <f>COUNT(D57:M57)</f>
        <v>10</v>
      </c>
      <c r="O57">
        <f>AVERAGE(D57:M57)</f>
        <v>6.2322784900665233</v>
      </c>
      <c r="P57">
        <f>_xlfn.STDEV.P(D57:M57)</f>
        <v>0.58437160774382413</v>
      </c>
      <c r="Q57">
        <f>MAX(D57:M57)</f>
        <v>6.7422597408294598</v>
      </c>
      <c r="R57">
        <f>MIN(D57:M57)</f>
        <v>4.5583608150482098</v>
      </c>
      <c r="S57" s="4">
        <v>8876</v>
      </c>
    </row>
    <row r="58" spans="1:19" x14ac:dyDescent="0.25">
      <c r="A58">
        <v>57</v>
      </c>
      <c r="B58" t="s">
        <v>57</v>
      </c>
      <c r="C58" t="s">
        <v>13</v>
      </c>
      <c r="D58">
        <v>2.74488973617553</v>
      </c>
      <c r="E58">
        <v>2.9083034992218</v>
      </c>
      <c r="F58">
        <v>2.9231405258178702</v>
      </c>
      <c r="G58">
        <v>3.8017919063568102</v>
      </c>
      <c r="H58">
        <v>4.4881322383880597</v>
      </c>
      <c r="I58">
        <v>6.9742136001586896</v>
      </c>
      <c r="J58">
        <v>2.6438570022582999</v>
      </c>
      <c r="K58">
        <v>2.5862452983856201</v>
      </c>
      <c r="L58">
        <v>2.7820947170257502</v>
      </c>
      <c r="M58">
        <v>3.3302078247070299</v>
      </c>
      <c r="N58">
        <f>COUNT(D58:M58)</f>
        <v>10</v>
      </c>
      <c r="O58">
        <f>AVERAGE(D58:M58)</f>
        <v>3.5182876348495462</v>
      </c>
      <c r="P58">
        <f>_xlfn.STDEV.P(D58:M58)</f>
        <v>1.2845041228764296</v>
      </c>
      <c r="Q58">
        <f>MAX(D58:M58)</f>
        <v>6.9742136001586896</v>
      </c>
      <c r="R58">
        <f>MIN(D58:M58)</f>
        <v>2.5862452983856201</v>
      </c>
      <c r="S58" s="4">
        <v>9520</v>
      </c>
    </row>
    <row r="59" spans="1:19" x14ac:dyDescent="0.25">
      <c r="A59">
        <v>58</v>
      </c>
      <c r="B59" t="s">
        <v>262</v>
      </c>
      <c r="C59" t="s">
        <v>13</v>
      </c>
      <c r="D59">
        <v>10.104212284088099</v>
      </c>
      <c r="E59">
        <v>9.9549624919891304</v>
      </c>
      <c r="F59">
        <v>10.2608225345611</v>
      </c>
      <c r="G59">
        <v>10.609241962432799</v>
      </c>
      <c r="H59">
        <v>9.5175657272338796</v>
      </c>
      <c r="I59">
        <v>8.4973297119140607</v>
      </c>
      <c r="J59">
        <v>9.4814114570617605</v>
      </c>
      <c r="K59">
        <v>10.106093883514401</v>
      </c>
      <c r="L59">
        <v>8.7149059772491402</v>
      </c>
      <c r="M59">
        <v>8.2345139980316109</v>
      </c>
      <c r="N59">
        <f>COUNT(D59:M59)</f>
        <v>10</v>
      </c>
      <c r="O59">
        <f>AVERAGE(D59:M59)</f>
        <v>9.5481060028076001</v>
      </c>
      <c r="P59">
        <f>_xlfn.STDEV.P(D59:M59)</f>
        <v>0.77132153965121519</v>
      </c>
      <c r="Q59">
        <f>MAX(D59:M59)</f>
        <v>10.609241962432799</v>
      </c>
      <c r="R59">
        <f>MIN(D59:M59)</f>
        <v>8.2345139980316109</v>
      </c>
      <c r="S59" s="4">
        <v>10748</v>
      </c>
    </row>
    <row r="60" spans="1:19" x14ac:dyDescent="0.25">
      <c r="A60">
        <v>59</v>
      </c>
      <c r="B60" t="s">
        <v>216</v>
      </c>
      <c r="C60" t="s">
        <v>13</v>
      </c>
      <c r="D60">
        <v>11.846133708953801</v>
      </c>
      <c r="E60">
        <v>12.133446693420399</v>
      </c>
      <c r="F60">
        <v>10.1174662113189</v>
      </c>
      <c r="G60">
        <v>10.7348351478576</v>
      </c>
      <c r="H60">
        <v>11.1843917369842</v>
      </c>
      <c r="I60">
        <v>9.40710353851318</v>
      </c>
      <c r="J60">
        <v>13.1892578601837</v>
      </c>
      <c r="K60">
        <v>16.629380702972401</v>
      </c>
      <c r="L60">
        <v>10.176795005798301</v>
      </c>
      <c r="M60">
        <v>12.907423734664899</v>
      </c>
      <c r="N60">
        <f>COUNT(D60:M60)</f>
        <v>10</v>
      </c>
      <c r="O60">
        <f>AVERAGE(D60:M60)</f>
        <v>11.832623434066738</v>
      </c>
      <c r="P60">
        <f>_xlfn.STDEV.P(D60:M60)</f>
        <v>1.982100714160588</v>
      </c>
      <c r="Q60">
        <f>MAX(D60:M60)</f>
        <v>16.629380702972401</v>
      </c>
      <c r="R60">
        <f>MIN(D60:M60)</f>
        <v>9.40710353851318</v>
      </c>
      <c r="S60" s="4">
        <v>10939</v>
      </c>
    </row>
    <row r="61" spans="1:19" x14ac:dyDescent="0.25">
      <c r="A61">
        <v>60</v>
      </c>
      <c r="B61" t="s">
        <v>254</v>
      </c>
      <c r="C61" t="s">
        <v>13</v>
      </c>
      <c r="D61">
        <v>7.0070607662200901</v>
      </c>
      <c r="E61">
        <v>7.5970470905303902</v>
      </c>
      <c r="F61">
        <v>7.7729632854461599</v>
      </c>
      <c r="G61">
        <v>8.0051102638244593</v>
      </c>
      <c r="H61">
        <v>6.9661316871643004</v>
      </c>
      <c r="I61">
        <v>7.3903908729553196</v>
      </c>
      <c r="J61">
        <v>7.4546825885772696</v>
      </c>
      <c r="K61">
        <v>8.2415003776550293</v>
      </c>
      <c r="L61">
        <v>6.2991807460784903</v>
      </c>
      <c r="M61">
        <v>6.7214484214782697</v>
      </c>
      <c r="N61">
        <f>COUNT(D61:M61)</f>
        <v>10</v>
      </c>
      <c r="O61">
        <f>AVERAGE(D61:M61)</f>
        <v>7.3455516099929783</v>
      </c>
      <c r="P61">
        <f>_xlfn.STDEV.P(D61:M61)</f>
        <v>0.56925609026817925</v>
      </c>
      <c r="Q61">
        <f>MAX(D61:M61)</f>
        <v>8.2415003776550293</v>
      </c>
      <c r="R61">
        <f>MIN(D61:M61)</f>
        <v>6.2991807460784903</v>
      </c>
      <c r="S61" s="4">
        <v>10940</v>
      </c>
    </row>
    <row r="62" spans="1:19" x14ac:dyDescent="0.25">
      <c r="A62">
        <v>61</v>
      </c>
      <c r="B62" t="s">
        <v>44</v>
      </c>
      <c r="C62" t="s">
        <v>13</v>
      </c>
      <c r="D62">
        <v>9.6980788707733101</v>
      </c>
      <c r="E62">
        <v>12.637463569641101</v>
      </c>
      <c r="F62">
        <v>10.281700849532999</v>
      </c>
      <c r="G62">
        <v>9.3807334899902308</v>
      </c>
      <c r="H62">
        <v>10.364384651184</v>
      </c>
      <c r="I62">
        <v>9.1306686401367099</v>
      </c>
      <c r="J62">
        <v>7.9438955783843896</v>
      </c>
      <c r="K62">
        <v>9.2326896190643293</v>
      </c>
      <c r="L62">
        <v>10.943392753601</v>
      </c>
      <c r="M62">
        <v>12.541293144226</v>
      </c>
      <c r="N62">
        <f>COUNT(D62:M62)</f>
        <v>10</v>
      </c>
      <c r="O62">
        <f>AVERAGE(D62:M62)</f>
        <v>10.215430116653408</v>
      </c>
      <c r="P62">
        <f>_xlfn.STDEV.P(D62:M62)</f>
        <v>1.4177136526770027</v>
      </c>
      <c r="Q62">
        <f>MAX(D62:M62)</f>
        <v>12.637463569641101</v>
      </c>
      <c r="R62">
        <f>MIN(D62:M62)</f>
        <v>7.9438955783843896</v>
      </c>
      <c r="S62" s="4">
        <v>12054</v>
      </c>
    </row>
    <row r="63" spans="1:19" x14ac:dyDescent="0.25">
      <c r="A63">
        <v>62</v>
      </c>
      <c r="B63" t="s">
        <v>128</v>
      </c>
      <c r="C63" t="s">
        <v>13</v>
      </c>
      <c r="D63">
        <v>9.3439822196960396</v>
      </c>
      <c r="E63">
        <v>9.05993556976318</v>
      </c>
      <c r="F63">
        <v>8.5289669036865199</v>
      </c>
      <c r="G63">
        <v>9.7559278011322004</v>
      </c>
      <c r="H63">
        <v>13.1320631504058</v>
      </c>
      <c r="I63">
        <v>8.4687252044677699</v>
      </c>
      <c r="J63">
        <v>23.0463333129882</v>
      </c>
      <c r="K63">
        <v>9.4015407562255806</v>
      </c>
      <c r="L63">
        <v>11.281654357910099</v>
      </c>
      <c r="M63">
        <v>11.2706539630889</v>
      </c>
      <c r="N63">
        <f>COUNT(D63:M63)</f>
        <v>10</v>
      </c>
      <c r="O63">
        <f>AVERAGE(D63:M63)</f>
        <v>11.328978323936429</v>
      </c>
      <c r="P63">
        <f>_xlfn.STDEV.P(D63:M63)</f>
        <v>4.1455101502652543</v>
      </c>
      <c r="Q63">
        <f>MAX(D63:M63)</f>
        <v>23.0463333129882</v>
      </c>
      <c r="R63">
        <f>MIN(D63:M63)</f>
        <v>8.4687252044677699</v>
      </c>
      <c r="S63" s="4">
        <v>12158</v>
      </c>
    </row>
    <row r="64" spans="1:19" x14ac:dyDescent="0.25">
      <c r="A64">
        <v>63</v>
      </c>
      <c r="B64" t="s">
        <v>40</v>
      </c>
      <c r="C64" t="s">
        <v>13</v>
      </c>
      <c r="D64">
        <v>6.7624359130859304</v>
      </c>
      <c r="E64">
        <v>7.3188095092773402</v>
      </c>
      <c r="F64">
        <v>8.3953671455383301</v>
      </c>
      <c r="G64">
        <v>10.018160581588701</v>
      </c>
      <c r="H64">
        <v>8.0895407199859601</v>
      </c>
      <c r="I64">
        <v>7.75958251953125</v>
      </c>
      <c r="J64">
        <v>6.9831025600433296</v>
      </c>
      <c r="K64">
        <v>7.7467482089996302</v>
      </c>
      <c r="L64">
        <v>11.6475603580474</v>
      </c>
      <c r="M64">
        <v>7.0676004886627197</v>
      </c>
      <c r="N64">
        <f>COUNT(D64:M64)</f>
        <v>10</v>
      </c>
      <c r="O64">
        <f>AVERAGE(D64:M64)</f>
        <v>8.1788908004760579</v>
      </c>
      <c r="P64">
        <f>_xlfn.STDEV.P(D64:M64)</f>
        <v>1.4574962735663284</v>
      </c>
      <c r="Q64">
        <f>MAX(D64:M64)</f>
        <v>11.6475603580474</v>
      </c>
      <c r="R64">
        <f>MIN(D64:M64)</f>
        <v>6.7624359130859304</v>
      </c>
      <c r="S64" s="4">
        <v>12509</v>
      </c>
    </row>
    <row r="65" spans="1:19" x14ac:dyDescent="0.25">
      <c r="A65">
        <v>64</v>
      </c>
      <c r="B65" t="s">
        <v>53</v>
      </c>
      <c r="C65" t="s">
        <v>13</v>
      </c>
      <c r="D65">
        <v>3.4082117080688401</v>
      </c>
      <c r="E65">
        <v>3.3274846076965301</v>
      </c>
      <c r="F65">
        <v>5.6498920917510898</v>
      </c>
      <c r="G65">
        <v>3.3051788806915199</v>
      </c>
      <c r="H65">
        <v>3.3363075256347599</v>
      </c>
      <c r="I65">
        <v>3.0613472461700399</v>
      </c>
      <c r="J65">
        <v>2.585693359375</v>
      </c>
      <c r="K65">
        <v>2.5903170108795099</v>
      </c>
      <c r="L65">
        <v>2.4002768993377601</v>
      </c>
      <c r="M65">
        <v>2.2580206394195499</v>
      </c>
      <c r="N65">
        <f>COUNT(D65:M65)</f>
        <v>10</v>
      </c>
      <c r="O65">
        <f>AVERAGE(D65:M65)</f>
        <v>3.1922729969024597</v>
      </c>
      <c r="P65">
        <f>_xlfn.STDEV.P(D65:M65)</f>
        <v>0.91574088639180073</v>
      </c>
      <c r="Q65">
        <f>MAX(D65:M65)</f>
        <v>5.6498920917510898</v>
      </c>
      <c r="R65">
        <f>MIN(D65:M65)</f>
        <v>2.2580206394195499</v>
      </c>
      <c r="S65" s="4">
        <v>14011</v>
      </c>
    </row>
    <row r="66" spans="1:19" x14ac:dyDescent="0.25">
      <c r="A66">
        <v>65</v>
      </c>
      <c r="B66" t="s">
        <v>240</v>
      </c>
      <c r="C66" t="s">
        <v>13</v>
      </c>
      <c r="D66">
        <v>1.1210646629333401</v>
      </c>
      <c r="E66">
        <v>0.147006034851074</v>
      </c>
      <c r="F66">
        <v>0.26601529121398898</v>
      </c>
      <c r="G66">
        <v>1.18306541442871</v>
      </c>
      <c r="H66">
        <v>0.14800572395324699</v>
      </c>
      <c r="I66">
        <v>0.27001595497131298</v>
      </c>
      <c r="J66">
        <v>1.29107594490051</v>
      </c>
      <c r="K66">
        <v>0.14200973510742099</v>
      </c>
      <c r="L66">
        <v>0.24501299858093201</v>
      </c>
      <c r="M66">
        <v>1.19407057762146</v>
      </c>
      <c r="N66">
        <f>COUNT(D66:M66)</f>
        <v>10</v>
      </c>
      <c r="O66">
        <f>AVERAGE(D66:M66)</f>
        <v>0.60073423385619962</v>
      </c>
      <c r="P66">
        <f>_xlfn.STDEV.P(D66:M66)</f>
        <v>0.49068141904013984</v>
      </c>
      <c r="Q66">
        <f>MAX(D66:M66)</f>
        <v>1.29107594490051</v>
      </c>
      <c r="R66">
        <f>MIN(D66:M66)</f>
        <v>0.14200973510742099</v>
      </c>
      <c r="S66" s="4">
        <v>15045</v>
      </c>
    </row>
    <row r="67" spans="1:19" x14ac:dyDescent="0.25">
      <c r="A67">
        <v>66</v>
      </c>
      <c r="B67" t="s">
        <v>1371</v>
      </c>
      <c r="C67" t="s">
        <v>13</v>
      </c>
      <c r="D67">
        <v>4.2612326145172101</v>
      </c>
      <c r="E67">
        <v>3.78322100639343</v>
      </c>
      <c r="F67">
        <v>3.9572296142578098</v>
      </c>
      <c r="G67">
        <v>2.8241662979125901</v>
      </c>
      <c r="H67">
        <v>2.9411704540252601</v>
      </c>
      <c r="I67">
        <v>2.7471604347228999</v>
      </c>
      <c r="J67">
        <v>2.5271477699279701</v>
      </c>
      <c r="K67">
        <v>3.6602101325988698</v>
      </c>
      <c r="L67">
        <v>2.9061682224273602</v>
      </c>
      <c r="M67">
        <v>2.6111533641815101</v>
      </c>
      <c r="N67">
        <f>COUNT(D67:M67)</f>
        <v>10</v>
      </c>
      <c r="O67">
        <f>AVERAGE(D67:M67)</f>
        <v>3.2218859910964914</v>
      </c>
      <c r="P67">
        <f>_xlfn.STDEV.P(D67:M67)</f>
        <v>0.59547262473771545</v>
      </c>
      <c r="Q67">
        <f>MAX(D67:M67)</f>
        <v>4.2612326145172101</v>
      </c>
      <c r="R67">
        <f>MIN(D67:M67)</f>
        <v>2.5271477699279701</v>
      </c>
      <c r="S67" s="4">
        <v>15114</v>
      </c>
    </row>
    <row r="68" spans="1:19" x14ac:dyDescent="0.25">
      <c r="A68">
        <v>67</v>
      </c>
      <c r="B68" t="s">
        <v>187</v>
      </c>
      <c r="C68" t="s">
        <v>13</v>
      </c>
      <c r="D68">
        <v>6.2114140987396196</v>
      </c>
      <c r="E68">
        <v>6.1605274677276602</v>
      </c>
      <c r="F68">
        <v>5.7537758350372297</v>
      </c>
      <c r="G68">
        <v>6.1654484272003103</v>
      </c>
      <c r="H68">
        <v>6.2582678794860804</v>
      </c>
      <c r="I68">
        <v>5.9658486843109104</v>
      </c>
      <c r="J68">
        <v>5.8469512462615896</v>
      </c>
      <c r="K68">
        <v>5.8299267292022696</v>
      </c>
      <c r="L68">
        <v>6.1003730297088596</v>
      </c>
      <c r="N68">
        <f>COUNT(D68:M68)</f>
        <v>9</v>
      </c>
      <c r="O68">
        <f>AVERAGE(D68:M68)</f>
        <v>6.0325037108527262</v>
      </c>
      <c r="P68">
        <f>_xlfn.STDEV.P(D68:M68)</f>
        <v>0.17614649302151855</v>
      </c>
      <c r="Q68">
        <f>MAX(D68:M68)</f>
        <v>6.2582678794860804</v>
      </c>
      <c r="R68">
        <f>MIN(D68:M68)</f>
        <v>5.7537758350372297</v>
      </c>
      <c r="S68" s="4">
        <v>16593</v>
      </c>
    </row>
    <row r="69" spans="1:19" x14ac:dyDescent="0.25">
      <c r="A69">
        <v>68</v>
      </c>
      <c r="B69" t="s">
        <v>86</v>
      </c>
      <c r="C69" t="s">
        <v>13</v>
      </c>
      <c r="D69">
        <v>6.1442198753356898</v>
      </c>
      <c r="E69">
        <v>7.8215174674987704</v>
      </c>
      <c r="F69">
        <v>6.2426705360412598</v>
      </c>
      <c r="G69">
        <v>4.2171609401702801</v>
      </c>
      <c r="H69">
        <v>8.3231792449951101</v>
      </c>
      <c r="I69">
        <v>6.3665468692779497</v>
      </c>
      <c r="J69">
        <v>6.1502172946929896</v>
      </c>
      <c r="K69">
        <v>3.9944446086883501</v>
      </c>
      <c r="L69">
        <v>8.6286056041717494</v>
      </c>
      <c r="M69">
        <v>7.4277794361114502</v>
      </c>
      <c r="N69">
        <f>COUNT(D69:M69)</f>
        <v>10</v>
      </c>
      <c r="O69">
        <f>AVERAGE(D69:M69)</f>
        <v>6.5316341876983586</v>
      </c>
      <c r="P69">
        <f>_xlfn.STDEV.P(D69:M69)</f>
        <v>1.4924556234383908</v>
      </c>
      <c r="Q69">
        <f>MAX(D69:M69)</f>
        <v>8.6286056041717494</v>
      </c>
      <c r="R69">
        <f>MIN(D69:M69)</f>
        <v>3.9944446086883501</v>
      </c>
      <c r="S69" s="4">
        <v>16836</v>
      </c>
    </row>
    <row r="70" spans="1:19" x14ac:dyDescent="0.25">
      <c r="A70">
        <v>69</v>
      </c>
      <c r="B70" t="s">
        <v>98</v>
      </c>
      <c r="C70" t="s">
        <v>13</v>
      </c>
      <c r="D70">
        <v>6.4686241149902299</v>
      </c>
      <c r="E70">
        <v>7.3245987892150799</v>
      </c>
      <c r="F70">
        <v>7.17681384086608</v>
      </c>
      <c r="G70">
        <v>7.0058314800262398</v>
      </c>
      <c r="H70">
        <v>7.6351642608642498</v>
      </c>
      <c r="I70">
        <v>6.3890359401702801</v>
      </c>
      <c r="J70">
        <v>8.3903024196624703</v>
      </c>
      <c r="K70">
        <v>8.8794455528259206</v>
      </c>
      <c r="L70">
        <v>3.53924131393432</v>
      </c>
      <c r="M70">
        <v>9.4947130680084193</v>
      </c>
      <c r="N70">
        <f>COUNT(D70:M70)</f>
        <v>10</v>
      </c>
      <c r="O70">
        <f>AVERAGE(D70:M70)</f>
        <v>7.2303770780563283</v>
      </c>
      <c r="P70">
        <f>_xlfn.STDEV.P(D70:M70)</f>
        <v>1.5598300216492695</v>
      </c>
      <c r="Q70">
        <f>MAX(D70:M70)</f>
        <v>9.4947130680084193</v>
      </c>
      <c r="R70">
        <f>MIN(D70:M70)</f>
        <v>3.53924131393432</v>
      </c>
      <c r="S70" s="4">
        <v>17240</v>
      </c>
    </row>
    <row r="71" spans="1:19" x14ac:dyDescent="0.25">
      <c r="A71">
        <v>70</v>
      </c>
      <c r="B71" t="s">
        <v>94</v>
      </c>
      <c r="C71" t="s">
        <v>13</v>
      </c>
      <c r="D71">
        <v>8.3828001022338796</v>
      </c>
      <c r="E71">
        <v>6.7305917739868102</v>
      </c>
      <c r="F71">
        <v>8.0391788482665998</v>
      </c>
      <c r="G71">
        <v>7.5625705718994096</v>
      </c>
      <c r="H71">
        <v>7.8400402069091797</v>
      </c>
      <c r="I71">
        <v>9.6061158180236799</v>
      </c>
      <c r="J71">
        <v>6.0576636791229204</v>
      </c>
      <c r="K71">
        <v>6.1878931522369296</v>
      </c>
      <c r="L71">
        <v>8.3926694393157906</v>
      </c>
      <c r="M71">
        <v>6.5159182548522896</v>
      </c>
      <c r="N71">
        <f>COUNT(D71:M71)</f>
        <v>10</v>
      </c>
      <c r="O71">
        <f>AVERAGE(D71:M71)</f>
        <v>7.5315441846847504</v>
      </c>
      <c r="P71">
        <f>_xlfn.STDEV.P(D71:M71)</f>
        <v>1.085107774486292</v>
      </c>
      <c r="Q71">
        <f>MAX(D71:M71)</f>
        <v>9.6061158180236799</v>
      </c>
      <c r="R71">
        <f>MIN(D71:M71)</f>
        <v>6.0576636791229204</v>
      </c>
      <c r="S71" s="4">
        <v>17860</v>
      </c>
    </row>
    <row r="72" spans="1:19" x14ac:dyDescent="0.25">
      <c r="A72">
        <v>71</v>
      </c>
      <c r="B72" t="s">
        <v>205</v>
      </c>
      <c r="C72" t="s">
        <v>13</v>
      </c>
      <c r="D72">
        <v>58.106885910034102</v>
      </c>
      <c r="E72">
        <v>52.185910940170203</v>
      </c>
      <c r="F72">
        <v>80.704126119613605</v>
      </c>
      <c r="G72">
        <v>24.886081933975198</v>
      </c>
      <c r="H72">
        <v>61.860198497772203</v>
      </c>
      <c r="I72">
        <v>12.565844297409001</v>
      </c>
      <c r="J72">
        <v>44.384449720382598</v>
      </c>
      <c r="K72">
        <v>52.021672010421703</v>
      </c>
      <c r="L72">
        <v>20.866187334060601</v>
      </c>
      <c r="M72">
        <v>28.9612119197845</v>
      </c>
      <c r="N72">
        <f>COUNT(D72:M72)</f>
        <v>10</v>
      </c>
      <c r="O72">
        <f>AVERAGE(D72:M72)</f>
        <v>43.654256868362367</v>
      </c>
      <c r="P72">
        <f>_xlfn.STDEV.P(D72:M72)</f>
        <v>20.27382306531463</v>
      </c>
      <c r="Q72">
        <f>MAX(D72:M72)</f>
        <v>80.704126119613605</v>
      </c>
      <c r="R72">
        <f>MIN(D72:M72)</f>
        <v>12.565844297409001</v>
      </c>
      <c r="S72" s="4">
        <v>21026</v>
      </c>
    </row>
    <row r="73" spans="1:19" x14ac:dyDescent="0.25">
      <c r="A73">
        <v>73</v>
      </c>
      <c r="B73" t="s">
        <v>114</v>
      </c>
      <c r="C73" t="s">
        <v>13</v>
      </c>
      <c r="D73">
        <v>6.3633694648742596</v>
      </c>
      <c r="E73">
        <v>6.54294657707214</v>
      </c>
      <c r="F73">
        <v>6.3576490879058802</v>
      </c>
      <c r="G73">
        <v>7.38352370262146</v>
      </c>
      <c r="H73">
        <v>6.1810419559478698</v>
      </c>
      <c r="I73">
        <v>6.3376572132110596</v>
      </c>
      <c r="J73">
        <v>8.0313203334808296</v>
      </c>
      <c r="K73">
        <v>6.2102663516998202</v>
      </c>
      <c r="L73">
        <v>6.3526585102081299</v>
      </c>
      <c r="M73">
        <v>6.6310412883758501</v>
      </c>
      <c r="N73">
        <f>COUNT(D73:M73)</f>
        <v>10</v>
      </c>
      <c r="O73">
        <f>AVERAGE(D73:M73)</f>
        <v>6.6391474485397293</v>
      </c>
      <c r="P73">
        <f>_xlfn.STDEV.P(D73:M73)</f>
        <v>0.56777005921219337</v>
      </c>
      <c r="Q73">
        <f>MAX(D73:M73)</f>
        <v>8.0313203334808296</v>
      </c>
      <c r="R73">
        <f>MIN(D73:M73)</f>
        <v>6.1810419559478698</v>
      </c>
      <c r="S73" s="4">
        <v>22684</v>
      </c>
    </row>
    <row r="74" spans="1:19" x14ac:dyDescent="0.25">
      <c r="A74">
        <v>74</v>
      </c>
      <c r="B74" t="s">
        <v>183</v>
      </c>
      <c r="C74" t="s">
        <v>13</v>
      </c>
      <c r="D74">
        <v>7.0492792129516602</v>
      </c>
      <c r="E74">
        <v>9.5830802917480398</v>
      </c>
      <c r="F74">
        <v>8.8372848033904994</v>
      </c>
      <c r="G74">
        <v>8.9550223350524902</v>
      </c>
      <c r="H74">
        <v>8.3425307273864693</v>
      </c>
      <c r="I74">
        <v>7.0801863670349103</v>
      </c>
      <c r="J74">
        <v>8.09464287757873</v>
      </c>
      <c r="K74">
        <v>9.7421500682830793</v>
      </c>
      <c r="L74">
        <v>9.3880043029785103</v>
      </c>
      <c r="M74">
        <v>8.6068220138549805</v>
      </c>
      <c r="N74">
        <f>COUNT(D74:M74)</f>
        <v>10</v>
      </c>
      <c r="O74">
        <f>AVERAGE(D74:M74)</f>
        <v>8.5679003000259364</v>
      </c>
      <c r="P74">
        <f>_xlfn.STDEV.P(D74:M74)</f>
        <v>0.90001314849631409</v>
      </c>
      <c r="Q74">
        <f>MAX(D74:M74)</f>
        <v>9.7421500682830793</v>
      </c>
      <c r="R74">
        <f>MIN(D74:M74)</f>
        <v>7.0492792129516602</v>
      </c>
      <c r="S74" s="4">
        <v>23515</v>
      </c>
    </row>
    <row r="75" spans="1:19" x14ac:dyDescent="0.25">
      <c r="A75">
        <v>75</v>
      </c>
      <c r="B75" t="s">
        <v>168</v>
      </c>
      <c r="C75" t="s">
        <v>13</v>
      </c>
      <c r="D75">
        <v>5.5715997219085596</v>
      </c>
      <c r="E75">
        <v>4.6284825801849303</v>
      </c>
      <c r="F75">
        <v>5.9352457523345903</v>
      </c>
      <c r="G75">
        <v>6.0267570018768302</v>
      </c>
      <c r="H75">
        <v>4.6935150623321498</v>
      </c>
      <c r="I75">
        <v>5.9427545070648096</v>
      </c>
      <c r="J75">
        <v>6.8309230804443297</v>
      </c>
      <c r="K75">
        <v>5.9124977588653502</v>
      </c>
      <c r="L75">
        <v>6.2331159114837602</v>
      </c>
      <c r="M75">
        <v>4.3636331558227504</v>
      </c>
      <c r="N75">
        <f>COUNT(D75:M75)</f>
        <v>10</v>
      </c>
      <c r="O75">
        <f>AVERAGE(D75:M75)</f>
        <v>5.6138524532318055</v>
      </c>
      <c r="P75">
        <f>_xlfn.STDEV.P(D75:M75)</f>
        <v>0.75622125238958682</v>
      </c>
      <c r="Q75">
        <f>MAX(D75:M75)</f>
        <v>6.8309230804443297</v>
      </c>
      <c r="R75">
        <f>MIN(D75:M75)</f>
        <v>4.3636331558227504</v>
      </c>
      <c r="S75" s="4">
        <v>25124</v>
      </c>
    </row>
    <row r="76" spans="1:19" x14ac:dyDescent="0.25">
      <c r="A76">
        <v>76</v>
      </c>
      <c r="B76" t="s">
        <v>215</v>
      </c>
      <c r="C76" t="s">
        <v>13</v>
      </c>
      <c r="D76">
        <v>12.413969755172699</v>
      </c>
      <c r="E76">
        <v>8.0658762454986501</v>
      </c>
      <c r="F76">
        <v>8.1184618473052907</v>
      </c>
      <c r="G76">
        <v>9.7353088855743408</v>
      </c>
      <c r="I76">
        <v>62.373725414276102</v>
      </c>
      <c r="J76">
        <v>7.68922567367553</v>
      </c>
      <c r="K76">
        <v>8.4735736846923793</v>
      </c>
      <c r="L76">
        <v>8.0237972736358607</v>
      </c>
      <c r="M76">
        <v>9.0290403366088796</v>
      </c>
      <c r="N76">
        <f>COUNT(D76:M76)</f>
        <v>9</v>
      </c>
      <c r="O76">
        <f>AVERAGE(D76:M76)</f>
        <v>14.880331012937752</v>
      </c>
      <c r="P76">
        <f>_xlfn.STDEV.P(D76:M76)</f>
        <v>16.846841324965254</v>
      </c>
      <c r="Q76">
        <f>MAX(D76:M76)</f>
        <v>62.373725414276102</v>
      </c>
      <c r="R76">
        <f>MIN(D76:M76)</f>
        <v>7.68922567367553</v>
      </c>
      <c r="S76" s="4">
        <v>26145</v>
      </c>
    </row>
    <row r="77" spans="1:19" x14ac:dyDescent="0.25">
      <c r="A77">
        <v>77</v>
      </c>
      <c r="B77" t="s">
        <v>129</v>
      </c>
      <c r="C77" t="s">
        <v>13</v>
      </c>
      <c r="D77">
        <v>9.9785792827606201</v>
      </c>
      <c r="E77">
        <v>3.7640233039855899</v>
      </c>
      <c r="F77">
        <v>8.69350266456604</v>
      </c>
      <c r="G77">
        <v>2.81616163253784</v>
      </c>
      <c r="H77">
        <v>3.76322293281555</v>
      </c>
      <c r="I77">
        <v>6.35463118553161</v>
      </c>
      <c r="J77">
        <v>3.9752328395843501</v>
      </c>
      <c r="K77">
        <v>2.3401353359222399</v>
      </c>
      <c r="L77">
        <v>2.0501224994659402</v>
      </c>
      <c r="M77">
        <v>2.9601707458496</v>
      </c>
      <c r="N77">
        <f>COUNT(D77:M77)</f>
        <v>10</v>
      </c>
      <c r="O77">
        <f>AVERAGE(D77:M77)</f>
        <v>4.669578242301939</v>
      </c>
      <c r="P77">
        <f>_xlfn.STDEV.P(D77:M77)</f>
        <v>2.6074042306061056</v>
      </c>
      <c r="Q77">
        <f>MAX(D77:M77)</f>
        <v>9.9785792827606201</v>
      </c>
      <c r="R77">
        <f>MIN(D77:M77)</f>
        <v>2.0501224994659402</v>
      </c>
      <c r="S77" s="4">
        <v>26644</v>
      </c>
    </row>
    <row r="78" spans="1:19" x14ac:dyDescent="0.25">
      <c r="A78">
        <v>78</v>
      </c>
      <c r="B78" t="s">
        <v>30</v>
      </c>
      <c r="C78" t="s">
        <v>13</v>
      </c>
      <c r="D78">
        <v>4.42787766456604</v>
      </c>
      <c r="E78">
        <v>5.7890713214874197</v>
      </c>
      <c r="F78">
        <v>8.2758235931396396</v>
      </c>
      <c r="G78">
        <v>6.0907273292541504</v>
      </c>
      <c r="H78">
        <v>4.2934498786926198</v>
      </c>
      <c r="I78">
        <v>9.8162312507629395</v>
      </c>
      <c r="J78">
        <v>9.3892824649810702</v>
      </c>
      <c r="K78">
        <v>3.79284572601318</v>
      </c>
      <c r="L78">
        <v>9.2917838096618599</v>
      </c>
      <c r="M78">
        <v>8.6516249179839999</v>
      </c>
      <c r="N78">
        <f>COUNT(D78:M78)</f>
        <v>10</v>
      </c>
      <c r="O78">
        <f>AVERAGE(D78:M78)</f>
        <v>6.9818717956542926</v>
      </c>
      <c r="P78">
        <f>_xlfn.STDEV.P(D78:M78)</f>
        <v>2.2307979970630716</v>
      </c>
      <c r="Q78">
        <f>MAX(D78:M78)</f>
        <v>9.8162312507629395</v>
      </c>
      <c r="R78">
        <f>MIN(D78:M78)</f>
        <v>3.79284572601318</v>
      </c>
      <c r="S78" s="4">
        <v>27941</v>
      </c>
    </row>
    <row r="79" spans="1:19" x14ac:dyDescent="0.25">
      <c r="A79">
        <v>79</v>
      </c>
      <c r="B79" t="s">
        <v>261</v>
      </c>
      <c r="C79" t="s">
        <v>13</v>
      </c>
      <c r="D79">
        <v>3.6405394077300999</v>
      </c>
      <c r="E79">
        <v>4.1479341983795104</v>
      </c>
      <c r="F79">
        <v>3.60910940170288</v>
      </c>
      <c r="G79">
        <v>4.3745136260986301</v>
      </c>
      <c r="H79">
        <v>6.1776700019836399</v>
      </c>
      <c r="I79">
        <v>5.9566502571105904</v>
      </c>
      <c r="J79">
        <v>4.3572266101837096</v>
      </c>
      <c r="K79">
        <v>4.08239650726318</v>
      </c>
      <c r="L79">
        <v>3.24150443077087</v>
      </c>
      <c r="M79">
        <v>3.9978814125061</v>
      </c>
      <c r="N79">
        <f>COUNT(D79:M79)</f>
        <v>10</v>
      </c>
      <c r="O79">
        <f>AVERAGE(D79:M79)</f>
        <v>4.3585425853729207</v>
      </c>
      <c r="P79">
        <f>_xlfn.STDEV.P(D79:M79)</f>
        <v>0.91864418703505424</v>
      </c>
      <c r="Q79">
        <f>MAX(D79:M79)</f>
        <v>6.1776700019836399</v>
      </c>
      <c r="R79">
        <f>MIN(D79:M79)</f>
        <v>3.24150443077087</v>
      </c>
      <c r="S79" s="4">
        <v>28606</v>
      </c>
    </row>
    <row r="80" spans="1:19" x14ac:dyDescent="0.25">
      <c r="A80">
        <v>80</v>
      </c>
      <c r="B80" t="s">
        <v>144</v>
      </c>
      <c r="C80" t="s">
        <v>13</v>
      </c>
      <c r="D80">
        <v>6.1704773902893004</v>
      </c>
      <c r="E80">
        <v>6.1982514858245796</v>
      </c>
      <c r="F80">
        <v>6.2836410999298096</v>
      </c>
      <c r="G80">
        <v>6.1825785636901802</v>
      </c>
      <c r="H80">
        <v>7.4459717273712096</v>
      </c>
      <c r="I80">
        <v>6.7793438434600803</v>
      </c>
      <c r="J80">
        <v>6.7341842651367099</v>
      </c>
      <c r="K80">
        <v>6.1715335845947203</v>
      </c>
      <c r="L80">
        <v>5.9575469493865896</v>
      </c>
      <c r="M80">
        <v>6.3949489593505797</v>
      </c>
      <c r="N80">
        <f>COUNT(D80:M80)</f>
        <v>10</v>
      </c>
      <c r="O80">
        <f>AVERAGE(D80:M80)</f>
        <v>6.4318477869033774</v>
      </c>
      <c r="P80">
        <f>_xlfn.STDEV.P(D80:M80)</f>
        <v>0.41733399067166516</v>
      </c>
      <c r="Q80">
        <f>MAX(D80:M80)</f>
        <v>7.4459717273712096</v>
      </c>
      <c r="R80">
        <f>MIN(D80:M80)</f>
        <v>5.9575469493865896</v>
      </c>
      <c r="S80" s="4">
        <v>29205</v>
      </c>
    </row>
    <row r="81" spans="1:19" x14ac:dyDescent="0.25">
      <c r="A81">
        <v>81</v>
      </c>
      <c r="B81" t="s">
        <v>202</v>
      </c>
      <c r="C81" t="s">
        <v>13</v>
      </c>
      <c r="D81">
        <v>5.9415712356567303</v>
      </c>
      <c r="E81">
        <v>4.4404416084289497</v>
      </c>
      <c r="F81">
        <v>3.9492549896240199</v>
      </c>
      <c r="G81">
        <v>3.9226224422454798</v>
      </c>
      <c r="H81">
        <v>4.4747865200042698</v>
      </c>
      <c r="I81">
        <v>6.2260820865631104</v>
      </c>
      <c r="J81">
        <v>6.8745870590209899</v>
      </c>
      <c r="K81">
        <v>6.0441758632659903</v>
      </c>
      <c r="L81">
        <v>6.2064874172210596</v>
      </c>
      <c r="M81">
        <v>4.2884619235992396</v>
      </c>
      <c r="N81">
        <f>COUNT(D81:M81)</f>
        <v>10</v>
      </c>
      <c r="O81">
        <f>AVERAGE(D81:M81)</f>
        <v>5.236847114562984</v>
      </c>
      <c r="P81">
        <f>_xlfn.STDEV.P(D81:M81)</f>
        <v>1.060608720845059</v>
      </c>
      <c r="Q81">
        <f>MAX(D81:M81)</f>
        <v>6.8745870590209899</v>
      </c>
      <c r="R81">
        <f>MIN(D81:M81)</f>
        <v>3.9226224422454798</v>
      </c>
      <c r="S81" s="4">
        <v>29587</v>
      </c>
    </row>
    <row r="82" spans="1:19" x14ac:dyDescent="0.25">
      <c r="A82">
        <v>82</v>
      </c>
      <c r="B82" t="s">
        <v>77</v>
      </c>
      <c r="C82" t="s">
        <v>13</v>
      </c>
      <c r="D82">
        <v>7.3170492649078298</v>
      </c>
      <c r="E82">
        <v>5.9419126510620099</v>
      </c>
      <c r="F82">
        <v>4.6294064521789497</v>
      </c>
      <c r="G82">
        <v>5.7853038311004603</v>
      </c>
      <c r="H82">
        <v>4.2604179382324201</v>
      </c>
      <c r="I82">
        <v>3.9600586891174299</v>
      </c>
      <c r="J82">
        <v>4.0399234294891304</v>
      </c>
      <c r="K82">
        <v>5.2083802223205504</v>
      </c>
      <c r="L82">
        <v>6.3127977848052899</v>
      </c>
      <c r="M82">
        <v>4.2783126831054599</v>
      </c>
      <c r="N82">
        <f>COUNT(D82:M82)</f>
        <v>10</v>
      </c>
      <c r="O82">
        <f>AVERAGE(D82:M82)</f>
        <v>5.1733562946319527</v>
      </c>
      <c r="P82">
        <f>_xlfn.STDEV.P(D82:M82)</f>
        <v>1.0745852165280332</v>
      </c>
      <c r="Q82">
        <f>MAX(D82:M82)</f>
        <v>7.3170492649078298</v>
      </c>
      <c r="R82">
        <f>MIN(D82:M82)</f>
        <v>3.9600586891174299</v>
      </c>
      <c r="S82" s="4">
        <v>32285</v>
      </c>
    </row>
    <row r="83" spans="1:19" x14ac:dyDescent="0.25">
      <c r="A83">
        <v>83</v>
      </c>
      <c r="B83" t="s">
        <v>213</v>
      </c>
      <c r="C83" t="s">
        <v>13</v>
      </c>
      <c r="D83">
        <v>6.5689432621002197</v>
      </c>
      <c r="E83">
        <v>3.8418414592742902</v>
      </c>
      <c r="F83">
        <v>5.9281744956970197</v>
      </c>
      <c r="G83">
        <v>3.7120611667632999</v>
      </c>
      <c r="H83">
        <v>3.90197658538818</v>
      </c>
      <c r="I83">
        <v>4.0354125499725297</v>
      </c>
      <c r="J83">
        <v>4.6622219085693297</v>
      </c>
      <c r="K83">
        <v>6.1041333675384504</v>
      </c>
      <c r="L83">
        <v>4.0201952457427899</v>
      </c>
      <c r="M83">
        <v>7.24454498291015</v>
      </c>
      <c r="N83">
        <f>COUNT(D83:M83)</f>
        <v>10</v>
      </c>
      <c r="O83">
        <f>AVERAGE(D83:M83)</f>
        <v>5.0019505023956263</v>
      </c>
      <c r="P83">
        <f>_xlfn.STDEV.P(D83:M83)</f>
        <v>1.256600926710302</v>
      </c>
      <c r="Q83">
        <f>MAX(D83:M83)</f>
        <v>7.24454498291015</v>
      </c>
      <c r="R83">
        <f>MIN(D83:M83)</f>
        <v>3.7120611667632999</v>
      </c>
      <c r="S83" s="4">
        <v>34438</v>
      </c>
    </row>
    <row r="84" spans="1:19" x14ac:dyDescent="0.25">
      <c r="A84">
        <v>84</v>
      </c>
      <c r="B84" t="s">
        <v>88</v>
      </c>
      <c r="C84" t="s">
        <v>13</v>
      </c>
      <c r="D84">
        <v>4.5112347602844203</v>
      </c>
      <c r="E84">
        <v>8.2400619983673096</v>
      </c>
      <c r="F84">
        <v>3.8756222724914502</v>
      </c>
      <c r="G84">
        <v>2.5228779315948402</v>
      </c>
      <c r="H84">
        <v>4.0900676250457701</v>
      </c>
      <c r="I84">
        <v>7.68473172187805</v>
      </c>
      <c r="J84">
        <v>7.0686759948730398</v>
      </c>
      <c r="K84">
        <v>3.7672264575958199</v>
      </c>
      <c r="L84">
        <v>7.9902827739715496</v>
      </c>
      <c r="M84">
        <v>2.96975421905517</v>
      </c>
      <c r="N84">
        <f>COUNT(D84:M84)</f>
        <v>10</v>
      </c>
      <c r="O84">
        <f>AVERAGE(D84:M84)</f>
        <v>5.2720535755157423</v>
      </c>
      <c r="P84">
        <f>_xlfn.STDEV.P(D84:M84)</f>
        <v>2.1046548902997233</v>
      </c>
      <c r="Q84">
        <f>MAX(D84:M84)</f>
        <v>8.2400619983673096</v>
      </c>
      <c r="R84">
        <f>MIN(D84:M84)</f>
        <v>2.5228779315948402</v>
      </c>
      <c r="S84" s="4">
        <v>35720</v>
      </c>
    </row>
    <row r="85" spans="1:19" x14ac:dyDescent="0.25">
      <c r="A85">
        <v>85</v>
      </c>
      <c r="B85" t="s">
        <v>159</v>
      </c>
      <c r="C85" t="s">
        <v>13</v>
      </c>
      <c r="D85">
        <v>6.51666188240051</v>
      </c>
      <c r="E85">
        <v>4.6404643058776802</v>
      </c>
      <c r="F85">
        <v>3.96707916259765</v>
      </c>
      <c r="G85">
        <v>3.3935286998748699</v>
      </c>
      <c r="H85">
        <v>4.47354888916015</v>
      </c>
      <c r="I85">
        <v>4.3194277286529497</v>
      </c>
      <c r="J85">
        <v>3.7622184753417902</v>
      </c>
      <c r="K85">
        <v>4.26590847969055</v>
      </c>
      <c r="L85">
        <v>3.9826858043670601</v>
      </c>
      <c r="M85">
        <v>3.2972159385681099</v>
      </c>
      <c r="N85">
        <f>COUNT(D85:M85)</f>
        <v>10</v>
      </c>
      <c r="O85">
        <f>AVERAGE(D85:M85)</f>
        <v>4.2618739366531315</v>
      </c>
      <c r="P85">
        <f>_xlfn.STDEV.P(D85:M85)</f>
        <v>0.85875656652687016</v>
      </c>
      <c r="Q85">
        <f>MAX(D85:M85)</f>
        <v>6.51666188240051</v>
      </c>
      <c r="R85">
        <f>MIN(D85:M85)</f>
        <v>3.2972159385681099</v>
      </c>
      <c r="S85" s="4">
        <v>36197</v>
      </c>
    </row>
    <row r="86" spans="1:19" x14ac:dyDescent="0.25">
      <c r="A86">
        <v>86</v>
      </c>
      <c r="B86" t="s">
        <v>69</v>
      </c>
      <c r="C86" t="s">
        <v>13</v>
      </c>
      <c r="D86">
        <v>7.4992611408233598</v>
      </c>
      <c r="E86">
        <v>2.55114674568176</v>
      </c>
      <c r="F86">
        <v>4.0461778640746999</v>
      </c>
      <c r="G86">
        <v>4.7279782295226997</v>
      </c>
      <c r="H86">
        <v>5.92346167564392</v>
      </c>
      <c r="I86">
        <v>3.5469391345977699</v>
      </c>
      <c r="J86">
        <v>3.6702466011047301</v>
      </c>
      <c r="K86">
        <v>3.7026960849761901</v>
      </c>
      <c r="L86">
        <v>3.1576755046844398</v>
      </c>
      <c r="M86">
        <v>3.8519544601440399</v>
      </c>
      <c r="N86">
        <f>COUNT(D86:M86)</f>
        <v>10</v>
      </c>
      <c r="O86">
        <f>AVERAGE(D86:M86)</f>
        <v>4.2677537441253612</v>
      </c>
      <c r="P86">
        <f>_xlfn.STDEV.P(D86:M86)</f>
        <v>1.3781397691005139</v>
      </c>
      <c r="Q86">
        <f>MAX(D86:M86)</f>
        <v>7.4992611408233598</v>
      </c>
      <c r="R86">
        <f>MIN(D86:M86)</f>
        <v>2.55114674568176</v>
      </c>
      <c r="S86" s="4">
        <v>36267</v>
      </c>
    </row>
    <row r="87" spans="1:19" x14ac:dyDescent="0.25">
      <c r="A87">
        <v>87</v>
      </c>
      <c r="B87" t="s">
        <v>110</v>
      </c>
      <c r="C87" t="s">
        <v>13</v>
      </c>
      <c r="D87">
        <v>7.7161293029785103</v>
      </c>
      <c r="E87">
        <v>4.6338684558868399</v>
      </c>
      <c r="F87">
        <v>4.1432027816772399</v>
      </c>
      <c r="G87">
        <v>3.9026083946228001</v>
      </c>
      <c r="H87">
        <v>6.0260994434356601</v>
      </c>
      <c r="I87">
        <v>5.58589744567871</v>
      </c>
      <c r="J87">
        <v>7.0855181217193604</v>
      </c>
      <c r="K87">
        <v>4.0813829898834202</v>
      </c>
      <c r="L87">
        <v>4.6075725555419904</v>
      </c>
      <c r="M87">
        <v>4.2538590431213299</v>
      </c>
      <c r="N87">
        <f>COUNT(D87:M87)</f>
        <v>10</v>
      </c>
      <c r="O87">
        <f>AVERAGE(D87:M87)</f>
        <v>5.2036138534545859</v>
      </c>
      <c r="P87">
        <f>_xlfn.STDEV.P(D87:M87)</f>
        <v>1.2780969858523148</v>
      </c>
      <c r="Q87">
        <f>MAX(D87:M87)</f>
        <v>7.7161293029785103</v>
      </c>
      <c r="R87">
        <f>MIN(D87:M87)</f>
        <v>3.9026083946228001</v>
      </c>
      <c r="S87" s="4">
        <v>36381</v>
      </c>
    </row>
    <row r="88" spans="1:19" x14ac:dyDescent="0.25">
      <c r="A88">
        <v>88</v>
      </c>
      <c r="B88" t="s">
        <v>78</v>
      </c>
      <c r="C88" t="s">
        <v>13</v>
      </c>
      <c r="D88">
        <v>6.7250349521636901</v>
      </c>
      <c r="E88">
        <v>4.46370530128479</v>
      </c>
      <c r="F88">
        <v>4.3396978378295898</v>
      </c>
      <c r="G88">
        <v>7.6267325878143302</v>
      </c>
      <c r="H88">
        <v>7.3848929405212402</v>
      </c>
      <c r="I88">
        <v>6.3366944789886404</v>
      </c>
      <c r="J88">
        <v>6.1723718643188397</v>
      </c>
      <c r="K88">
        <v>6.2119228839874197</v>
      </c>
      <c r="L88">
        <v>7.8379733562469402</v>
      </c>
      <c r="M88">
        <v>7.0792965888976997</v>
      </c>
      <c r="N88">
        <f>COUNT(D88:M88)</f>
        <v>10</v>
      </c>
      <c r="O88">
        <f>AVERAGE(D88:M88)</f>
        <v>6.4178322792053182</v>
      </c>
      <c r="P88">
        <f>_xlfn.STDEV.P(D88:M88)</f>
        <v>1.1485575001713411</v>
      </c>
      <c r="Q88">
        <f>MAX(D88:M88)</f>
        <v>7.8379733562469402</v>
      </c>
      <c r="R88">
        <f>MIN(D88:M88)</f>
        <v>4.3396978378295898</v>
      </c>
      <c r="S88" s="4">
        <v>37031</v>
      </c>
    </row>
    <row r="89" spans="1:19" x14ac:dyDescent="0.25">
      <c r="A89">
        <v>89</v>
      </c>
      <c r="B89" t="s">
        <v>197</v>
      </c>
      <c r="C89" t="s">
        <v>13</v>
      </c>
      <c r="D89">
        <v>4.8831093311309797</v>
      </c>
      <c r="E89">
        <v>5.2352106571197501</v>
      </c>
      <c r="F89">
        <v>8.5129287242889404</v>
      </c>
      <c r="G89">
        <v>6.6144664287567103</v>
      </c>
      <c r="H89">
        <v>3.3164706230163499</v>
      </c>
      <c r="I89">
        <v>3.7188222408294598</v>
      </c>
      <c r="J89">
        <v>6.5698482990264804</v>
      </c>
      <c r="K89">
        <v>3.7288658618927002</v>
      </c>
      <c r="L89">
        <v>3.71330690383911</v>
      </c>
      <c r="M89">
        <v>3.8974444866180402</v>
      </c>
      <c r="N89">
        <f>COUNT(D89:M89)</f>
        <v>10</v>
      </c>
      <c r="O89">
        <f>AVERAGE(D89:M89)</f>
        <v>5.0190473556518524</v>
      </c>
      <c r="P89">
        <f>_xlfn.STDEV.P(D89:M89)</f>
        <v>1.6260267713727874</v>
      </c>
      <c r="Q89">
        <f>MAX(D89:M89)</f>
        <v>8.5129287242889404</v>
      </c>
      <c r="R89">
        <f>MIN(D89:M89)</f>
        <v>3.3164706230163499</v>
      </c>
      <c r="S89" s="4">
        <v>37774</v>
      </c>
    </row>
    <row r="90" spans="1:19" x14ac:dyDescent="0.25">
      <c r="A90">
        <v>90</v>
      </c>
      <c r="B90" t="s">
        <v>116</v>
      </c>
      <c r="C90" t="s">
        <v>13</v>
      </c>
      <c r="D90">
        <v>8.8903264999389595</v>
      </c>
      <c r="E90">
        <v>6.1976461410522399</v>
      </c>
      <c r="F90">
        <v>5.9323804378509504</v>
      </c>
      <c r="G90">
        <v>9.7942559719085693</v>
      </c>
      <c r="H90">
        <v>4.6809341907501203</v>
      </c>
      <c r="I90">
        <v>4.7898583412170401</v>
      </c>
      <c r="J90">
        <v>6.3028905391693097</v>
      </c>
      <c r="K90">
        <v>8.3568120002746493</v>
      </c>
      <c r="L90">
        <v>4.7642495632171604</v>
      </c>
      <c r="M90">
        <v>4.9861481189727703</v>
      </c>
      <c r="N90">
        <f>COUNT(D90:M90)</f>
        <v>10</v>
      </c>
      <c r="O90">
        <f>AVERAGE(D90:M90)</f>
        <v>6.4695501804351778</v>
      </c>
      <c r="P90">
        <f>_xlfn.STDEV.P(D90:M90)</f>
        <v>1.7887114368977048</v>
      </c>
      <c r="Q90">
        <f>MAX(D90:M90)</f>
        <v>9.7942559719085693</v>
      </c>
      <c r="R90">
        <f>MIN(D90:M90)</f>
        <v>4.6809341907501203</v>
      </c>
      <c r="S90" s="4">
        <v>38238</v>
      </c>
    </row>
    <row r="91" spans="1:19" x14ac:dyDescent="0.25">
      <c r="A91">
        <v>91</v>
      </c>
      <c r="B91" t="s">
        <v>1338</v>
      </c>
      <c r="C91" t="s">
        <v>13</v>
      </c>
      <c r="D91">
        <v>16.693403482437098</v>
      </c>
      <c r="E91">
        <v>15.7735209465026</v>
      </c>
      <c r="F91">
        <v>15.9428346157073</v>
      </c>
      <c r="G91">
        <v>16.069532632827698</v>
      </c>
      <c r="H91">
        <v>15.9091973304748</v>
      </c>
      <c r="I91">
        <v>17.7494359016418</v>
      </c>
      <c r="J91">
        <v>14.108356952667201</v>
      </c>
      <c r="K91">
        <v>15.9529492855072</v>
      </c>
      <c r="L91">
        <v>16.775577068328801</v>
      </c>
      <c r="M91">
        <v>17.2371518611907</v>
      </c>
      <c r="N91">
        <f>COUNT(D91:M91)</f>
        <v>10</v>
      </c>
      <c r="O91">
        <f>AVERAGE(D91:M91)</f>
        <v>16.221196007728519</v>
      </c>
      <c r="P91">
        <f>_xlfn.STDEV.P(D91:M91)</f>
        <v>0.93980263271263365</v>
      </c>
      <c r="Q91">
        <f>MAX(D91:M91)</f>
        <v>17.7494359016418</v>
      </c>
      <c r="R91">
        <f>MIN(D91:M91)</f>
        <v>14.108356952667201</v>
      </c>
      <c r="S91" s="4">
        <v>39228</v>
      </c>
    </row>
    <row r="92" spans="1:19" x14ac:dyDescent="0.25">
      <c r="A92">
        <v>92</v>
      </c>
      <c r="B92" t="s">
        <v>112</v>
      </c>
      <c r="C92" t="s">
        <v>13</v>
      </c>
      <c r="D92">
        <v>6.1816926002502397</v>
      </c>
      <c r="E92">
        <v>4.2152438163757298</v>
      </c>
      <c r="F92">
        <v>3.8952252864837602</v>
      </c>
      <c r="G92">
        <v>4.4330382347106898</v>
      </c>
      <c r="H92">
        <v>4.0712368488311697</v>
      </c>
      <c r="I92">
        <v>3.88948225975036</v>
      </c>
      <c r="J92">
        <v>3.9702329635620099</v>
      </c>
      <c r="K92">
        <v>3.8354105949401802</v>
      </c>
      <c r="L92">
        <v>4.1072421073913503</v>
      </c>
      <c r="M92">
        <v>3.2551898956298801</v>
      </c>
      <c r="N92">
        <f>COUNT(D92:M92)</f>
        <v>10</v>
      </c>
      <c r="O92">
        <f>AVERAGE(D92:M92)</f>
        <v>4.1853994607925369</v>
      </c>
      <c r="P92">
        <f>_xlfn.STDEV.P(D92:M92)</f>
        <v>0.72611227262688749</v>
      </c>
      <c r="Q92">
        <f>MAX(D92:M92)</f>
        <v>6.1816926002502397</v>
      </c>
      <c r="R92">
        <f>MIN(D92:M92)</f>
        <v>3.2551898956298801</v>
      </c>
      <c r="S92" s="4">
        <v>39360</v>
      </c>
    </row>
    <row r="93" spans="1:19" x14ac:dyDescent="0.25">
      <c r="A93">
        <v>93</v>
      </c>
      <c r="B93" t="s">
        <v>210</v>
      </c>
      <c r="C93" t="s">
        <v>13</v>
      </c>
      <c r="D93">
        <v>34.8216099739074</v>
      </c>
      <c r="E93">
        <v>64.999997615814195</v>
      </c>
      <c r="F93">
        <v>3.96876668930053</v>
      </c>
      <c r="G93">
        <v>6.1474332809448198</v>
      </c>
      <c r="H93">
        <v>7.5540897846221897</v>
      </c>
      <c r="I93">
        <v>6.3877398967742902</v>
      </c>
      <c r="J93">
        <v>89.461667299270601</v>
      </c>
      <c r="K93">
        <v>3.6945226192474299</v>
      </c>
      <c r="L93">
        <v>4.1841282844543404</v>
      </c>
      <c r="M93">
        <v>4.0165700912475497</v>
      </c>
      <c r="N93">
        <f>COUNT(D93:M93)</f>
        <v>10</v>
      </c>
      <c r="O93">
        <f>AVERAGE(D93:M93)</f>
        <v>22.523652553558339</v>
      </c>
      <c r="P93">
        <f>_xlfn.STDEV.P(D93:M93)</f>
        <v>29.268555967600385</v>
      </c>
      <c r="Q93">
        <f>MAX(D93:M93)</f>
        <v>89.461667299270601</v>
      </c>
      <c r="R93">
        <f>MIN(D93:M93)</f>
        <v>3.6945226192474299</v>
      </c>
      <c r="S93" s="4">
        <v>39437</v>
      </c>
    </row>
    <row r="94" spans="1:19" x14ac:dyDescent="0.25">
      <c r="A94">
        <v>94</v>
      </c>
      <c r="B94" t="s">
        <v>223</v>
      </c>
      <c r="C94" t="s">
        <v>13</v>
      </c>
      <c r="D94">
        <v>19.699613332748399</v>
      </c>
      <c r="E94">
        <v>16.751429080963099</v>
      </c>
      <c r="F94">
        <v>17.519196033477701</v>
      </c>
      <c r="G94">
        <v>17.548441648483202</v>
      </c>
      <c r="H94">
        <v>22.271569967269802</v>
      </c>
      <c r="I94">
        <v>18.6718363761901</v>
      </c>
      <c r="J94">
        <v>17.422847509384098</v>
      </c>
      <c r="K94">
        <v>20.278659343719401</v>
      </c>
      <c r="L94">
        <v>19.390990018844601</v>
      </c>
      <c r="M94">
        <v>18.751899242401102</v>
      </c>
      <c r="N94">
        <f>COUNT(D94:M94)</f>
        <v>10</v>
      </c>
      <c r="O94">
        <f>AVERAGE(D94:M94)</f>
        <v>18.830648255348148</v>
      </c>
      <c r="P94">
        <f>_xlfn.STDEV.P(D94:M94)</f>
        <v>1.5718206063570281</v>
      </c>
      <c r="Q94">
        <f>MAX(D94:M94)</f>
        <v>22.271569967269802</v>
      </c>
      <c r="R94">
        <f>MIN(D94:M94)</f>
        <v>16.751429080963099</v>
      </c>
      <c r="S94" s="4">
        <v>43264</v>
      </c>
    </row>
    <row r="95" spans="1:19" x14ac:dyDescent="0.25">
      <c r="A95">
        <v>95</v>
      </c>
      <c r="B95" t="s">
        <v>1327</v>
      </c>
      <c r="C95" t="s">
        <v>13</v>
      </c>
      <c r="D95">
        <v>10.819055080413801</v>
      </c>
      <c r="E95">
        <v>10.571679115295399</v>
      </c>
      <c r="F95">
        <v>11.0850841999053</v>
      </c>
      <c r="G95">
        <v>11.0722069740295</v>
      </c>
      <c r="H95">
        <v>12.8375179767608</v>
      </c>
      <c r="I95">
        <v>11.6237285137176</v>
      </c>
      <c r="J95">
        <v>9.6457853317260707</v>
      </c>
      <c r="K95">
        <v>82.553461074829102</v>
      </c>
      <c r="L95">
        <v>9.0741970539093</v>
      </c>
      <c r="M95">
        <v>10.144084930419901</v>
      </c>
      <c r="N95">
        <f>COUNT(D95:M95)</f>
        <v>10</v>
      </c>
      <c r="O95">
        <f>AVERAGE(D95:M95)</f>
        <v>17.942680025100678</v>
      </c>
      <c r="P95">
        <f>_xlfn.STDEV.P(D95:M95)</f>
        <v>21.559589745691248</v>
      </c>
      <c r="Q95">
        <f>MAX(D95:M95)</f>
        <v>82.553461074829102</v>
      </c>
      <c r="R95">
        <f>MIN(D95:M95)</f>
        <v>9.0741970539093</v>
      </c>
      <c r="S95" s="4">
        <v>44599</v>
      </c>
    </row>
    <row r="96" spans="1:19" x14ac:dyDescent="0.25">
      <c r="A96">
        <v>96</v>
      </c>
      <c r="B96" t="s">
        <v>160</v>
      </c>
      <c r="C96" t="s">
        <v>13</v>
      </c>
      <c r="D96">
        <v>12.923369169235199</v>
      </c>
      <c r="E96">
        <v>20.178212404251099</v>
      </c>
      <c r="F96">
        <v>19.8778843879699</v>
      </c>
      <c r="G96">
        <v>17.902421951293899</v>
      </c>
      <c r="H96">
        <v>10.761650085449199</v>
      </c>
      <c r="I96">
        <v>12.0182726383209</v>
      </c>
      <c r="J96">
        <v>9.86545586585998</v>
      </c>
      <c r="K96">
        <v>14.141790628433199</v>
      </c>
      <c r="L96">
        <v>18.0202572345733</v>
      </c>
      <c r="M96">
        <v>12.5595917701721</v>
      </c>
      <c r="N96">
        <f>COUNT(D96:M96)</f>
        <v>10</v>
      </c>
      <c r="O96">
        <f>AVERAGE(D96:M96)</f>
        <v>14.824890613555876</v>
      </c>
      <c r="P96">
        <f>_xlfn.STDEV.P(D96:M96)</f>
        <v>3.6341350630377969</v>
      </c>
      <c r="Q96">
        <f>MAX(D96:M96)</f>
        <v>20.178212404251099</v>
      </c>
      <c r="R96">
        <f>MIN(D96:M96)</f>
        <v>9.86545586585998</v>
      </c>
      <c r="S96" s="4">
        <v>44787</v>
      </c>
    </row>
    <row r="97" spans="1:19" x14ac:dyDescent="0.25">
      <c r="A97">
        <v>97</v>
      </c>
      <c r="B97" t="s">
        <v>37</v>
      </c>
      <c r="C97" t="s">
        <v>13</v>
      </c>
      <c r="D97">
        <v>11.505172967910701</v>
      </c>
      <c r="E97">
        <v>9.9589030742645193</v>
      </c>
      <c r="F97">
        <v>10.211233139038001</v>
      </c>
      <c r="G97">
        <v>15.7635281085968</v>
      </c>
      <c r="H97">
        <v>11.2091948986053</v>
      </c>
      <c r="I97">
        <v>10.126865863800001</v>
      </c>
      <c r="J97">
        <v>12.387914657592701</v>
      </c>
      <c r="K97">
        <v>10.804217815399101</v>
      </c>
      <c r="L97">
        <v>8.3662371635436994</v>
      </c>
      <c r="M97">
        <v>29.720307111740102</v>
      </c>
      <c r="N97">
        <f>COUNT(D97:M97)</f>
        <v>10</v>
      </c>
      <c r="O97">
        <f>AVERAGE(D97:M97)</f>
        <v>13.005357480049094</v>
      </c>
      <c r="P97">
        <f>_xlfn.STDEV.P(D97:M97)</f>
        <v>5.870223318011603</v>
      </c>
      <c r="Q97">
        <f>MAX(D97:M97)</f>
        <v>29.720307111740102</v>
      </c>
      <c r="R97">
        <f>MIN(D97:M97)</f>
        <v>8.3662371635436994</v>
      </c>
      <c r="S97" s="4">
        <v>45882</v>
      </c>
    </row>
    <row r="98" spans="1:19" x14ac:dyDescent="0.25">
      <c r="A98">
        <v>98</v>
      </c>
      <c r="B98" t="s">
        <v>209</v>
      </c>
      <c r="C98" t="s">
        <v>13</v>
      </c>
      <c r="D98">
        <v>13.579986095428399</v>
      </c>
      <c r="E98">
        <v>9.1025605201721191</v>
      </c>
      <c r="F98">
        <v>12.384448766708299</v>
      </c>
      <c r="G98">
        <v>9.9566688537597603</v>
      </c>
      <c r="H98">
        <v>16.1923601627349</v>
      </c>
      <c r="I98">
        <v>11.4313731193542</v>
      </c>
      <c r="J98">
        <v>11.482118606567299</v>
      </c>
      <c r="K98">
        <v>11.933720827102601</v>
      </c>
      <c r="L98">
        <v>23.640262603759702</v>
      </c>
      <c r="M98">
        <v>18.333657264709402</v>
      </c>
      <c r="N98">
        <f>COUNT(D98:M98)</f>
        <v>10</v>
      </c>
      <c r="O98">
        <f>AVERAGE(D98:M98)</f>
        <v>13.803715682029667</v>
      </c>
      <c r="P98">
        <f>_xlfn.STDEV.P(D98:M98)</f>
        <v>4.2007541486455748</v>
      </c>
      <c r="Q98">
        <f>MAX(D98:M98)</f>
        <v>23.640262603759702</v>
      </c>
      <c r="R98">
        <f>MIN(D98:M98)</f>
        <v>9.1025605201721191</v>
      </c>
      <c r="S98" s="4">
        <v>47480</v>
      </c>
    </row>
    <row r="99" spans="1:19" x14ac:dyDescent="0.25">
      <c r="A99">
        <v>99</v>
      </c>
      <c r="B99" t="s">
        <v>164</v>
      </c>
      <c r="C99" t="s">
        <v>13</v>
      </c>
      <c r="D99">
        <v>2.6195609569549498</v>
      </c>
      <c r="E99">
        <v>3.0623526573181099</v>
      </c>
      <c r="F99">
        <v>2.63732457160949</v>
      </c>
      <c r="G99">
        <v>3.7356286048889098</v>
      </c>
      <c r="H99">
        <v>2.9537599086761399</v>
      </c>
      <c r="I99">
        <v>3.4803087711334202</v>
      </c>
      <c r="J99">
        <v>3.3921372890472399</v>
      </c>
      <c r="K99">
        <v>3.3776121139526301</v>
      </c>
      <c r="L99">
        <v>3.4471590518951398</v>
      </c>
      <c r="M99">
        <v>4.2870976924896196</v>
      </c>
      <c r="N99">
        <f>COUNT(D99:M99)</f>
        <v>10</v>
      </c>
      <c r="O99">
        <f>AVERAGE(D99:M99)</f>
        <v>3.2992941617965648</v>
      </c>
      <c r="P99">
        <f>_xlfn.STDEV.P(D99:M99)</f>
        <v>0.48076018851647057</v>
      </c>
      <c r="Q99">
        <f>MAX(D99:M99)</f>
        <v>4.2870976924896196</v>
      </c>
      <c r="R99">
        <f>MIN(D99:M99)</f>
        <v>2.6195609569549498</v>
      </c>
      <c r="S99" s="4">
        <v>49001</v>
      </c>
    </row>
    <row r="100" spans="1:19" x14ac:dyDescent="0.25">
      <c r="A100">
        <v>100</v>
      </c>
      <c r="B100" t="s">
        <v>147</v>
      </c>
      <c r="C100" t="s">
        <v>13</v>
      </c>
      <c r="D100">
        <v>1.3801145553588801</v>
      </c>
      <c r="E100">
        <v>1.3829693794250399</v>
      </c>
      <c r="F100">
        <v>0.95731592178344704</v>
      </c>
      <c r="G100">
        <v>1.3094732761382999</v>
      </c>
      <c r="H100">
        <v>1.25017809867858</v>
      </c>
      <c r="I100">
        <v>2.2678902149200399</v>
      </c>
      <c r="J100">
        <v>1.4607954025268499</v>
      </c>
      <c r="K100">
        <v>1.3251137733459399</v>
      </c>
      <c r="L100">
        <v>1.0982422828674301</v>
      </c>
      <c r="M100">
        <v>1.4233801364898599</v>
      </c>
      <c r="N100">
        <f>COUNT(D100:M100)</f>
        <v>10</v>
      </c>
      <c r="O100">
        <f>AVERAGE(D100:M100)</f>
        <v>1.3855473041534367</v>
      </c>
      <c r="P100">
        <f>_xlfn.STDEV.P(D100:M100)</f>
        <v>0.32853452716947801</v>
      </c>
      <c r="Q100">
        <f>MAX(D100:M100)</f>
        <v>2.2678902149200399</v>
      </c>
      <c r="R100">
        <f>MIN(D100:M100)</f>
        <v>0.95731592178344704</v>
      </c>
      <c r="S100" s="4">
        <v>50159</v>
      </c>
    </row>
    <row r="101" spans="1:19" x14ac:dyDescent="0.25">
      <c r="A101">
        <v>101</v>
      </c>
      <c r="B101" t="s">
        <v>82</v>
      </c>
      <c r="C101" t="s">
        <v>13</v>
      </c>
      <c r="D101">
        <v>3.0102787017822199</v>
      </c>
      <c r="E101">
        <v>4.2571444511413503</v>
      </c>
      <c r="F101">
        <v>3.25991582870483</v>
      </c>
      <c r="G101">
        <v>4.43651866912841</v>
      </c>
      <c r="H101">
        <v>3.58686351776123</v>
      </c>
      <c r="I101">
        <v>3.7396483421325599</v>
      </c>
      <c r="J101">
        <v>4.1491162776947004</v>
      </c>
      <c r="K101">
        <v>3.4971673488616899</v>
      </c>
      <c r="L101">
        <v>4.1607255935668901</v>
      </c>
      <c r="M101">
        <v>4.36905789375305</v>
      </c>
      <c r="N101">
        <f>COUNT(D101:M101)</f>
        <v>10</v>
      </c>
      <c r="O101">
        <f>AVERAGE(D101:M101)</f>
        <v>3.8466436624526934</v>
      </c>
      <c r="P101">
        <f>_xlfn.STDEV.P(D101:M101)</f>
        <v>0.47162914527654337</v>
      </c>
      <c r="Q101">
        <f>MAX(D101:M101)</f>
        <v>4.43651866912841</v>
      </c>
      <c r="R101">
        <f>MIN(D101:M101)</f>
        <v>3.0102787017822199</v>
      </c>
      <c r="S101" s="4">
        <v>50746</v>
      </c>
    </row>
    <row r="102" spans="1:19" x14ac:dyDescent="0.25">
      <c r="A102">
        <v>102</v>
      </c>
      <c r="B102" t="s">
        <v>1369</v>
      </c>
      <c r="C102" t="s">
        <v>13</v>
      </c>
      <c r="D102">
        <v>12.3187534809112</v>
      </c>
      <c r="E102">
        <v>9.5374059677124006</v>
      </c>
      <c r="F102">
        <v>13.798104763031001</v>
      </c>
      <c r="G102">
        <v>11.398129463195801</v>
      </c>
      <c r="H102">
        <v>9.6442685127258301</v>
      </c>
      <c r="I102">
        <v>11.1509189605712</v>
      </c>
      <c r="J102">
        <v>12.4047214984893</v>
      </c>
      <c r="K102">
        <v>11.021384239196699</v>
      </c>
      <c r="L102">
        <v>11.3181366920471</v>
      </c>
      <c r="M102">
        <v>9.3948385715484601</v>
      </c>
      <c r="N102">
        <f>COUNT(D102:M102)</f>
        <v>10</v>
      </c>
      <c r="O102">
        <f>AVERAGE(D102:M102)</f>
        <v>11.1986662149429</v>
      </c>
      <c r="P102">
        <f>_xlfn.STDEV.P(D102:M102)</f>
        <v>1.3410348641973702</v>
      </c>
      <c r="Q102">
        <f>MAX(D102:M102)</f>
        <v>13.798104763031001</v>
      </c>
      <c r="R102">
        <f>MIN(D102:M102)</f>
        <v>9.3948385715484601</v>
      </c>
      <c r="S102" s="4">
        <v>50785</v>
      </c>
    </row>
    <row r="103" spans="1:19" x14ac:dyDescent="0.25">
      <c r="A103">
        <v>103</v>
      </c>
      <c r="B103" t="s">
        <v>196</v>
      </c>
      <c r="C103" t="s">
        <v>13</v>
      </c>
      <c r="D103">
        <v>2.2890434265136701</v>
      </c>
      <c r="E103">
        <v>4.2572557926177899</v>
      </c>
      <c r="F103">
        <v>2.2423391342163002</v>
      </c>
      <c r="G103">
        <v>1.2826566696166899</v>
      </c>
      <c r="H103">
        <v>1.6780192852020199</v>
      </c>
      <c r="I103">
        <v>1.44412636756896</v>
      </c>
      <c r="J103">
        <v>1.81638956069946</v>
      </c>
      <c r="K103">
        <v>1.50153112411499</v>
      </c>
      <c r="L103">
        <v>1.52213263511657</v>
      </c>
      <c r="M103">
        <v>24.166901588439899</v>
      </c>
      <c r="N103">
        <f>COUNT(D103:M103)</f>
        <v>10</v>
      </c>
      <c r="O103">
        <f>AVERAGE(D103:M103)</f>
        <v>4.2200395584106349</v>
      </c>
      <c r="P103">
        <f>_xlfn.STDEV.P(D103:M103)</f>
        <v>6.6989628858192276</v>
      </c>
      <c r="Q103">
        <f>MAX(D103:M103)</f>
        <v>24.166901588439899</v>
      </c>
      <c r="R103">
        <f>MIN(D103:M103)</f>
        <v>1.2826566696166899</v>
      </c>
      <c r="S103" s="4">
        <v>52419</v>
      </c>
    </row>
    <row r="104" spans="1:19" x14ac:dyDescent="0.25">
      <c r="A104">
        <v>104</v>
      </c>
      <c r="B104" t="s">
        <v>32</v>
      </c>
      <c r="C104" t="s">
        <v>13</v>
      </c>
      <c r="D104">
        <v>1.93135833740234</v>
      </c>
      <c r="E104">
        <v>1.5167751312255799</v>
      </c>
      <c r="F104">
        <v>0.47758150100708002</v>
      </c>
      <c r="G104">
        <v>2.36207699775695</v>
      </c>
      <c r="H104">
        <v>2.0806069374084402</v>
      </c>
      <c r="I104">
        <v>0.61290168762206998</v>
      </c>
      <c r="J104">
        <v>0.74617791175842196</v>
      </c>
      <c r="K104">
        <v>1.19614386558532</v>
      </c>
      <c r="L104">
        <v>2.6186506748199401</v>
      </c>
      <c r="M104">
        <v>0.33154749870300199</v>
      </c>
      <c r="N104">
        <f>COUNT(D104:M104)</f>
        <v>10</v>
      </c>
      <c r="O104">
        <f>AVERAGE(D104:M104)</f>
        <v>1.3873820543289144</v>
      </c>
      <c r="P104">
        <f>_xlfn.STDEV.P(D104:M104)</f>
        <v>0.79052668793293701</v>
      </c>
      <c r="Q104">
        <f>MAX(D104:M104)</f>
        <v>2.6186506748199401</v>
      </c>
      <c r="R104">
        <f>MIN(D104:M104)</f>
        <v>0.33154749870300199</v>
      </c>
      <c r="S104" s="4">
        <v>55399</v>
      </c>
    </row>
    <row r="105" spans="1:19" x14ac:dyDescent="0.25">
      <c r="A105">
        <v>105</v>
      </c>
      <c r="B105" t="s">
        <v>133</v>
      </c>
      <c r="C105" t="s">
        <v>13</v>
      </c>
      <c r="D105">
        <v>19.3721249103546</v>
      </c>
      <c r="E105">
        <v>17.638179063796901</v>
      </c>
      <c r="F105">
        <v>16.2911956310272</v>
      </c>
      <c r="G105">
        <v>17.752579212188699</v>
      </c>
      <c r="H105">
        <v>16.954830169677699</v>
      </c>
      <c r="I105">
        <v>16.430418491363501</v>
      </c>
      <c r="J105">
        <v>18.4762878417968</v>
      </c>
      <c r="K105">
        <v>18.365606546401899</v>
      </c>
      <c r="L105">
        <v>19.310120105743401</v>
      </c>
      <c r="M105">
        <v>17.294001102447499</v>
      </c>
      <c r="N105">
        <f>COUNT(D105:M105)</f>
        <v>10</v>
      </c>
      <c r="O105">
        <f>AVERAGE(D105:M105)</f>
        <v>17.788534307479821</v>
      </c>
      <c r="P105">
        <f>_xlfn.STDEV.P(D105:M105)</f>
        <v>1.0333937614639064</v>
      </c>
      <c r="Q105">
        <f>MAX(D105:M105)</f>
        <v>19.3721249103546</v>
      </c>
      <c r="R105">
        <f>MIN(D105:M105)</f>
        <v>16.2911956310272</v>
      </c>
      <c r="S105" s="4">
        <v>55600</v>
      </c>
    </row>
    <row r="106" spans="1:19" x14ac:dyDescent="0.25">
      <c r="A106">
        <v>106</v>
      </c>
      <c r="B106" t="s">
        <v>258</v>
      </c>
      <c r="C106" t="s">
        <v>13</v>
      </c>
      <c r="D106">
        <v>5.9676749706268302</v>
      </c>
      <c r="E106">
        <v>4.2670028209686199</v>
      </c>
      <c r="F106">
        <v>4.3445734977722097</v>
      </c>
      <c r="G106">
        <v>6.0576286315917898</v>
      </c>
      <c r="H106">
        <v>6.4256126880645699</v>
      </c>
      <c r="I106">
        <v>6.0145006179809499</v>
      </c>
      <c r="J106">
        <v>4.7027790546417201</v>
      </c>
      <c r="K106">
        <v>4.0133364200591997</v>
      </c>
      <c r="L106">
        <v>4.0959537029266304</v>
      </c>
      <c r="M106">
        <v>6.0060658454895002</v>
      </c>
      <c r="N106">
        <f>COUNT(D106:M106)</f>
        <v>10</v>
      </c>
      <c r="O106">
        <f>AVERAGE(D106:M106)</f>
        <v>5.1895128250122013</v>
      </c>
      <c r="P106">
        <f>_xlfn.STDEV.P(D106:M106)</f>
        <v>0.92820188376765467</v>
      </c>
      <c r="Q106">
        <f>MAX(D106:M106)</f>
        <v>6.4256126880645699</v>
      </c>
      <c r="R106">
        <f>MIN(D106:M106)</f>
        <v>4.0133364200591997</v>
      </c>
      <c r="S106" s="4">
        <v>56404</v>
      </c>
    </row>
    <row r="107" spans="1:19" x14ac:dyDescent="0.25">
      <c r="A107">
        <v>107</v>
      </c>
      <c r="B107" t="s">
        <v>188</v>
      </c>
      <c r="C107" t="s">
        <v>13</v>
      </c>
      <c r="D107">
        <v>7.1643033027648899</v>
      </c>
      <c r="E107">
        <v>4.6632087230682302</v>
      </c>
      <c r="F107">
        <v>6.0232772827148402</v>
      </c>
      <c r="G107">
        <v>5.9048652648925701</v>
      </c>
      <c r="H107">
        <v>6.4189198017120299</v>
      </c>
      <c r="I107">
        <v>5.9741909503936697</v>
      </c>
      <c r="J107">
        <v>5.8005619049072203</v>
      </c>
      <c r="K107">
        <v>4.7054848670959402</v>
      </c>
      <c r="L107">
        <v>5.8807797431945801</v>
      </c>
      <c r="M107">
        <v>5.1757006645202601</v>
      </c>
      <c r="N107">
        <f>COUNT(D107:M107)</f>
        <v>10</v>
      </c>
      <c r="O107">
        <f>AVERAGE(D107:M107)</f>
        <v>5.7711292505264229</v>
      </c>
      <c r="P107">
        <f>_xlfn.STDEV.P(D107:M107)</f>
        <v>0.72206475495510125</v>
      </c>
      <c r="Q107">
        <f>MAX(D107:M107)</f>
        <v>7.1643033027648899</v>
      </c>
      <c r="R107">
        <f>MIN(D107:M107)</f>
        <v>4.6632087230682302</v>
      </c>
      <c r="S107" s="4">
        <v>57965</v>
      </c>
    </row>
    <row r="108" spans="1:19" x14ac:dyDescent="0.25">
      <c r="A108">
        <v>108</v>
      </c>
      <c r="B108" t="s">
        <v>224</v>
      </c>
      <c r="C108" t="s">
        <v>13</v>
      </c>
      <c r="D108">
        <v>10.706571817398</v>
      </c>
      <c r="E108">
        <v>9.2085645198822004</v>
      </c>
      <c r="F108">
        <v>12.1830203533172</v>
      </c>
      <c r="G108">
        <v>11.016601800918499</v>
      </c>
      <c r="H108">
        <v>10.098140001296899</v>
      </c>
      <c r="I108">
        <v>10.2126469612121</v>
      </c>
      <c r="J108">
        <v>10.223725318908601</v>
      </c>
      <c r="K108">
        <v>9.8665232658386195</v>
      </c>
      <c r="L108">
        <v>10.906507253646801</v>
      </c>
      <c r="M108">
        <v>8.9798595905303902</v>
      </c>
      <c r="N108">
        <f>COUNT(D108:M108)</f>
        <v>10</v>
      </c>
      <c r="O108">
        <f>AVERAGE(D108:M108)</f>
        <v>10.340216088294932</v>
      </c>
      <c r="P108">
        <f>_xlfn.STDEV.P(D108:M108)</f>
        <v>0.88047499523886419</v>
      </c>
      <c r="Q108">
        <f>MAX(D108:M108)</f>
        <v>12.1830203533172</v>
      </c>
      <c r="R108">
        <f>MIN(D108:M108)</f>
        <v>8.9798595905303902</v>
      </c>
      <c r="S108" s="4">
        <v>58885</v>
      </c>
    </row>
    <row r="109" spans="1:19" x14ac:dyDescent="0.25">
      <c r="A109">
        <v>109</v>
      </c>
      <c r="B109" t="s">
        <v>256</v>
      </c>
      <c r="C109" t="s">
        <v>13</v>
      </c>
      <c r="D109">
        <v>9.8890445232391304</v>
      </c>
      <c r="E109">
        <v>8.0585455894470197</v>
      </c>
      <c r="F109">
        <v>7.5304999351501403</v>
      </c>
      <c r="G109">
        <v>6.9984760284423801</v>
      </c>
      <c r="H109">
        <v>6.8354716300964302</v>
      </c>
      <c r="I109">
        <v>8.0541436672210693</v>
      </c>
      <c r="J109">
        <v>7.92266416549682</v>
      </c>
      <c r="K109">
        <v>7.8649981021881104</v>
      </c>
      <c r="L109">
        <v>8.2712776660919101</v>
      </c>
      <c r="M109">
        <v>5.9035947322845397</v>
      </c>
      <c r="N109">
        <f>COUNT(D109:M109)</f>
        <v>10</v>
      </c>
      <c r="O109">
        <f>AVERAGE(D109:M109)</f>
        <v>7.732871603965755</v>
      </c>
      <c r="P109">
        <f>_xlfn.STDEV.P(D109:M109)</f>
        <v>0.99667408900756826</v>
      </c>
      <c r="Q109">
        <f>MAX(D109:M109)</f>
        <v>9.8890445232391304</v>
      </c>
      <c r="R109">
        <f>MIN(D109:M109)</f>
        <v>5.9035947322845397</v>
      </c>
      <c r="S109" s="4">
        <v>60701</v>
      </c>
    </row>
    <row r="110" spans="1:19" x14ac:dyDescent="0.25">
      <c r="A110">
        <v>110</v>
      </c>
      <c r="B110" t="s">
        <v>91</v>
      </c>
      <c r="C110" t="s">
        <v>13</v>
      </c>
      <c r="D110">
        <v>9.6890020370483398</v>
      </c>
      <c r="E110">
        <v>7.7162785530090297</v>
      </c>
      <c r="F110">
        <v>11.5987939834594</v>
      </c>
      <c r="G110">
        <v>7.0589334964752197</v>
      </c>
      <c r="H110">
        <v>9.0467743873596191</v>
      </c>
      <c r="I110">
        <v>13.021623611450099</v>
      </c>
      <c r="J110">
        <v>11.2737491130828</v>
      </c>
      <c r="K110">
        <v>8.1783902645110995</v>
      </c>
      <c r="L110">
        <v>6.9811878204345703</v>
      </c>
      <c r="M110">
        <v>9.2077417373657209</v>
      </c>
      <c r="N110">
        <f>COUNT(D110:M110)</f>
        <v>10</v>
      </c>
      <c r="O110">
        <f>AVERAGE(D110:M110)</f>
        <v>9.377247500419589</v>
      </c>
      <c r="P110">
        <f>_xlfn.STDEV.P(D110:M110)</f>
        <v>1.9328827766408954</v>
      </c>
      <c r="Q110">
        <f>MAX(D110:M110)</f>
        <v>13.021623611450099</v>
      </c>
      <c r="R110">
        <f>MIN(D110:M110)</f>
        <v>6.9811878204345703</v>
      </c>
      <c r="S110" s="4">
        <v>62645</v>
      </c>
    </row>
    <row r="111" spans="1:19" x14ac:dyDescent="0.25">
      <c r="A111">
        <v>111</v>
      </c>
      <c r="B111" t="s">
        <v>141</v>
      </c>
      <c r="C111" t="s">
        <v>13</v>
      </c>
      <c r="D111">
        <v>3.4001932144164999</v>
      </c>
      <c r="E111">
        <v>3.5271253585815399</v>
      </c>
      <c r="F111">
        <v>3.25401735305786</v>
      </c>
      <c r="G111">
        <v>3.6367173194885201</v>
      </c>
      <c r="H111">
        <v>3.1205885410308798</v>
      </c>
      <c r="I111">
        <v>3.3394775390625</v>
      </c>
      <c r="J111">
        <v>3.6496670246124201</v>
      </c>
      <c r="K111">
        <v>3.48861384391784</v>
      </c>
      <c r="L111">
        <v>3.6079683303832999</v>
      </c>
      <c r="M111">
        <v>3.74866342544555</v>
      </c>
      <c r="N111">
        <f>COUNT(D111:M111)</f>
        <v>10</v>
      </c>
      <c r="O111">
        <f>AVERAGE(D111:M111)</f>
        <v>3.4773031949996911</v>
      </c>
      <c r="P111">
        <f>_xlfn.STDEV.P(D111:M111)</f>
        <v>0.18721267478151593</v>
      </c>
      <c r="Q111">
        <f>MAX(D111:M111)</f>
        <v>3.74866342544555</v>
      </c>
      <c r="R111">
        <f>MIN(D111:M111)</f>
        <v>3.1205885410308798</v>
      </c>
      <c r="S111" s="4">
        <v>65081</v>
      </c>
    </row>
    <row r="112" spans="1:19" x14ac:dyDescent="0.25">
      <c r="A112">
        <v>112</v>
      </c>
      <c r="B112" t="s">
        <v>33</v>
      </c>
      <c r="C112" t="s">
        <v>13</v>
      </c>
      <c r="D112">
        <v>30.311621665954501</v>
      </c>
      <c r="E112">
        <v>21.196820020675599</v>
      </c>
      <c r="F112">
        <v>20.972465515136701</v>
      </c>
      <c r="G112">
        <v>13.1222782135009</v>
      </c>
      <c r="H112">
        <v>29.694904088973999</v>
      </c>
      <c r="I112">
        <v>15.726505756378099</v>
      </c>
      <c r="J112">
        <v>17.722607612609799</v>
      </c>
      <c r="K112">
        <v>13.7651262283325</v>
      </c>
      <c r="L112">
        <v>22.400974273681602</v>
      </c>
      <c r="M112">
        <v>33.354656457901001</v>
      </c>
      <c r="N112">
        <f>COUNT(D112:M112)</f>
        <v>10</v>
      </c>
      <c r="O112">
        <f>AVERAGE(D112:M112)</f>
        <v>21.826795983314472</v>
      </c>
      <c r="P112">
        <f>_xlfn.STDEV.P(D112:M112)</f>
        <v>6.804883849108891</v>
      </c>
      <c r="Q112">
        <f>MAX(D112:M112)</f>
        <v>33.354656457901001</v>
      </c>
      <c r="R112">
        <f>MIN(D112:M112)</f>
        <v>13.1222782135009</v>
      </c>
      <c r="S112" s="4">
        <v>72803</v>
      </c>
    </row>
    <row r="113" spans="1:19" x14ac:dyDescent="0.25">
      <c r="A113">
        <v>113</v>
      </c>
      <c r="B113" t="s">
        <v>89</v>
      </c>
      <c r="C113" t="s">
        <v>13</v>
      </c>
      <c r="D113">
        <v>7.1848828792572004</v>
      </c>
      <c r="E113">
        <v>7.2235531806945801</v>
      </c>
      <c r="F113">
        <v>7.5573458671569798</v>
      </c>
      <c r="G113">
        <v>6.18961453437805</v>
      </c>
      <c r="H113">
        <v>6.8873970508575404</v>
      </c>
      <c r="I113">
        <v>6.72426414489746</v>
      </c>
      <c r="J113">
        <v>7.1580815315246502</v>
      </c>
      <c r="K113">
        <v>5.9276952743530202</v>
      </c>
      <c r="L113">
        <v>6.36244797706604</v>
      </c>
      <c r="M113">
        <v>6.5608346462249703</v>
      </c>
      <c r="N113">
        <f>COUNT(D113:M113)</f>
        <v>10</v>
      </c>
      <c r="O113">
        <f>AVERAGE(D113:M113)</f>
        <v>6.7776117086410492</v>
      </c>
      <c r="P113">
        <f>_xlfn.STDEV.P(D113:M113)</f>
        <v>0.49191735809341935</v>
      </c>
      <c r="Q113">
        <f>MAX(D113:M113)</f>
        <v>7.5573458671569798</v>
      </c>
      <c r="R113">
        <f>MIN(D113:M113)</f>
        <v>5.9276952743530202</v>
      </c>
      <c r="S113" s="4">
        <v>73326</v>
      </c>
    </row>
    <row r="114" spans="1:19" x14ac:dyDescent="0.25">
      <c r="A114">
        <v>114</v>
      </c>
      <c r="B114" t="s">
        <v>170</v>
      </c>
      <c r="C114" t="s">
        <v>13</v>
      </c>
      <c r="D114">
        <v>11.3235201835632</v>
      </c>
      <c r="E114">
        <v>14.3954436779022</v>
      </c>
      <c r="F114">
        <v>14.4827322959899</v>
      </c>
      <c r="G114">
        <v>12.2683198451995</v>
      </c>
      <c r="H114">
        <v>12.9304172992706</v>
      </c>
      <c r="I114">
        <v>13.7342095375061</v>
      </c>
      <c r="J114">
        <v>13.428272485733</v>
      </c>
      <c r="K114">
        <v>12.288828134536701</v>
      </c>
      <c r="L114">
        <v>11.984326124191201</v>
      </c>
      <c r="M114">
        <v>11.495317459106399</v>
      </c>
      <c r="N114">
        <f>COUNT(D114:M114)</f>
        <v>10</v>
      </c>
      <c r="O114">
        <f>AVERAGE(D114:M114)</f>
        <v>12.833138704299881</v>
      </c>
      <c r="P114">
        <f>_xlfn.STDEV.P(D114:M114)</f>
        <v>1.083606143205593</v>
      </c>
      <c r="Q114">
        <f>MAX(D114:M114)</f>
        <v>14.4827322959899</v>
      </c>
      <c r="R114">
        <f>MIN(D114:M114)</f>
        <v>11.3235201835632</v>
      </c>
      <c r="S114" s="4">
        <v>76120</v>
      </c>
    </row>
    <row r="115" spans="1:19" x14ac:dyDescent="0.25">
      <c r="A115">
        <v>115</v>
      </c>
      <c r="B115" t="s">
        <v>54</v>
      </c>
      <c r="C115" t="s">
        <v>13</v>
      </c>
      <c r="D115">
        <v>1.6785130500793399</v>
      </c>
      <c r="E115">
        <v>3.0049865245818999</v>
      </c>
      <c r="F115">
        <v>1.48380303382873</v>
      </c>
      <c r="G115">
        <v>1.4934058189392001</v>
      </c>
      <c r="H115">
        <v>1.4546086788177399</v>
      </c>
      <c r="I115">
        <v>1.5202169418334901</v>
      </c>
      <c r="J115">
        <v>3.0942733287811199</v>
      </c>
      <c r="K115">
        <v>3.3088567256927401</v>
      </c>
      <c r="L115">
        <v>1.91798615455627</v>
      </c>
      <c r="M115">
        <v>1.9886226654052701</v>
      </c>
      <c r="N115">
        <f>COUNT(D115:M115)</f>
        <v>10</v>
      </c>
      <c r="O115">
        <f>AVERAGE(D115:M115)</f>
        <v>2.0945272922515796</v>
      </c>
      <c r="P115">
        <f>_xlfn.STDEV.P(D115:M115)</f>
        <v>0.70655034449851817</v>
      </c>
      <c r="Q115">
        <f>MAX(D115:M115)</f>
        <v>3.3088567256927401</v>
      </c>
      <c r="R115">
        <f>MIN(D115:M115)</f>
        <v>1.4546086788177399</v>
      </c>
      <c r="S115" s="4">
        <v>79077</v>
      </c>
    </row>
    <row r="116" spans="1:19" x14ac:dyDescent="0.25">
      <c r="A116">
        <v>116</v>
      </c>
      <c r="B116" t="s">
        <v>1367</v>
      </c>
      <c r="C116" t="s">
        <v>13</v>
      </c>
      <c r="D116">
        <v>10.6616787910461</v>
      </c>
      <c r="E116">
        <v>10.4282867908477</v>
      </c>
      <c r="F116">
        <v>4.4046831130981401</v>
      </c>
      <c r="G116">
        <v>5.6446692943572998</v>
      </c>
      <c r="H116">
        <v>4.8427498340606601</v>
      </c>
      <c r="I116">
        <v>10.412584066390901</v>
      </c>
      <c r="J116">
        <v>3.9510109424590998</v>
      </c>
      <c r="K116">
        <v>4.0646026134490896</v>
      </c>
      <c r="L116">
        <v>4.0481021404266304</v>
      </c>
      <c r="M116">
        <v>4.2837548255920401</v>
      </c>
      <c r="N116">
        <f>COUNT(D116:M116)</f>
        <v>10</v>
      </c>
      <c r="O116">
        <f>AVERAGE(D116:M116)</f>
        <v>6.2742122411727657</v>
      </c>
      <c r="P116">
        <f>_xlfn.STDEV.P(D116:M116)</f>
        <v>2.806599249002462</v>
      </c>
      <c r="Q116">
        <f>MAX(D116:M116)</f>
        <v>10.6616787910461</v>
      </c>
      <c r="R116">
        <f>MIN(D116:M116)</f>
        <v>3.9510109424590998</v>
      </c>
      <c r="S116" s="4">
        <v>79677</v>
      </c>
    </row>
    <row r="117" spans="1:19" x14ac:dyDescent="0.25">
      <c r="A117">
        <v>117</v>
      </c>
      <c r="B117" t="s">
        <v>75</v>
      </c>
      <c r="C117" t="s">
        <v>13</v>
      </c>
      <c r="D117">
        <v>14.224350929260201</v>
      </c>
      <c r="E117">
        <v>10.0833842754364</v>
      </c>
      <c r="F117">
        <v>18.207126617431602</v>
      </c>
      <c r="G117">
        <v>20.122485876083299</v>
      </c>
      <c r="H117">
        <v>20.169238805770799</v>
      </c>
      <c r="I117">
        <v>18.148416996002101</v>
      </c>
      <c r="J117">
        <v>9.8244330883026105</v>
      </c>
      <c r="K117">
        <v>12.277051448822</v>
      </c>
      <c r="L117">
        <v>12.6545295715332</v>
      </c>
      <c r="M117">
        <v>9.8952109813690097</v>
      </c>
      <c r="N117">
        <f>COUNT(D117:M117)</f>
        <v>10</v>
      </c>
      <c r="O117">
        <f>AVERAGE(D117:M117)</f>
        <v>14.560622859001123</v>
      </c>
      <c r="P117">
        <f>_xlfn.STDEV.P(D117:M117)</f>
        <v>4.0219938484751818</v>
      </c>
      <c r="Q117">
        <f>MAX(D117:M117)</f>
        <v>20.169238805770799</v>
      </c>
      <c r="R117">
        <f>MIN(D117:M117)</f>
        <v>9.8244330883026105</v>
      </c>
      <c r="S117" s="4">
        <v>80721</v>
      </c>
    </row>
    <row r="118" spans="1:19" x14ac:dyDescent="0.25">
      <c r="A118">
        <v>118</v>
      </c>
      <c r="B118" t="s">
        <v>119</v>
      </c>
      <c r="C118" t="s">
        <v>13</v>
      </c>
      <c r="D118">
        <v>11.359458208084099</v>
      </c>
      <c r="E118">
        <v>9.5630013942718506</v>
      </c>
      <c r="F118">
        <v>10.479112386703401</v>
      </c>
      <c r="G118">
        <v>10.0707473754882</v>
      </c>
      <c r="H118">
        <v>13.0247156620025</v>
      </c>
      <c r="I118">
        <v>8.9725213050842196</v>
      </c>
      <c r="J118">
        <v>9.8555717468261701</v>
      </c>
      <c r="K118">
        <v>4.3434202671050999</v>
      </c>
      <c r="L118">
        <v>12.4037184715271</v>
      </c>
      <c r="M118">
        <v>10.8413259983062</v>
      </c>
      <c r="N118">
        <f>COUNT(D118:M118)</f>
        <v>10</v>
      </c>
      <c r="O118">
        <f>AVERAGE(D118:M118)</f>
        <v>10.091359281539884</v>
      </c>
      <c r="P118">
        <f>_xlfn.STDEV.P(D118:M118)</f>
        <v>2.2560639643658065</v>
      </c>
      <c r="Q118">
        <f>MAX(D118:M118)</f>
        <v>13.0247156620025</v>
      </c>
      <c r="R118">
        <f>MIN(D118:M118)</f>
        <v>4.3434202671050999</v>
      </c>
      <c r="S118" s="4">
        <v>81358</v>
      </c>
    </row>
    <row r="119" spans="1:19" x14ac:dyDescent="0.25">
      <c r="A119">
        <v>119</v>
      </c>
      <c r="B119" t="s">
        <v>227</v>
      </c>
      <c r="C119" t="s">
        <v>13</v>
      </c>
      <c r="D119">
        <v>2.3562963008880602</v>
      </c>
      <c r="E119">
        <v>3.6730246543884202</v>
      </c>
      <c r="F119">
        <v>2.1592102050781201</v>
      </c>
      <c r="G119">
        <v>3.9404196739196702</v>
      </c>
      <c r="H119">
        <v>2.96138167381286</v>
      </c>
      <c r="I119">
        <v>4.3183515071868896</v>
      </c>
      <c r="J119">
        <v>3.2173433303832999</v>
      </c>
      <c r="K119">
        <v>2.7484650611877401</v>
      </c>
      <c r="L119">
        <v>3.1488234996795601</v>
      </c>
      <c r="M119">
        <v>4.1846640110015798</v>
      </c>
      <c r="N119">
        <f>COUNT(D119:M119)</f>
        <v>10</v>
      </c>
      <c r="O119">
        <f>AVERAGE(D119:M119)</f>
        <v>3.2707979917526204</v>
      </c>
      <c r="P119">
        <f>_xlfn.STDEV.P(D119:M119)</f>
        <v>0.70717360173980881</v>
      </c>
      <c r="Q119">
        <f>MAX(D119:M119)</f>
        <v>4.3183515071868896</v>
      </c>
      <c r="R119">
        <f>MIN(D119:M119)</f>
        <v>2.1592102050781201</v>
      </c>
      <c r="S119" s="4">
        <v>82957</v>
      </c>
    </row>
    <row r="120" spans="1:19" x14ac:dyDescent="0.25">
      <c r="A120">
        <v>120</v>
      </c>
      <c r="B120" t="s">
        <v>93</v>
      </c>
      <c r="C120" t="s">
        <v>13</v>
      </c>
      <c r="D120">
        <v>8.1123294830322195</v>
      </c>
      <c r="E120">
        <v>7.22643542289733</v>
      </c>
      <c r="F120">
        <v>6.5025951862335196</v>
      </c>
      <c r="G120">
        <v>7.63014793395996</v>
      </c>
      <c r="H120">
        <v>7.3862421512603698</v>
      </c>
      <c r="I120">
        <v>6.2623956203460596</v>
      </c>
      <c r="J120">
        <v>6.6737792491912797</v>
      </c>
      <c r="K120">
        <v>5.90429592132568</v>
      </c>
      <c r="L120">
        <v>7.3138461112976003</v>
      </c>
      <c r="M120">
        <v>6.3125138282775799</v>
      </c>
      <c r="N120">
        <f>COUNT(D120:M120)</f>
        <v>10</v>
      </c>
      <c r="O120">
        <f>AVERAGE(D120:M120)</f>
        <v>6.93245809078216</v>
      </c>
      <c r="P120">
        <f>_xlfn.STDEV.P(D120:M120)</f>
        <v>0.6677421655438881</v>
      </c>
      <c r="Q120">
        <f>MAX(D120:M120)</f>
        <v>8.1123294830322195</v>
      </c>
      <c r="R120">
        <f>MIN(D120:M120)</f>
        <v>5.90429592132568</v>
      </c>
      <c r="S120" s="4">
        <v>88357</v>
      </c>
    </row>
    <row r="121" spans="1:19" x14ac:dyDescent="0.25">
      <c r="A121">
        <v>121</v>
      </c>
      <c r="B121" t="s">
        <v>191</v>
      </c>
      <c r="C121" t="s">
        <v>13</v>
      </c>
      <c r="D121">
        <v>11.868993997573799</v>
      </c>
      <c r="E121">
        <v>11.7668678760528</v>
      </c>
      <c r="F121">
        <v>10.0957262516021</v>
      </c>
      <c r="G121">
        <v>10.2494618892669</v>
      </c>
      <c r="H121">
        <v>9.6046340465545601</v>
      </c>
      <c r="I121">
        <v>9.1020882129669101</v>
      </c>
      <c r="J121">
        <v>10.5759999752044</v>
      </c>
      <c r="K121">
        <v>10.3296236991882</v>
      </c>
      <c r="L121">
        <v>10.025076150894099</v>
      </c>
      <c r="M121">
        <v>9.6367561817169101</v>
      </c>
      <c r="N121">
        <f>COUNT(D121:M121)</f>
        <v>10</v>
      </c>
      <c r="O121">
        <f>AVERAGE(D121:M121)</f>
        <v>10.325522828102066</v>
      </c>
      <c r="P121">
        <f>_xlfn.STDEV.P(D121:M121)</f>
        <v>0.84630176305406812</v>
      </c>
      <c r="Q121">
        <f>MAX(D121:M121)</f>
        <v>11.868993997573799</v>
      </c>
      <c r="R121">
        <f>MIN(D121:M121)</f>
        <v>9.1020882129669101</v>
      </c>
      <c r="S121" s="4">
        <v>93094</v>
      </c>
    </row>
    <row r="122" spans="1:19" x14ac:dyDescent="0.25">
      <c r="A122">
        <v>122</v>
      </c>
      <c r="B122" t="s">
        <v>151</v>
      </c>
      <c r="C122" t="s">
        <v>13</v>
      </c>
      <c r="D122">
        <v>2.8460953235626198</v>
      </c>
      <c r="E122">
        <v>3.4256701469421298</v>
      </c>
      <c r="F122">
        <v>3.37173151969909</v>
      </c>
      <c r="G122">
        <v>3.4681599140167201</v>
      </c>
      <c r="H122">
        <v>3.4598300457000701</v>
      </c>
      <c r="I122">
        <v>2.3176820278167698</v>
      </c>
      <c r="J122">
        <v>2.2151315212249698</v>
      </c>
      <c r="K122">
        <v>2.2828731536865199</v>
      </c>
      <c r="L122">
        <v>2.1348686218261701</v>
      </c>
      <c r="M122">
        <v>2.1782822608947701</v>
      </c>
      <c r="N122">
        <f>COUNT(D122:M122)</f>
        <v>10</v>
      </c>
      <c r="O122">
        <f>AVERAGE(D122:M122)</f>
        <v>2.7700324535369822</v>
      </c>
      <c r="P122">
        <f>_xlfn.STDEV.P(D122:M122)</f>
        <v>0.57134510587095011</v>
      </c>
      <c r="Q122">
        <f>MAX(D122:M122)</f>
        <v>3.4681599140167201</v>
      </c>
      <c r="R122">
        <f>MIN(D122:M122)</f>
        <v>2.1348686218261701</v>
      </c>
      <c r="S122" s="4">
        <v>97663</v>
      </c>
    </row>
    <row r="123" spans="1:19" x14ac:dyDescent="0.25">
      <c r="A123">
        <v>123</v>
      </c>
      <c r="B123" t="s">
        <v>126</v>
      </c>
      <c r="C123" t="s">
        <v>13</v>
      </c>
      <c r="D123">
        <v>9.8195695877075195</v>
      </c>
      <c r="E123">
        <v>14.414836168289099</v>
      </c>
      <c r="F123">
        <v>11.7896847724914</v>
      </c>
      <c r="G123">
        <v>16.096931219100899</v>
      </c>
      <c r="H123">
        <v>11.091090440750101</v>
      </c>
      <c r="I123">
        <v>16.9677717685699</v>
      </c>
      <c r="J123">
        <v>14.701090335845899</v>
      </c>
      <c r="K123">
        <v>12.588844776153501</v>
      </c>
      <c r="L123">
        <v>11.657458782196001</v>
      </c>
      <c r="M123">
        <v>13.9939982891082</v>
      </c>
      <c r="N123">
        <f>COUNT(D123:M123)</f>
        <v>10</v>
      </c>
      <c r="O123">
        <f>AVERAGE(D123:M123)</f>
        <v>13.312127614021254</v>
      </c>
      <c r="P123">
        <f>_xlfn.STDEV.P(D123:M123)</f>
        <v>2.1780464509252728</v>
      </c>
      <c r="Q123">
        <f>MAX(D123:M123)</f>
        <v>16.9677717685699</v>
      </c>
      <c r="R123">
        <f>MIN(D123:M123)</f>
        <v>9.8195695877075195</v>
      </c>
      <c r="S123" s="4">
        <v>99365</v>
      </c>
    </row>
    <row r="124" spans="1:19" x14ac:dyDescent="0.25">
      <c r="A124">
        <v>124</v>
      </c>
      <c r="B124" t="s">
        <v>104</v>
      </c>
      <c r="C124" t="s">
        <v>13</v>
      </c>
      <c r="D124">
        <v>9.6417627334594709</v>
      </c>
      <c r="E124">
        <v>13.533465862274101</v>
      </c>
      <c r="F124">
        <v>12.26598238945</v>
      </c>
      <c r="G124">
        <v>9.9920287132263095</v>
      </c>
      <c r="H124">
        <v>11.1017365455627</v>
      </c>
      <c r="I124">
        <v>10.757165431976301</v>
      </c>
      <c r="J124">
        <v>11.527630805969199</v>
      </c>
      <c r="K124">
        <v>9.5011019706726003</v>
      </c>
      <c r="L124">
        <v>31.462187051773</v>
      </c>
      <c r="M124">
        <v>10.037119388580299</v>
      </c>
      <c r="N124">
        <f>COUNT(D124:M124)</f>
        <v>10</v>
      </c>
      <c r="O124">
        <f>AVERAGE(D124:M124)</f>
        <v>12.982018089294399</v>
      </c>
      <c r="P124">
        <f>_xlfn.STDEV.P(D124:M124)</f>
        <v>6.2755132439142916</v>
      </c>
      <c r="Q124">
        <f>MAX(D124:M124)</f>
        <v>31.462187051773</v>
      </c>
      <c r="R124">
        <f>MIN(D124:M124)</f>
        <v>9.5011019706726003</v>
      </c>
      <c r="S124" s="4">
        <v>99380</v>
      </c>
    </row>
    <row r="125" spans="1:19" x14ac:dyDescent="0.25">
      <c r="A125">
        <v>125</v>
      </c>
      <c r="B125" t="s">
        <v>28</v>
      </c>
      <c r="C125" t="s">
        <v>13</v>
      </c>
      <c r="D125">
        <v>5.73475742340087</v>
      </c>
      <c r="E125">
        <v>5.8935656547546298</v>
      </c>
      <c r="F125">
        <v>3.6250774860382</v>
      </c>
      <c r="G125">
        <v>2.1894836425781201</v>
      </c>
      <c r="H125">
        <v>2.6961765289306601</v>
      </c>
      <c r="I125">
        <v>2.5074450969696001</v>
      </c>
      <c r="J125">
        <v>3.11832499504089</v>
      </c>
      <c r="K125">
        <v>3.7080893516540501</v>
      </c>
      <c r="L125">
        <v>2.9970731735229399</v>
      </c>
      <c r="M125">
        <v>3.6929254531860298</v>
      </c>
      <c r="N125">
        <f>COUNT(D125:M125)</f>
        <v>10</v>
      </c>
      <c r="O125">
        <f>AVERAGE(D125:M125)</f>
        <v>3.6162918806075992</v>
      </c>
      <c r="P125">
        <f>_xlfn.STDEV.P(D125:M125)</f>
        <v>1.2013153952992111</v>
      </c>
      <c r="Q125">
        <f>MAX(D125:M125)</f>
        <v>5.8935656547546298</v>
      </c>
      <c r="R125">
        <f>MIN(D125:M125)</f>
        <v>2.1894836425781201</v>
      </c>
      <c r="S125" s="4">
        <v>101629</v>
      </c>
    </row>
    <row r="126" spans="1:19" x14ac:dyDescent="0.25">
      <c r="A126">
        <v>126</v>
      </c>
      <c r="B126" t="s">
        <v>157</v>
      </c>
      <c r="C126" t="s">
        <v>13</v>
      </c>
      <c r="D126">
        <v>18.5254259109497</v>
      </c>
      <c r="E126">
        <v>18.5804905891418</v>
      </c>
      <c r="F126">
        <v>17.271657466888399</v>
      </c>
      <c r="G126">
        <v>14.3800723552703</v>
      </c>
      <c r="H126">
        <v>16.115963697433401</v>
      </c>
      <c r="I126">
        <v>17.913064241409302</v>
      </c>
      <c r="J126">
        <v>16.925256252288801</v>
      </c>
      <c r="K126">
        <v>16.060183048248199</v>
      </c>
      <c r="L126">
        <v>16.332165718078599</v>
      </c>
      <c r="M126">
        <v>16.064608097076398</v>
      </c>
      <c r="N126">
        <f>COUNT(D126:M126)</f>
        <v>10</v>
      </c>
      <c r="O126">
        <f>AVERAGE(D126:M126)</f>
        <v>16.816888737678489</v>
      </c>
      <c r="P126">
        <f>_xlfn.STDEV.P(D126:M126)</f>
        <v>1.2350063026232019</v>
      </c>
      <c r="Q126">
        <f>MAX(D126:M126)</f>
        <v>18.5804905891418</v>
      </c>
      <c r="R126">
        <f>MIN(D126:M126)</f>
        <v>14.3800723552703</v>
      </c>
      <c r="S126" s="4">
        <v>102155</v>
      </c>
    </row>
    <row r="127" spans="1:19" x14ac:dyDescent="0.25">
      <c r="A127">
        <v>127</v>
      </c>
      <c r="B127" t="s">
        <v>150</v>
      </c>
      <c r="C127" t="s">
        <v>13</v>
      </c>
      <c r="D127">
        <v>14.460429668426499</v>
      </c>
      <c r="E127">
        <v>12.256285905838</v>
      </c>
      <c r="F127">
        <v>9.1464059352874703</v>
      </c>
      <c r="G127">
        <v>11.986975669860801</v>
      </c>
      <c r="H127">
        <v>12.1205627918243</v>
      </c>
      <c r="I127">
        <v>16.836252689361501</v>
      </c>
      <c r="J127">
        <v>12.9228522777557</v>
      </c>
      <c r="K127">
        <v>11.978436946868801</v>
      </c>
      <c r="L127">
        <v>11.817998409271199</v>
      </c>
      <c r="M127">
        <v>8.9208738803863508</v>
      </c>
      <c r="N127">
        <f>COUNT(D127:M127)</f>
        <v>10</v>
      </c>
      <c r="O127">
        <f>AVERAGE(D127:M127)</f>
        <v>12.244707417488062</v>
      </c>
      <c r="P127">
        <f>_xlfn.STDEV.P(D127:M127)</f>
        <v>2.1779322103745349</v>
      </c>
      <c r="Q127">
        <f>MAX(D127:M127)</f>
        <v>16.836252689361501</v>
      </c>
      <c r="R127">
        <f>MIN(D127:M127)</f>
        <v>8.9208738803863508</v>
      </c>
      <c r="S127" s="4">
        <v>106025</v>
      </c>
    </row>
    <row r="128" spans="1:19" x14ac:dyDescent="0.25">
      <c r="A128">
        <v>128</v>
      </c>
      <c r="B128" t="s">
        <v>27</v>
      </c>
      <c r="C128" t="s">
        <v>13</v>
      </c>
      <c r="D128">
        <v>7.6368198394775302</v>
      </c>
      <c r="E128">
        <v>6.2630121707916198</v>
      </c>
      <c r="F128">
        <v>6.0706374645233101</v>
      </c>
      <c r="G128">
        <v>6.9377949237823398</v>
      </c>
      <c r="H128">
        <v>7.0697555541992099</v>
      </c>
      <c r="I128">
        <v>7.74356985092163</v>
      </c>
      <c r="J128">
        <v>8.0766494274139404</v>
      </c>
      <c r="K128">
        <v>8.2674002647399902</v>
      </c>
      <c r="L128">
        <v>7.1080181598663303</v>
      </c>
      <c r="M128">
        <v>7.1188538074493399</v>
      </c>
      <c r="N128">
        <f>COUNT(D128:M128)</f>
        <v>10</v>
      </c>
      <c r="O128">
        <f>AVERAGE(D128:M128)</f>
        <v>7.2292511463165239</v>
      </c>
      <c r="P128">
        <f>_xlfn.STDEV.P(D128:M128)</f>
        <v>0.68115691385282895</v>
      </c>
      <c r="Q128">
        <f>MAX(D128:M128)</f>
        <v>8.2674002647399902</v>
      </c>
      <c r="R128">
        <f>MIN(D128:M128)</f>
        <v>6.0706374645233101</v>
      </c>
      <c r="S128" s="4">
        <v>109395</v>
      </c>
    </row>
    <row r="129" spans="1:19" x14ac:dyDescent="0.25">
      <c r="A129">
        <v>129</v>
      </c>
      <c r="B129" t="s">
        <v>14</v>
      </c>
      <c r="C129" t="s">
        <v>13</v>
      </c>
      <c r="D129">
        <v>9.5269844532012904</v>
      </c>
      <c r="E129">
        <v>8.3349735736846906</v>
      </c>
      <c r="F129">
        <v>8.9378268718719394</v>
      </c>
      <c r="G129">
        <v>8.7946701049804599</v>
      </c>
      <c r="H129">
        <v>9.1175208091735804</v>
      </c>
      <c r="I129">
        <v>8.2085254192352295</v>
      </c>
      <c r="J129">
        <v>8.0159747600555402</v>
      </c>
      <c r="K129">
        <v>9.7945337295532209</v>
      </c>
      <c r="L129">
        <v>35.724064588546703</v>
      </c>
      <c r="M129">
        <v>11.9010515213012</v>
      </c>
      <c r="N129">
        <f>COUNT(D129:M129)</f>
        <v>10</v>
      </c>
      <c r="O129">
        <f>AVERAGE(D129:M129)</f>
        <v>11.835612583160385</v>
      </c>
      <c r="P129">
        <f>_xlfn.STDEV.P(D129:M129)</f>
        <v>8.0323755648150552</v>
      </c>
      <c r="Q129">
        <f>MAX(D129:M129)</f>
        <v>35.724064588546703</v>
      </c>
      <c r="R129">
        <f>MIN(D129:M129)</f>
        <v>8.0159747600555402</v>
      </c>
      <c r="S129" s="4">
        <v>116914</v>
      </c>
    </row>
    <row r="130" spans="1:19" x14ac:dyDescent="0.25">
      <c r="A130">
        <v>130</v>
      </c>
      <c r="B130" t="s">
        <v>109</v>
      </c>
      <c r="C130" t="s">
        <v>13</v>
      </c>
      <c r="D130">
        <v>3.9057669639587398</v>
      </c>
      <c r="E130">
        <v>2.6830086708068799</v>
      </c>
      <c r="F130">
        <v>2.9286077022552401</v>
      </c>
      <c r="G130">
        <v>2.6834464073181099</v>
      </c>
      <c r="H130">
        <v>4.1032655239105198</v>
      </c>
      <c r="I130">
        <v>4.0074560642242396</v>
      </c>
      <c r="J130">
        <v>3.16253209114074</v>
      </c>
      <c r="K130">
        <v>4.1433429718017498</v>
      </c>
      <c r="L130">
        <v>3.8110473155975302</v>
      </c>
      <c r="M130">
        <v>3.2364206314086901</v>
      </c>
      <c r="N130">
        <f>COUNT(D130:M130)</f>
        <v>10</v>
      </c>
      <c r="O130">
        <f>AVERAGE(D130:M130)</f>
        <v>3.4664894342422441</v>
      </c>
      <c r="P130">
        <f>_xlfn.STDEV.P(D130:M130)</f>
        <v>0.5594266031310694</v>
      </c>
      <c r="Q130">
        <f>MAX(D130:M130)</f>
        <v>4.1433429718017498</v>
      </c>
      <c r="R130">
        <f>MIN(D130:M130)</f>
        <v>2.6830086708068799</v>
      </c>
      <c r="S130" s="4">
        <v>122555</v>
      </c>
    </row>
    <row r="131" spans="1:19" x14ac:dyDescent="0.25">
      <c r="A131">
        <v>131</v>
      </c>
      <c r="B131" t="s">
        <v>67</v>
      </c>
      <c r="C131" t="s">
        <v>13</v>
      </c>
      <c r="D131">
        <v>14.413828134536701</v>
      </c>
      <c r="E131">
        <v>16.476095438003501</v>
      </c>
      <c r="F131">
        <v>10.2046349048614</v>
      </c>
      <c r="G131">
        <v>18.102207660674999</v>
      </c>
      <c r="H131">
        <v>16.8987877368927</v>
      </c>
      <c r="I131">
        <v>16.116597652435299</v>
      </c>
      <c r="J131">
        <v>16.952357530593801</v>
      </c>
      <c r="K131">
        <v>12.581675529479901</v>
      </c>
      <c r="L131">
        <v>14.023916482925401</v>
      </c>
      <c r="M131">
        <v>17.194860219955402</v>
      </c>
      <c r="N131">
        <f>COUNT(D131:M131)</f>
        <v>10</v>
      </c>
      <c r="O131">
        <f>AVERAGE(D131:M131)</f>
        <v>15.29649612903591</v>
      </c>
      <c r="P131">
        <f>_xlfn.STDEV.P(D131:M131)</f>
        <v>2.3354850287440501</v>
      </c>
      <c r="Q131">
        <f>MAX(D131:M131)</f>
        <v>18.102207660674999</v>
      </c>
      <c r="R131">
        <f>MIN(D131:M131)</f>
        <v>10.2046349048614</v>
      </c>
      <c r="S131" s="4">
        <v>127422</v>
      </c>
    </row>
    <row r="132" spans="1:19" x14ac:dyDescent="0.25">
      <c r="A132">
        <v>132</v>
      </c>
      <c r="B132" t="s">
        <v>173</v>
      </c>
      <c r="C132" t="s">
        <v>13</v>
      </c>
      <c r="D132">
        <v>4.1339375972747803</v>
      </c>
      <c r="E132">
        <v>4.0946273803710902</v>
      </c>
      <c r="F132">
        <v>3.3405163288116402</v>
      </c>
      <c r="G132">
        <v>3.3149049282073899</v>
      </c>
      <c r="H132">
        <v>3.4174418449401802</v>
      </c>
      <c r="I132">
        <v>3.3464157581329301</v>
      </c>
      <c r="J132">
        <v>3.5413823127746502</v>
      </c>
      <c r="K132">
        <v>6.2271585464477504</v>
      </c>
      <c r="L132">
        <v>4.0998065471649099</v>
      </c>
      <c r="N132">
        <f>COUNT(D132:M132)</f>
        <v>9</v>
      </c>
      <c r="O132">
        <f>AVERAGE(D132:M132)</f>
        <v>3.9462434715694803</v>
      </c>
      <c r="P132">
        <f>_xlfn.STDEV.P(D132:M132)</f>
        <v>0.87255899501599632</v>
      </c>
      <c r="Q132">
        <f>MAX(D132:M132)</f>
        <v>6.2271585464477504</v>
      </c>
      <c r="R132">
        <f>MIN(D132:M132)</f>
        <v>3.3149049282073899</v>
      </c>
      <c r="S132" s="4">
        <v>130487</v>
      </c>
    </row>
    <row r="133" spans="1:19" x14ac:dyDescent="0.25">
      <c r="A133">
        <v>133</v>
      </c>
      <c r="B133" t="s">
        <v>48</v>
      </c>
      <c r="C133" t="s">
        <v>13</v>
      </c>
      <c r="D133">
        <v>5.8974301815032897</v>
      </c>
      <c r="E133">
        <v>3.4651322364807098</v>
      </c>
      <c r="F133">
        <v>4.2080087661743102</v>
      </c>
      <c r="G133">
        <v>3.74306321144104</v>
      </c>
      <c r="H133">
        <v>3.0430808067321702</v>
      </c>
      <c r="I133">
        <v>3.3920722007751398</v>
      </c>
      <c r="J133">
        <v>3.5943295955657901</v>
      </c>
      <c r="K133">
        <v>3.8413710594177202</v>
      </c>
      <c r="L133">
        <v>4.3580989837646396</v>
      </c>
      <c r="M133">
        <v>4.13305234909057</v>
      </c>
      <c r="N133">
        <f>COUNT(D133:M133)</f>
        <v>10</v>
      </c>
      <c r="O133">
        <f>AVERAGE(D133:M133)</f>
        <v>3.9675639390945379</v>
      </c>
      <c r="P133">
        <f>_xlfn.STDEV.P(D133:M133)</f>
        <v>0.74873413017519752</v>
      </c>
      <c r="Q133">
        <f>MAX(D133:M133)</f>
        <v>5.8974301815032897</v>
      </c>
      <c r="R133">
        <f>MIN(D133:M133)</f>
        <v>3.0430808067321702</v>
      </c>
      <c r="S133" s="4">
        <v>134878</v>
      </c>
    </row>
    <row r="134" spans="1:19" x14ac:dyDescent="0.25">
      <c r="A134">
        <v>134</v>
      </c>
      <c r="B134" t="s">
        <v>58</v>
      </c>
      <c r="C134" t="s">
        <v>13</v>
      </c>
      <c r="D134">
        <v>6.3711214065551696</v>
      </c>
      <c r="E134">
        <v>4.4444818496704102</v>
      </c>
      <c r="F134">
        <v>6.1491606235504097</v>
      </c>
      <c r="G134">
        <v>4.31404328346252</v>
      </c>
      <c r="H134">
        <v>4.3688237667083696</v>
      </c>
      <c r="I134">
        <v>4.1431281566619802</v>
      </c>
      <c r="J134">
        <v>5.9577889442443803</v>
      </c>
      <c r="K134">
        <v>6.3382697105407697</v>
      </c>
      <c r="L134">
        <v>6.4240231513976997</v>
      </c>
      <c r="M134">
        <v>4.5380611419677699</v>
      </c>
      <c r="N134">
        <f>COUNT(D134:M134)</f>
        <v>10</v>
      </c>
      <c r="O134">
        <f>AVERAGE(D134:M134)</f>
        <v>5.3048902034759475</v>
      </c>
      <c r="P134">
        <f>_xlfn.STDEV.P(D134:M134)</f>
        <v>0.9556290304457622</v>
      </c>
      <c r="Q134">
        <f>MAX(D134:M134)</f>
        <v>6.4240231513976997</v>
      </c>
      <c r="R134">
        <f>MIN(D134:M134)</f>
        <v>4.1431281566619802</v>
      </c>
      <c r="S134" s="4">
        <v>135855</v>
      </c>
    </row>
    <row r="135" spans="1:19" x14ac:dyDescent="0.25">
      <c r="A135">
        <v>135</v>
      </c>
      <c r="B135" t="s">
        <v>105</v>
      </c>
      <c r="C135" t="s">
        <v>13</v>
      </c>
      <c r="D135">
        <v>7.5022225379943803</v>
      </c>
      <c r="E135">
        <v>7.4337263107299796</v>
      </c>
      <c r="F135">
        <v>9.2836756706237793</v>
      </c>
      <c r="G135">
        <v>7.4521281719207701</v>
      </c>
      <c r="H135">
        <v>7.3530418872833199</v>
      </c>
      <c r="I135">
        <v>7.26944732666015</v>
      </c>
      <c r="J135">
        <v>7.9225490093231201</v>
      </c>
      <c r="K135">
        <v>9.8647933006286603</v>
      </c>
      <c r="L135">
        <v>7.4183862209319997</v>
      </c>
      <c r="M135">
        <v>5.7323048114776602</v>
      </c>
      <c r="N135">
        <f>COUNT(D135:M135)</f>
        <v>10</v>
      </c>
      <c r="O135">
        <f>AVERAGE(D135:M135)</f>
        <v>7.7232275247573821</v>
      </c>
      <c r="P135">
        <f>_xlfn.STDEV.P(D135:M135)</f>
        <v>1.0801312792380666</v>
      </c>
      <c r="Q135">
        <f>MAX(D135:M135)</f>
        <v>9.8647933006286603</v>
      </c>
      <c r="R135">
        <f>MIN(D135:M135)</f>
        <v>5.7323048114776602</v>
      </c>
      <c r="S135" s="4">
        <v>136649</v>
      </c>
    </row>
    <row r="136" spans="1:19" x14ac:dyDescent="0.25">
      <c r="A136">
        <v>136</v>
      </c>
      <c r="B136" t="s">
        <v>1368</v>
      </c>
      <c r="C136" t="s">
        <v>13</v>
      </c>
      <c r="D136">
        <v>7.6294271945953298</v>
      </c>
      <c r="E136">
        <v>7.1227879524230904</v>
      </c>
      <c r="F136">
        <v>7.1144556999206499</v>
      </c>
      <c r="G136">
        <v>6.1143517494201598</v>
      </c>
      <c r="H136">
        <v>7.1194577217101997</v>
      </c>
      <c r="I136">
        <v>7.3699526786804199</v>
      </c>
      <c r="J136">
        <v>8.9948995113372803</v>
      </c>
      <c r="K136">
        <v>8.9814996719360298</v>
      </c>
      <c r="L136">
        <v>6.2791626453399596</v>
      </c>
      <c r="M136">
        <v>6.5773055553436199</v>
      </c>
      <c r="N136">
        <f>COUNT(D136:M136)</f>
        <v>10</v>
      </c>
      <c r="O136">
        <f>AVERAGE(D136:M136)</f>
        <v>7.3303300380706728</v>
      </c>
      <c r="P136">
        <f>_xlfn.STDEV.P(D136:M136)</f>
        <v>0.94196211666978857</v>
      </c>
      <c r="Q136">
        <f>MAX(D136:M136)</f>
        <v>8.9948995113372803</v>
      </c>
      <c r="R136">
        <f>MIN(D136:M136)</f>
        <v>6.1143517494201598</v>
      </c>
      <c r="S136" s="4">
        <v>141181</v>
      </c>
    </row>
    <row r="137" spans="1:19" x14ac:dyDescent="0.25">
      <c r="A137">
        <v>137</v>
      </c>
      <c r="B137" t="s">
        <v>260</v>
      </c>
      <c r="C137" t="s">
        <v>13</v>
      </c>
      <c r="D137">
        <v>14.219997644424399</v>
      </c>
      <c r="E137">
        <v>10.5372416973114</v>
      </c>
      <c r="F137">
        <v>8.6250929832458496</v>
      </c>
      <c r="G137">
        <v>12.546747446060101</v>
      </c>
      <c r="H137">
        <v>12.2498559951782</v>
      </c>
      <c r="I137">
        <v>9.31040167808532</v>
      </c>
      <c r="J137">
        <v>10.0013072490692</v>
      </c>
      <c r="K137">
        <v>9.2900288105010898</v>
      </c>
      <c r="L137">
        <v>8.3849332332610995</v>
      </c>
      <c r="M137">
        <v>9.1371467113494802</v>
      </c>
      <c r="N137">
        <f>COUNT(D137:M137)</f>
        <v>10</v>
      </c>
      <c r="O137">
        <f>AVERAGE(D137:M137)</f>
        <v>10.430275344848614</v>
      </c>
      <c r="P137">
        <f>_xlfn.STDEV.P(D137:M137)</f>
        <v>1.8443521083938998</v>
      </c>
      <c r="Q137">
        <f>MAX(D137:M137)</f>
        <v>14.219997644424399</v>
      </c>
      <c r="R137">
        <f>MIN(D137:M137)</f>
        <v>8.3849332332610995</v>
      </c>
      <c r="S137" s="4">
        <v>141441</v>
      </c>
    </row>
    <row r="138" spans="1:19" x14ac:dyDescent="0.25">
      <c r="A138">
        <v>138</v>
      </c>
      <c r="B138" t="s">
        <v>1334</v>
      </c>
      <c r="C138" t="s">
        <v>13</v>
      </c>
      <c r="D138">
        <v>14.6091454029083</v>
      </c>
      <c r="E138">
        <v>7.7431461811065603</v>
      </c>
      <c r="F138">
        <v>7.0519037246704102</v>
      </c>
      <c r="G138">
        <v>6.9938437938690097</v>
      </c>
      <c r="H138">
        <v>7.6981921195983798</v>
      </c>
      <c r="I138">
        <v>9.9119403362274099</v>
      </c>
      <c r="J138">
        <v>10.626030445098801</v>
      </c>
      <c r="K138">
        <v>10.5665669441223</v>
      </c>
      <c r="L138">
        <v>11.730092287063499</v>
      </c>
      <c r="M138">
        <v>7.3598699569702104</v>
      </c>
      <c r="N138">
        <f>COUNT(D138:M138)</f>
        <v>10</v>
      </c>
      <c r="O138">
        <f>AVERAGE(D138:M138)</f>
        <v>9.4290731191634887</v>
      </c>
      <c r="P138">
        <f>_xlfn.STDEV.P(D138:M138)</f>
        <v>2.38303953944432</v>
      </c>
      <c r="Q138">
        <f>MAX(D138:M138)</f>
        <v>14.6091454029083</v>
      </c>
      <c r="R138">
        <f>MIN(D138:M138)</f>
        <v>6.9938437938690097</v>
      </c>
      <c r="S138" s="4">
        <v>144414</v>
      </c>
    </row>
    <row r="139" spans="1:19" x14ac:dyDescent="0.25">
      <c r="A139">
        <v>139</v>
      </c>
      <c r="B139" t="s">
        <v>166</v>
      </c>
      <c r="C139" t="s">
        <v>13</v>
      </c>
      <c r="D139">
        <v>9.2515659332275302</v>
      </c>
      <c r="E139">
        <v>8.1551439762115407</v>
      </c>
      <c r="F139">
        <v>9.9079470634460396</v>
      </c>
      <c r="G139">
        <v>8.6125395298004097</v>
      </c>
      <c r="H139">
        <v>8.7261409759521396</v>
      </c>
      <c r="I139">
        <v>11.3518722057342</v>
      </c>
      <c r="J139">
        <v>9.4635460376739502</v>
      </c>
      <c r="K139">
        <v>8.2539889812469394</v>
      </c>
      <c r="L139">
        <v>9.0387153625488192</v>
      </c>
      <c r="M139">
        <v>8.8584120273589999</v>
      </c>
      <c r="N139">
        <f>COUNT(D139:M139)</f>
        <v>10</v>
      </c>
      <c r="O139">
        <f>AVERAGE(D139:M139)</f>
        <v>9.1619872093200563</v>
      </c>
      <c r="P139">
        <f>_xlfn.STDEV.P(D139:M139)</f>
        <v>0.88816761286608681</v>
      </c>
      <c r="Q139">
        <f>MAX(D139:M139)</f>
        <v>11.3518722057342</v>
      </c>
      <c r="R139">
        <f>MIN(D139:M139)</f>
        <v>8.1551439762115407</v>
      </c>
      <c r="S139" s="4">
        <v>145292</v>
      </c>
    </row>
    <row r="140" spans="1:19" x14ac:dyDescent="0.25">
      <c r="A140">
        <v>140</v>
      </c>
      <c r="B140" t="s">
        <v>39</v>
      </c>
      <c r="C140" t="s">
        <v>13</v>
      </c>
      <c r="D140">
        <v>4.0541515350341797</v>
      </c>
      <c r="E140">
        <v>3.7666385173797599</v>
      </c>
      <c r="F140">
        <v>3.4224503040313698</v>
      </c>
      <c r="G140">
        <v>3.8552215099334699</v>
      </c>
      <c r="H140">
        <v>6.0294432640075604</v>
      </c>
      <c r="I140">
        <v>4.0202736854553196</v>
      </c>
      <c r="J140">
        <v>4.2469494342803902</v>
      </c>
      <c r="K140">
        <v>6.8243112564086896</v>
      </c>
      <c r="L140">
        <v>9.3299627304077095</v>
      </c>
      <c r="M140">
        <v>3.9332275390625</v>
      </c>
      <c r="N140">
        <f>COUNT(D140:M140)</f>
        <v>10</v>
      </c>
      <c r="O140">
        <f>AVERAGE(D140:M140)</f>
        <v>4.9482629776000948</v>
      </c>
      <c r="P140">
        <f>_xlfn.STDEV.P(D140:M140)</f>
        <v>1.7885641737253206</v>
      </c>
      <c r="Q140">
        <f>MAX(D140:M140)</f>
        <v>9.3299627304077095</v>
      </c>
      <c r="R140">
        <f>MIN(D140:M140)</f>
        <v>3.4224503040313698</v>
      </c>
      <c r="S140" s="4">
        <v>157309</v>
      </c>
    </row>
    <row r="141" spans="1:19" x14ac:dyDescent="0.25">
      <c r="A141">
        <v>141</v>
      </c>
      <c r="B141" t="s">
        <v>184</v>
      </c>
      <c r="C141" t="s">
        <v>13</v>
      </c>
      <c r="D141">
        <v>4.0817539691925004</v>
      </c>
      <c r="E141">
        <v>3.7961976528167698</v>
      </c>
      <c r="F141">
        <v>3.5748131275177002</v>
      </c>
      <c r="G141">
        <v>3.6699941158294598</v>
      </c>
      <c r="H141">
        <v>3.96687531471252</v>
      </c>
      <c r="I141">
        <v>3.2077853679656898</v>
      </c>
      <c r="J141">
        <v>3.7841019630432098</v>
      </c>
      <c r="K141">
        <v>2.4942202568054199</v>
      </c>
      <c r="L141">
        <v>2.3902130126953098</v>
      </c>
      <c r="M141">
        <v>3.23577833175659</v>
      </c>
      <c r="N141">
        <f>COUNT(D141:M141)</f>
        <v>10</v>
      </c>
      <c r="O141">
        <f>AVERAGE(D141:M141)</f>
        <v>3.4201733112335169</v>
      </c>
      <c r="P141">
        <f>_xlfn.STDEV.P(D141:M141)</f>
        <v>0.5562420108482804</v>
      </c>
      <c r="Q141">
        <f>MAX(D141:M141)</f>
        <v>4.0817539691925004</v>
      </c>
      <c r="R141">
        <f>MIN(D141:M141)</f>
        <v>2.3902130126953098</v>
      </c>
      <c r="S141" s="4">
        <v>164021</v>
      </c>
    </row>
    <row r="142" spans="1:19" x14ac:dyDescent="0.25">
      <c r="A142">
        <v>142</v>
      </c>
      <c r="B142" t="s">
        <v>87</v>
      </c>
      <c r="C142" t="s">
        <v>13</v>
      </c>
      <c r="D142">
        <v>3.2323260307311998</v>
      </c>
      <c r="E142">
        <v>3.4806234836578298</v>
      </c>
      <c r="F142">
        <v>3.9726030826568599</v>
      </c>
      <c r="G142">
        <v>3.5730638504028298</v>
      </c>
      <c r="H142">
        <v>6.3390176296234104</v>
      </c>
      <c r="I142">
        <v>3.4329769611358598</v>
      </c>
      <c r="J142">
        <v>2.95097351074218</v>
      </c>
      <c r="K142">
        <v>3.4242961406707701</v>
      </c>
      <c r="L142">
        <v>3.6738078594207701</v>
      </c>
      <c r="M142">
        <v>4.2363288402557302</v>
      </c>
      <c r="N142">
        <f>COUNT(D142:M142)</f>
        <v>10</v>
      </c>
      <c r="O142">
        <f>AVERAGE(D142:M142)</f>
        <v>3.8316017389297441</v>
      </c>
      <c r="P142">
        <f>_xlfn.STDEV.P(D142:M142)</f>
        <v>0.9025066954230192</v>
      </c>
      <c r="Q142">
        <f>MAX(D142:M142)</f>
        <v>6.3390176296234104</v>
      </c>
      <c r="R142">
        <f>MIN(D142:M142)</f>
        <v>2.95097351074218</v>
      </c>
      <c r="S142" s="4">
        <v>167498</v>
      </c>
    </row>
    <row r="143" spans="1:19" x14ac:dyDescent="0.25">
      <c r="A143">
        <v>143</v>
      </c>
      <c r="B143" t="s">
        <v>195</v>
      </c>
      <c r="C143" t="s">
        <v>13</v>
      </c>
      <c r="D143">
        <v>5.8726291656494096</v>
      </c>
      <c r="E143">
        <v>4.5907106399536097</v>
      </c>
      <c r="F143">
        <v>4.6749289035797101</v>
      </c>
      <c r="G143">
        <v>7.6020565032958896</v>
      </c>
      <c r="H143">
        <v>7.2179942131042401</v>
      </c>
      <c r="I143">
        <v>5.9452018737792898</v>
      </c>
      <c r="J143">
        <v>6.5898232460021902</v>
      </c>
      <c r="K143">
        <v>7.7928805351257298</v>
      </c>
      <c r="L143">
        <v>11.496312618255599</v>
      </c>
      <c r="M143">
        <v>6.4718720912933296</v>
      </c>
      <c r="N143">
        <f>COUNT(D143:M143)</f>
        <v>10</v>
      </c>
      <c r="O143">
        <f>AVERAGE(D143:M143)</f>
        <v>6.8254409790039006</v>
      </c>
      <c r="P143">
        <f>_xlfn.STDEV.P(D143:M143)</f>
        <v>1.8706183646752286</v>
      </c>
      <c r="Q143">
        <f>MAX(D143:M143)</f>
        <v>11.496312618255599</v>
      </c>
      <c r="R143">
        <f>MIN(D143:M143)</f>
        <v>4.5907106399536097</v>
      </c>
      <c r="S143" s="4">
        <v>174964</v>
      </c>
    </row>
    <row r="144" spans="1:19" x14ac:dyDescent="0.25">
      <c r="A144">
        <v>144</v>
      </c>
      <c r="B144" t="s">
        <v>257</v>
      </c>
      <c r="C144" t="s">
        <v>13</v>
      </c>
      <c r="D144">
        <v>4.2580196857452304</v>
      </c>
      <c r="E144">
        <v>6.6707236766815097</v>
      </c>
      <c r="F144">
        <v>9.6281464099883998</v>
      </c>
      <c r="G144">
        <v>3.5810973644256499</v>
      </c>
      <c r="H144">
        <v>3.3812448978424001</v>
      </c>
      <c r="I144">
        <v>7.5596907138824401</v>
      </c>
      <c r="J144">
        <v>7.2418498992919904</v>
      </c>
      <c r="K144">
        <v>7.1698155403137198</v>
      </c>
      <c r="L144">
        <v>7.1904134750366202</v>
      </c>
      <c r="M144">
        <v>6.4432971477508501</v>
      </c>
      <c r="N144">
        <f>COUNT(D144:M144)</f>
        <v>10</v>
      </c>
      <c r="O144">
        <f>AVERAGE(D144:M144)</f>
        <v>6.3124298810958814</v>
      </c>
      <c r="P144">
        <f>_xlfn.STDEV.P(D144:M144)</f>
        <v>1.8798283771112754</v>
      </c>
      <c r="Q144">
        <f>MAX(D144:M144)</f>
        <v>9.6281464099883998</v>
      </c>
      <c r="R144">
        <f>MIN(D144:M144)</f>
        <v>3.3812448978424001</v>
      </c>
      <c r="S144" s="4">
        <v>187628</v>
      </c>
    </row>
    <row r="145" spans="1:19" x14ac:dyDescent="0.25">
      <c r="A145">
        <v>145</v>
      </c>
      <c r="B145" t="s">
        <v>111</v>
      </c>
      <c r="C145" t="s">
        <v>13</v>
      </c>
      <c r="D145">
        <v>11.587217807769701</v>
      </c>
      <c r="E145">
        <v>9.8579289913177401</v>
      </c>
      <c r="F145">
        <v>11.713674783706599</v>
      </c>
      <c r="G145">
        <v>13.429379463195801</v>
      </c>
      <c r="H145">
        <v>10.776000499725299</v>
      </c>
      <c r="I145">
        <v>16.3649132251739</v>
      </c>
      <c r="J145">
        <v>13.956485271453801</v>
      </c>
      <c r="K145">
        <v>14.2258243560791</v>
      </c>
      <c r="L145">
        <v>19.708138227462701</v>
      </c>
      <c r="M145">
        <v>9.1945335865020699</v>
      </c>
      <c r="N145">
        <f>COUNT(D145:M145)</f>
        <v>10</v>
      </c>
      <c r="O145">
        <f>AVERAGE(D145:M145)</f>
        <v>13.081409621238672</v>
      </c>
      <c r="P145">
        <f>_xlfn.STDEV.P(D145:M145)</f>
        <v>3.0299885327689497</v>
      </c>
      <c r="Q145">
        <f>MAX(D145:M145)</f>
        <v>19.708138227462701</v>
      </c>
      <c r="R145">
        <f>MIN(D145:M145)</f>
        <v>9.1945335865020699</v>
      </c>
      <c r="S145" s="4">
        <v>189167</v>
      </c>
    </row>
    <row r="146" spans="1:19" x14ac:dyDescent="0.25">
      <c r="A146">
        <v>146</v>
      </c>
      <c r="B146" t="s">
        <v>20</v>
      </c>
      <c r="C146" t="s">
        <v>13</v>
      </c>
      <c r="D146">
        <v>5.5816962718963596</v>
      </c>
      <c r="E146">
        <v>9.8641297817230207</v>
      </c>
      <c r="F146">
        <v>6.83988237380981</v>
      </c>
      <c r="G146">
        <v>8.6161088943481392</v>
      </c>
      <c r="H146">
        <v>7.6937725543975803</v>
      </c>
      <c r="I146">
        <v>6.8292872905731201</v>
      </c>
      <c r="J146">
        <v>9.3808076381683296</v>
      </c>
      <c r="K146">
        <v>8.6875085830688406</v>
      </c>
      <c r="L146">
        <v>9.7023406028747505</v>
      </c>
      <c r="M146">
        <v>10.588005781173701</v>
      </c>
      <c r="N146">
        <f>COUNT(D146:M146)</f>
        <v>10</v>
      </c>
      <c r="O146">
        <f>AVERAGE(D146:M146)</f>
        <v>8.3783539772033659</v>
      </c>
      <c r="P146">
        <f>_xlfn.STDEV.P(D146:M146)</f>
        <v>1.5184366056427241</v>
      </c>
      <c r="Q146">
        <f>MAX(D146:M146)</f>
        <v>10.588005781173701</v>
      </c>
      <c r="R146">
        <f>MIN(D146:M146)</f>
        <v>5.5816962718963596</v>
      </c>
      <c r="S146" s="4">
        <v>191000</v>
      </c>
    </row>
    <row r="147" spans="1:19" x14ac:dyDescent="0.25">
      <c r="A147">
        <v>147</v>
      </c>
      <c r="B147" t="s">
        <v>23</v>
      </c>
      <c r="C147" t="s">
        <v>13</v>
      </c>
      <c r="D147">
        <v>3.1234943866729701</v>
      </c>
      <c r="E147">
        <v>3.8811774253845202</v>
      </c>
      <c r="F147">
        <v>5.7742850780486998</v>
      </c>
      <c r="G147">
        <v>10.656234264373699</v>
      </c>
      <c r="H147">
        <v>9.0839161872863698</v>
      </c>
      <c r="I147">
        <v>5.9723317623138401</v>
      </c>
      <c r="J147">
        <v>3.3630962371826101</v>
      </c>
      <c r="K147">
        <v>3.91242027282714</v>
      </c>
      <c r="L147">
        <v>3.2363541126251198</v>
      </c>
      <c r="M147">
        <v>8.2819654941558802</v>
      </c>
      <c r="N147">
        <f>COUNT(D147:M147)</f>
        <v>10</v>
      </c>
      <c r="O147">
        <f>AVERAGE(D147:M147)</f>
        <v>5.7285275220870862</v>
      </c>
      <c r="P147">
        <f>_xlfn.STDEV.P(D147:M147)</f>
        <v>2.5966487169975219</v>
      </c>
      <c r="Q147">
        <f>MAX(D147:M147)</f>
        <v>10.656234264373699</v>
      </c>
      <c r="R147">
        <f>MIN(D147:M147)</f>
        <v>3.1234943866729701</v>
      </c>
      <c r="S147" s="4">
        <v>196615</v>
      </c>
    </row>
    <row r="148" spans="1:19" x14ac:dyDescent="0.25">
      <c r="A148">
        <v>148</v>
      </c>
      <c r="B148" t="s">
        <v>41</v>
      </c>
      <c r="C148" t="s">
        <v>13</v>
      </c>
      <c r="D148">
        <v>7.5292794704437203</v>
      </c>
      <c r="E148">
        <v>7.7401969432830802</v>
      </c>
      <c r="F148">
        <v>6.0086643695831299</v>
      </c>
      <c r="G148">
        <v>4.2134602069854701</v>
      </c>
      <c r="H148">
        <v>6.5985150337219203</v>
      </c>
      <c r="I148">
        <v>8.5746481418609601</v>
      </c>
      <c r="J148">
        <v>6.8316071033477703</v>
      </c>
      <c r="K148">
        <v>6.2998335361480704</v>
      </c>
      <c r="L148">
        <v>6.2106523513793901</v>
      </c>
      <c r="M148">
        <v>7.4556469917297301</v>
      </c>
      <c r="N148">
        <f>COUNT(D148:M148)</f>
        <v>10</v>
      </c>
      <c r="O148">
        <f>AVERAGE(D148:M148)</f>
        <v>6.7462504148483244</v>
      </c>
      <c r="P148">
        <f>_xlfn.STDEV.P(D148:M148)</f>
        <v>1.1367352457029867</v>
      </c>
      <c r="Q148">
        <f>MAX(D148:M148)</f>
        <v>8.5746481418609601</v>
      </c>
      <c r="R148">
        <f>MIN(D148:M148)</f>
        <v>4.2134602069854701</v>
      </c>
      <c r="S148" s="4">
        <v>198303</v>
      </c>
    </row>
    <row r="149" spans="1:19" x14ac:dyDescent="0.25">
      <c r="A149">
        <v>149</v>
      </c>
      <c r="B149" t="s">
        <v>161</v>
      </c>
      <c r="C149" t="s">
        <v>13</v>
      </c>
      <c r="D149">
        <v>11.4338769912719</v>
      </c>
      <c r="E149">
        <v>12.0040218830108</v>
      </c>
      <c r="F149">
        <v>10.1596789360046</v>
      </c>
      <c r="G149">
        <v>11.018887758255</v>
      </c>
      <c r="H149">
        <v>13.138291358947701</v>
      </c>
      <c r="I149">
        <v>12.3591613769531</v>
      </c>
      <c r="J149">
        <v>12.842033386230399</v>
      </c>
      <c r="K149">
        <v>11.0513358116149</v>
      </c>
      <c r="L149">
        <v>11.4217817783355</v>
      </c>
      <c r="M149">
        <v>11.051858425140299</v>
      </c>
      <c r="N149">
        <f>COUNT(D149:M149)</f>
        <v>10</v>
      </c>
      <c r="O149">
        <f>AVERAGE(D149:M149)</f>
        <v>11.648092770576421</v>
      </c>
      <c r="P149">
        <f>_xlfn.STDEV.P(D149:M149)</f>
        <v>0.87741006040953873</v>
      </c>
      <c r="Q149">
        <f>MAX(D149:M149)</f>
        <v>13.138291358947701</v>
      </c>
      <c r="R149">
        <f>MIN(D149:M149)</f>
        <v>10.1596789360046</v>
      </c>
      <c r="S149" s="4">
        <v>202567</v>
      </c>
    </row>
    <row r="150" spans="1:19" x14ac:dyDescent="0.25">
      <c r="A150">
        <v>150</v>
      </c>
      <c r="B150" t="s">
        <v>177</v>
      </c>
      <c r="C150" t="s">
        <v>13</v>
      </c>
      <c r="D150">
        <v>6.7316949367523096</v>
      </c>
      <c r="E150">
        <v>4.6689674854278502</v>
      </c>
      <c r="G150">
        <v>5.7288475036620996</v>
      </c>
      <c r="H150">
        <v>6.5236651897430402</v>
      </c>
      <c r="I150">
        <v>7.4002308845520002</v>
      </c>
      <c r="J150">
        <v>6.0206599235534597</v>
      </c>
      <c r="K150">
        <v>5.6658916473388601</v>
      </c>
      <c r="L150">
        <v>6.3540608882903999</v>
      </c>
      <c r="M150">
        <v>9.0358257293701101</v>
      </c>
      <c r="N150">
        <f>COUNT(D150:M150)</f>
        <v>9</v>
      </c>
      <c r="O150">
        <f>AVERAGE(D150:M150)</f>
        <v>6.4588715765211253</v>
      </c>
      <c r="P150">
        <f>_xlfn.STDEV.P(D150:M150)</f>
        <v>1.16304220590371</v>
      </c>
      <c r="Q150">
        <f>MAX(D150:M150)</f>
        <v>9.0358257293701101</v>
      </c>
      <c r="R150">
        <f>MIN(D150:M150)</f>
        <v>4.6689674854278502</v>
      </c>
      <c r="S150" s="4">
        <v>215124</v>
      </c>
    </row>
    <row r="151" spans="1:19" x14ac:dyDescent="0.25">
      <c r="A151">
        <v>151</v>
      </c>
      <c r="B151" t="s">
        <v>70</v>
      </c>
      <c r="C151" t="s">
        <v>13</v>
      </c>
      <c r="D151">
        <v>13.687313079833901</v>
      </c>
      <c r="E151">
        <v>10.4593160152435</v>
      </c>
      <c r="F151">
        <v>90.812252044677706</v>
      </c>
      <c r="G151">
        <v>66.507729768752995</v>
      </c>
      <c r="H151">
        <v>11.265616416931101</v>
      </c>
      <c r="I151">
        <v>66.193527460098196</v>
      </c>
      <c r="J151">
        <v>10.996513128280601</v>
      </c>
      <c r="K151">
        <v>9.7080616950988698</v>
      </c>
      <c r="L151">
        <v>12.857969999313299</v>
      </c>
      <c r="M151">
        <v>11.1961884498596</v>
      </c>
      <c r="N151">
        <f>COUNT(D151:M151)</f>
        <v>10</v>
      </c>
      <c r="O151">
        <f>AVERAGE(D151:M151)</f>
        <v>30.368448805808974</v>
      </c>
      <c r="P151">
        <f>_xlfn.STDEV.P(D151:M151)</f>
        <v>29.5952787190622</v>
      </c>
      <c r="Q151">
        <f>MAX(D151:M151)</f>
        <v>90.812252044677706</v>
      </c>
      <c r="R151">
        <f>MIN(D151:M151)</f>
        <v>9.7080616950988698</v>
      </c>
      <c r="S151" s="4">
        <v>215999</v>
      </c>
    </row>
    <row r="152" spans="1:19" x14ac:dyDescent="0.25">
      <c r="A152">
        <v>152</v>
      </c>
      <c r="B152" t="s">
        <v>172</v>
      </c>
      <c r="C152" t="s">
        <v>13</v>
      </c>
      <c r="D152">
        <v>9.1780486106872505</v>
      </c>
      <c r="E152">
        <v>9.0544891357421804</v>
      </c>
      <c r="F152">
        <v>8.3464415073394704</v>
      </c>
      <c r="G152">
        <v>9.2090322971343994</v>
      </c>
      <c r="H152">
        <v>8.8682777881622297</v>
      </c>
      <c r="I152">
        <v>10.3579189777374</v>
      </c>
      <c r="J152">
        <v>8.4217474460601807</v>
      </c>
      <c r="K152">
        <v>9.4689168930053693</v>
      </c>
      <c r="L152">
        <v>11.6053409576416</v>
      </c>
      <c r="M152">
        <v>9.6067872047424299</v>
      </c>
      <c r="N152">
        <f>COUNT(D152:M152)</f>
        <v>10</v>
      </c>
      <c r="O152">
        <f>AVERAGE(D152:M152)</f>
        <v>9.4117000818252503</v>
      </c>
      <c r="P152">
        <f>_xlfn.STDEV.P(D152:M152)</f>
        <v>0.91553699989595871</v>
      </c>
      <c r="Q152">
        <f>MAX(D152:M152)</f>
        <v>11.6053409576416</v>
      </c>
      <c r="R152">
        <f>MIN(D152:M152)</f>
        <v>8.3464415073394704</v>
      </c>
      <c r="S152" s="4">
        <v>221767</v>
      </c>
    </row>
    <row r="153" spans="1:19" x14ac:dyDescent="0.25">
      <c r="A153">
        <v>153</v>
      </c>
      <c r="B153" t="s">
        <v>194</v>
      </c>
      <c r="C153" t="s">
        <v>13</v>
      </c>
      <c r="D153">
        <v>8.0162878036499006</v>
      </c>
      <c r="E153">
        <v>8.2289295196533203</v>
      </c>
      <c r="F153">
        <v>8.3917303085327095</v>
      </c>
      <c r="G153">
        <v>7.6287178993225098</v>
      </c>
      <c r="H153">
        <v>6.7192978858947701</v>
      </c>
      <c r="I153">
        <v>8.6038296222686697</v>
      </c>
      <c r="J153">
        <v>7.6602401733398402</v>
      </c>
      <c r="K153">
        <v>8.6636085510253906</v>
      </c>
      <c r="L153">
        <v>33.315479755401597</v>
      </c>
      <c r="M153">
        <v>8.0079548358917201</v>
      </c>
      <c r="N153">
        <f>COUNT(D153:M153)</f>
        <v>10</v>
      </c>
      <c r="O153">
        <f>AVERAGE(D153:M153)</f>
        <v>10.523607635498042</v>
      </c>
      <c r="P153">
        <f>_xlfn.STDEV.P(D153:M153)</f>
        <v>7.6163785473356951</v>
      </c>
      <c r="Q153">
        <f>MAX(D153:M153)</f>
        <v>33.315479755401597</v>
      </c>
      <c r="R153">
        <f>MIN(D153:M153)</f>
        <v>6.7192978858947701</v>
      </c>
      <c r="S153" s="4">
        <v>223165</v>
      </c>
    </row>
    <row r="154" spans="1:19" x14ac:dyDescent="0.25">
      <c r="A154">
        <v>154</v>
      </c>
      <c r="B154" t="s">
        <v>81</v>
      </c>
      <c r="C154" t="s">
        <v>13</v>
      </c>
      <c r="D154">
        <v>13.232904195785499</v>
      </c>
      <c r="E154">
        <v>14.1205048561096</v>
      </c>
      <c r="F154">
        <v>14.0254316329956</v>
      </c>
      <c r="G154">
        <v>14.405020713806101</v>
      </c>
      <c r="H154">
        <v>13.722859859466499</v>
      </c>
      <c r="I154">
        <v>16.370447635650599</v>
      </c>
      <c r="J154">
        <v>14.480339765548701</v>
      </c>
      <c r="K154">
        <v>17.7074263095855</v>
      </c>
      <c r="L154">
        <v>13.764014959335301</v>
      </c>
      <c r="M154">
        <v>17.400753259658799</v>
      </c>
      <c r="N154">
        <f>COUNT(D154:M154)</f>
        <v>10</v>
      </c>
      <c r="O154">
        <f>AVERAGE(D154:M154)</f>
        <v>14.922970318794222</v>
      </c>
      <c r="P154">
        <f>_xlfn.STDEV.P(D154:M154)</f>
        <v>1.534316795865013</v>
      </c>
      <c r="Q154">
        <f>MAX(D154:M154)</f>
        <v>17.7074263095855</v>
      </c>
      <c r="R154">
        <f>MIN(D154:M154)</f>
        <v>13.232904195785499</v>
      </c>
      <c r="S154" s="4">
        <v>227024</v>
      </c>
    </row>
    <row r="155" spans="1:19" x14ac:dyDescent="0.25">
      <c r="A155">
        <v>155</v>
      </c>
      <c r="B155" t="s">
        <v>59</v>
      </c>
      <c r="C155" t="s">
        <v>13</v>
      </c>
      <c r="D155">
        <v>8.9687824249267507</v>
      </c>
      <c r="E155">
        <v>10.768244981765701</v>
      </c>
      <c r="F155">
        <v>8.4062852859496999</v>
      </c>
      <c r="G155">
        <v>9.0808472633361799</v>
      </c>
      <c r="H155">
        <v>9.2208297252654994</v>
      </c>
      <c r="I155">
        <v>9.3582608699798495</v>
      </c>
      <c r="J155">
        <v>8.4334230422973597</v>
      </c>
      <c r="K155">
        <v>9.5170257091522199</v>
      </c>
      <c r="L155">
        <v>10.959600448608301</v>
      </c>
      <c r="M155">
        <v>11.5039846897125</v>
      </c>
      <c r="N155">
        <f>COUNT(D155:M155)</f>
        <v>10</v>
      </c>
      <c r="O155">
        <f>AVERAGE(D155:M155)</f>
        <v>9.6217284440994053</v>
      </c>
      <c r="P155">
        <f>_xlfn.STDEV.P(D155:M155)</f>
        <v>1.0245316299716241</v>
      </c>
      <c r="Q155">
        <f>MAX(D155:M155)</f>
        <v>11.5039846897125</v>
      </c>
      <c r="R155">
        <f>MIN(D155:M155)</f>
        <v>8.4062852859496999</v>
      </c>
      <c r="S155" s="4">
        <v>236732</v>
      </c>
    </row>
    <row r="156" spans="1:19" x14ac:dyDescent="0.25">
      <c r="A156">
        <v>156</v>
      </c>
      <c r="B156" t="s">
        <v>152</v>
      </c>
      <c r="C156" t="s">
        <v>13</v>
      </c>
      <c r="D156">
        <v>2.8379025459289502</v>
      </c>
      <c r="E156">
        <v>3.2176647186279199</v>
      </c>
      <c r="F156">
        <v>2.0023553371429399</v>
      </c>
      <c r="G156">
        <v>1.7550742626190099</v>
      </c>
      <c r="H156">
        <v>1.73263311386108</v>
      </c>
      <c r="I156">
        <v>2.02198934555053</v>
      </c>
      <c r="J156">
        <v>2.6216025352478001</v>
      </c>
      <c r="K156">
        <v>1.6370220184326101</v>
      </c>
      <c r="L156">
        <v>1.95673251152038</v>
      </c>
      <c r="M156">
        <v>2.1373319625854399</v>
      </c>
      <c r="N156">
        <f>COUNT(D156:M156)</f>
        <v>10</v>
      </c>
      <c r="O156">
        <f>AVERAGE(D156:M156)</f>
        <v>2.192030835151666</v>
      </c>
      <c r="P156">
        <f>_xlfn.STDEV.P(D156:M156)</f>
        <v>0.49868499526024784</v>
      </c>
      <c r="Q156">
        <f>MAX(D156:M156)</f>
        <v>3.2176647186279199</v>
      </c>
      <c r="R156">
        <f>MIN(D156:M156)</f>
        <v>1.6370220184326101</v>
      </c>
      <c r="S156" s="4">
        <v>237442</v>
      </c>
    </row>
    <row r="157" spans="1:19" x14ac:dyDescent="0.25">
      <c r="A157">
        <v>157</v>
      </c>
      <c r="B157" t="s">
        <v>21</v>
      </c>
      <c r="C157" t="s">
        <v>13</v>
      </c>
      <c r="D157">
        <v>4.3450424671173096</v>
      </c>
      <c r="E157">
        <v>3.6911995410919101</v>
      </c>
      <c r="F157">
        <v>4.1025638580322203</v>
      </c>
      <c r="G157">
        <v>3.9092893600463801</v>
      </c>
      <c r="H157">
        <v>3.5813517570495601</v>
      </c>
      <c r="I157">
        <v>3.9139869213104199</v>
      </c>
      <c r="J157">
        <v>4.0005812644958496</v>
      </c>
      <c r="K157">
        <v>4.0139193534851003</v>
      </c>
      <c r="L157">
        <v>3.8031234741210902</v>
      </c>
      <c r="M157">
        <v>4.3740673065185502</v>
      </c>
      <c r="N157">
        <f>COUNT(D157:M157)</f>
        <v>10</v>
      </c>
      <c r="O157">
        <f>AVERAGE(D157:M157)</f>
        <v>3.9735125303268388</v>
      </c>
      <c r="P157">
        <f>_xlfn.STDEV.P(D157:M157)</f>
        <v>0.24242304671046211</v>
      </c>
      <c r="Q157">
        <f>MAX(D157:M157)</f>
        <v>4.3740673065185502</v>
      </c>
      <c r="R157">
        <f>MIN(D157:M157)</f>
        <v>3.5813517570495601</v>
      </c>
      <c r="S157" s="4">
        <v>239870</v>
      </c>
    </row>
    <row r="158" spans="1:19" x14ac:dyDescent="0.25">
      <c r="A158">
        <v>158</v>
      </c>
      <c r="B158" t="s">
        <v>181</v>
      </c>
      <c r="C158" t="s">
        <v>13</v>
      </c>
      <c r="D158">
        <v>3.8226778507232599</v>
      </c>
      <c r="E158">
        <v>3.9096200466156001</v>
      </c>
      <c r="F158">
        <v>4.0499727725982604</v>
      </c>
      <c r="G158">
        <v>5.9590492248535103</v>
      </c>
      <c r="H158">
        <v>3.8238606452941801</v>
      </c>
      <c r="I158">
        <v>3.99330353736877</v>
      </c>
      <c r="J158">
        <v>3.9278383255004798</v>
      </c>
      <c r="K158">
        <v>3.9857797622680602</v>
      </c>
      <c r="L158">
        <v>3.53621125221252</v>
      </c>
      <c r="M158">
        <v>3.6629498004913299</v>
      </c>
      <c r="N158">
        <f>COUNT(D158:M158)</f>
        <v>10</v>
      </c>
      <c r="O158">
        <f>AVERAGE(D158:M158)</f>
        <v>4.067126321792597</v>
      </c>
      <c r="P158">
        <f>_xlfn.STDEV.P(D158:M158)</f>
        <v>0.6480822224149454</v>
      </c>
      <c r="Q158">
        <f>MAX(D158:M158)</f>
        <v>5.9590492248535103</v>
      </c>
      <c r="R158">
        <f>MIN(D158:M158)</f>
        <v>3.53621125221252</v>
      </c>
      <c r="S158" s="4">
        <v>241371</v>
      </c>
    </row>
    <row r="159" spans="1:19" x14ac:dyDescent="0.25">
      <c r="A159">
        <v>159</v>
      </c>
      <c r="B159" t="s">
        <v>1337</v>
      </c>
      <c r="C159" t="s">
        <v>13</v>
      </c>
      <c r="D159">
        <v>7.6789009571075404</v>
      </c>
      <c r="E159">
        <v>7.8240692615508998</v>
      </c>
      <c r="F159">
        <v>9.4908399581909109</v>
      </c>
      <c r="G159">
        <v>8.2194099426269496</v>
      </c>
      <c r="H159">
        <v>9.8488714694976807</v>
      </c>
      <c r="I159">
        <v>7.4841053485870299</v>
      </c>
      <c r="J159">
        <v>9.2387349605560303</v>
      </c>
      <c r="K159">
        <v>9.5006253719329798</v>
      </c>
      <c r="L159">
        <v>9.0603687763214094</v>
      </c>
      <c r="M159">
        <v>7.75923347473144</v>
      </c>
      <c r="N159">
        <f>COUNT(D159:M159)</f>
        <v>10</v>
      </c>
      <c r="O159">
        <f>AVERAGE(D159:M159)</f>
        <v>8.610515952110287</v>
      </c>
      <c r="P159">
        <f>_xlfn.STDEV.P(D159:M159)</f>
        <v>0.85619318609106321</v>
      </c>
      <c r="Q159">
        <f>MAX(D159:M159)</f>
        <v>9.8488714694976807</v>
      </c>
      <c r="R159">
        <f>MIN(D159:M159)</f>
        <v>7.4841053485870299</v>
      </c>
      <c r="S159" s="4">
        <v>249389</v>
      </c>
    </row>
    <row r="160" spans="1:19" x14ac:dyDescent="0.25">
      <c r="A160">
        <v>160</v>
      </c>
      <c r="B160" t="s">
        <v>17</v>
      </c>
      <c r="C160" t="s">
        <v>13</v>
      </c>
      <c r="D160">
        <v>2.8929009437561</v>
      </c>
      <c r="E160">
        <v>6.0884649753570503</v>
      </c>
      <c r="F160">
        <v>3.2173368930816602</v>
      </c>
      <c r="G160">
        <v>6.38592028617858</v>
      </c>
      <c r="H160">
        <v>3.2172996997833199</v>
      </c>
      <c r="I160">
        <v>3.15461921691894</v>
      </c>
      <c r="J160">
        <v>6.7841389179229701</v>
      </c>
      <c r="K160">
        <v>6.4425776004791198</v>
      </c>
      <c r="L160">
        <v>4.0978584289550701</v>
      </c>
      <c r="M160">
        <v>6.2604770660400302</v>
      </c>
      <c r="N160">
        <f>COUNT(D160:M160)</f>
        <v>10</v>
      </c>
      <c r="O160">
        <f>AVERAGE(D160:M160)</f>
        <v>4.8541594028472845</v>
      </c>
      <c r="P160">
        <f>_xlfn.STDEV.P(D160:M160)</f>
        <v>1.5735591722290803</v>
      </c>
      <c r="Q160">
        <f>MAX(D160:M160)</f>
        <v>6.7841389179229701</v>
      </c>
      <c r="R160">
        <f>MIN(D160:M160)</f>
        <v>2.8929009437561</v>
      </c>
      <c r="S160" s="4">
        <v>284383</v>
      </c>
    </row>
    <row r="161" spans="1:19" x14ac:dyDescent="0.25">
      <c r="A161">
        <v>161</v>
      </c>
      <c r="B161" t="s">
        <v>120</v>
      </c>
      <c r="C161" t="s">
        <v>13</v>
      </c>
      <c r="D161">
        <v>5.8840198516845703</v>
      </c>
      <c r="E161">
        <v>4.7049911022186199</v>
      </c>
      <c r="F161">
        <v>4.5124268531799299</v>
      </c>
      <c r="G161">
        <v>7.8788905143737704</v>
      </c>
      <c r="H161">
        <v>3.2581002712249698</v>
      </c>
      <c r="I161">
        <v>3.1268990039825399</v>
      </c>
      <c r="J161">
        <v>4.3839190006256104</v>
      </c>
      <c r="K161">
        <v>3.24613237380981</v>
      </c>
      <c r="L161">
        <v>3.8051958084106401</v>
      </c>
      <c r="M161">
        <v>3.7867047786712602</v>
      </c>
      <c r="N161">
        <f>COUNT(D161:M161)</f>
        <v>10</v>
      </c>
      <c r="O161">
        <f>AVERAGE(D161:M161)</f>
        <v>4.4587279558181709</v>
      </c>
      <c r="P161">
        <f>_xlfn.STDEV.P(D161:M161)</f>
        <v>1.3914911807762624</v>
      </c>
      <c r="Q161">
        <f>MAX(D161:M161)</f>
        <v>7.8788905143737704</v>
      </c>
      <c r="R161">
        <f>MIN(D161:M161)</f>
        <v>3.1268990039825399</v>
      </c>
      <c r="S161" s="4">
        <v>299243</v>
      </c>
    </row>
    <row r="162" spans="1:19" x14ac:dyDescent="0.25">
      <c r="A162">
        <v>162</v>
      </c>
      <c r="B162" t="s">
        <v>134</v>
      </c>
      <c r="C162" t="s">
        <v>13</v>
      </c>
      <c r="D162">
        <v>11.0895247459411</v>
      </c>
      <c r="E162">
        <v>8.0484876632690394</v>
      </c>
      <c r="F162">
        <v>9.1307926177978498</v>
      </c>
      <c r="G162">
        <v>9.5880210399627597</v>
      </c>
      <c r="H162">
        <v>9.6269962787628103</v>
      </c>
      <c r="I162">
        <v>8.3255965709686208</v>
      </c>
      <c r="J162">
        <v>11.0622277259826</v>
      </c>
      <c r="K162">
        <v>8.3459708690643293</v>
      </c>
      <c r="L162">
        <v>9.4299299716949392</v>
      </c>
      <c r="M162">
        <v>7.7655625343322701</v>
      </c>
      <c r="N162">
        <f>COUNT(D162:M162)</f>
        <v>10</v>
      </c>
      <c r="O162">
        <f>AVERAGE(D162:M162)</f>
        <v>9.2413110017776319</v>
      </c>
      <c r="P162">
        <f>_xlfn.STDEV.P(D162:M162)</f>
        <v>1.1085671879129653</v>
      </c>
      <c r="Q162">
        <f>MAX(D162:M162)</f>
        <v>11.0895247459411</v>
      </c>
      <c r="R162">
        <f>MIN(D162:M162)</f>
        <v>7.7655625343322701</v>
      </c>
      <c r="S162" s="4">
        <v>322161</v>
      </c>
    </row>
    <row r="163" spans="1:19" x14ac:dyDescent="0.25">
      <c r="A163">
        <v>163</v>
      </c>
      <c r="B163" t="s">
        <v>174</v>
      </c>
      <c r="C163" t="s">
        <v>13</v>
      </c>
      <c r="D163">
        <v>84.229387521743703</v>
      </c>
      <c r="E163">
        <v>84.171084642410193</v>
      </c>
      <c r="F163">
        <v>84.173407793045001</v>
      </c>
      <c r="G163">
        <v>84.217148542404104</v>
      </c>
      <c r="H163">
        <v>87.236834287643404</v>
      </c>
      <c r="I163">
        <v>84.194031000137301</v>
      </c>
      <c r="J163">
        <v>84.169640302657996</v>
      </c>
      <c r="K163">
        <v>84.129511356353703</v>
      </c>
      <c r="L163">
        <v>84.176771879196096</v>
      </c>
      <c r="M163">
        <v>84.3918132781982</v>
      </c>
      <c r="N163">
        <f>COUNT(D163:M163)</f>
        <v>10</v>
      </c>
      <c r="O163">
        <f>AVERAGE(D163:M163)</f>
        <v>84.508963060378974</v>
      </c>
      <c r="P163">
        <f>_xlfn.STDEV.P(D163:M163)</f>
        <v>0.9117971032247093</v>
      </c>
      <c r="Q163">
        <f>MAX(D163:M163)</f>
        <v>87.236834287643404</v>
      </c>
      <c r="R163">
        <f>MIN(D163:M163)</f>
        <v>84.129511356353703</v>
      </c>
      <c r="S163" s="4">
        <v>338409</v>
      </c>
    </row>
    <row r="164" spans="1:19" x14ac:dyDescent="0.25">
      <c r="A164">
        <v>164</v>
      </c>
      <c r="B164" t="s">
        <v>231</v>
      </c>
      <c r="C164" t="s">
        <v>13</v>
      </c>
      <c r="D164">
        <v>10.0655806064605</v>
      </c>
      <c r="E164">
        <v>4.9322855472564697</v>
      </c>
      <c r="F164">
        <v>3.46720147132873</v>
      </c>
      <c r="G164">
        <v>4.3572506904601997</v>
      </c>
      <c r="H164">
        <v>3.9102256298065101</v>
      </c>
      <c r="I164">
        <v>4.1712393760681099</v>
      </c>
      <c r="J164">
        <v>3.47620224952697</v>
      </c>
      <c r="K164">
        <v>4.2272462844848597</v>
      </c>
      <c r="L164">
        <v>3.8282055854797301</v>
      </c>
      <c r="M164">
        <v>3.03916215896606</v>
      </c>
      <c r="N164">
        <f>COUNT(D164:M164)</f>
        <v>10</v>
      </c>
      <c r="O164">
        <f>AVERAGE(D164:M164)</f>
        <v>4.5474599599838132</v>
      </c>
      <c r="P164">
        <f>_xlfn.STDEV.P(D164:M164)</f>
        <v>1.9076402355140909</v>
      </c>
      <c r="Q164">
        <f>MAX(D164:M164)</f>
        <v>10.0655806064605</v>
      </c>
      <c r="R164">
        <f>MIN(D164:M164)</f>
        <v>3.03916215896606</v>
      </c>
      <c r="S164" s="4">
        <v>349559</v>
      </c>
    </row>
    <row r="165" spans="1:19" x14ac:dyDescent="0.25">
      <c r="A165">
        <v>165</v>
      </c>
      <c r="B165" t="s">
        <v>79</v>
      </c>
      <c r="C165" t="s">
        <v>13</v>
      </c>
      <c r="D165">
        <v>4.29785060882568</v>
      </c>
      <c r="E165">
        <v>3.9734673500061</v>
      </c>
      <c r="F165">
        <v>3.4119923114776598</v>
      </c>
      <c r="G165">
        <v>4.3926806449890101</v>
      </c>
      <c r="H165">
        <v>3.7921781539916899</v>
      </c>
      <c r="I165">
        <v>3.9521706104278498</v>
      </c>
      <c r="J165">
        <v>3.65476369857788</v>
      </c>
      <c r="K165">
        <v>4.24713134765625</v>
      </c>
      <c r="L165">
        <v>5.4597976207733101</v>
      </c>
      <c r="M165">
        <v>5.8248348236083896</v>
      </c>
      <c r="N165">
        <f>COUNT(D165:M165)</f>
        <v>10</v>
      </c>
      <c r="O165">
        <f>AVERAGE(D165:M165)</f>
        <v>4.3006867170333818</v>
      </c>
      <c r="P165">
        <f>_xlfn.STDEV.P(D165:M165)</f>
        <v>0.73294037161758274</v>
      </c>
      <c r="Q165">
        <f>MAX(D165:M165)</f>
        <v>5.8248348236083896</v>
      </c>
      <c r="R165">
        <f>MIN(D165:M165)</f>
        <v>3.4119923114776598</v>
      </c>
      <c r="S165" s="4">
        <v>351551</v>
      </c>
    </row>
    <row r="166" spans="1:19" x14ac:dyDescent="0.25">
      <c r="A166">
        <v>166</v>
      </c>
      <c r="B166" t="s">
        <v>185</v>
      </c>
      <c r="C166" t="s">
        <v>13</v>
      </c>
      <c r="D166">
        <v>9.2591047286987305</v>
      </c>
      <c r="E166">
        <v>8.3528754711151105</v>
      </c>
      <c r="F166">
        <v>9.0466644763946498</v>
      </c>
      <c r="G166">
        <v>8.0022680759429896</v>
      </c>
      <c r="H166">
        <v>8.7381606101989693</v>
      </c>
      <c r="I166">
        <v>8.0487191677093506</v>
      </c>
      <c r="J166">
        <v>7.9905729293823198</v>
      </c>
      <c r="K166">
        <v>7.7135031223297101</v>
      </c>
      <c r="L166">
        <v>8.7470963001251203</v>
      </c>
      <c r="M166">
        <v>9.16172003746032</v>
      </c>
      <c r="N166">
        <f>COUNT(D166:M166)</f>
        <v>10</v>
      </c>
      <c r="O166">
        <f>AVERAGE(D166:M166)</f>
        <v>8.5060684919357268</v>
      </c>
      <c r="P166">
        <f>_xlfn.STDEV.P(D166:M166)</f>
        <v>0.52739876776349104</v>
      </c>
      <c r="Q166">
        <f>MAX(D166:M166)</f>
        <v>9.2591047286987305</v>
      </c>
      <c r="R166">
        <f>MIN(D166:M166)</f>
        <v>7.7135031223297101</v>
      </c>
      <c r="S166" s="4">
        <v>356453</v>
      </c>
    </row>
    <row r="167" spans="1:19" x14ac:dyDescent="0.25">
      <c r="A167">
        <v>167</v>
      </c>
      <c r="B167" t="s">
        <v>71</v>
      </c>
      <c r="C167" t="s">
        <v>13</v>
      </c>
      <c r="D167">
        <v>1.51120781898498</v>
      </c>
      <c r="E167">
        <v>1.36682248115539</v>
      </c>
      <c r="F167">
        <v>1.4149034023284901</v>
      </c>
      <c r="G167">
        <v>2.3956224918365399</v>
      </c>
      <c r="H167">
        <v>1.3136630058288501</v>
      </c>
      <c r="I167">
        <v>1.4070286750793399</v>
      </c>
      <c r="J167">
        <v>1.4153263568878101</v>
      </c>
      <c r="K167">
        <v>2.4650709629058798</v>
      </c>
      <c r="L167">
        <v>1.37308096885681</v>
      </c>
      <c r="M167">
        <v>1.3677475452423</v>
      </c>
      <c r="N167">
        <f>COUNT(D167:M167)</f>
        <v>10</v>
      </c>
      <c r="O167">
        <f>AVERAGE(D167:M167)</f>
        <v>1.6030473709106392</v>
      </c>
      <c r="P167">
        <f>_xlfn.STDEV.P(D167:M167)</f>
        <v>0.41671947677385945</v>
      </c>
      <c r="Q167">
        <f>MAX(D167:M167)</f>
        <v>2.4650709629058798</v>
      </c>
      <c r="R167">
        <f>MIN(D167:M167)</f>
        <v>1.3136630058288501</v>
      </c>
      <c r="S167" s="4">
        <v>362775</v>
      </c>
    </row>
    <row r="168" spans="1:19" x14ac:dyDescent="0.25">
      <c r="A168">
        <v>168</v>
      </c>
      <c r="B168" t="s">
        <v>22</v>
      </c>
      <c r="C168" t="s">
        <v>13</v>
      </c>
      <c r="D168">
        <v>4.46673130989074</v>
      </c>
      <c r="E168">
        <v>7.2322883605956996</v>
      </c>
      <c r="F168">
        <v>8.9464824199676496</v>
      </c>
      <c r="G168">
        <v>7.1515522003173801</v>
      </c>
      <c r="H168">
        <v>4.06015872955322</v>
      </c>
      <c r="I168">
        <v>8.4756739139556796</v>
      </c>
      <c r="J168">
        <v>9.5290420055389404</v>
      </c>
      <c r="K168">
        <v>6.1688952445983798</v>
      </c>
      <c r="L168">
        <v>4.3749969005584699</v>
      </c>
      <c r="M168">
        <v>4.16029572486877</v>
      </c>
      <c r="N168">
        <f>COUNT(D168:M168)</f>
        <v>10</v>
      </c>
      <c r="O168">
        <f>AVERAGE(D168:M168)</f>
        <v>6.4566116809844925</v>
      </c>
      <c r="P168">
        <f>_xlfn.STDEV.P(D168:M168)</f>
        <v>2.0047965429253565</v>
      </c>
      <c r="Q168">
        <f>MAX(D168:M168)</f>
        <v>9.5290420055389404</v>
      </c>
      <c r="R168">
        <f>MIN(D168:M168)</f>
        <v>4.06015872955322</v>
      </c>
      <c r="S168" s="4">
        <v>364488</v>
      </c>
    </row>
    <row r="169" spans="1:19" x14ac:dyDescent="0.25">
      <c r="A169">
        <v>169</v>
      </c>
      <c r="B169" t="s">
        <v>225</v>
      </c>
      <c r="C169" t="s">
        <v>13</v>
      </c>
      <c r="D169">
        <v>7.0914361476898096</v>
      </c>
      <c r="E169">
        <v>6.6162452697753897</v>
      </c>
      <c r="F169">
        <v>6.4125099182128897</v>
      </c>
      <c r="G169">
        <v>6.2265911102294904</v>
      </c>
      <c r="H169">
        <v>4.6902379989623997</v>
      </c>
      <c r="I169">
        <v>4.5753226280212402</v>
      </c>
      <c r="J169">
        <v>4.2500698566436697</v>
      </c>
      <c r="K169">
        <v>4.4834640026092503</v>
      </c>
      <c r="L169">
        <v>5.7458310127258301</v>
      </c>
      <c r="M169">
        <v>6.8025941848754803</v>
      </c>
      <c r="N169">
        <f>COUNT(D169:M169)</f>
        <v>10</v>
      </c>
      <c r="O169">
        <f>AVERAGE(D169:M169)</f>
        <v>5.6894302129745453</v>
      </c>
      <c r="P169">
        <f>_xlfn.STDEV.P(D169:M169)</f>
        <v>1.0316996406910508</v>
      </c>
      <c r="Q169">
        <f>MAX(D169:M169)</f>
        <v>7.0914361476898096</v>
      </c>
      <c r="R169">
        <f>MIN(D169:M169)</f>
        <v>4.2500698566436697</v>
      </c>
      <c r="S169" s="4">
        <v>368382</v>
      </c>
    </row>
    <row r="170" spans="1:19" x14ac:dyDescent="0.25">
      <c r="A170">
        <v>170</v>
      </c>
      <c r="B170" t="s">
        <v>12</v>
      </c>
      <c r="C170" t="s">
        <v>13</v>
      </c>
      <c r="D170">
        <v>3.0941314697265598</v>
      </c>
      <c r="E170">
        <v>2.7977812290191602</v>
      </c>
      <c r="F170">
        <v>2.7178552150726301</v>
      </c>
      <c r="G170">
        <v>3.4063546657562198</v>
      </c>
      <c r="H170">
        <v>5.8666889667510898</v>
      </c>
      <c r="I170">
        <v>2.9675264358520499</v>
      </c>
      <c r="J170">
        <v>3.9991536140441801</v>
      </c>
      <c r="K170">
        <v>4.1987385749816797</v>
      </c>
      <c r="L170">
        <v>4.1674408912658603</v>
      </c>
      <c r="M170">
        <v>2.9706728458404501</v>
      </c>
      <c r="N170">
        <f>COUNT(D170:M170)</f>
        <v>10</v>
      </c>
      <c r="O170">
        <f>AVERAGE(D170:M170)</f>
        <v>3.6186343908309881</v>
      </c>
      <c r="P170">
        <f>_xlfn.STDEV.P(D170:M170)</f>
        <v>0.92116331127674878</v>
      </c>
      <c r="Q170">
        <f>MAX(D170:M170)</f>
        <v>5.8666889667510898</v>
      </c>
      <c r="R170">
        <f>MIN(D170:M170)</f>
        <v>2.7178552150726301</v>
      </c>
      <c r="S170" s="4">
        <v>383092</v>
      </c>
    </row>
    <row r="171" spans="1:19" x14ac:dyDescent="0.25">
      <c r="A171">
        <v>171</v>
      </c>
      <c r="B171" t="s">
        <v>186</v>
      </c>
      <c r="C171" t="s">
        <v>13</v>
      </c>
      <c r="D171">
        <v>2.9852721691131499</v>
      </c>
      <c r="E171">
        <v>4.2918493747711102</v>
      </c>
      <c r="F171">
        <v>4.2121334075927699</v>
      </c>
      <c r="G171">
        <v>2.7249073982238698</v>
      </c>
      <c r="H171">
        <v>2.7609565258026101</v>
      </c>
      <c r="I171">
        <v>1.6526801586151101</v>
      </c>
      <c r="J171">
        <v>1.56979155540466</v>
      </c>
      <c r="K171">
        <v>1.67863249778747</v>
      </c>
      <c r="L171">
        <v>2.0408513545989901</v>
      </c>
      <c r="M171">
        <v>2.5772106647491402</v>
      </c>
      <c r="N171">
        <f>COUNT(D171:M171)</f>
        <v>10</v>
      </c>
      <c r="O171">
        <f>AVERAGE(D171:M171)</f>
        <v>2.6494285106658872</v>
      </c>
      <c r="P171">
        <f>_xlfn.STDEV.P(D171:M171)</f>
        <v>0.93528974743293669</v>
      </c>
      <c r="Q171">
        <f>MAX(D171:M171)</f>
        <v>4.2918493747711102</v>
      </c>
      <c r="R171">
        <f>MIN(D171:M171)</f>
        <v>1.56979155540466</v>
      </c>
      <c r="S171" s="4">
        <v>435554</v>
      </c>
    </row>
    <row r="172" spans="1:19" x14ac:dyDescent="0.25">
      <c r="A172">
        <v>172</v>
      </c>
      <c r="B172" t="s">
        <v>220</v>
      </c>
      <c r="C172" t="s">
        <v>13</v>
      </c>
      <c r="D172">
        <v>1.15496277809143</v>
      </c>
      <c r="E172">
        <v>2.3428609371185298</v>
      </c>
      <c r="F172">
        <v>0.79058384895324696</v>
      </c>
      <c r="G172">
        <v>0.87987279891967696</v>
      </c>
      <c r="H172">
        <v>1.10981893539428</v>
      </c>
      <c r="I172">
        <v>2.2098071575164702</v>
      </c>
      <c r="J172">
        <v>0.86488580703735296</v>
      </c>
      <c r="K172">
        <v>0.98163247108459395</v>
      </c>
      <c r="L172">
        <v>0.89420986175537098</v>
      </c>
      <c r="M172">
        <v>0.89739871025085405</v>
      </c>
      <c r="N172">
        <f>COUNT(D172:M172)</f>
        <v>10</v>
      </c>
      <c r="O172">
        <f>AVERAGE(D172:M172)</f>
        <v>1.2126033306121808</v>
      </c>
      <c r="P172">
        <f>_xlfn.STDEV.P(D172:M172)</f>
        <v>0.54310019445153945</v>
      </c>
      <c r="Q172">
        <f>MAX(D172:M172)</f>
        <v>2.3428609371185298</v>
      </c>
      <c r="R172">
        <f>MIN(D172:M172)</f>
        <v>0.79058384895324696</v>
      </c>
      <c r="S172" s="4">
        <v>446138</v>
      </c>
    </row>
    <row r="173" spans="1:19" x14ac:dyDescent="0.25">
      <c r="A173">
        <v>173</v>
      </c>
      <c r="B173" t="s">
        <v>123</v>
      </c>
      <c r="C173" t="s">
        <v>13</v>
      </c>
      <c r="D173">
        <v>4.6937835216522199</v>
      </c>
      <c r="E173">
        <v>4.1602406501770002</v>
      </c>
      <c r="F173">
        <v>3.9852313995361301</v>
      </c>
      <c r="G173">
        <v>4.6132669448852504</v>
      </c>
      <c r="H173">
        <v>3.3929278850555402</v>
      </c>
      <c r="I173">
        <v>4.0832357406616202</v>
      </c>
      <c r="J173">
        <v>3.3819551467895499</v>
      </c>
      <c r="K173">
        <v>6.6847190856933496</v>
      </c>
      <c r="L173">
        <v>4.3432493209838796</v>
      </c>
      <c r="M173">
        <v>3.5202004909515301</v>
      </c>
      <c r="N173">
        <f>COUNT(D173:M173)</f>
        <v>10</v>
      </c>
      <c r="O173">
        <f>AVERAGE(D173:M173)</f>
        <v>4.2858810186386069</v>
      </c>
      <c r="P173">
        <f>_xlfn.STDEV.P(D173:M173)</f>
        <v>0.9153816660894567</v>
      </c>
      <c r="Q173">
        <f>MAX(D173:M173)</f>
        <v>6.6847190856933496</v>
      </c>
      <c r="R173">
        <f>MIN(D173:M173)</f>
        <v>3.3819551467895499</v>
      </c>
      <c r="S173" s="4">
        <v>476521</v>
      </c>
    </row>
    <row r="174" spans="1:19" x14ac:dyDescent="0.25">
      <c r="A174">
        <v>174</v>
      </c>
      <c r="B174" t="s">
        <v>228</v>
      </c>
      <c r="C174" t="s">
        <v>13</v>
      </c>
      <c r="D174">
        <v>3.8989067077636701</v>
      </c>
      <c r="E174">
        <v>3.78393459320068</v>
      </c>
      <c r="F174">
        <v>4.14595174789428</v>
      </c>
      <c r="G174">
        <v>3.8035628795623699</v>
      </c>
      <c r="H174">
        <v>4.5414760112762398</v>
      </c>
      <c r="I174">
        <v>10.7703545093536</v>
      </c>
      <c r="J174">
        <v>2.9892735481262198</v>
      </c>
      <c r="K174">
        <v>3.19045662879943</v>
      </c>
      <c r="L174">
        <v>3.1434898376464799</v>
      </c>
      <c r="M174">
        <v>2.5931577682495099</v>
      </c>
      <c r="N174">
        <f>COUNT(D174:M174)</f>
        <v>10</v>
      </c>
      <c r="O174">
        <f>AVERAGE(D174:M174)</f>
        <v>4.2860564231872482</v>
      </c>
      <c r="P174">
        <f>_xlfn.STDEV.P(D174:M174)</f>
        <v>2.2320203942396875</v>
      </c>
      <c r="Q174">
        <f>MAX(D174:M174)</f>
        <v>10.7703545093536</v>
      </c>
      <c r="R174">
        <f>MIN(D174:M174)</f>
        <v>2.5931577682495099</v>
      </c>
      <c r="S174" s="4">
        <v>482159</v>
      </c>
    </row>
    <row r="175" spans="1:19" x14ac:dyDescent="0.25">
      <c r="A175">
        <v>175</v>
      </c>
      <c r="B175" t="s">
        <v>121</v>
      </c>
      <c r="C175" t="s">
        <v>13</v>
      </c>
      <c r="D175">
        <v>6.45405745506286</v>
      </c>
      <c r="E175">
        <v>4.1768369674682599</v>
      </c>
      <c r="F175">
        <v>4.6097445487976003</v>
      </c>
      <c r="G175">
        <v>4.3599472045898402</v>
      </c>
      <c r="H175">
        <v>3.8138346672058101</v>
      </c>
      <c r="I175">
        <v>3.8918895721435498</v>
      </c>
      <c r="J175">
        <v>4.5235598087310702</v>
      </c>
      <c r="K175">
        <v>3.8652310371398899</v>
      </c>
      <c r="L175">
        <v>4.0515902042388898</v>
      </c>
      <c r="M175">
        <v>3.6834352016448899</v>
      </c>
      <c r="N175">
        <f>COUNT(D175:M175)</f>
        <v>10</v>
      </c>
      <c r="O175">
        <f>AVERAGE(D175:M175)</f>
        <v>4.3430126667022666</v>
      </c>
      <c r="P175">
        <f>_xlfn.STDEV.P(D175:M175)</f>
        <v>0.76288535040705352</v>
      </c>
      <c r="Q175">
        <f>MAX(D175:M175)</f>
        <v>6.45405745506286</v>
      </c>
      <c r="R175">
        <f>MIN(D175:M175)</f>
        <v>3.6834352016448899</v>
      </c>
      <c r="S175" s="4">
        <v>512297</v>
      </c>
    </row>
    <row r="176" spans="1:19" x14ac:dyDescent="0.25">
      <c r="A176">
        <v>176</v>
      </c>
      <c r="B176" t="s">
        <v>1370</v>
      </c>
      <c r="C176" t="s">
        <v>13</v>
      </c>
      <c r="D176">
        <v>12.5435349941253</v>
      </c>
      <c r="E176">
        <v>12.203518629074001</v>
      </c>
      <c r="F176">
        <v>11.2800221443176</v>
      </c>
      <c r="G176">
        <v>12.236892938613799</v>
      </c>
      <c r="H176">
        <v>11.2826528549194</v>
      </c>
      <c r="I176">
        <v>6.6281845569610596</v>
      </c>
      <c r="J176">
        <v>15.863380193710301</v>
      </c>
      <c r="K176">
        <v>10.497015953063899</v>
      </c>
      <c r="L176">
        <v>11.2974081039428</v>
      </c>
      <c r="M176">
        <v>8.0006334781646693</v>
      </c>
      <c r="N176">
        <f>COUNT(D176:M176)</f>
        <v>10</v>
      </c>
      <c r="O176">
        <f>AVERAGE(D176:M176)</f>
        <v>11.183324384689282</v>
      </c>
      <c r="P176">
        <f>_xlfn.STDEV.P(D176:M176)</f>
        <v>2.3934487562580604</v>
      </c>
      <c r="Q176">
        <f>MAX(D176:M176)</f>
        <v>15.863380193710301</v>
      </c>
      <c r="R176">
        <f>MIN(D176:M176)</f>
        <v>6.6281845569610596</v>
      </c>
      <c r="S176" s="4">
        <v>514596</v>
      </c>
    </row>
    <row r="177" spans="1:19" x14ac:dyDescent="0.25">
      <c r="A177">
        <v>177</v>
      </c>
      <c r="B177" t="s">
        <v>34</v>
      </c>
      <c r="C177" t="s">
        <v>13</v>
      </c>
      <c r="D177">
        <v>8.3485281467437709</v>
      </c>
      <c r="E177">
        <v>8.3112411499023402</v>
      </c>
      <c r="F177">
        <v>9.1870384216308594</v>
      </c>
      <c r="G177">
        <v>8.0831818580627406</v>
      </c>
      <c r="H177">
        <v>7.4158899784088099</v>
      </c>
      <c r="I177">
        <v>7.3573672771453804</v>
      </c>
      <c r="J177">
        <v>7.8213307857513401</v>
      </c>
      <c r="K177">
        <v>9.8286750316619802</v>
      </c>
      <c r="L177">
        <v>7.7822926044464102</v>
      </c>
      <c r="M177">
        <v>6.62867999076843</v>
      </c>
      <c r="N177">
        <f>COUNT(D177:M177)</f>
        <v>10</v>
      </c>
      <c r="O177">
        <f>AVERAGE(D177:M177)</f>
        <v>8.076422524452207</v>
      </c>
      <c r="P177">
        <f>_xlfn.STDEV.P(D177:M177)</f>
        <v>0.87372591853027759</v>
      </c>
      <c r="Q177">
        <f>MAX(D177:M177)</f>
        <v>9.8286750316619802</v>
      </c>
      <c r="R177">
        <f>MIN(D177:M177)</f>
        <v>6.62867999076843</v>
      </c>
      <c r="S177" s="4">
        <v>662609</v>
      </c>
    </row>
    <row r="178" spans="1:19" x14ac:dyDescent="0.25">
      <c r="A178">
        <v>178</v>
      </c>
      <c r="B178" t="s">
        <v>248</v>
      </c>
      <c r="C178" t="s">
        <v>13</v>
      </c>
      <c r="D178">
        <v>0.544031381607055</v>
      </c>
      <c r="E178">
        <v>1.6250927448272701</v>
      </c>
      <c r="F178">
        <v>0.47802686691284102</v>
      </c>
      <c r="G178">
        <v>0.475040912628173</v>
      </c>
      <c r="H178">
        <v>0.78004574775695801</v>
      </c>
      <c r="I178">
        <v>1.0130593776702801</v>
      </c>
      <c r="J178">
        <v>0.454028129577636</v>
      </c>
      <c r="K178">
        <v>0.746046543121337</v>
      </c>
      <c r="L178">
        <v>0.48102831840515098</v>
      </c>
      <c r="M178">
        <v>0.568034887313842</v>
      </c>
      <c r="N178">
        <f>COUNT(D178:M178)</f>
        <v>10</v>
      </c>
      <c r="O178">
        <f>AVERAGE(D178:M178)</f>
        <v>0.71644349098205429</v>
      </c>
      <c r="P178">
        <f>_xlfn.STDEV.P(D178:M178)</f>
        <v>0.34780697296962043</v>
      </c>
      <c r="Q178">
        <f>MAX(D178:M178)</f>
        <v>1.6250927448272701</v>
      </c>
      <c r="R178">
        <f>MIN(D178:M178)</f>
        <v>0.454028129577636</v>
      </c>
      <c r="S178" s="4">
        <v>694435</v>
      </c>
    </row>
    <row r="179" spans="1:19" x14ac:dyDescent="0.25">
      <c r="A179">
        <v>179</v>
      </c>
      <c r="B179" t="s">
        <v>142</v>
      </c>
      <c r="C179" t="s">
        <v>13</v>
      </c>
      <c r="D179">
        <v>7.2438097000121999</v>
      </c>
      <c r="E179">
        <v>7.9367024898528999</v>
      </c>
      <c r="F179">
        <v>7.5318853855133003</v>
      </c>
      <c r="G179">
        <v>6.1006438732147199</v>
      </c>
      <c r="H179">
        <v>7.4651160240173304</v>
      </c>
      <c r="I179">
        <v>6.22983574867248</v>
      </c>
      <c r="J179">
        <v>7.8371238708495996</v>
      </c>
      <c r="K179">
        <v>4.6537520885467503</v>
      </c>
      <c r="L179">
        <v>4.68812656402587</v>
      </c>
      <c r="M179">
        <v>4.3512189388275102</v>
      </c>
      <c r="N179">
        <f>COUNT(D179:M179)</f>
        <v>10</v>
      </c>
      <c r="O179">
        <f>AVERAGE(D179:M179)</f>
        <v>6.4038214683532662</v>
      </c>
      <c r="P179">
        <f>_xlfn.STDEV.P(D179:M179)</f>
        <v>1.3360483238047736</v>
      </c>
      <c r="Q179">
        <f>MAX(D179:M179)</f>
        <v>7.9367024898528999</v>
      </c>
      <c r="R179">
        <f>MIN(D179:M179)</f>
        <v>4.3512189388275102</v>
      </c>
      <c r="S179" s="4">
        <v>721809</v>
      </c>
    </row>
    <row r="181" spans="1:19" x14ac:dyDescent="0.25">
      <c r="A181">
        <v>0</v>
      </c>
      <c r="B181" t="s">
        <v>634</v>
      </c>
      <c r="C181" t="s">
        <v>265</v>
      </c>
      <c r="D181">
        <v>3.1566820144653298</v>
      </c>
      <c r="E181">
        <v>3.42191290855407</v>
      </c>
      <c r="F181">
        <v>3.14607334136962</v>
      </c>
      <c r="G181">
        <v>3.1580173969268799</v>
      </c>
      <c r="H181">
        <v>3.5540575981140101</v>
      </c>
      <c r="I181">
        <v>3.5246505737304599</v>
      </c>
      <c r="J181">
        <v>2.9210724830627401</v>
      </c>
      <c r="K181">
        <v>3.06060767173767</v>
      </c>
      <c r="L181">
        <v>3.7462227344512899</v>
      </c>
      <c r="M181">
        <v>3.30641341209411</v>
      </c>
      <c r="N181">
        <f>COUNT(D181:M181)</f>
        <v>10</v>
      </c>
      <c r="O181">
        <f>AVERAGE(D181:M181)</f>
        <v>3.2995710134506182</v>
      </c>
      <c r="P181">
        <f>_xlfn.STDEV.P(D181:M181)</f>
        <v>0.24378621612462478</v>
      </c>
      <c r="Q181">
        <f>MAX(D181:M181)</f>
        <v>3.7462227344512899</v>
      </c>
      <c r="R181">
        <f>MIN(D181:M181)</f>
        <v>2.9210724830627401</v>
      </c>
      <c r="S181">
        <v>7</v>
      </c>
    </row>
    <row r="182" spans="1:19" x14ac:dyDescent="0.25">
      <c r="A182">
        <v>1</v>
      </c>
      <c r="B182" t="s">
        <v>475</v>
      </c>
      <c r="C182" t="s">
        <v>265</v>
      </c>
      <c r="D182">
        <v>20.9862203598022</v>
      </c>
      <c r="E182">
        <v>21.970273017883301</v>
      </c>
      <c r="F182">
        <v>78.765561103820801</v>
      </c>
      <c r="G182">
        <v>49.350859642028801</v>
      </c>
      <c r="H182">
        <v>32.631886482238698</v>
      </c>
      <c r="I182">
        <v>19.107104301452601</v>
      </c>
      <c r="J182">
        <v>32.865903139114302</v>
      </c>
      <c r="K182">
        <v>20.0142483711242</v>
      </c>
      <c r="L182">
        <v>19.668138504028299</v>
      </c>
      <c r="M182">
        <v>19.324119806289598</v>
      </c>
      <c r="N182">
        <f>COUNT(D182:M182)</f>
        <v>10</v>
      </c>
      <c r="O182">
        <f>AVERAGE(D182:M182)</f>
        <v>31.468431472778285</v>
      </c>
      <c r="P182">
        <f>_xlfn.STDEV.P(D182:M182)</f>
        <v>18.250835506892553</v>
      </c>
      <c r="Q182">
        <f>MAX(D182:M182)</f>
        <v>78.765561103820801</v>
      </c>
      <c r="R182">
        <f>MIN(D182:M182)</f>
        <v>19.107104301452601</v>
      </c>
      <c r="S182">
        <v>28</v>
      </c>
    </row>
    <row r="183" spans="1:19" x14ac:dyDescent="0.25">
      <c r="A183">
        <v>2</v>
      </c>
      <c r="B183" t="s">
        <v>450</v>
      </c>
      <c r="C183" t="s">
        <v>265</v>
      </c>
      <c r="D183">
        <v>8.4374887943267805</v>
      </c>
      <c r="E183">
        <v>4.7382740974426198</v>
      </c>
      <c r="F183">
        <v>6.9624028205871502</v>
      </c>
      <c r="G183">
        <v>8.3314802646636892</v>
      </c>
      <c r="H183">
        <v>9.2005348205566406</v>
      </c>
      <c r="I183">
        <v>6.4413723945617596</v>
      </c>
      <c r="J183">
        <v>7.6734459400177002</v>
      </c>
      <c r="K183">
        <v>9.8265686035156197</v>
      </c>
      <c r="L183">
        <v>8.9925236701965297</v>
      </c>
      <c r="M183">
        <v>9.3905470371246302</v>
      </c>
      <c r="N183">
        <f>COUNT(D183:M183)</f>
        <v>10</v>
      </c>
      <c r="O183">
        <f>AVERAGE(D183:M183)</f>
        <v>7.9994638442993118</v>
      </c>
      <c r="P183">
        <f>_xlfn.STDEV.P(D183:M183)</f>
        <v>1.4916117152306205</v>
      </c>
      <c r="Q183">
        <f>MAX(D183:M183)</f>
        <v>9.8265686035156197</v>
      </c>
      <c r="R183">
        <f>MIN(D183:M183)</f>
        <v>4.7382740974426198</v>
      </c>
      <c r="S183">
        <v>50</v>
      </c>
    </row>
    <row r="184" spans="1:19" x14ac:dyDescent="0.25">
      <c r="A184">
        <v>3</v>
      </c>
      <c r="B184" t="s">
        <v>626</v>
      </c>
      <c r="C184" t="s">
        <v>265</v>
      </c>
      <c r="D184">
        <v>2.0279076099395699</v>
      </c>
      <c r="E184">
        <v>2.5380179882049498</v>
      </c>
      <c r="F184">
        <v>2.8523077964782702</v>
      </c>
      <c r="G184">
        <v>3.0324316024780198</v>
      </c>
      <c r="H184">
        <v>2.0385882854461599</v>
      </c>
      <c r="I184">
        <v>2.1580913066864</v>
      </c>
      <c r="J184">
        <v>2.38524198532104</v>
      </c>
      <c r="K184">
        <v>12.9987092018127</v>
      </c>
      <c r="L184">
        <v>7.3245422840118399</v>
      </c>
      <c r="M184">
        <v>1.9792618751525799</v>
      </c>
      <c r="N184">
        <f>COUNT(D184:M184)</f>
        <v>10</v>
      </c>
      <c r="O184">
        <f>AVERAGE(D184:M184)</f>
        <v>3.933509993553153</v>
      </c>
      <c r="P184">
        <f>_xlfn.STDEV.P(D184:M184)</f>
        <v>3.3792847593348441</v>
      </c>
      <c r="Q184">
        <f>MAX(D184:M184)</f>
        <v>12.9987092018127</v>
      </c>
      <c r="R184">
        <f>MIN(D184:M184)</f>
        <v>1.9792618751525799</v>
      </c>
      <c r="S184">
        <v>52</v>
      </c>
    </row>
    <row r="185" spans="1:19" x14ac:dyDescent="0.25">
      <c r="A185">
        <v>4</v>
      </c>
      <c r="B185" t="s">
        <v>308</v>
      </c>
      <c r="C185" t="s">
        <v>265</v>
      </c>
      <c r="D185">
        <v>6.2133243079999998</v>
      </c>
      <c r="E185">
        <v>7.4075419900000004</v>
      </c>
      <c r="F185">
        <v>7.0828931329999998</v>
      </c>
      <c r="G185">
        <v>6.5077462199999996</v>
      </c>
      <c r="H185">
        <v>5.9271006579999996</v>
      </c>
      <c r="I185">
        <v>4.4605383869999997</v>
      </c>
      <c r="J185">
        <v>5.8240256309999996</v>
      </c>
      <c r="K185">
        <v>7.4829800129999997</v>
      </c>
      <c r="L185">
        <v>5.6521487239999999</v>
      </c>
      <c r="M185">
        <v>5.941479921</v>
      </c>
      <c r="N185">
        <f>COUNT(D185:M185)</f>
        <v>10</v>
      </c>
      <c r="O185">
        <f>AVERAGE(D185:M185)</f>
        <v>6.2499778985000001</v>
      </c>
      <c r="P185">
        <f>_xlfn.STDEV.P(D185:M185)</f>
        <v>0.8696053218192078</v>
      </c>
      <c r="Q185">
        <f>MAX(D185:M185)</f>
        <v>7.4829800129999997</v>
      </c>
      <c r="R185">
        <f>MIN(D185:M185)</f>
        <v>4.4605383869999997</v>
      </c>
      <c r="S185">
        <v>72</v>
      </c>
    </row>
    <row r="186" spans="1:19" x14ac:dyDescent="0.25">
      <c r="A186">
        <v>5</v>
      </c>
      <c r="B186" t="s">
        <v>295</v>
      </c>
      <c r="C186" t="s">
        <v>265</v>
      </c>
      <c r="D186">
        <v>43.150793309999997</v>
      </c>
      <c r="E186">
        <v>42.136731859999998</v>
      </c>
      <c r="F186">
        <v>42.165409330000003</v>
      </c>
      <c r="G186">
        <v>42.089507820000001</v>
      </c>
      <c r="H186">
        <v>42.135247229999997</v>
      </c>
      <c r="I186">
        <v>42.197454690000001</v>
      </c>
      <c r="J186">
        <v>45.364953759999999</v>
      </c>
      <c r="K186">
        <v>42.139409540000003</v>
      </c>
      <c r="L186">
        <v>42.145273920000001</v>
      </c>
      <c r="M186">
        <v>42.10740423</v>
      </c>
      <c r="N186">
        <f>COUNT(D186:M186)</f>
        <v>10</v>
      </c>
      <c r="O186">
        <f>AVERAGE(D186:M186)</f>
        <v>42.563218569</v>
      </c>
      <c r="P186">
        <f>_xlfn.STDEV.P(D186:M186)</f>
        <v>0.98175915328398156</v>
      </c>
      <c r="Q186">
        <f>MAX(D186:M186)</f>
        <v>45.364953759999999</v>
      </c>
      <c r="R186">
        <f>MIN(D186:M186)</f>
        <v>42.089507820000001</v>
      </c>
      <c r="S186">
        <v>77</v>
      </c>
    </row>
    <row r="187" spans="1:19" x14ac:dyDescent="0.25">
      <c r="A187">
        <v>6</v>
      </c>
      <c r="B187" t="s">
        <v>396</v>
      </c>
      <c r="C187" t="s">
        <v>265</v>
      </c>
      <c r="D187">
        <v>3.8969814777374201</v>
      </c>
      <c r="E187">
        <v>4.0682454109191797</v>
      </c>
      <c r="F187">
        <v>3.7279701232910099</v>
      </c>
      <c r="G187">
        <v>3.9760825634002601</v>
      </c>
      <c r="H187">
        <v>5.9177227020263601</v>
      </c>
      <c r="I187">
        <v>3.1829807758331299</v>
      </c>
      <c r="J187">
        <v>3.5763556957244802</v>
      </c>
      <c r="K187">
        <v>3.7858543395996</v>
      </c>
      <c r="L187">
        <v>3.7282092571258501</v>
      </c>
      <c r="M187">
        <v>3.65702104568481</v>
      </c>
      <c r="N187">
        <f>COUNT(D187:M187)</f>
        <v>10</v>
      </c>
      <c r="O187">
        <f>AVERAGE(D187:M187)</f>
        <v>3.9517423391342099</v>
      </c>
      <c r="P187">
        <f>_xlfn.STDEV.P(D187:M187)</f>
        <v>0.69487933753050179</v>
      </c>
      <c r="Q187">
        <f>MAX(D187:M187)</f>
        <v>5.9177227020263601</v>
      </c>
      <c r="R187">
        <f>MIN(D187:M187)</f>
        <v>3.1829807758331299</v>
      </c>
      <c r="S187">
        <v>79</v>
      </c>
    </row>
    <row r="188" spans="1:19" x14ac:dyDescent="0.25">
      <c r="A188">
        <v>7</v>
      </c>
      <c r="B188" t="s">
        <v>621</v>
      </c>
      <c r="C188" t="s">
        <v>265</v>
      </c>
      <c r="D188">
        <v>24.510522365570001</v>
      </c>
      <c r="E188">
        <v>21.836957693099901</v>
      </c>
      <c r="F188">
        <v>10.1628153324127</v>
      </c>
      <c r="G188">
        <v>29.480880975723199</v>
      </c>
      <c r="H188">
        <v>10.2369494438171</v>
      </c>
      <c r="I188">
        <v>9.7356183528900093</v>
      </c>
      <c r="J188">
        <v>13.8836748600006</v>
      </c>
      <c r="K188">
        <v>10.690689086914</v>
      </c>
      <c r="L188">
        <v>21.223113298416099</v>
      </c>
      <c r="M188">
        <v>35.9024977684021</v>
      </c>
      <c r="N188">
        <f>COUNT(D188:M188)</f>
        <v>10</v>
      </c>
      <c r="O188">
        <f>AVERAGE(D188:M188)</f>
        <v>18.766371917724573</v>
      </c>
      <c r="P188">
        <f>_xlfn.STDEV.P(D188:M188)</f>
        <v>8.7993805489500367</v>
      </c>
      <c r="Q188">
        <f>MAX(D188:M188)</f>
        <v>35.9024977684021</v>
      </c>
      <c r="R188">
        <f>MIN(D188:M188)</f>
        <v>9.7356183528900093</v>
      </c>
      <c r="S188">
        <v>90</v>
      </c>
    </row>
    <row r="189" spans="1:19" x14ac:dyDescent="0.25">
      <c r="A189">
        <v>8</v>
      </c>
      <c r="B189" t="s">
        <v>566</v>
      </c>
      <c r="C189" t="s">
        <v>265</v>
      </c>
      <c r="D189">
        <v>10.1964004039764</v>
      </c>
      <c r="E189">
        <v>8.2292215824127197</v>
      </c>
      <c r="F189">
        <v>8.1479918956756592</v>
      </c>
      <c r="G189">
        <v>10.765652179718</v>
      </c>
      <c r="H189">
        <v>10.724410533905001</v>
      </c>
      <c r="I189">
        <v>9.6178855895996094</v>
      </c>
      <c r="J189">
        <v>8.3003187179565394</v>
      </c>
      <c r="K189">
        <v>6.1639442443847603</v>
      </c>
      <c r="L189">
        <v>9.6401042938232404</v>
      </c>
      <c r="M189">
        <v>8.9380509853363002</v>
      </c>
      <c r="N189">
        <f>COUNT(D189:M189)</f>
        <v>10</v>
      </c>
      <c r="O189">
        <f>AVERAGE(D189:M189)</f>
        <v>9.0723980426788238</v>
      </c>
      <c r="P189">
        <f>_xlfn.STDEV.P(D189:M189)</f>
        <v>1.3460392112958404</v>
      </c>
      <c r="Q189">
        <f>MAX(D189:M189)</f>
        <v>10.765652179718</v>
      </c>
      <c r="R189">
        <f>MIN(D189:M189)</f>
        <v>6.1639442443847603</v>
      </c>
      <c r="S189">
        <v>105</v>
      </c>
    </row>
    <row r="190" spans="1:19" x14ac:dyDescent="0.25">
      <c r="A190">
        <v>9</v>
      </c>
      <c r="B190" t="s">
        <v>583</v>
      </c>
      <c r="C190" t="s">
        <v>265</v>
      </c>
      <c r="D190">
        <v>9.3379139900207502</v>
      </c>
      <c r="E190">
        <v>8.8270921707153303</v>
      </c>
      <c r="F190">
        <v>10.539510965347199</v>
      </c>
      <c r="G190">
        <v>9.5779728889465297</v>
      </c>
      <c r="H190">
        <v>7.8461019992828298</v>
      </c>
      <c r="I190">
        <v>9.5023071765899605</v>
      </c>
      <c r="J190">
        <v>10.513171672821001</v>
      </c>
      <c r="K190">
        <v>9.4918968677520699</v>
      </c>
      <c r="L190">
        <v>8.1877076625823904</v>
      </c>
      <c r="M190">
        <v>8.4811148643493599</v>
      </c>
      <c r="N190">
        <f>COUNT(D190:M190)</f>
        <v>10</v>
      </c>
      <c r="O190">
        <f>AVERAGE(D190:M190)</f>
        <v>9.2304790258407419</v>
      </c>
      <c r="P190">
        <f>_xlfn.STDEV.P(D190:M190)</f>
        <v>0.85799350827426313</v>
      </c>
      <c r="Q190">
        <f>MAX(D190:M190)</f>
        <v>10.539510965347199</v>
      </c>
      <c r="R190">
        <f>MIN(D190:M190)</f>
        <v>7.8461019992828298</v>
      </c>
      <c r="S190">
        <v>105</v>
      </c>
    </row>
    <row r="191" spans="1:19" x14ac:dyDescent="0.25">
      <c r="A191">
        <v>10</v>
      </c>
      <c r="B191" t="s">
        <v>266</v>
      </c>
      <c r="C191" t="s">
        <v>265</v>
      </c>
      <c r="D191">
        <v>22.603663682937601</v>
      </c>
      <c r="E191">
        <v>11.3585948944091</v>
      </c>
      <c r="F191">
        <v>12.3281915187835</v>
      </c>
      <c r="G191">
        <v>10.7282288074493</v>
      </c>
      <c r="H191">
        <v>10.5644900798797</v>
      </c>
      <c r="I191">
        <v>72.847891569137502</v>
      </c>
      <c r="J191">
        <v>12.226182937621999</v>
      </c>
      <c r="K191">
        <v>15.825724124908399</v>
      </c>
      <c r="L191">
        <v>11.345799684524501</v>
      </c>
      <c r="M191">
        <v>14.265410661697301</v>
      </c>
      <c r="N191">
        <f>COUNT(D191:M191)</f>
        <v>10</v>
      </c>
      <c r="O191">
        <f>AVERAGE(D191:M191)</f>
        <v>19.409417796134893</v>
      </c>
      <c r="P191">
        <f>_xlfn.STDEV.P(D191:M191)</f>
        <v>18.139331463240541</v>
      </c>
      <c r="Q191">
        <f>MAX(D191:M191)</f>
        <v>72.847891569137502</v>
      </c>
      <c r="R191">
        <f>MIN(D191:M191)</f>
        <v>10.5644900798797</v>
      </c>
      <c r="S191">
        <v>106</v>
      </c>
    </row>
    <row r="192" spans="1:19" x14ac:dyDescent="0.25">
      <c r="A192">
        <v>11</v>
      </c>
      <c r="B192" t="s">
        <v>306</v>
      </c>
      <c r="C192" t="s">
        <v>265</v>
      </c>
      <c r="D192">
        <v>16.54507804</v>
      </c>
      <c r="E192">
        <v>13.46369696</v>
      </c>
      <c r="F192">
        <v>10.81320453</v>
      </c>
      <c r="G192">
        <v>9.4500370030000003</v>
      </c>
      <c r="H192">
        <v>12.068432570000001</v>
      </c>
      <c r="I192">
        <v>13.036165</v>
      </c>
      <c r="J192">
        <v>13.427196029999999</v>
      </c>
      <c r="K192">
        <v>13.2838788</v>
      </c>
      <c r="L192">
        <v>12.135500670000001</v>
      </c>
      <c r="M192">
        <v>11.106804370000001</v>
      </c>
      <c r="N192">
        <f>COUNT(D192:M192)</f>
        <v>10</v>
      </c>
      <c r="O192">
        <f>AVERAGE(D192:M192)</f>
        <v>12.532999397299999</v>
      </c>
      <c r="P192">
        <f>_xlfn.STDEV.P(D192:M192)</f>
        <v>1.82892775824756</v>
      </c>
      <c r="Q192">
        <f>MAX(D192:M192)</f>
        <v>16.54507804</v>
      </c>
      <c r="R192">
        <f>MIN(D192:M192)</f>
        <v>9.4500370030000003</v>
      </c>
      <c r="S192">
        <v>119</v>
      </c>
    </row>
    <row r="193" spans="1:19" x14ac:dyDescent="0.25">
      <c r="A193">
        <v>12</v>
      </c>
      <c r="B193" t="s">
        <v>474</v>
      </c>
      <c r="C193" t="s">
        <v>265</v>
      </c>
      <c r="D193">
        <v>10.336598873138399</v>
      </c>
      <c r="E193">
        <v>16.042929172515802</v>
      </c>
      <c r="F193">
        <v>11.6206717491149</v>
      </c>
      <c r="G193">
        <v>11.3056516647338</v>
      </c>
      <c r="H193">
        <v>11.8326864242553</v>
      </c>
      <c r="I193">
        <v>15.891920804977399</v>
      </c>
      <c r="J193">
        <v>11.871685266494699</v>
      </c>
      <c r="K193">
        <v>9.9755761623382497</v>
      </c>
      <c r="L193">
        <v>13.1387598514556</v>
      </c>
      <c r="M193">
        <v>13.009753704071001</v>
      </c>
      <c r="N193">
        <f>COUNT(D193:M193)</f>
        <v>10</v>
      </c>
      <c r="O193">
        <f>AVERAGE(D193:M193)</f>
        <v>12.502623367309514</v>
      </c>
      <c r="P193">
        <f>_xlfn.STDEV.P(D193:M193)</f>
        <v>1.9702299640935057</v>
      </c>
      <c r="Q193">
        <f>MAX(D193:M193)</f>
        <v>16.042929172515802</v>
      </c>
      <c r="R193">
        <f>MIN(D193:M193)</f>
        <v>9.9755761623382497</v>
      </c>
      <c r="S193">
        <v>131</v>
      </c>
    </row>
    <row r="194" spans="1:19" x14ac:dyDescent="0.25">
      <c r="A194">
        <v>13</v>
      </c>
      <c r="B194" t="s">
        <v>326</v>
      </c>
      <c r="C194" t="s">
        <v>265</v>
      </c>
      <c r="D194">
        <v>19.021464819999998</v>
      </c>
      <c r="E194">
        <v>19.234138250000001</v>
      </c>
      <c r="F194">
        <v>18.168019059999999</v>
      </c>
      <c r="G194">
        <v>11.310717820000001</v>
      </c>
      <c r="H194">
        <v>17.759195330000001</v>
      </c>
      <c r="I194">
        <v>19.322883839999999</v>
      </c>
      <c r="J194">
        <v>16.276265380000002</v>
      </c>
      <c r="K194">
        <v>16.754670140000002</v>
      </c>
      <c r="L194">
        <v>16.88899112</v>
      </c>
      <c r="M194">
        <v>17.530034069999999</v>
      </c>
      <c r="N194">
        <f>COUNT(D194:M194)</f>
        <v>10</v>
      </c>
      <c r="O194">
        <f>AVERAGE(D194:M194)</f>
        <v>17.226637983</v>
      </c>
      <c r="P194">
        <f>_xlfn.STDEV.P(D194:M194)</f>
        <v>2.2168818359091036</v>
      </c>
      <c r="Q194">
        <f>MAX(D194:M194)</f>
        <v>19.322883839999999</v>
      </c>
      <c r="R194">
        <f>MIN(D194:M194)</f>
        <v>11.310717820000001</v>
      </c>
      <c r="S194">
        <v>150</v>
      </c>
    </row>
    <row r="195" spans="1:19" x14ac:dyDescent="0.25">
      <c r="A195">
        <v>14</v>
      </c>
      <c r="B195" t="s">
        <v>301</v>
      </c>
      <c r="C195" t="s">
        <v>265</v>
      </c>
      <c r="D195">
        <v>16.97110653</v>
      </c>
      <c r="E195">
        <v>16.623749020000002</v>
      </c>
      <c r="F195">
        <v>16.885851859999999</v>
      </c>
      <c r="G195">
        <v>16.648577929999998</v>
      </c>
      <c r="H195">
        <v>16.488733289999999</v>
      </c>
      <c r="I195">
        <v>16.185761450000001</v>
      </c>
      <c r="J195">
        <v>16.21289659</v>
      </c>
      <c r="K195">
        <v>17.760017399999999</v>
      </c>
      <c r="L195">
        <v>14.789000509999999</v>
      </c>
      <c r="M195">
        <v>16.104522469999999</v>
      </c>
      <c r="N195">
        <f>COUNT(D195:M195)</f>
        <v>10</v>
      </c>
      <c r="O195">
        <f>AVERAGE(D195:M195)</f>
        <v>16.467021705000001</v>
      </c>
      <c r="P195">
        <f>_xlfn.STDEV.P(D195:M195)</f>
        <v>0.72458286725597854</v>
      </c>
      <c r="Q195">
        <f>MAX(D195:M195)</f>
        <v>17.760017399999999</v>
      </c>
      <c r="R195">
        <f>MIN(D195:M195)</f>
        <v>14.789000509999999</v>
      </c>
      <c r="S195">
        <v>153</v>
      </c>
    </row>
    <row r="196" spans="1:19" x14ac:dyDescent="0.25">
      <c r="A196">
        <v>15</v>
      </c>
      <c r="B196" t="s">
        <v>598</v>
      </c>
      <c r="C196" t="s">
        <v>265</v>
      </c>
      <c r="D196">
        <v>10.9903426170349</v>
      </c>
      <c r="E196">
        <v>10.9466753005981</v>
      </c>
      <c r="F196">
        <v>11.862656831741299</v>
      </c>
      <c r="G196">
        <v>10.7746245861053</v>
      </c>
      <c r="H196">
        <v>14.1417105197906</v>
      </c>
      <c r="I196">
        <v>9.6205537319183296</v>
      </c>
      <c r="J196">
        <v>17.6602237224578</v>
      </c>
      <c r="K196">
        <v>10.319597959518401</v>
      </c>
      <c r="L196">
        <v>10.3892917633056</v>
      </c>
      <c r="M196">
        <v>10.960468053817699</v>
      </c>
      <c r="N196">
        <f>COUNT(D196:M196)</f>
        <v>10</v>
      </c>
      <c r="O196">
        <f>AVERAGE(D196:M196)</f>
        <v>11.766614508628802</v>
      </c>
      <c r="P196">
        <f>_xlfn.STDEV.P(D196:M196)</f>
        <v>2.2779420738564036</v>
      </c>
      <c r="Q196">
        <f>MAX(D196:M196)</f>
        <v>17.6602237224578</v>
      </c>
      <c r="R196">
        <f>MIN(D196:M196)</f>
        <v>9.6205537319183296</v>
      </c>
      <c r="S196">
        <v>162</v>
      </c>
    </row>
    <row r="197" spans="1:19" x14ac:dyDescent="0.25">
      <c r="A197">
        <v>16</v>
      </c>
      <c r="B197" t="s">
        <v>568</v>
      </c>
      <c r="C197" t="s">
        <v>265</v>
      </c>
      <c r="D197">
        <v>10.4169151782989</v>
      </c>
      <c r="E197">
        <v>7.3204867839813197</v>
      </c>
      <c r="F197">
        <v>7.0565500259399396</v>
      </c>
      <c r="G197">
        <v>7.2253663539886404</v>
      </c>
      <c r="H197">
        <v>7.1314318180084202</v>
      </c>
      <c r="I197">
        <v>7.2367215156555096</v>
      </c>
      <c r="J197">
        <v>6.7610309123992902</v>
      </c>
      <c r="K197">
        <v>7.5905120372772199</v>
      </c>
      <c r="L197">
        <v>7.6456227302551198</v>
      </c>
      <c r="M197">
        <v>8.0566902160644496</v>
      </c>
      <c r="N197">
        <f>COUNT(D197:M197)</f>
        <v>10</v>
      </c>
      <c r="O197">
        <f>AVERAGE(D197:M197)</f>
        <v>7.6441327571868811</v>
      </c>
      <c r="P197">
        <f>_xlfn.STDEV.P(D197:M197)</f>
        <v>0.98465648511722037</v>
      </c>
      <c r="Q197">
        <f>MAX(D197:M197)</f>
        <v>10.4169151782989</v>
      </c>
      <c r="R197">
        <f>MIN(D197:M197)</f>
        <v>6.7610309123992902</v>
      </c>
      <c r="S197">
        <v>176</v>
      </c>
    </row>
    <row r="198" spans="1:19" x14ac:dyDescent="0.25">
      <c r="A198">
        <v>17</v>
      </c>
      <c r="B198" t="s">
        <v>313</v>
      </c>
      <c r="C198" t="s">
        <v>265</v>
      </c>
      <c r="D198">
        <v>7.9803955550000003</v>
      </c>
      <c r="E198">
        <v>2.6784508229999999</v>
      </c>
      <c r="F198">
        <v>22.634124759999999</v>
      </c>
      <c r="G198">
        <v>28.760770560000001</v>
      </c>
      <c r="H198">
        <v>9.2965590949999992</v>
      </c>
      <c r="I198">
        <v>29.080510140000001</v>
      </c>
      <c r="J198">
        <v>9.5377607350000009</v>
      </c>
      <c r="K198">
        <v>22.022122620000001</v>
      </c>
      <c r="L198">
        <v>3.0426380630000001</v>
      </c>
      <c r="M198">
        <v>2.9706521029999999</v>
      </c>
      <c r="N198">
        <f>COUNT(D198:M198)</f>
        <v>10</v>
      </c>
      <c r="O198">
        <f>AVERAGE(D198:M198)</f>
        <v>13.800398445400001</v>
      </c>
      <c r="P198">
        <f>_xlfn.STDEV.P(D198:M198)</f>
        <v>10.158561080197732</v>
      </c>
      <c r="Q198">
        <f>MAX(D198:M198)</f>
        <v>29.080510140000001</v>
      </c>
      <c r="R198">
        <f>MIN(D198:M198)</f>
        <v>2.6784508229999999</v>
      </c>
      <c r="S198">
        <v>180</v>
      </c>
    </row>
    <row r="199" spans="1:19" x14ac:dyDescent="0.25">
      <c r="A199">
        <v>18</v>
      </c>
      <c r="B199" t="s">
        <v>619</v>
      </c>
      <c r="C199" t="s">
        <v>265</v>
      </c>
      <c r="D199">
        <v>0.14157485961913999</v>
      </c>
      <c r="E199">
        <v>0.13774895668029699</v>
      </c>
      <c r="F199">
        <v>0.14499711990356401</v>
      </c>
      <c r="G199">
        <v>0.13770675659179599</v>
      </c>
      <c r="H199">
        <v>0.24431371688842701</v>
      </c>
      <c r="I199">
        <v>0.14093112945556599</v>
      </c>
      <c r="J199">
        <v>0.146989345550537</v>
      </c>
      <c r="K199">
        <v>0.138559579849243</v>
      </c>
      <c r="L199">
        <v>0.141108512878417</v>
      </c>
      <c r="M199">
        <v>0.14100980758666901</v>
      </c>
      <c r="N199">
        <f>COUNT(D199:M199)</f>
        <v>10</v>
      </c>
      <c r="O199">
        <f>AVERAGE(D199:M199)</f>
        <v>0.15149397850036561</v>
      </c>
      <c r="P199">
        <f>_xlfn.STDEV.P(D199:M199)</f>
        <v>3.1067756501845289E-2</v>
      </c>
      <c r="Q199">
        <f>MAX(D199:M199)</f>
        <v>0.24431371688842701</v>
      </c>
      <c r="R199">
        <f>MIN(D199:M199)</f>
        <v>0.13770675659179599</v>
      </c>
      <c r="S199">
        <v>184</v>
      </c>
    </row>
    <row r="200" spans="1:19" x14ac:dyDescent="0.25">
      <c r="A200">
        <v>19</v>
      </c>
      <c r="B200" t="s">
        <v>434</v>
      </c>
      <c r="C200" t="s">
        <v>265</v>
      </c>
      <c r="D200">
        <v>10.552719354629501</v>
      </c>
      <c r="E200">
        <v>9.7963328361511195</v>
      </c>
      <c r="F200">
        <v>4.2490208148956299</v>
      </c>
      <c r="G200">
        <v>10.3299100399017</v>
      </c>
      <c r="H200">
        <v>10.9902143478393</v>
      </c>
      <c r="I200">
        <v>10.6499063968658</v>
      </c>
      <c r="J200">
        <v>10.135253190994201</v>
      </c>
      <c r="K200">
        <v>11.3262622356414</v>
      </c>
      <c r="L200">
        <v>10.5700192451477</v>
      </c>
      <c r="M200">
        <v>10.485538721084501</v>
      </c>
      <c r="N200">
        <f>COUNT(D200:M200)</f>
        <v>10</v>
      </c>
      <c r="O200">
        <f>AVERAGE(D200:M200)</f>
        <v>9.9085177183150854</v>
      </c>
      <c r="P200">
        <f>_xlfn.STDEV.P(D200:M200)</f>
        <v>1.9283860778938695</v>
      </c>
      <c r="Q200">
        <f>MAX(D200:M200)</f>
        <v>11.3262622356414</v>
      </c>
      <c r="R200">
        <f>MIN(D200:M200)</f>
        <v>4.2490208148956299</v>
      </c>
      <c r="S200">
        <v>206</v>
      </c>
    </row>
    <row r="201" spans="1:19" x14ac:dyDescent="0.25">
      <c r="A201">
        <v>20</v>
      </c>
      <c r="B201" t="s">
        <v>460</v>
      </c>
      <c r="C201" t="s">
        <v>265</v>
      </c>
      <c r="D201">
        <v>24.286404609680101</v>
      </c>
      <c r="E201">
        <v>18.1480486392974</v>
      </c>
      <c r="F201">
        <v>19.292116165161101</v>
      </c>
      <c r="G201">
        <v>18.799085378646801</v>
      </c>
      <c r="H201">
        <v>18.550074815750101</v>
      </c>
      <c r="I201">
        <v>27.507595777511501</v>
      </c>
      <c r="J201">
        <v>27.376584529876698</v>
      </c>
      <c r="K201">
        <v>24.398404836654599</v>
      </c>
      <c r="L201">
        <v>26.098011970520002</v>
      </c>
      <c r="M201">
        <v>17.730024576187098</v>
      </c>
      <c r="N201">
        <f>COUNT(D201:M201)</f>
        <v>10</v>
      </c>
      <c r="O201">
        <f>AVERAGE(D201:M201)</f>
        <v>22.21863512992854</v>
      </c>
      <c r="P201">
        <f>_xlfn.STDEV.P(D201:M201)</f>
        <v>3.8611869369851082</v>
      </c>
      <c r="Q201">
        <f>MAX(D201:M201)</f>
        <v>27.507595777511501</v>
      </c>
      <c r="R201">
        <f>MIN(D201:M201)</f>
        <v>17.730024576187098</v>
      </c>
      <c r="S201">
        <v>213</v>
      </c>
    </row>
    <row r="202" spans="1:19" x14ac:dyDescent="0.25">
      <c r="A202">
        <v>21</v>
      </c>
      <c r="B202" t="s">
        <v>426</v>
      </c>
      <c r="C202" t="s">
        <v>265</v>
      </c>
      <c r="D202">
        <v>15.3795838356018</v>
      </c>
      <c r="E202">
        <v>14.7039754390716</v>
      </c>
      <c r="F202">
        <v>16.838205814361501</v>
      </c>
      <c r="G202">
        <v>14.424428224563499</v>
      </c>
      <c r="H202">
        <v>14.525986671447701</v>
      </c>
      <c r="I202">
        <v>20.1355059146881</v>
      </c>
      <c r="J202">
        <v>16.334715604782101</v>
      </c>
      <c r="K202">
        <v>15.991456747055</v>
      </c>
      <c r="L202">
        <v>13.2679901123046</v>
      </c>
      <c r="M202">
        <v>16.041325092315599</v>
      </c>
      <c r="N202">
        <f>COUNT(D202:M202)</f>
        <v>10</v>
      </c>
      <c r="O202">
        <f>AVERAGE(D202:M202)</f>
        <v>15.764317345619151</v>
      </c>
      <c r="P202">
        <f>_xlfn.STDEV.P(D202:M202)</f>
        <v>1.7761465572058799</v>
      </c>
      <c r="Q202">
        <f>MAX(D202:M202)</f>
        <v>20.1355059146881</v>
      </c>
      <c r="R202">
        <f>MIN(D202:M202)</f>
        <v>13.2679901123046</v>
      </c>
      <c r="S202">
        <v>221</v>
      </c>
    </row>
    <row r="203" spans="1:19" x14ac:dyDescent="0.25">
      <c r="A203">
        <v>22</v>
      </c>
      <c r="B203" t="s">
        <v>490</v>
      </c>
      <c r="C203" t="s">
        <v>265</v>
      </c>
      <c r="D203">
        <v>17.417011022567699</v>
      </c>
      <c r="E203">
        <v>6.4853761196136404</v>
      </c>
      <c r="F203">
        <v>7.5154361724853498</v>
      </c>
      <c r="G203">
        <v>7.6494545936584402</v>
      </c>
      <c r="H203">
        <v>6.5723795890808097</v>
      </c>
      <c r="I203">
        <v>7.2864212989807102</v>
      </c>
      <c r="J203">
        <v>6.8563973903655997</v>
      </c>
      <c r="K203">
        <v>17.266000032424898</v>
      </c>
      <c r="L203">
        <v>7.4714338779449401</v>
      </c>
      <c r="M203">
        <v>7.1574146747589102</v>
      </c>
      <c r="N203">
        <f>COUNT(D203:M203)</f>
        <v>10</v>
      </c>
      <c r="O203">
        <f>AVERAGE(D203:M203)</f>
        <v>9.1677324771881015</v>
      </c>
      <c r="P203">
        <f>_xlfn.STDEV.P(D203:M203)</f>
        <v>4.1036457596364269</v>
      </c>
      <c r="Q203">
        <f>MAX(D203:M203)</f>
        <v>17.417011022567699</v>
      </c>
      <c r="R203">
        <f>MIN(D203:M203)</f>
        <v>6.4853761196136404</v>
      </c>
      <c r="S203">
        <v>236</v>
      </c>
    </row>
    <row r="204" spans="1:19" x14ac:dyDescent="0.25">
      <c r="A204">
        <v>23</v>
      </c>
      <c r="B204" t="s">
        <v>605</v>
      </c>
      <c r="C204" t="s">
        <v>265</v>
      </c>
      <c r="D204">
        <v>14.311141490936199</v>
      </c>
      <c r="E204">
        <v>14.207423686981199</v>
      </c>
      <c r="F204">
        <v>16.563846349716101</v>
      </c>
      <c r="G204">
        <v>17.153168439865102</v>
      </c>
      <c r="H204">
        <v>13.9889485836029</v>
      </c>
      <c r="I204">
        <v>16.855643749237</v>
      </c>
      <c r="J204">
        <v>19.663760900497401</v>
      </c>
      <c r="K204">
        <v>15.8304579257965</v>
      </c>
      <c r="L204">
        <v>11.836804151535</v>
      </c>
      <c r="M204">
        <v>14.206366539001399</v>
      </c>
      <c r="N204">
        <f>COUNT(D204:M204)</f>
        <v>10</v>
      </c>
      <c r="O204">
        <f>AVERAGE(D204:M204)</f>
        <v>15.461756181716883</v>
      </c>
      <c r="P204">
        <f>_xlfn.STDEV.P(D204:M204)</f>
        <v>2.0879150394652379</v>
      </c>
      <c r="Q204">
        <f>MAX(D204:M204)</f>
        <v>19.663760900497401</v>
      </c>
      <c r="R204">
        <f>MIN(D204:M204)</f>
        <v>11.836804151535</v>
      </c>
      <c r="S204">
        <v>249</v>
      </c>
    </row>
    <row r="205" spans="1:19" x14ac:dyDescent="0.25">
      <c r="A205">
        <v>24</v>
      </c>
      <c r="B205" t="s">
        <v>288</v>
      </c>
      <c r="C205" t="s">
        <v>265</v>
      </c>
      <c r="D205">
        <v>50.629954814910803</v>
      </c>
      <c r="E205">
        <v>6.8930547237396196</v>
      </c>
      <c r="F205">
        <v>9.3573238849639893</v>
      </c>
      <c r="G205">
        <v>8.1929376125335693</v>
      </c>
      <c r="H205">
        <v>9.22094225883483</v>
      </c>
      <c r="I205">
        <v>8.2203257083892805</v>
      </c>
      <c r="J205">
        <v>8.4606602191924996</v>
      </c>
      <c r="K205">
        <v>8.6134538650512695</v>
      </c>
      <c r="L205">
        <v>9.0559911727905202</v>
      </c>
      <c r="M205">
        <v>7.07328152656555</v>
      </c>
      <c r="N205">
        <f>COUNT(D205:M205)</f>
        <v>10</v>
      </c>
      <c r="O205">
        <f>AVERAGE(D205:M205)</f>
        <v>12.571792578697194</v>
      </c>
      <c r="P205">
        <f>_xlfn.STDEV.P(D205:M205)</f>
        <v>12.710258675479361</v>
      </c>
      <c r="Q205">
        <f>MAX(D205:M205)</f>
        <v>50.629954814910803</v>
      </c>
      <c r="R205">
        <f>MIN(D205:M205)</f>
        <v>6.8930547237396196</v>
      </c>
      <c r="S205">
        <v>264</v>
      </c>
    </row>
    <row r="206" spans="1:19" x14ac:dyDescent="0.25">
      <c r="A206">
        <v>25</v>
      </c>
      <c r="B206" t="s">
        <v>528</v>
      </c>
      <c r="C206" t="s">
        <v>265</v>
      </c>
      <c r="D206">
        <v>33.986994266510003</v>
      </c>
      <c r="E206">
        <v>31.6878356933593</v>
      </c>
      <c r="F206">
        <v>61.810229063034001</v>
      </c>
      <c r="G206">
        <v>61.809932470321598</v>
      </c>
      <c r="H206">
        <v>51.341082096099797</v>
      </c>
      <c r="I206">
        <v>67.236648559570298</v>
      </c>
      <c r="J206">
        <v>40.482805967330897</v>
      </c>
      <c r="K206">
        <v>68.466663599014197</v>
      </c>
      <c r="L206">
        <v>29.801726102828901</v>
      </c>
      <c r="N206">
        <f>COUNT(D206:M206)</f>
        <v>9</v>
      </c>
      <c r="O206">
        <f>AVERAGE(D206:M206)</f>
        <v>49.624879757563214</v>
      </c>
      <c r="P206">
        <f>_xlfn.STDEV.P(D206:M206)</f>
        <v>14.936557549392756</v>
      </c>
      <c r="Q206">
        <f>MAX(D206:M206)</f>
        <v>68.466663599014197</v>
      </c>
      <c r="R206">
        <f>MIN(D206:M206)</f>
        <v>29.801726102828901</v>
      </c>
      <c r="S206">
        <v>285</v>
      </c>
    </row>
    <row r="207" spans="1:19" x14ac:dyDescent="0.25">
      <c r="A207">
        <v>26</v>
      </c>
      <c r="B207" t="s">
        <v>548</v>
      </c>
      <c r="C207" t="s">
        <v>265</v>
      </c>
      <c r="D207">
        <v>58.290350914001401</v>
      </c>
      <c r="E207">
        <v>11.9715421199798</v>
      </c>
      <c r="F207">
        <v>13.353406906127899</v>
      </c>
      <c r="G207">
        <v>15.7367711067199</v>
      </c>
      <c r="H207">
        <v>13.605630397796601</v>
      </c>
      <c r="I207">
        <v>13.7964627742767</v>
      </c>
      <c r="J207">
        <v>11.987853527068999</v>
      </c>
      <c r="K207">
        <v>54.536435842514003</v>
      </c>
      <c r="L207">
        <v>13.729922056198101</v>
      </c>
      <c r="M207">
        <v>56.421131134033203</v>
      </c>
      <c r="N207">
        <f>COUNT(D207:M207)</f>
        <v>10</v>
      </c>
      <c r="O207">
        <f>AVERAGE(D207:M207)</f>
        <v>26.342950677871659</v>
      </c>
      <c r="P207">
        <f>_xlfn.STDEV.P(D207:M207)</f>
        <v>19.7301130139024</v>
      </c>
      <c r="Q207">
        <f>MAX(D207:M207)</f>
        <v>58.290350914001401</v>
      </c>
      <c r="R207">
        <f>MIN(D207:M207)</f>
        <v>11.9715421199798</v>
      </c>
      <c r="S207">
        <v>320</v>
      </c>
    </row>
    <row r="208" spans="1:19" x14ac:dyDescent="0.25">
      <c r="A208">
        <v>27</v>
      </c>
      <c r="B208" t="s">
        <v>371</v>
      </c>
      <c r="C208" t="s">
        <v>265</v>
      </c>
      <c r="D208">
        <v>11.5784916877746</v>
      </c>
      <c r="E208">
        <v>9.88170933723449</v>
      </c>
      <c r="F208">
        <v>12.448263883590601</v>
      </c>
      <c r="G208">
        <v>12.6903221607208</v>
      </c>
      <c r="H208">
        <v>11.735476732254</v>
      </c>
      <c r="I208">
        <v>8.7917535305023193</v>
      </c>
      <c r="J208">
        <v>7.7900917530059797</v>
      </c>
      <c r="K208">
        <v>9.1706771850585902</v>
      </c>
      <c r="L208">
        <v>9.9098036289214999</v>
      </c>
      <c r="M208">
        <v>9.8005681037902797</v>
      </c>
      <c r="N208">
        <f>COUNT(D208:M208)</f>
        <v>10</v>
      </c>
      <c r="O208">
        <f>AVERAGE(D208:M208)</f>
        <v>10.379715800285316</v>
      </c>
      <c r="P208">
        <f>_xlfn.STDEV.P(D208:M208)</f>
        <v>1.5616252895272891</v>
      </c>
      <c r="Q208">
        <f>MAX(D208:M208)</f>
        <v>12.6903221607208</v>
      </c>
      <c r="R208">
        <f>MIN(D208:M208)</f>
        <v>7.7900917530059797</v>
      </c>
      <c r="S208">
        <v>326</v>
      </c>
    </row>
    <row r="209" spans="1:19" x14ac:dyDescent="0.25">
      <c r="A209">
        <v>28</v>
      </c>
      <c r="B209" t="s">
        <v>361</v>
      </c>
      <c r="C209" t="s">
        <v>265</v>
      </c>
      <c r="D209">
        <v>21.615382194519</v>
      </c>
      <c r="E209">
        <v>19.812354803085299</v>
      </c>
      <c r="F209">
        <v>20.1013102531433</v>
      </c>
      <c r="G209">
        <v>21.211403608322101</v>
      </c>
      <c r="H209">
        <v>20.497004747390701</v>
      </c>
      <c r="I209">
        <v>19.566412925720201</v>
      </c>
      <c r="J209">
        <v>28.1834170818328</v>
      </c>
      <c r="K209">
        <v>20.620108842849699</v>
      </c>
      <c r="L209">
        <v>16.9872946739196</v>
      </c>
      <c r="M209">
        <v>19.428995847702001</v>
      </c>
      <c r="N209">
        <f>COUNT(D209:M209)</f>
        <v>10</v>
      </c>
      <c r="O209">
        <f>AVERAGE(D209:M209)</f>
        <v>20.80236849784847</v>
      </c>
      <c r="P209">
        <f>_xlfn.STDEV.P(D209:M209)</f>
        <v>2.7363256653111612</v>
      </c>
      <c r="Q209">
        <f>MAX(D209:M209)</f>
        <v>28.1834170818328</v>
      </c>
      <c r="R209">
        <f>MIN(D209:M209)</f>
        <v>16.9872946739196</v>
      </c>
      <c r="S209">
        <v>352</v>
      </c>
    </row>
    <row r="210" spans="1:19" x14ac:dyDescent="0.25">
      <c r="A210">
        <v>29</v>
      </c>
      <c r="B210" t="s">
        <v>401</v>
      </c>
      <c r="C210" t="s">
        <v>265</v>
      </c>
      <c r="D210">
        <v>26.922287225723199</v>
      </c>
      <c r="E210">
        <v>28.003545761108398</v>
      </c>
      <c r="F210">
        <v>27.415498733520501</v>
      </c>
      <c r="G210">
        <v>28.491932392120301</v>
      </c>
      <c r="H210">
        <v>28.760352611541698</v>
      </c>
      <c r="I210">
        <v>30.411319255828801</v>
      </c>
      <c r="J210">
        <v>24.383326768875101</v>
      </c>
      <c r="K210">
        <v>28.897499084472599</v>
      </c>
      <c r="L210">
        <v>27.306946039199801</v>
      </c>
      <c r="M210">
        <v>17.242820978164598</v>
      </c>
      <c r="N210">
        <f>COUNT(D210:M210)</f>
        <v>10</v>
      </c>
      <c r="O210">
        <f>AVERAGE(D210:M210)</f>
        <v>26.783552885055496</v>
      </c>
      <c r="P210">
        <f>_xlfn.STDEV.P(D210:M210)</f>
        <v>3.5131656890302958</v>
      </c>
      <c r="Q210">
        <f>MAX(D210:M210)</f>
        <v>30.411319255828801</v>
      </c>
      <c r="R210">
        <f>MIN(D210:M210)</f>
        <v>17.242820978164598</v>
      </c>
      <c r="S210">
        <v>354</v>
      </c>
    </row>
    <row r="211" spans="1:19" x14ac:dyDescent="0.25">
      <c r="A211">
        <v>30</v>
      </c>
      <c r="B211" t="s">
        <v>394</v>
      </c>
      <c r="C211" t="s">
        <v>265</v>
      </c>
      <c r="D211">
        <v>42.187758207321103</v>
      </c>
      <c r="E211">
        <v>42.850334882736199</v>
      </c>
      <c r="F211">
        <v>42.196923494338897</v>
      </c>
      <c r="G211">
        <v>42.087764024734497</v>
      </c>
      <c r="H211">
        <v>42.155941963195801</v>
      </c>
      <c r="I211">
        <v>42.128772258758502</v>
      </c>
      <c r="J211">
        <v>42.165962696075397</v>
      </c>
      <c r="K211">
        <v>42.940800905227597</v>
      </c>
      <c r="L211">
        <v>42.184732913970898</v>
      </c>
      <c r="M211">
        <v>42.1779336929321</v>
      </c>
      <c r="N211">
        <f>COUNT(D211:M211)</f>
        <v>10</v>
      </c>
      <c r="O211">
        <f>AVERAGE(D211:M211)</f>
        <v>42.30769250392909</v>
      </c>
      <c r="P211">
        <f>_xlfn.STDEV.P(D211:M211)</f>
        <v>0.29620836804427281</v>
      </c>
      <c r="Q211">
        <f>MAX(D211:M211)</f>
        <v>42.940800905227597</v>
      </c>
      <c r="R211">
        <f>MIN(D211:M211)</f>
        <v>42.087764024734497</v>
      </c>
      <c r="S211">
        <v>362</v>
      </c>
    </row>
    <row r="212" spans="1:19" x14ac:dyDescent="0.25">
      <c r="A212">
        <v>31</v>
      </c>
      <c r="B212" t="s">
        <v>472</v>
      </c>
      <c r="C212" t="s">
        <v>265</v>
      </c>
      <c r="D212">
        <v>16.117933034896801</v>
      </c>
      <c r="E212">
        <v>10.7606213092803</v>
      </c>
      <c r="F212">
        <v>12.346715927124</v>
      </c>
      <c r="G212">
        <v>14.8848617076873</v>
      </c>
      <c r="H212">
        <v>14.209821462631201</v>
      </c>
      <c r="I212">
        <v>12.5397248268127</v>
      </c>
      <c r="J212">
        <v>23.617364406585601</v>
      </c>
      <c r="K212">
        <v>13.616783857345499</v>
      </c>
      <c r="L212">
        <v>12.8647465705871</v>
      </c>
      <c r="M212">
        <v>9.4685487747192294</v>
      </c>
      <c r="N212">
        <f>COUNT(D212:M212)</f>
        <v>10</v>
      </c>
      <c r="O212">
        <f>AVERAGE(D212:M212)</f>
        <v>14.042712187766975</v>
      </c>
      <c r="P212">
        <f>_xlfn.STDEV.P(D212:M212)</f>
        <v>3.6758282294533937</v>
      </c>
      <c r="Q212">
        <f>MAX(D212:M212)</f>
        <v>23.617364406585601</v>
      </c>
      <c r="R212">
        <f>MIN(D212:M212)</f>
        <v>9.4685487747192294</v>
      </c>
      <c r="S212">
        <v>363</v>
      </c>
    </row>
    <row r="213" spans="1:19" x14ac:dyDescent="0.25">
      <c r="A213">
        <v>32</v>
      </c>
      <c r="B213" t="s">
        <v>467</v>
      </c>
      <c r="C213" t="s">
        <v>265</v>
      </c>
      <c r="D213">
        <v>4.2662475109100297</v>
      </c>
      <c r="E213">
        <v>3.2091834545135498</v>
      </c>
      <c r="F213">
        <v>3.7592177391052202</v>
      </c>
      <c r="G213">
        <v>4.3112499713897696</v>
      </c>
      <c r="H213">
        <v>3.5492064952850302</v>
      </c>
      <c r="I213">
        <v>4.0132317543029696</v>
      </c>
      <c r="J213">
        <v>3.4912004470825102</v>
      </c>
      <c r="K213">
        <v>3.9712290763854901</v>
      </c>
      <c r="L213">
        <v>7.6794452667236301</v>
      </c>
      <c r="M213">
        <v>7.2154183387756303</v>
      </c>
      <c r="N213">
        <f>COUNT(D213:M213)</f>
        <v>10</v>
      </c>
      <c r="O213">
        <f>AVERAGE(D213:M213)</f>
        <v>4.5465630054473829</v>
      </c>
      <c r="P213">
        <f>_xlfn.STDEV.P(D213:M213)</f>
        <v>1.4901056062157225</v>
      </c>
      <c r="Q213">
        <f>MAX(D213:M213)</f>
        <v>7.6794452667236301</v>
      </c>
      <c r="R213">
        <f>MIN(D213:M213)</f>
        <v>3.2091834545135498</v>
      </c>
      <c r="S213">
        <v>382</v>
      </c>
    </row>
    <row r="214" spans="1:19" x14ac:dyDescent="0.25">
      <c r="A214">
        <v>33</v>
      </c>
      <c r="B214" t="s">
        <v>322</v>
      </c>
      <c r="C214" t="s">
        <v>265</v>
      </c>
      <c r="D214">
        <v>11.46162724</v>
      </c>
      <c r="E214">
        <v>10.183261870000001</v>
      </c>
      <c r="F214">
        <v>10.65147662</v>
      </c>
      <c r="G214">
        <v>9.0780699249999994</v>
      </c>
      <c r="H214">
        <v>8.9487211700000007</v>
      </c>
      <c r="I214">
        <v>10.58200121</v>
      </c>
      <c r="J214">
        <v>8.3781557079999995</v>
      </c>
      <c r="K214">
        <v>9.7846331600000003</v>
      </c>
      <c r="L214">
        <v>9.6709434989999998</v>
      </c>
      <c r="M214">
        <v>10.618686200000001</v>
      </c>
      <c r="N214">
        <f>COUNT(D214:M214)</f>
        <v>10</v>
      </c>
      <c r="O214">
        <f>AVERAGE(D214:M214)</f>
        <v>9.9357576602000002</v>
      </c>
      <c r="P214">
        <f>_xlfn.STDEV.P(D214:M214)</f>
        <v>0.89525249701440457</v>
      </c>
      <c r="Q214">
        <f>MAX(D214:M214)</f>
        <v>11.46162724</v>
      </c>
      <c r="R214">
        <f>MIN(D214:M214)</f>
        <v>8.3781557079999995</v>
      </c>
      <c r="S214">
        <v>426</v>
      </c>
    </row>
    <row r="215" spans="1:19" x14ac:dyDescent="0.25">
      <c r="A215">
        <v>34</v>
      </c>
      <c r="B215" t="s">
        <v>484</v>
      </c>
      <c r="C215" t="s">
        <v>265</v>
      </c>
      <c r="D215">
        <v>8.3094818592071498</v>
      </c>
      <c r="E215">
        <v>6.7233862876892001</v>
      </c>
      <c r="F215">
        <v>6.0023505687713596</v>
      </c>
      <c r="G215">
        <v>6.0043485164642298</v>
      </c>
      <c r="H215">
        <v>6.9254024028777996</v>
      </c>
      <c r="I215">
        <v>7.73744368553161</v>
      </c>
      <c r="J215">
        <v>5.9663462638854901</v>
      </c>
      <c r="K215">
        <v>7.5789208412170401</v>
      </c>
      <c r="L215">
        <v>9.3045237064361501</v>
      </c>
      <c r="M215">
        <v>8.22147488594055</v>
      </c>
      <c r="N215">
        <f>COUNT(D215:M215)</f>
        <v>10</v>
      </c>
      <c r="O215">
        <f>AVERAGE(D215:M215)</f>
        <v>7.2773679018020569</v>
      </c>
      <c r="P215">
        <f>_xlfn.STDEV.P(D215:M215)</f>
        <v>1.0846364555990013</v>
      </c>
      <c r="Q215">
        <f>MAX(D215:M215)</f>
        <v>9.3045237064361501</v>
      </c>
      <c r="R215">
        <f>MIN(D215:M215)</f>
        <v>5.9663462638854901</v>
      </c>
      <c r="S215">
        <v>446</v>
      </c>
    </row>
    <row r="216" spans="1:19" x14ac:dyDescent="0.25">
      <c r="A216">
        <v>35</v>
      </c>
      <c r="B216" t="s">
        <v>630</v>
      </c>
      <c r="C216" t="s">
        <v>265</v>
      </c>
      <c r="D216">
        <v>12.7160773277282</v>
      </c>
      <c r="E216">
        <v>12.2878429889678</v>
      </c>
      <c r="F216">
        <v>9.77182745933532</v>
      </c>
      <c r="G216">
        <v>10.3290028572082</v>
      </c>
      <c r="H216">
        <v>11.8455820083618</v>
      </c>
      <c r="I216">
        <v>10.921180009841899</v>
      </c>
      <c r="J216">
        <v>10.5030758380889</v>
      </c>
      <c r="K216">
        <v>10.415334939956599</v>
      </c>
      <c r="L216">
        <v>12.5830745697021</v>
      </c>
      <c r="M216">
        <v>12.680029869079499</v>
      </c>
      <c r="N216">
        <f>COUNT(D216:M216)</f>
        <v>10</v>
      </c>
      <c r="O216">
        <f>AVERAGE(D216:M216)</f>
        <v>11.405302786827033</v>
      </c>
      <c r="P216">
        <f>_xlfn.STDEV.P(D216:M216)</f>
        <v>1.0750821483604522</v>
      </c>
      <c r="Q216">
        <f>MAX(D216:M216)</f>
        <v>12.7160773277282</v>
      </c>
      <c r="R216">
        <f>MIN(D216:M216)</f>
        <v>9.77182745933532</v>
      </c>
      <c r="S216">
        <v>459</v>
      </c>
    </row>
    <row r="217" spans="1:19" x14ac:dyDescent="0.25">
      <c r="A217">
        <v>36</v>
      </c>
      <c r="B217" t="s">
        <v>379</v>
      </c>
      <c r="C217" t="s">
        <v>265</v>
      </c>
      <c r="D217">
        <v>13.500014066696099</v>
      </c>
      <c r="E217">
        <v>11.888195037841699</v>
      </c>
      <c r="F217">
        <v>9.9294512271881104</v>
      </c>
      <c r="G217">
        <v>9.7965631484985298</v>
      </c>
      <c r="H217">
        <v>11.2221710681915</v>
      </c>
      <c r="I217">
        <v>10.4760670661926</v>
      </c>
      <c r="J217">
        <v>16.556650400161701</v>
      </c>
      <c r="K217">
        <v>12.1918501853942</v>
      </c>
      <c r="L217">
        <v>10.361121177673301</v>
      </c>
      <c r="M217">
        <v>13.7519700527191</v>
      </c>
      <c r="N217">
        <f>COUNT(D217:M217)</f>
        <v>10</v>
      </c>
      <c r="O217">
        <f>AVERAGE(D217:M217)</f>
        <v>11.967405343055685</v>
      </c>
      <c r="P217">
        <f>_xlfn.STDEV.P(D217:M217)</f>
        <v>2.0218013322062593</v>
      </c>
      <c r="Q217">
        <f>MAX(D217:M217)</f>
        <v>16.556650400161701</v>
      </c>
      <c r="R217">
        <f>MIN(D217:M217)</f>
        <v>9.7965631484985298</v>
      </c>
      <c r="S217">
        <v>507</v>
      </c>
    </row>
    <row r="218" spans="1:19" x14ac:dyDescent="0.25">
      <c r="A218">
        <v>37</v>
      </c>
      <c r="B218" t="s">
        <v>399</v>
      </c>
      <c r="C218" t="s">
        <v>265</v>
      </c>
      <c r="D218">
        <v>13.942414999008101</v>
      </c>
      <c r="E218">
        <v>13.601603031158399</v>
      </c>
      <c r="F218">
        <v>12.6932637691497</v>
      </c>
      <c r="G218">
        <v>17.639441967010399</v>
      </c>
      <c r="H218">
        <v>11.9424378871917</v>
      </c>
      <c r="I218">
        <v>17.509925127029401</v>
      </c>
      <c r="J218">
        <v>11.2313678264617</v>
      </c>
      <c r="K218">
        <v>10.5234789848327</v>
      </c>
      <c r="L218">
        <v>14.3897325992584</v>
      </c>
      <c r="M218">
        <v>13.8660068511962</v>
      </c>
      <c r="N218">
        <f>COUNT(D218:M218)</f>
        <v>10</v>
      </c>
      <c r="O218">
        <f>AVERAGE(D218:M218)</f>
        <v>13.733967304229671</v>
      </c>
      <c r="P218">
        <f>_xlfn.STDEV.P(D218:M218)</f>
        <v>2.2557017538385882</v>
      </c>
      <c r="Q218">
        <f>MAX(D218:M218)</f>
        <v>17.639441967010399</v>
      </c>
      <c r="R218">
        <f>MIN(D218:M218)</f>
        <v>10.5234789848327</v>
      </c>
      <c r="S218">
        <v>516</v>
      </c>
    </row>
    <row r="219" spans="1:19" x14ac:dyDescent="0.25">
      <c r="A219">
        <v>38</v>
      </c>
      <c r="B219" t="s">
        <v>435</v>
      </c>
      <c r="C219" t="s">
        <v>265</v>
      </c>
      <c r="D219">
        <v>6.6087615489959699</v>
      </c>
      <c r="E219">
        <v>6.7867484092712402</v>
      </c>
      <c r="F219">
        <v>6.5378091335296604</v>
      </c>
      <c r="G219">
        <v>5.90053391456604</v>
      </c>
      <c r="H219">
        <v>6.3402128219604403</v>
      </c>
      <c r="I219">
        <v>6.6639125347137398</v>
      </c>
      <c r="J219">
        <v>6.5372822284698398</v>
      </c>
      <c r="K219">
        <v>6.14101219177246</v>
      </c>
      <c r="L219">
        <v>6.7773635387420601</v>
      </c>
      <c r="M219">
        <v>7.5989656448364196</v>
      </c>
      <c r="N219">
        <f>COUNT(D219:M219)</f>
        <v>10</v>
      </c>
      <c r="O219">
        <f>AVERAGE(D219:M219)</f>
        <v>6.5892601966857871</v>
      </c>
      <c r="P219">
        <f>_xlfn.STDEV.P(D219:M219)</f>
        <v>0.42924194916988018</v>
      </c>
      <c r="Q219">
        <f>MAX(D219:M219)</f>
        <v>7.5989656448364196</v>
      </c>
      <c r="R219">
        <f>MIN(D219:M219)</f>
        <v>5.90053391456604</v>
      </c>
      <c r="S219">
        <v>555</v>
      </c>
    </row>
    <row r="220" spans="1:19" x14ac:dyDescent="0.25">
      <c r="A220">
        <v>39</v>
      </c>
      <c r="B220" t="s">
        <v>623</v>
      </c>
      <c r="C220" t="s">
        <v>265</v>
      </c>
      <c r="E220">
        <v>11.319684743881201</v>
      </c>
      <c r="F220">
        <v>130.690098524093</v>
      </c>
      <c r="G220">
        <v>10.8688724040985</v>
      </c>
      <c r="H220">
        <v>10.5397233963012</v>
      </c>
      <c r="I220">
        <v>11.1204221248626</v>
      </c>
      <c r="J220">
        <v>13.2174489498138</v>
      </c>
      <c r="K220">
        <v>18.526796340942301</v>
      </c>
      <c r="L220">
        <v>12.6399726867675</v>
      </c>
      <c r="M220">
        <v>167.591788768768</v>
      </c>
      <c r="N220">
        <f>COUNT(D220:M220)</f>
        <v>9</v>
      </c>
      <c r="O220">
        <f>AVERAGE(D220:M220)</f>
        <v>42.946089771058674</v>
      </c>
      <c r="P220">
        <f>_xlfn.STDEV.P(D220:M220)</f>
        <v>57.471093344396508</v>
      </c>
      <c r="Q220">
        <f>MAX(D220:M220)</f>
        <v>167.591788768768</v>
      </c>
      <c r="R220">
        <f>MIN(D220:M220)</f>
        <v>10.5397233963012</v>
      </c>
      <c r="S220">
        <v>575</v>
      </c>
    </row>
    <row r="221" spans="1:19" x14ac:dyDescent="0.25">
      <c r="A221">
        <v>40</v>
      </c>
      <c r="B221" t="s">
        <v>307</v>
      </c>
      <c r="C221" t="s">
        <v>265</v>
      </c>
      <c r="D221">
        <v>2.340215921</v>
      </c>
      <c r="E221">
        <v>2.3962664600000001</v>
      </c>
      <c r="F221">
        <v>6.0694468019999999</v>
      </c>
      <c r="G221">
        <v>2.5623755460000002</v>
      </c>
      <c r="H221">
        <v>3.0326745509999999</v>
      </c>
      <c r="I221">
        <v>3.8971602920000001</v>
      </c>
      <c r="J221">
        <v>3.8659420010000001</v>
      </c>
      <c r="K221">
        <v>6.4898750779999999</v>
      </c>
      <c r="L221">
        <v>4.4274225229999997</v>
      </c>
      <c r="M221">
        <v>2.568316936</v>
      </c>
      <c r="N221">
        <f>COUNT(D221:M221)</f>
        <v>10</v>
      </c>
      <c r="O221">
        <f>AVERAGE(D221:M221)</f>
        <v>3.7649696110000002</v>
      </c>
      <c r="P221">
        <f>_xlfn.STDEV.P(D221:M221)</f>
        <v>1.4324795337320804</v>
      </c>
      <c r="Q221">
        <f>MAX(D221:M221)</f>
        <v>6.4898750779999999</v>
      </c>
      <c r="R221">
        <f>MIN(D221:M221)</f>
        <v>2.340215921</v>
      </c>
      <c r="S221">
        <v>577</v>
      </c>
    </row>
    <row r="222" spans="1:19" x14ac:dyDescent="0.25">
      <c r="A222">
        <v>41</v>
      </c>
      <c r="B222" t="s">
        <v>511</v>
      </c>
      <c r="C222" t="s">
        <v>265</v>
      </c>
      <c r="D222">
        <v>10.5790300369262</v>
      </c>
      <c r="E222">
        <v>10.8439519405364</v>
      </c>
      <c r="F222">
        <v>10.3455193042755</v>
      </c>
      <c r="G222">
        <v>10.481939315795801</v>
      </c>
      <c r="H222">
        <v>9.69189000129699</v>
      </c>
      <c r="I222">
        <v>10.287509679794301</v>
      </c>
      <c r="J222">
        <v>12.4261248111724</v>
      </c>
      <c r="K222">
        <v>10.045021057128899</v>
      </c>
      <c r="L222">
        <v>10.0150315761566</v>
      </c>
      <c r="M222">
        <v>9.8462269306182808</v>
      </c>
      <c r="N222">
        <f>COUNT(D222:M222)</f>
        <v>10</v>
      </c>
      <c r="O222">
        <f>AVERAGE(D222:M222)</f>
        <v>10.456224465370138</v>
      </c>
      <c r="P222">
        <f>_xlfn.STDEV.P(D222:M222)</f>
        <v>0.73534660635025173</v>
      </c>
      <c r="Q222">
        <f>MAX(D222:M222)</f>
        <v>12.4261248111724</v>
      </c>
      <c r="R222">
        <f>MIN(D222:M222)</f>
        <v>9.69189000129699</v>
      </c>
      <c r="S222">
        <v>623</v>
      </c>
    </row>
    <row r="223" spans="1:19" x14ac:dyDescent="0.25">
      <c r="A223">
        <v>42</v>
      </c>
      <c r="B223" t="s">
        <v>339</v>
      </c>
      <c r="C223" t="s">
        <v>265</v>
      </c>
      <c r="D223">
        <v>15.72630644</v>
      </c>
      <c r="E223">
        <v>12.90648961</v>
      </c>
      <c r="F223">
        <v>16.508293630000001</v>
      </c>
      <c r="G223">
        <v>13.844773529999999</v>
      </c>
      <c r="H223">
        <v>13.347015860000001</v>
      </c>
      <c r="I223">
        <v>12.43010235</v>
      </c>
      <c r="J223">
        <v>14.27959609</v>
      </c>
      <c r="K223">
        <v>14.11292529</v>
      </c>
      <c r="L223">
        <v>12.77460814</v>
      </c>
      <c r="M223">
        <v>13.801265239999999</v>
      </c>
      <c r="N223">
        <f>COUNT(D223:M223)</f>
        <v>10</v>
      </c>
      <c r="O223">
        <f>AVERAGE(D223:M223)</f>
        <v>13.973137617999999</v>
      </c>
      <c r="P223">
        <f>_xlfn.STDEV.P(D223:M223)</f>
        <v>1.2250424050644932</v>
      </c>
      <c r="Q223">
        <f>MAX(D223:M223)</f>
        <v>16.508293630000001</v>
      </c>
      <c r="R223">
        <f>MIN(D223:M223)</f>
        <v>12.43010235</v>
      </c>
      <c r="S223">
        <v>691</v>
      </c>
    </row>
    <row r="224" spans="1:19" x14ac:dyDescent="0.25">
      <c r="A224">
        <v>43</v>
      </c>
      <c r="B224" t="s">
        <v>348</v>
      </c>
      <c r="C224" t="s">
        <v>265</v>
      </c>
      <c r="D224">
        <v>7.9037730689999997</v>
      </c>
      <c r="E224">
        <v>5.697383404</v>
      </c>
      <c r="F224">
        <v>5.4907026290000003</v>
      </c>
      <c r="G224">
        <v>6.0391538139999996</v>
      </c>
      <c r="H224">
        <v>7.1935751440000004</v>
      </c>
      <c r="I224">
        <v>4.4612014289999999</v>
      </c>
      <c r="J224">
        <v>4.1702661509999999</v>
      </c>
      <c r="K224">
        <v>4.34087801</v>
      </c>
      <c r="L224">
        <v>6.7876875400000003</v>
      </c>
      <c r="M224">
        <v>5.884974003</v>
      </c>
      <c r="N224">
        <f>COUNT(D224:M224)</f>
        <v>10</v>
      </c>
      <c r="O224">
        <f>AVERAGE(D224:M224)</f>
        <v>5.7969595192999988</v>
      </c>
      <c r="P224">
        <f>_xlfn.STDEV.P(D224:M224)</f>
        <v>1.1870723739804192</v>
      </c>
      <c r="Q224">
        <f>MAX(D224:M224)</f>
        <v>7.9037730689999997</v>
      </c>
      <c r="R224">
        <f>MIN(D224:M224)</f>
        <v>4.1702661509999999</v>
      </c>
      <c r="S224">
        <v>829</v>
      </c>
    </row>
    <row r="225" spans="1:19" x14ac:dyDescent="0.25">
      <c r="A225">
        <v>44</v>
      </c>
      <c r="B225" t="s">
        <v>536</v>
      </c>
      <c r="C225" t="s">
        <v>265</v>
      </c>
      <c r="D225">
        <v>18.293490409851</v>
      </c>
      <c r="E225">
        <v>19.587135791778501</v>
      </c>
      <c r="F225">
        <v>19.719638824462798</v>
      </c>
      <c r="G225">
        <v>12.317698001861499</v>
      </c>
      <c r="H225">
        <v>17.2023937702178</v>
      </c>
      <c r="I225">
        <v>17.574990987777699</v>
      </c>
      <c r="J225">
        <v>17.5633556842803</v>
      </c>
      <c r="K225">
        <v>19.742817878723098</v>
      </c>
      <c r="L225">
        <v>18.0676715373992</v>
      </c>
      <c r="M225">
        <v>20.654971599578801</v>
      </c>
      <c r="N225">
        <f>COUNT(D225:M225)</f>
        <v>10</v>
      </c>
      <c r="O225">
        <f>AVERAGE(D225:M225)</f>
        <v>18.072416448593067</v>
      </c>
      <c r="P225">
        <f>_xlfn.STDEV.P(D225:M225)</f>
        <v>2.2112608012907078</v>
      </c>
      <c r="Q225">
        <f>MAX(D225:M225)</f>
        <v>20.654971599578801</v>
      </c>
      <c r="R225">
        <f>MIN(D225:M225)</f>
        <v>12.317698001861499</v>
      </c>
      <c r="S225">
        <v>849</v>
      </c>
    </row>
    <row r="226" spans="1:19" x14ac:dyDescent="0.25">
      <c r="A226">
        <v>45</v>
      </c>
      <c r="B226" t="s">
        <v>502</v>
      </c>
      <c r="C226" t="s">
        <v>265</v>
      </c>
      <c r="D226">
        <v>11.743679761886501</v>
      </c>
      <c r="E226">
        <v>13.091757774353001</v>
      </c>
      <c r="F226">
        <v>10.787625074386501</v>
      </c>
      <c r="G226">
        <v>10.7176194190979</v>
      </c>
      <c r="H226">
        <v>11.6706771850585</v>
      </c>
      <c r="I226">
        <v>12.747740983963</v>
      </c>
      <c r="J226">
        <v>11.127643585205</v>
      </c>
      <c r="K226">
        <v>11.172647237777699</v>
      </c>
      <c r="L226">
        <v>10.502606391906699</v>
      </c>
      <c r="M226">
        <v>12.544726133346501</v>
      </c>
      <c r="N226">
        <f>COUNT(D226:M226)</f>
        <v>10</v>
      </c>
      <c r="O226">
        <f>AVERAGE(D226:M226)</f>
        <v>11.61067235469813</v>
      </c>
      <c r="P226">
        <f>_xlfn.STDEV.P(D226:M226)</f>
        <v>0.86650045839191847</v>
      </c>
      <c r="Q226">
        <f>MAX(D226:M226)</f>
        <v>13.091757774353001</v>
      </c>
      <c r="R226">
        <f>MIN(D226:M226)</f>
        <v>10.502606391906699</v>
      </c>
      <c r="S226">
        <v>884</v>
      </c>
    </row>
    <row r="227" spans="1:19" x14ac:dyDescent="0.25">
      <c r="A227">
        <v>46</v>
      </c>
      <c r="B227" t="s">
        <v>300</v>
      </c>
      <c r="C227" t="s">
        <v>265</v>
      </c>
      <c r="D227">
        <v>7.2404837610000001</v>
      </c>
      <c r="E227">
        <v>7.0085132120000004</v>
      </c>
      <c r="F227">
        <v>8.3879296780000008</v>
      </c>
      <c r="G227">
        <v>6.8915240759999996</v>
      </c>
      <c r="H227">
        <v>10.528357270000001</v>
      </c>
      <c r="I227">
        <v>8.4877252579999993</v>
      </c>
      <c r="J227">
        <v>8.5936102870000006</v>
      </c>
      <c r="K227">
        <v>7.5492544170000002</v>
      </c>
      <c r="L227">
        <v>7.3613023760000003</v>
      </c>
      <c r="M227">
        <v>7.1402196880000002</v>
      </c>
      <c r="N227">
        <f>COUNT(D227:M227)</f>
        <v>10</v>
      </c>
      <c r="O227">
        <f>AVERAGE(D227:M227)</f>
        <v>7.9188920023000007</v>
      </c>
      <c r="P227">
        <f>_xlfn.STDEV.P(D227:M227)</f>
        <v>1.0586076803811855</v>
      </c>
      <c r="Q227">
        <f>MAX(D227:M227)</f>
        <v>10.528357270000001</v>
      </c>
      <c r="R227">
        <f>MIN(D227:M227)</f>
        <v>6.8915240759999996</v>
      </c>
      <c r="S227">
        <v>924</v>
      </c>
    </row>
    <row r="228" spans="1:19" x14ac:dyDescent="0.25">
      <c r="A228">
        <v>47</v>
      </c>
      <c r="B228" t="s">
        <v>519</v>
      </c>
      <c r="C228" t="s">
        <v>265</v>
      </c>
      <c r="D228">
        <v>21.7051954269409</v>
      </c>
      <c r="E228">
        <v>20.282108306884702</v>
      </c>
      <c r="F228">
        <v>22.6450819969177</v>
      </c>
      <c r="G228">
        <v>20.426248073577799</v>
      </c>
      <c r="H228">
        <v>21.071944713592501</v>
      </c>
      <c r="I228">
        <v>21.076617240905701</v>
      </c>
      <c r="J228">
        <v>23.933746814727701</v>
      </c>
      <c r="K228">
        <v>24.084150791168199</v>
      </c>
      <c r="L228">
        <v>21.672903776168798</v>
      </c>
      <c r="M228">
        <v>20.4181084632873</v>
      </c>
      <c r="N228">
        <f>COUNT(D228:M228)</f>
        <v>10</v>
      </c>
      <c r="O228">
        <f>AVERAGE(D228:M228)</f>
        <v>21.731610560417128</v>
      </c>
      <c r="P228">
        <f>_xlfn.STDEV.P(D228:M228)</f>
        <v>1.3272872700823251</v>
      </c>
      <c r="Q228">
        <f>MAX(D228:M228)</f>
        <v>24.084150791168199</v>
      </c>
      <c r="R228">
        <f>MIN(D228:M228)</f>
        <v>20.282108306884702</v>
      </c>
      <c r="S228">
        <v>985</v>
      </c>
    </row>
    <row r="229" spans="1:19" x14ac:dyDescent="0.25">
      <c r="A229">
        <v>48</v>
      </c>
      <c r="B229" t="s">
        <v>292</v>
      </c>
      <c r="C229" t="s">
        <v>265</v>
      </c>
      <c r="D229">
        <v>3.454473734</v>
      </c>
      <c r="E229">
        <v>3.4256362920000001</v>
      </c>
      <c r="F229">
        <v>3.4178307060000002</v>
      </c>
      <c r="G229">
        <v>3.615956545</v>
      </c>
      <c r="H229">
        <v>3.9459598059999998</v>
      </c>
      <c r="I229">
        <v>2.8348579410000001</v>
      </c>
      <c r="J229">
        <v>6.0313420300000002</v>
      </c>
      <c r="K229">
        <v>3.3175807000000002</v>
      </c>
      <c r="L229">
        <v>5.8971214290000002</v>
      </c>
      <c r="M229">
        <v>2.041829586</v>
      </c>
      <c r="N229">
        <f>COUNT(D229:M229)</f>
        <v>10</v>
      </c>
      <c r="O229">
        <f>AVERAGE(D229:M229)</f>
        <v>3.7982588769000003</v>
      </c>
      <c r="P229">
        <f>_xlfn.STDEV.P(D229:M229)</f>
        <v>1.1871365642327334</v>
      </c>
      <c r="Q229">
        <f>MAX(D229:M229)</f>
        <v>6.0313420300000002</v>
      </c>
      <c r="R229">
        <f>MIN(D229:M229)</f>
        <v>2.041829586</v>
      </c>
      <c r="S229">
        <v>988</v>
      </c>
    </row>
    <row r="230" spans="1:19" x14ac:dyDescent="0.25">
      <c r="A230">
        <v>49</v>
      </c>
      <c r="B230" t="s">
        <v>303</v>
      </c>
      <c r="C230" t="s">
        <v>265</v>
      </c>
      <c r="D230">
        <v>7.3581137659999998</v>
      </c>
      <c r="E230">
        <v>9.4624385830000008</v>
      </c>
      <c r="F230">
        <v>5.9002182479999998</v>
      </c>
      <c r="G230">
        <v>11.02109647</v>
      </c>
      <c r="H230">
        <v>11.92812848</v>
      </c>
      <c r="I230">
        <v>13.65457726</v>
      </c>
      <c r="J230">
        <v>10.168241979999999</v>
      </c>
      <c r="K230">
        <v>9.8731226920000008</v>
      </c>
      <c r="L230">
        <v>9.4331979750000006</v>
      </c>
      <c r="M230">
        <v>8.610791206</v>
      </c>
      <c r="N230">
        <f>COUNT(D230:M230)</f>
        <v>10</v>
      </c>
      <c r="O230">
        <f>AVERAGE(D230:M230)</f>
        <v>9.7409926660000004</v>
      </c>
      <c r="P230">
        <f>_xlfn.STDEV.P(D230:M230)</f>
        <v>2.0932682289557056</v>
      </c>
      <c r="Q230">
        <f>MAX(D230:M230)</f>
        <v>13.65457726</v>
      </c>
      <c r="R230">
        <f>MIN(D230:M230)</f>
        <v>5.9002182479999998</v>
      </c>
      <c r="S230" s="4">
        <v>1005</v>
      </c>
    </row>
    <row r="231" spans="1:19" x14ac:dyDescent="0.25">
      <c r="A231">
        <v>50</v>
      </c>
      <c r="B231" t="s">
        <v>369</v>
      </c>
      <c r="C231" t="s">
        <v>265</v>
      </c>
      <c r="D231">
        <v>10.7659058570861</v>
      </c>
      <c r="E231">
        <v>14.742627620697</v>
      </c>
      <c r="F231">
        <v>13.0791094303131</v>
      </c>
      <c r="G231">
        <v>8.1269159317016602</v>
      </c>
      <c r="H231">
        <v>10.4413533210754</v>
      </c>
      <c r="I231">
        <v>8.9957158565521205</v>
      </c>
      <c r="J231">
        <v>13.8738913536071</v>
      </c>
      <c r="K231">
        <v>10.3305833339691</v>
      </c>
      <c r="L231">
        <v>11.618205308914099</v>
      </c>
      <c r="M231">
        <v>13.3663425445556</v>
      </c>
      <c r="N231">
        <f>COUNT(D231:M231)</f>
        <v>10</v>
      </c>
      <c r="O231">
        <f>AVERAGE(D231:M231)</f>
        <v>11.534065055847128</v>
      </c>
      <c r="P231">
        <f>_xlfn.STDEV.P(D231:M231)</f>
        <v>2.068948546718798</v>
      </c>
      <c r="Q231">
        <f>MAX(D231:M231)</f>
        <v>14.742627620697</v>
      </c>
      <c r="R231">
        <f>MIN(D231:M231)</f>
        <v>8.1269159317016602</v>
      </c>
      <c r="S231" s="4">
        <v>1119</v>
      </c>
    </row>
    <row r="232" spans="1:19" x14ac:dyDescent="0.25">
      <c r="A232">
        <v>51</v>
      </c>
      <c r="B232" t="s">
        <v>526</v>
      </c>
      <c r="C232" t="s">
        <v>265</v>
      </c>
      <c r="D232">
        <v>53.966558694839399</v>
      </c>
      <c r="E232">
        <v>7.4544324874877903</v>
      </c>
      <c r="F232">
        <v>78.5025150775909</v>
      </c>
      <c r="G232">
        <v>18.266059637069699</v>
      </c>
      <c r="H232">
        <v>57.613334417343097</v>
      </c>
      <c r="I232">
        <v>60.8344049453735</v>
      </c>
      <c r="J232">
        <v>76.507434844970703</v>
      </c>
      <c r="K232">
        <v>26.9035596847534</v>
      </c>
      <c r="L232">
        <v>58.611308574676499</v>
      </c>
      <c r="M232">
        <v>52.387034416198702</v>
      </c>
      <c r="N232">
        <f>COUNT(D232:M232)</f>
        <v>10</v>
      </c>
      <c r="O232">
        <f>AVERAGE(D232:M232)</f>
        <v>49.10466427803037</v>
      </c>
      <c r="P232">
        <f>_xlfn.STDEV.P(D232:M232)</f>
        <v>22.646342743225599</v>
      </c>
      <c r="Q232">
        <f>MAX(D232:M232)</f>
        <v>78.5025150775909</v>
      </c>
      <c r="R232">
        <f>MIN(D232:M232)</f>
        <v>7.4544324874877903</v>
      </c>
      <c r="S232">
        <v>1146</v>
      </c>
    </row>
    <row r="233" spans="1:19" x14ac:dyDescent="0.25">
      <c r="A233">
        <v>52</v>
      </c>
      <c r="B233" t="s">
        <v>600</v>
      </c>
      <c r="C233" t="s">
        <v>265</v>
      </c>
      <c r="D233">
        <v>11.4125816822052</v>
      </c>
      <c r="E233">
        <v>10.1457815170288</v>
      </c>
      <c r="F233">
        <v>47.802230596542302</v>
      </c>
      <c r="G233">
        <v>10.0342483520507</v>
      </c>
      <c r="H233">
        <v>10.132083654403599</v>
      </c>
      <c r="I233">
        <v>10.288594484329201</v>
      </c>
      <c r="J233">
        <v>10.077918767929001</v>
      </c>
      <c r="K233">
        <v>11.303666353225699</v>
      </c>
      <c r="L233">
        <v>10.373742580413801</v>
      </c>
      <c r="M233">
        <v>9.9046156406402499</v>
      </c>
      <c r="N233">
        <f>COUNT(D233:M233)</f>
        <v>10</v>
      </c>
      <c r="O233">
        <f>AVERAGE(D233:M233)</f>
        <v>14.147546362876856</v>
      </c>
      <c r="P233">
        <f>_xlfn.STDEV.P(D233:M233)</f>
        <v>11.229248299938671</v>
      </c>
      <c r="Q233">
        <f>MAX(D233:M233)</f>
        <v>47.802230596542302</v>
      </c>
      <c r="R233">
        <f>MIN(D233:M233)</f>
        <v>9.9046156406402499</v>
      </c>
      <c r="S233" s="4">
        <v>1392</v>
      </c>
    </row>
    <row r="234" spans="1:19" x14ac:dyDescent="0.25">
      <c r="A234">
        <v>53</v>
      </c>
      <c r="B234" t="s">
        <v>444</v>
      </c>
      <c r="C234" t="s">
        <v>265</v>
      </c>
      <c r="D234">
        <v>11.159645080566399</v>
      </c>
      <c r="E234">
        <v>11.2296502590179</v>
      </c>
      <c r="F234">
        <v>11.3806543350219</v>
      </c>
      <c r="G234">
        <v>9.7745630741119296</v>
      </c>
      <c r="H234">
        <v>11.5708317756652</v>
      </c>
      <c r="I234">
        <v>11.8826904296875</v>
      </c>
      <c r="J234">
        <v>10.919630527496301</v>
      </c>
      <c r="K234">
        <v>11.294654607772801</v>
      </c>
      <c r="L234">
        <v>10.6656177043914</v>
      </c>
      <c r="M234">
        <v>9.0565264225006104</v>
      </c>
      <c r="N234">
        <f>COUNT(D234:M234)</f>
        <v>10</v>
      </c>
      <c r="O234">
        <f>AVERAGE(D234:M234)</f>
        <v>10.893446421623192</v>
      </c>
      <c r="P234">
        <f>_xlfn.STDEV.P(D234:M234)</f>
        <v>0.81844092587589945</v>
      </c>
      <c r="Q234">
        <f>MAX(D234:M234)</f>
        <v>11.8826904296875</v>
      </c>
      <c r="R234">
        <f>MIN(D234:M234)</f>
        <v>9.0565264225006104</v>
      </c>
      <c r="S234" s="4">
        <v>1409</v>
      </c>
    </row>
    <row r="235" spans="1:19" x14ac:dyDescent="0.25">
      <c r="A235">
        <v>54</v>
      </c>
      <c r="B235" t="s">
        <v>485</v>
      </c>
      <c r="C235" t="s">
        <v>265</v>
      </c>
      <c r="D235">
        <v>6.64438700675964</v>
      </c>
      <c r="E235">
        <v>4.2862451076507497</v>
      </c>
      <c r="F235">
        <v>7.8624536991119296</v>
      </c>
      <c r="G235">
        <v>7.8894596099853498</v>
      </c>
      <c r="H235">
        <v>3.84122538566589</v>
      </c>
      <c r="I235">
        <v>7.8964588642120299</v>
      </c>
      <c r="J235">
        <v>8.2734816074371302</v>
      </c>
      <c r="K235">
        <v>4.5402622222900302</v>
      </c>
      <c r="L235">
        <v>7.6834425926208496</v>
      </c>
      <c r="M235">
        <v>3.85722684860229</v>
      </c>
      <c r="N235">
        <f>COUNT(D235:M235)</f>
        <v>10</v>
      </c>
      <c r="O235">
        <f>AVERAGE(D235:M235)</f>
        <v>6.2774642944335897</v>
      </c>
      <c r="P235">
        <f>_xlfn.STDEV.P(D235:M235)</f>
        <v>1.8056298152431258</v>
      </c>
      <c r="Q235">
        <f>MAX(D235:M235)</f>
        <v>8.2734816074371302</v>
      </c>
      <c r="R235">
        <f>MIN(D235:M235)</f>
        <v>3.84122538566589</v>
      </c>
      <c r="S235" s="4">
        <v>1452</v>
      </c>
    </row>
    <row r="236" spans="1:19" x14ac:dyDescent="0.25">
      <c r="A236">
        <v>55</v>
      </c>
      <c r="B236" t="s">
        <v>304</v>
      </c>
      <c r="C236" t="s">
        <v>265</v>
      </c>
      <c r="D236">
        <v>6.7767565249999997</v>
      </c>
      <c r="E236">
        <v>4.2923080919999999</v>
      </c>
      <c r="F236">
        <v>3.5527427199999999</v>
      </c>
      <c r="G236">
        <v>3.5738549229999999</v>
      </c>
      <c r="H236">
        <v>4.4395596980000001</v>
      </c>
      <c r="I236">
        <v>3.784262419</v>
      </c>
      <c r="J236">
        <v>6.0036182399999998</v>
      </c>
      <c r="K236">
        <v>4.4533641340000001</v>
      </c>
      <c r="L236">
        <v>5.4224410059999997</v>
      </c>
      <c r="M236">
        <v>6.6144754890000002</v>
      </c>
      <c r="N236">
        <f>COUNT(D236:M236)</f>
        <v>10</v>
      </c>
      <c r="O236">
        <f>AVERAGE(D236:M236)</f>
        <v>4.8913383245999995</v>
      </c>
      <c r="P236">
        <f>_xlfn.STDEV.P(D236:M236)</f>
        <v>1.1640970943906563</v>
      </c>
      <c r="Q236">
        <f>MAX(D236:M236)</f>
        <v>6.7767565249999997</v>
      </c>
      <c r="R236">
        <f>MIN(D236:M236)</f>
        <v>3.5527427199999999</v>
      </c>
      <c r="S236" s="4">
        <v>1527</v>
      </c>
    </row>
    <row r="237" spans="1:19" x14ac:dyDescent="0.25">
      <c r="A237">
        <v>56</v>
      </c>
      <c r="B237" t="s">
        <v>287</v>
      </c>
      <c r="C237" t="s">
        <v>265</v>
      </c>
      <c r="D237">
        <v>22.675068616867001</v>
      </c>
      <c r="E237">
        <v>32.166887044906602</v>
      </c>
      <c r="F237">
        <v>80.455654144287095</v>
      </c>
      <c r="G237">
        <v>58.908531665802002</v>
      </c>
      <c r="H237">
        <v>67.369528770446706</v>
      </c>
      <c r="I237">
        <v>67.858924388885498</v>
      </c>
      <c r="J237">
        <v>87.101833820343003</v>
      </c>
      <c r="K237">
        <v>29.674698352813699</v>
      </c>
      <c r="L237">
        <v>37.022514104843097</v>
      </c>
      <c r="M237">
        <v>71.432349205017005</v>
      </c>
      <c r="N237">
        <f>COUNT(D237:M237)</f>
        <v>10</v>
      </c>
      <c r="O237">
        <f>AVERAGE(D237:M237)</f>
        <v>55.466599011421167</v>
      </c>
      <c r="P237">
        <f>_xlfn.STDEV.P(D237:M237)</f>
        <v>21.933558656916386</v>
      </c>
      <c r="Q237">
        <f>MAX(D237:M237)</f>
        <v>87.101833820343003</v>
      </c>
      <c r="R237">
        <f>MIN(D237:M237)</f>
        <v>22.675068616867001</v>
      </c>
      <c r="S237" s="4">
        <v>1614</v>
      </c>
    </row>
    <row r="238" spans="1:19" x14ac:dyDescent="0.25">
      <c r="A238">
        <v>57</v>
      </c>
      <c r="B238" t="s">
        <v>587</v>
      </c>
      <c r="C238" t="s">
        <v>265</v>
      </c>
      <c r="D238">
        <v>16.890167474746701</v>
      </c>
      <c r="E238">
        <v>16.2945926189422</v>
      </c>
      <c r="F238">
        <v>16.446947813034001</v>
      </c>
      <c r="G238">
        <v>9.1313328742980904</v>
      </c>
      <c r="H238">
        <v>16.089982271194401</v>
      </c>
      <c r="I238">
        <v>16.858103752136198</v>
      </c>
      <c r="J238">
        <v>16.645119905471802</v>
      </c>
      <c r="K238">
        <v>16.641163825988698</v>
      </c>
      <c r="L238">
        <v>17.223153114318801</v>
      </c>
      <c r="M238">
        <v>16.430196046829199</v>
      </c>
      <c r="N238">
        <f>COUNT(D238:M238)</f>
        <v>10</v>
      </c>
      <c r="O238">
        <f>AVERAGE(D238:M238)</f>
        <v>15.865075969696008</v>
      </c>
      <c r="P238">
        <f>_xlfn.STDEV.P(D238:M238)</f>
        <v>2.2655765318898071</v>
      </c>
      <c r="Q238">
        <f>MAX(D238:M238)</f>
        <v>17.223153114318801</v>
      </c>
      <c r="R238">
        <f>MIN(D238:M238)</f>
        <v>9.1313328742980904</v>
      </c>
      <c r="S238" s="4">
        <v>1647</v>
      </c>
    </row>
    <row r="239" spans="1:19" x14ac:dyDescent="0.25">
      <c r="A239">
        <v>58</v>
      </c>
      <c r="B239" t="s">
        <v>539</v>
      </c>
      <c r="C239" t="s">
        <v>265</v>
      </c>
      <c r="D239">
        <v>13.6087305545806</v>
      </c>
      <c r="E239">
        <v>7.8564529418945304</v>
      </c>
      <c r="F239">
        <v>14.6748509407043</v>
      </c>
      <c r="G239">
        <v>8.0766930580139107</v>
      </c>
      <c r="H239">
        <v>13.973737716674799</v>
      </c>
      <c r="I239">
        <v>14.1493582725524</v>
      </c>
      <c r="J239">
        <v>11.089369535446099</v>
      </c>
      <c r="K239">
        <v>15.8942670822143</v>
      </c>
      <c r="L239">
        <v>16.509829521179199</v>
      </c>
      <c r="M239">
        <v>10.7573251724243</v>
      </c>
      <c r="N239">
        <f>COUNT(D239:M239)</f>
        <v>10</v>
      </c>
      <c r="O239">
        <f>AVERAGE(D239:M239)</f>
        <v>12.659061479568443</v>
      </c>
      <c r="P239">
        <f>_xlfn.STDEV.P(D239:M239)</f>
        <v>2.9043637744484498</v>
      </c>
      <c r="Q239">
        <f>MAX(D239:M239)</f>
        <v>16.509829521179199</v>
      </c>
      <c r="R239">
        <f>MIN(D239:M239)</f>
        <v>7.8564529418945304</v>
      </c>
      <c r="S239" s="4">
        <v>1773</v>
      </c>
    </row>
    <row r="240" spans="1:19" x14ac:dyDescent="0.25">
      <c r="A240">
        <v>59</v>
      </c>
      <c r="B240" t="s">
        <v>514</v>
      </c>
      <c r="C240" t="s">
        <v>265</v>
      </c>
      <c r="D240">
        <v>14.0036978721618</v>
      </c>
      <c r="E240">
        <v>9.6245448589324898</v>
      </c>
      <c r="F240">
        <v>21.892266988754201</v>
      </c>
      <c r="G240">
        <v>8.5004734992980904</v>
      </c>
      <c r="H240">
        <v>10.1284749507904</v>
      </c>
      <c r="I240">
        <v>10.697620153427099</v>
      </c>
      <c r="J240">
        <v>11.7890412807464</v>
      </c>
      <c r="K240">
        <v>11.159730911254799</v>
      </c>
      <c r="L240">
        <v>12.801638841629</v>
      </c>
      <c r="M240">
        <v>10.6189205646514</v>
      </c>
      <c r="N240">
        <f>COUNT(D240:M240)</f>
        <v>10</v>
      </c>
      <c r="O240">
        <f>AVERAGE(D240:M240)</f>
        <v>12.121640992164568</v>
      </c>
      <c r="P240">
        <f>_xlfn.STDEV.P(D240:M240)</f>
        <v>3.5792823180457871</v>
      </c>
      <c r="Q240">
        <f>MAX(D240:M240)</f>
        <v>21.892266988754201</v>
      </c>
      <c r="R240">
        <f>MIN(D240:M240)</f>
        <v>8.5004734992980904</v>
      </c>
      <c r="S240" s="4">
        <v>1861</v>
      </c>
    </row>
    <row r="241" spans="1:19" x14ac:dyDescent="0.25">
      <c r="A241">
        <v>60</v>
      </c>
      <c r="B241" t="s">
        <v>345</v>
      </c>
      <c r="C241" t="s">
        <v>265</v>
      </c>
      <c r="D241">
        <v>19.618400340000001</v>
      </c>
      <c r="E241">
        <v>19.07959962</v>
      </c>
      <c r="F241">
        <v>21.003023859999999</v>
      </c>
      <c r="G241">
        <v>18.866320609999999</v>
      </c>
      <c r="H241">
        <v>17.57920408</v>
      </c>
      <c r="I241">
        <v>18.300961730000001</v>
      </c>
      <c r="J241">
        <v>18.439152239999999</v>
      </c>
      <c r="K241">
        <v>19.660381080000001</v>
      </c>
      <c r="L241">
        <v>18.591988560000001</v>
      </c>
      <c r="M241">
        <v>21.71515346</v>
      </c>
      <c r="N241">
        <f>COUNT(D241:M241)</f>
        <v>10</v>
      </c>
      <c r="O241">
        <f>AVERAGE(D241:M241)</f>
        <v>19.285418558</v>
      </c>
      <c r="P241">
        <f>_xlfn.STDEV.P(D241:M241)</f>
        <v>1.2000247033707849</v>
      </c>
      <c r="Q241">
        <f>MAX(D241:M241)</f>
        <v>21.71515346</v>
      </c>
      <c r="R241">
        <f>MIN(D241:M241)</f>
        <v>17.57920408</v>
      </c>
      <c r="S241" s="4">
        <v>1869</v>
      </c>
    </row>
    <row r="242" spans="1:19" x14ac:dyDescent="0.25">
      <c r="A242">
        <v>61</v>
      </c>
      <c r="B242" t="s">
        <v>294</v>
      </c>
      <c r="C242" t="s">
        <v>265</v>
      </c>
      <c r="D242">
        <v>42.152265309999997</v>
      </c>
      <c r="E242">
        <v>42.148840190000001</v>
      </c>
      <c r="F242">
        <v>42.088876489999997</v>
      </c>
      <c r="G242">
        <v>42.084978339999999</v>
      </c>
      <c r="H242">
        <v>42.491678239999999</v>
      </c>
      <c r="I242">
        <v>42.124305249999999</v>
      </c>
      <c r="J242">
        <v>42.096820119999997</v>
      </c>
      <c r="K242">
        <v>42.09427762</v>
      </c>
      <c r="L242">
        <v>42.19442248</v>
      </c>
      <c r="M242">
        <v>42.144128080000002</v>
      </c>
      <c r="N242">
        <f>COUNT(D242:M242)</f>
        <v>10</v>
      </c>
      <c r="O242">
        <f>AVERAGE(D242:M242)</f>
        <v>42.162059211999996</v>
      </c>
      <c r="P242">
        <f>_xlfn.STDEV.P(D242:M242)</f>
        <v>0.11483087124222059</v>
      </c>
      <c r="Q242">
        <f>MAX(D242:M242)</f>
        <v>42.491678239999999</v>
      </c>
      <c r="R242">
        <f>MIN(D242:M242)</f>
        <v>42.084978339999999</v>
      </c>
      <c r="S242" s="4">
        <v>1952</v>
      </c>
    </row>
    <row r="243" spans="1:19" x14ac:dyDescent="0.25">
      <c r="A243">
        <v>62</v>
      </c>
      <c r="B243" t="s">
        <v>270</v>
      </c>
      <c r="C243" t="s">
        <v>265</v>
      </c>
      <c r="D243">
        <v>7.5673038959503103</v>
      </c>
      <c r="E243">
        <v>6.5206530094146702</v>
      </c>
      <c r="F243">
        <v>8.8262040615081698</v>
      </c>
      <c r="G243">
        <v>7.1601974964141801</v>
      </c>
      <c r="H243">
        <v>6.7603023052215496</v>
      </c>
      <c r="I243">
        <v>8.5236310958862305</v>
      </c>
      <c r="J243">
        <v>8.0606026649475098</v>
      </c>
      <c r="K243">
        <v>7.9609496593475297</v>
      </c>
      <c r="L243">
        <v>6.3454401493072501</v>
      </c>
      <c r="M243">
        <v>8.0891842842101997</v>
      </c>
      <c r="N243">
        <f>COUNT(D243:M243)</f>
        <v>10</v>
      </c>
      <c r="O243">
        <f>AVERAGE(D243:M243)</f>
        <v>7.5814468622207603</v>
      </c>
      <c r="P243">
        <f>_xlfn.STDEV.P(D243:M243)</f>
        <v>0.81076921432939808</v>
      </c>
      <c r="Q243">
        <f>MAX(D243:M243)</f>
        <v>8.8262040615081698</v>
      </c>
      <c r="R243">
        <f>MIN(D243:M243)</f>
        <v>6.3454401493072501</v>
      </c>
      <c r="S243" s="4">
        <v>1968</v>
      </c>
    </row>
    <row r="244" spans="1:19" x14ac:dyDescent="0.25">
      <c r="A244">
        <v>63</v>
      </c>
      <c r="B244" t="s">
        <v>419</v>
      </c>
      <c r="C244" t="s">
        <v>265</v>
      </c>
      <c r="D244">
        <v>12.6584270000457</v>
      </c>
      <c r="E244">
        <v>9.4189481735229492</v>
      </c>
      <c r="F244">
        <v>9.5601439476013095</v>
      </c>
      <c r="G244">
        <v>13.7427654266357</v>
      </c>
      <c r="H244">
        <v>11.9294304847717</v>
      </c>
      <c r="I244">
        <v>13.627239942550601</v>
      </c>
      <c r="J244">
        <v>20.6641974449157</v>
      </c>
      <c r="K244">
        <v>8.5594978332519496</v>
      </c>
      <c r="L244">
        <v>9.1477525234222394</v>
      </c>
      <c r="M244">
        <v>9.9828844070434499</v>
      </c>
      <c r="N244">
        <f>COUNT(D244:M244)</f>
        <v>10</v>
      </c>
      <c r="O244">
        <f>AVERAGE(D244:M244)</f>
        <v>11.929128718376131</v>
      </c>
      <c r="P244">
        <f>_xlfn.STDEV.P(D244:M244)</f>
        <v>3.4321653448289529</v>
      </c>
      <c r="Q244">
        <f>MAX(D244:M244)</f>
        <v>20.6641974449157</v>
      </c>
      <c r="R244">
        <f>MIN(D244:M244)</f>
        <v>8.5594978332519496</v>
      </c>
      <c r="S244" s="4">
        <v>2064</v>
      </c>
    </row>
    <row r="245" spans="1:19" x14ac:dyDescent="0.25">
      <c r="A245">
        <v>64</v>
      </c>
      <c r="B245" t="s">
        <v>609</v>
      </c>
      <c r="C245" t="s">
        <v>265</v>
      </c>
      <c r="D245">
        <v>23.0361776351928</v>
      </c>
      <c r="E245">
        <v>23.599376916885301</v>
      </c>
      <c r="F245">
        <v>19.4258131980896</v>
      </c>
      <c r="G245">
        <v>20.094164609909001</v>
      </c>
      <c r="H245">
        <v>20.130784034729</v>
      </c>
      <c r="I245">
        <v>22.9180588722229</v>
      </c>
      <c r="J245">
        <v>22.6353116035461</v>
      </c>
      <c r="K245">
        <v>23.607358932495099</v>
      </c>
      <c r="L245">
        <v>22.1662850379943</v>
      </c>
      <c r="M245">
        <v>20.586187362670898</v>
      </c>
      <c r="N245">
        <f>COUNT(D245:M245)</f>
        <v>10</v>
      </c>
      <c r="O245">
        <f>AVERAGE(D245:M245)</f>
        <v>21.8199518203735</v>
      </c>
      <c r="P245">
        <f>_xlfn.STDEV.P(D245:M245)</f>
        <v>1.5138257576689476</v>
      </c>
      <c r="Q245">
        <f>MAX(D245:M245)</f>
        <v>23.607358932495099</v>
      </c>
      <c r="R245">
        <f>MIN(D245:M245)</f>
        <v>19.4258131980896</v>
      </c>
      <c r="S245" s="4">
        <v>2178</v>
      </c>
    </row>
    <row r="246" spans="1:19" x14ac:dyDescent="0.25">
      <c r="A246">
        <v>65</v>
      </c>
      <c r="B246" t="s">
        <v>321</v>
      </c>
      <c r="C246" t="s">
        <v>265</v>
      </c>
      <c r="D246">
        <v>12.592269419999999</v>
      </c>
      <c r="E246">
        <v>10.52868629</v>
      </c>
      <c r="F246">
        <v>10.95787144</v>
      </c>
      <c r="G246">
        <v>11.091286419999999</v>
      </c>
      <c r="H246">
        <v>10.768563990000001</v>
      </c>
      <c r="I246">
        <v>10.3638835</v>
      </c>
      <c r="J246">
        <v>11.61889863</v>
      </c>
      <c r="K246">
        <v>10.75446558</v>
      </c>
      <c r="L246">
        <v>10.893476959999999</v>
      </c>
      <c r="M246">
        <v>11.41187787</v>
      </c>
      <c r="N246">
        <f>COUNT(D246:M246)</f>
        <v>10</v>
      </c>
      <c r="O246">
        <f>AVERAGE(D246:M246)</f>
        <v>11.09812801</v>
      </c>
      <c r="P246">
        <f>_xlfn.STDEV.P(D246:M246)</f>
        <v>0.61268225969451329</v>
      </c>
      <c r="Q246">
        <f>MAX(D246:M246)</f>
        <v>12.592269419999999</v>
      </c>
      <c r="R246">
        <f>MIN(D246:M246)</f>
        <v>10.3638835</v>
      </c>
      <c r="S246" s="4">
        <v>2231</v>
      </c>
    </row>
    <row r="247" spans="1:19" x14ac:dyDescent="0.25">
      <c r="A247">
        <v>66</v>
      </c>
      <c r="B247" t="s">
        <v>346</v>
      </c>
      <c r="C247" t="s">
        <v>265</v>
      </c>
      <c r="D247">
        <v>21.037767410000001</v>
      </c>
      <c r="E247">
        <v>6.9336838719999996</v>
      </c>
      <c r="F247">
        <v>21.04482269</v>
      </c>
      <c r="G247">
        <v>24.790577410000001</v>
      </c>
      <c r="H247">
        <v>4.9189128880000004</v>
      </c>
      <c r="I247">
        <v>5.1976850030000001</v>
      </c>
      <c r="J247">
        <v>6.5764605999999999</v>
      </c>
      <c r="K247">
        <v>5.8478639130000003</v>
      </c>
      <c r="L247">
        <v>7.1634356979999998</v>
      </c>
      <c r="M247">
        <v>5.0967326159999997</v>
      </c>
      <c r="N247">
        <f>COUNT(D247:M247)</f>
        <v>10</v>
      </c>
      <c r="O247">
        <f>AVERAGE(D247:M247)</f>
        <v>10.86079421</v>
      </c>
      <c r="P247">
        <f>_xlfn.STDEV.P(D247:M247)</f>
        <v>7.5795968587120779</v>
      </c>
      <c r="Q247">
        <f>MAX(D247:M247)</f>
        <v>24.790577410000001</v>
      </c>
      <c r="R247">
        <f>MIN(D247:M247)</f>
        <v>4.9189128880000004</v>
      </c>
      <c r="S247" s="4">
        <v>2283</v>
      </c>
    </row>
    <row r="248" spans="1:19" x14ac:dyDescent="0.25">
      <c r="A248">
        <v>67</v>
      </c>
      <c r="B248" t="s">
        <v>571</v>
      </c>
      <c r="C248" t="s">
        <v>265</v>
      </c>
      <c r="D248">
        <v>3.9428958892822199</v>
      </c>
      <c r="E248">
        <v>3.1295568943023602</v>
      </c>
      <c r="F248">
        <v>3.1215715408325102</v>
      </c>
      <c r="G248">
        <v>3.1575613021850502</v>
      </c>
      <c r="H248">
        <v>3.89035820960998</v>
      </c>
      <c r="I248">
        <v>3.9252905845642001</v>
      </c>
      <c r="J248">
        <v>4.2707452774047798</v>
      </c>
      <c r="K248">
        <v>3.5780405998229901</v>
      </c>
      <c r="L248">
        <v>3.1833574771881099</v>
      </c>
      <c r="M248">
        <v>3.1188452243804901</v>
      </c>
      <c r="N248">
        <f>COUNT(D248:M248)</f>
        <v>10</v>
      </c>
      <c r="O248">
        <f>AVERAGE(D248:M248)</f>
        <v>3.5318222999572697</v>
      </c>
      <c r="P248">
        <f>_xlfn.STDEV.P(D248:M248)</f>
        <v>0.41984072185139015</v>
      </c>
      <c r="Q248">
        <f>MAX(D248:M248)</f>
        <v>4.2707452774047798</v>
      </c>
      <c r="R248">
        <f>MIN(D248:M248)</f>
        <v>3.1188452243804901</v>
      </c>
      <c r="S248" s="4">
        <v>2292</v>
      </c>
    </row>
    <row r="249" spans="1:19" x14ac:dyDescent="0.25">
      <c r="A249">
        <v>68</v>
      </c>
      <c r="B249" t="s">
        <v>518</v>
      </c>
      <c r="C249" t="s">
        <v>265</v>
      </c>
      <c r="D249">
        <v>10.737335443496701</v>
      </c>
      <c r="E249">
        <v>8.3675253391265798</v>
      </c>
      <c r="F249">
        <v>7.7182865142822203</v>
      </c>
      <c r="G249">
        <v>9.8512954711913991</v>
      </c>
      <c r="H249">
        <v>7.8831448554992596</v>
      </c>
      <c r="I249">
        <v>6.8511757850646902</v>
      </c>
      <c r="J249">
        <v>7.9486508369445801</v>
      </c>
      <c r="K249">
        <v>7.7093272209167401</v>
      </c>
      <c r="L249">
        <v>7.5356552600860596</v>
      </c>
      <c r="M249">
        <v>7.5826656818389804</v>
      </c>
      <c r="N249">
        <f>COUNT(D249:M249)</f>
        <v>10</v>
      </c>
      <c r="O249">
        <f>AVERAGE(D249:M249)</f>
        <v>8.2185062408447198</v>
      </c>
      <c r="P249">
        <f>_xlfn.STDEV.P(D249:M249)</f>
        <v>1.1165863788886561</v>
      </c>
      <c r="Q249">
        <f>MAX(D249:M249)</f>
        <v>10.737335443496701</v>
      </c>
      <c r="R249">
        <f>MIN(D249:M249)</f>
        <v>6.8511757850646902</v>
      </c>
      <c r="S249" s="4">
        <v>2341</v>
      </c>
    </row>
    <row r="250" spans="1:19" x14ac:dyDescent="0.25">
      <c r="A250">
        <v>69</v>
      </c>
      <c r="B250" t="s">
        <v>408</v>
      </c>
      <c r="C250" t="s">
        <v>265</v>
      </c>
      <c r="D250">
        <v>6.5030112266540501</v>
      </c>
      <c r="E250">
        <v>4.4697082042694003</v>
      </c>
      <c r="F250">
        <v>4.5611946582794101</v>
      </c>
      <c r="G250">
        <v>5.8896329402923504</v>
      </c>
      <c r="H250">
        <v>6.1023747920989901</v>
      </c>
      <c r="I250">
        <v>6.4563872814178396</v>
      </c>
      <c r="J250">
        <v>5.9292016029357901</v>
      </c>
      <c r="K250">
        <v>4.0696935653686497</v>
      </c>
      <c r="L250">
        <v>4.2715964317321697</v>
      </c>
      <c r="M250">
        <v>4.2211580276489196</v>
      </c>
      <c r="N250">
        <f>COUNT(D250:M250)</f>
        <v>10</v>
      </c>
      <c r="O250">
        <f>AVERAGE(D250:M250)</f>
        <v>5.2473958730697579</v>
      </c>
      <c r="P250">
        <f>_xlfn.STDEV.P(D250:M250)</f>
        <v>0.95470143005184849</v>
      </c>
      <c r="Q250">
        <f>MAX(D250:M250)</f>
        <v>6.5030112266540501</v>
      </c>
      <c r="R250">
        <f>MIN(D250:M250)</f>
        <v>4.0696935653686497</v>
      </c>
      <c r="S250" s="4">
        <v>2391</v>
      </c>
    </row>
    <row r="251" spans="1:19" x14ac:dyDescent="0.25">
      <c r="A251">
        <v>70</v>
      </c>
      <c r="B251" t="s">
        <v>465</v>
      </c>
      <c r="C251" t="s">
        <v>265</v>
      </c>
      <c r="D251">
        <v>27.680602073669402</v>
      </c>
      <c r="E251">
        <v>22.683316230773901</v>
      </c>
      <c r="F251">
        <v>24.7254297733306</v>
      </c>
      <c r="G251">
        <v>26.341527462005601</v>
      </c>
      <c r="H251">
        <v>24.0143942832946</v>
      </c>
      <c r="I251">
        <v>25.9525051116943</v>
      </c>
      <c r="J251">
        <v>23.8203799724578</v>
      </c>
      <c r="K251">
        <v>26.796551704406699</v>
      </c>
      <c r="L251">
        <v>22.603307962417599</v>
      </c>
      <c r="M251">
        <v>17.754028797149601</v>
      </c>
      <c r="N251">
        <f>COUNT(D251:M251)</f>
        <v>10</v>
      </c>
      <c r="O251">
        <f>AVERAGE(D251:M251)</f>
        <v>24.237204337120012</v>
      </c>
      <c r="P251">
        <f>_xlfn.STDEV.P(D251:M251)</f>
        <v>2.7084161629945034</v>
      </c>
      <c r="Q251">
        <f>MAX(D251:M251)</f>
        <v>27.680602073669402</v>
      </c>
      <c r="R251">
        <f>MIN(D251:M251)</f>
        <v>17.754028797149601</v>
      </c>
      <c r="S251" s="4">
        <v>2417</v>
      </c>
    </row>
    <row r="252" spans="1:19" x14ac:dyDescent="0.25">
      <c r="A252">
        <v>71</v>
      </c>
      <c r="B252" t="s">
        <v>291</v>
      </c>
      <c r="C252" t="s">
        <v>265</v>
      </c>
      <c r="D252">
        <v>38.01605988</v>
      </c>
      <c r="E252">
        <v>39.380803350000001</v>
      </c>
      <c r="F252">
        <v>34.064707990000002</v>
      </c>
      <c r="G252">
        <v>29.672223089999999</v>
      </c>
      <c r="H252">
        <v>28.024264339999998</v>
      </c>
      <c r="I252">
        <v>38.780697580000002</v>
      </c>
      <c r="J252">
        <v>33.183221099999997</v>
      </c>
      <c r="K252">
        <v>29.758192300000001</v>
      </c>
      <c r="L252">
        <v>32.570571180000002</v>
      </c>
      <c r="M252">
        <v>36.529840229999998</v>
      </c>
      <c r="N252">
        <f>COUNT(D252:M252)</f>
        <v>10</v>
      </c>
      <c r="O252">
        <f>AVERAGE(D252:M252)</f>
        <v>33.998058104000002</v>
      </c>
      <c r="P252">
        <f>_xlfn.STDEV.P(D252:M252)</f>
        <v>3.8663094645134892</v>
      </c>
      <c r="Q252">
        <f>MAX(D252:M252)</f>
        <v>39.380803350000001</v>
      </c>
      <c r="R252">
        <f>MIN(D252:M252)</f>
        <v>28.024264339999998</v>
      </c>
      <c r="S252" s="4">
        <v>2482</v>
      </c>
    </row>
    <row r="253" spans="1:19" x14ac:dyDescent="0.25">
      <c r="A253">
        <v>72</v>
      </c>
      <c r="B253" t="s">
        <v>551</v>
      </c>
      <c r="C253" t="s">
        <v>265</v>
      </c>
      <c r="D253">
        <v>16.691052436828599</v>
      </c>
      <c r="E253">
        <v>13.0964148044586</v>
      </c>
      <c r="F253">
        <v>12.770181417465199</v>
      </c>
      <c r="G253">
        <v>13.617723703384399</v>
      </c>
      <c r="H253">
        <v>11.8378391265869</v>
      </c>
      <c r="I253">
        <v>13.187917470932</v>
      </c>
      <c r="J253">
        <v>10.122256755828801</v>
      </c>
      <c r="K253">
        <v>12.6808633804321</v>
      </c>
      <c r="L253">
        <v>12.955631494522001</v>
      </c>
      <c r="M253">
        <v>12.6728715896606</v>
      </c>
      <c r="N253">
        <f>COUNT(D253:M253)</f>
        <v>10</v>
      </c>
      <c r="O253">
        <f>AVERAGE(D253:M253)</f>
        <v>12.963275218009921</v>
      </c>
      <c r="P253">
        <f>_xlfn.STDEV.P(D253:M253)</f>
        <v>1.5470049372397459</v>
      </c>
      <c r="Q253">
        <f>MAX(D253:M253)</f>
        <v>16.691052436828599</v>
      </c>
      <c r="R253">
        <f>MIN(D253:M253)</f>
        <v>10.122256755828801</v>
      </c>
      <c r="S253" s="4">
        <v>2547</v>
      </c>
    </row>
    <row r="254" spans="1:19" x14ac:dyDescent="0.25">
      <c r="A254">
        <v>73</v>
      </c>
      <c r="B254" t="s">
        <v>384</v>
      </c>
      <c r="C254" t="s">
        <v>265</v>
      </c>
      <c r="D254">
        <v>4.0777041912078804</v>
      </c>
      <c r="E254">
        <v>4.4276311397552401</v>
      </c>
      <c r="F254">
        <v>4.2866282463073704</v>
      </c>
      <c r="G254">
        <v>4.3032591342925999</v>
      </c>
      <c r="H254">
        <v>4.4080958366393999</v>
      </c>
      <c r="I254">
        <v>4.7115838527679399</v>
      </c>
      <c r="J254">
        <v>5.4502222537994296</v>
      </c>
      <c r="K254">
        <v>6.1266009807586599</v>
      </c>
      <c r="L254">
        <v>6.48616290092468</v>
      </c>
      <c r="M254">
        <v>4.5922975540161097</v>
      </c>
      <c r="N254">
        <f>COUNT(D254:M254)</f>
        <v>10</v>
      </c>
      <c r="O254">
        <f>AVERAGE(D254:M254)</f>
        <v>4.8870186090469314</v>
      </c>
      <c r="P254">
        <f>_xlfn.STDEV.P(D254:M254)</f>
        <v>0.79531757995068464</v>
      </c>
      <c r="Q254">
        <f>MAX(D254:M254)</f>
        <v>6.48616290092468</v>
      </c>
      <c r="R254">
        <f>MIN(D254:M254)</f>
        <v>4.0777041912078804</v>
      </c>
      <c r="S254" s="4">
        <v>2733</v>
      </c>
    </row>
    <row r="255" spans="1:19" x14ac:dyDescent="0.25">
      <c r="A255">
        <v>74</v>
      </c>
      <c r="B255" t="s">
        <v>515</v>
      </c>
      <c r="C255" t="s">
        <v>265</v>
      </c>
      <c r="D255">
        <v>14.2532193660736</v>
      </c>
      <c r="E255">
        <v>11.4169719219207</v>
      </c>
      <c r="F255">
        <v>17.334532976150498</v>
      </c>
      <c r="G255">
        <v>11.7740550041198</v>
      </c>
      <c r="H255">
        <v>15.805478811264001</v>
      </c>
      <c r="I255">
        <v>69.803536891937199</v>
      </c>
      <c r="J255">
        <v>12.2036685943603</v>
      </c>
      <c r="K255">
        <v>16.656837224960299</v>
      </c>
      <c r="L255">
        <v>24.1611437797546</v>
      </c>
      <c r="M255">
        <v>20.409510135650599</v>
      </c>
      <c r="N255">
        <f>COUNT(D255:M255)</f>
        <v>10</v>
      </c>
      <c r="O255">
        <f>AVERAGE(D255:M255)</f>
        <v>21.38189547061916</v>
      </c>
      <c r="P255">
        <f>_xlfn.STDEV.P(D255:M255)</f>
        <v>16.5825119479533</v>
      </c>
      <c r="Q255">
        <f>MAX(D255:M255)</f>
        <v>69.803536891937199</v>
      </c>
      <c r="R255">
        <f>MIN(D255:M255)</f>
        <v>11.4169719219207</v>
      </c>
      <c r="S255" s="4">
        <v>2969</v>
      </c>
    </row>
    <row r="256" spans="1:19" x14ac:dyDescent="0.25">
      <c r="A256">
        <v>75</v>
      </c>
      <c r="B256" t="s">
        <v>319</v>
      </c>
      <c r="C256" t="s">
        <v>265</v>
      </c>
      <c r="D256">
        <v>10.704419850000001</v>
      </c>
      <c r="E256">
        <v>11.20733714</v>
      </c>
      <c r="F256">
        <v>19.542829279999999</v>
      </c>
      <c r="G256">
        <v>13.55095768</v>
      </c>
      <c r="H256">
        <v>11.442162509999999</v>
      </c>
      <c r="I256">
        <v>20.324711799999999</v>
      </c>
      <c r="J256">
        <v>8.0057623390000003</v>
      </c>
      <c r="K256">
        <v>13.10637689</v>
      </c>
      <c r="L256">
        <v>9.5523807999999999</v>
      </c>
      <c r="M256">
        <v>14.66299605</v>
      </c>
      <c r="N256">
        <f>COUNT(D256:M256)</f>
        <v>10</v>
      </c>
      <c r="O256">
        <f>AVERAGE(D256:M256)</f>
        <v>13.209993433899999</v>
      </c>
      <c r="P256">
        <f>_xlfn.STDEV.P(D256:M256)</f>
        <v>3.8319465777900987</v>
      </c>
      <c r="Q256">
        <f>MAX(D256:M256)</f>
        <v>20.324711799999999</v>
      </c>
      <c r="R256">
        <f>MIN(D256:M256)</f>
        <v>8.0057623390000003</v>
      </c>
      <c r="S256" s="4">
        <v>3209</v>
      </c>
    </row>
    <row r="257" spans="1:19" x14ac:dyDescent="0.25">
      <c r="A257">
        <v>76</v>
      </c>
      <c r="B257" t="s">
        <v>1378</v>
      </c>
      <c r="C257" t="s">
        <v>265</v>
      </c>
      <c r="D257">
        <v>11.9188947677612</v>
      </c>
      <c r="E257">
        <v>11.920286655426001</v>
      </c>
      <c r="F257">
        <v>11.0509979724884</v>
      </c>
      <c r="G257">
        <v>10.666943550109799</v>
      </c>
      <c r="H257">
        <v>11.644859075546201</v>
      </c>
      <c r="I257">
        <v>11.0380487442016</v>
      </c>
      <c r="J257">
        <v>11.085913658141999</v>
      </c>
      <c r="K257">
        <v>11.389805316925001</v>
      </c>
      <c r="L257">
        <v>11.104979038238501</v>
      </c>
      <c r="M257">
        <v>10.8455367088317</v>
      </c>
      <c r="N257">
        <f>COUNT(D257:M257)</f>
        <v>10</v>
      </c>
      <c r="O257">
        <f>AVERAGE(D257:M257)</f>
        <v>11.266626548767041</v>
      </c>
      <c r="P257">
        <f>_xlfn.STDEV.P(D257:M257)</f>
        <v>0.41296793242420543</v>
      </c>
      <c r="Q257">
        <f>MAX(D257:M257)</f>
        <v>11.920286655426001</v>
      </c>
      <c r="R257">
        <f>MIN(D257:M257)</f>
        <v>10.666943550109799</v>
      </c>
      <c r="S257" s="4">
        <v>3228</v>
      </c>
    </row>
    <row r="258" spans="1:19" x14ac:dyDescent="0.25">
      <c r="A258">
        <v>77</v>
      </c>
      <c r="B258" t="s">
        <v>608</v>
      </c>
      <c r="C258" t="s">
        <v>265</v>
      </c>
      <c r="D258">
        <v>16.5161597728729</v>
      </c>
      <c r="E258">
        <v>14.6967003345489</v>
      </c>
      <c r="F258">
        <v>7.4705748558044398</v>
      </c>
      <c r="G258">
        <v>6.7338669300079301</v>
      </c>
      <c r="H258">
        <v>9.2968208789825404</v>
      </c>
      <c r="I258">
        <v>9.2404713630676198</v>
      </c>
      <c r="J258">
        <v>7.46937799453735</v>
      </c>
      <c r="K258">
        <v>10.024024963378899</v>
      </c>
      <c r="L258">
        <v>8.5363399982452393</v>
      </c>
      <c r="M258">
        <v>12.1197483539581</v>
      </c>
      <c r="N258">
        <f>COUNT(D258:M258)</f>
        <v>10</v>
      </c>
      <c r="O258">
        <f>AVERAGE(D258:M258)</f>
        <v>10.210408544540391</v>
      </c>
      <c r="P258">
        <f>_xlfn.STDEV.P(D258:M258)</f>
        <v>3.0863219970992142</v>
      </c>
      <c r="Q258">
        <f>MAX(D258:M258)</f>
        <v>16.5161597728729</v>
      </c>
      <c r="R258">
        <f>MIN(D258:M258)</f>
        <v>6.7338669300079301</v>
      </c>
      <c r="S258" s="4">
        <v>3422</v>
      </c>
    </row>
    <row r="259" spans="1:19" x14ac:dyDescent="0.25">
      <c r="A259">
        <v>78</v>
      </c>
      <c r="B259" t="s">
        <v>592</v>
      </c>
      <c r="C259" t="s">
        <v>265</v>
      </c>
      <c r="D259">
        <v>6.8546862602233798</v>
      </c>
      <c r="E259">
        <v>6.25325179100036</v>
      </c>
      <c r="F259">
        <v>6.92037034034729</v>
      </c>
      <c r="G259">
        <v>7.0198240280151296</v>
      </c>
      <c r="H259">
        <v>6.1905245780944798</v>
      </c>
      <c r="I259">
        <v>6.9078390598297101</v>
      </c>
      <c r="J259">
        <v>7.7105190753936697</v>
      </c>
      <c r="K259">
        <v>7.1879148483276296</v>
      </c>
      <c r="L259">
        <v>36.230787277221602</v>
      </c>
      <c r="M259">
        <v>17.003093004226599</v>
      </c>
      <c r="N259">
        <f>COUNT(D259:M259)</f>
        <v>10</v>
      </c>
      <c r="O259">
        <f>AVERAGE(D259:M259)</f>
        <v>10.827881026267985</v>
      </c>
      <c r="P259">
        <f>_xlfn.STDEV.P(D259:M259)</f>
        <v>8.9986856777778428</v>
      </c>
      <c r="Q259">
        <f>MAX(D259:M259)</f>
        <v>36.230787277221602</v>
      </c>
      <c r="R259">
        <f>MIN(D259:M259)</f>
        <v>6.1905245780944798</v>
      </c>
      <c r="S259" s="4">
        <v>3453</v>
      </c>
    </row>
    <row r="260" spans="1:19" x14ac:dyDescent="0.25">
      <c r="A260">
        <v>79</v>
      </c>
      <c r="B260" t="s">
        <v>1375</v>
      </c>
      <c r="C260" t="s">
        <v>265</v>
      </c>
      <c r="D260">
        <v>16.579958915710399</v>
      </c>
      <c r="E260">
        <v>17.546015977859401</v>
      </c>
      <c r="F260">
        <v>17.496220350265499</v>
      </c>
      <c r="G260">
        <v>18.3640632629394</v>
      </c>
      <c r="H260">
        <v>17.724029064178399</v>
      </c>
      <c r="I260">
        <v>18.608090639114302</v>
      </c>
      <c r="J260">
        <v>19.212111949920601</v>
      </c>
      <c r="K260">
        <v>18.728070974349901</v>
      </c>
      <c r="L260">
        <v>17.492014646530102</v>
      </c>
      <c r="M260">
        <v>18.0620419979095</v>
      </c>
      <c r="N260">
        <f>COUNT(D260:M260)</f>
        <v>10</v>
      </c>
      <c r="O260">
        <f>AVERAGE(D260:M260)</f>
        <v>17.981261777877748</v>
      </c>
      <c r="P260">
        <f>_xlfn.STDEV.P(D260:M260)</f>
        <v>0.72887435084021002</v>
      </c>
      <c r="Q260">
        <f>MAX(D260:M260)</f>
        <v>19.212111949920601</v>
      </c>
      <c r="R260">
        <f>MIN(D260:M260)</f>
        <v>16.579958915710399</v>
      </c>
      <c r="S260" s="4">
        <v>3544</v>
      </c>
    </row>
    <row r="261" spans="1:19" x14ac:dyDescent="0.25">
      <c r="A261">
        <v>80</v>
      </c>
      <c r="B261" t="s">
        <v>267</v>
      </c>
      <c r="C261" t="s">
        <v>265</v>
      </c>
      <c r="D261">
        <v>14.2284400463104</v>
      </c>
      <c r="E261">
        <v>18.588442325591998</v>
      </c>
      <c r="F261">
        <v>11.7516119480133</v>
      </c>
      <c r="G261">
        <v>81.317599534988403</v>
      </c>
      <c r="H261">
        <v>12.846513032913199</v>
      </c>
      <c r="I261">
        <v>16.101584196090698</v>
      </c>
      <c r="J261">
        <v>17.3540904521942</v>
      </c>
      <c r="K261">
        <v>19.9186561107635</v>
      </c>
      <c r="L261">
        <v>18.1577596664428</v>
      </c>
      <c r="M261">
        <v>17.493880987167302</v>
      </c>
      <c r="N261">
        <f>COUNT(D261:M261)</f>
        <v>10</v>
      </c>
      <c r="O261">
        <f>AVERAGE(D261:M261)</f>
        <v>22.775857830047578</v>
      </c>
      <c r="P261">
        <f>_xlfn.STDEV.P(D261:M261)</f>
        <v>19.670245062823238</v>
      </c>
      <c r="Q261">
        <f>MAX(D261:M261)</f>
        <v>81.317599534988403</v>
      </c>
      <c r="R261">
        <f>MIN(D261:M261)</f>
        <v>11.7516119480133</v>
      </c>
      <c r="S261" s="4">
        <v>3561</v>
      </c>
    </row>
    <row r="262" spans="1:19" x14ac:dyDescent="0.25">
      <c r="A262">
        <v>81</v>
      </c>
      <c r="B262" t="s">
        <v>305</v>
      </c>
      <c r="C262" t="s">
        <v>265</v>
      </c>
      <c r="D262">
        <v>7.5925636289999998</v>
      </c>
      <c r="E262">
        <v>7.3749957080000001</v>
      </c>
      <c r="F262">
        <v>7.7545940880000002</v>
      </c>
      <c r="G262">
        <v>7.201878786</v>
      </c>
      <c r="H262">
        <v>4.756679535</v>
      </c>
      <c r="I262">
        <v>6.767180443</v>
      </c>
      <c r="J262">
        <v>7.189243555</v>
      </c>
      <c r="K262">
        <v>7.604861498</v>
      </c>
      <c r="L262">
        <v>6.208295584</v>
      </c>
      <c r="M262">
        <v>8.0135653019999999</v>
      </c>
      <c r="N262">
        <f>COUNT(D262:M262)</f>
        <v>10</v>
      </c>
      <c r="O262">
        <f>AVERAGE(D262:M262)</f>
        <v>7.0463858127999996</v>
      </c>
      <c r="P262">
        <f>_xlfn.STDEV.P(D262:M262)</f>
        <v>0.90680080472151958</v>
      </c>
      <c r="Q262">
        <f>MAX(D262:M262)</f>
        <v>8.0135653019999999</v>
      </c>
      <c r="R262">
        <f>MIN(D262:M262)</f>
        <v>4.756679535</v>
      </c>
      <c r="S262" s="4">
        <v>3600</v>
      </c>
    </row>
    <row r="263" spans="1:19" x14ac:dyDescent="0.25">
      <c r="A263">
        <v>82</v>
      </c>
      <c r="B263" t="s">
        <v>442</v>
      </c>
      <c r="C263" t="s">
        <v>265</v>
      </c>
      <c r="D263">
        <v>8.3514816761016792</v>
      </c>
      <c r="E263">
        <v>8.8375127315521205</v>
      </c>
      <c r="F263">
        <v>5.9243378639221103</v>
      </c>
      <c r="G263">
        <v>6.12835645675659</v>
      </c>
      <c r="H263">
        <v>6.1593565940856898</v>
      </c>
      <c r="I263">
        <v>3.9332282543182302</v>
      </c>
      <c r="J263">
        <v>3.9332304000854399</v>
      </c>
      <c r="K263">
        <v>3.8362243175506499</v>
      </c>
      <c r="L263">
        <v>3.9832303524017298</v>
      </c>
      <c r="M263">
        <v>4.4912612438201904</v>
      </c>
      <c r="N263">
        <f>COUNT(D263:M263)</f>
        <v>10</v>
      </c>
      <c r="O263">
        <f>AVERAGE(D263:M263)</f>
        <v>5.5578219890594438</v>
      </c>
      <c r="P263">
        <f>_xlfn.STDEV.P(D263:M263)</f>
        <v>1.7675402394793058</v>
      </c>
      <c r="Q263">
        <f>MAX(D263:M263)</f>
        <v>8.8375127315521205</v>
      </c>
      <c r="R263">
        <f>MIN(D263:M263)</f>
        <v>3.8362243175506499</v>
      </c>
      <c r="S263" s="4">
        <v>3652</v>
      </c>
    </row>
    <row r="264" spans="1:19" x14ac:dyDescent="0.25">
      <c r="A264">
        <v>83</v>
      </c>
      <c r="B264" t="s">
        <v>586</v>
      </c>
      <c r="C264" t="s">
        <v>265</v>
      </c>
      <c r="D264">
        <v>17.173250198364201</v>
      </c>
      <c r="E264">
        <v>17.132057666778501</v>
      </c>
      <c r="F264">
        <v>16.747863054275498</v>
      </c>
      <c r="G264">
        <v>16.4840536117553</v>
      </c>
      <c r="H264">
        <v>15.809992313385001</v>
      </c>
      <c r="I264">
        <v>16.7090373039245</v>
      </c>
      <c r="J264">
        <v>17.672293424606298</v>
      </c>
      <c r="K264">
        <v>26.000352859496999</v>
      </c>
      <c r="L264">
        <v>16.712875843048</v>
      </c>
      <c r="M264">
        <v>19.223208904266301</v>
      </c>
      <c r="N264">
        <f>COUNT(D264:M264)</f>
        <v>10</v>
      </c>
      <c r="O264">
        <f>AVERAGE(D264:M264)</f>
        <v>17.966498517990061</v>
      </c>
      <c r="P264">
        <f>_xlfn.STDEV.P(D264:M264)</f>
        <v>2.8110539031333106</v>
      </c>
      <c r="Q264">
        <f>MAX(D264:M264)</f>
        <v>26.000352859496999</v>
      </c>
      <c r="R264">
        <f>MIN(D264:M264)</f>
        <v>15.809992313385001</v>
      </c>
      <c r="S264" s="4">
        <v>3675</v>
      </c>
    </row>
    <row r="265" spans="1:19" x14ac:dyDescent="0.25">
      <c r="A265">
        <v>84</v>
      </c>
      <c r="B265" t="s">
        <v>627</v>
      </c>
      <c r="C265" t="s">
        <v>265</v>
      </c>
      <c r="D265">
        <v>8.9230308532714808</v>
      </c>
      <c r="E265">
        <v>6.5063612461089999</v>
      </c>
      <c r="F265">
        <v>7.7038576602935702</v>
      </c>
      <c r="G265">
        <v>6.2654509544372496</v>
      </c>
      <c r="H265">
        <v>6.23243880271911</v>
      </c>
      <c r="I265">
        <v>6.4519562721252397</v>
      </c>
      <c r="J265">
        <v>6.3894336223602197</v>
      </c>
      <c r="K265">
        <v>6.1331684589385898</v>
      </c>
      <c r="L265">
        <v>6.2997877597808802</v>
      </c>
      <c r="M265">
        <v>15.8794634342193</v>
      </c>
      <c r="N265">
        <f>COUNT(D265:M265)</f>
        <v>10</v>
      </c>
      <c r="O265">
        <f>AVERAGE(D265:M265)</f>
        <v>7.6784949064254651</v>
      </c>
      <c r="P265">
        <f>_xlfn.STDEV.P(D265:M265)</f>
        <v>2.8587061725564356</v>
      </c>
      <c r="Q265">
        <f>MAX(D265:M265)</f>
        <v>15.8794634342193</v>
      </c>
      <c r="R265">
        <f>MIN(D265:M265)</f>
        <v>6.1331684589385898</v>
      </c>
      <c r="S265" s="4">
        <v>3895</v>
      </c>
    </row>
    <row r="266" spans="1:19" x14ac:dyDescent="0.25">
      <c r="A266">
        <v>85</v>
      </c>
      <c r="B266" t="s">
        <v>391</v>
      </c>
      <c r="C266" t="s">
        <v>265</v>
      </c>
      <c r="D266">
        <v>11.5475134849548</v>
      </c>
      <c r="E266">
        <v>10.9946544170379</v>
      </c>
      <c r="F266">
        <v>10.051954030990601</v>
      </c>
      <c r="G266">
        <v>10.091473340988101</v>
      </c>
      <c r="H266">
        <v>11.066499710083001</v>
      </c>
      <c r="I266">
        <v>9.6876819133758492</v>
      </c>
      <c r="J266">
        <v>11.1683068275451</v>
      </c>
      <c r="K266">
        <v>10.089031934738101</v>
      </c>
      <c r="L266">
        <v>10.0627727508544</v>
      </c>
      <c r="M266">
        <v>10.9792380332946</v>
      </c>
      <c r="N266">
        <f>COUNT(D266:M266)</f>
        <v>10</v>
      </c>
      <c r="O266">
        <f>AVERAGE(D266:M266)</f>
        <v>10.573912644386244</v>
      </c>
      <c r="P266">
        <f>_xlfn.STDEV.P(D266:M266)</f>
        <v>0.60598053159036647</v>
      </c>
      <c r="Q266">
        <f>MAX(D266:M266)</f>
        <v>11.5475134849548</v>
      </c>
      <c r="R266">
        <f>MIN(D266:M266)</f>
        <v>9.6876819133758492</v>
      </c>
      <c r="S266" s="4">
        <v>3905</v>
      </c>
    </row>
    <row r="267" spans="1:19" x14ac:dyDescent="0.25">
      <c r="A267">
        <v>86</v>
      </c>
      <c r="B267" t="s">
        <v>516</v>
      </c>
      <c r="C267" t="s">
        <v>265</v>
      </c>
      <c r="D267">
        <v>23.208402395248399</v>
      </c>
      <c r="E267">
        <v>13.7799875736236</v>
      </c>
      <c r="F267">
        <v>21.612742662429799</v>
      </c>
      <c r="G267">
        <v>32.0050435066223</v>
      </c>
      <c r="H267">
        <v>13.6932160854339</v>
      </c>
      <c r="I267">
        <v>21.141880512237499</v>
      </c>
      <c r="J267">
        <v>13.1038582324981</v>
      </c>
      <c r="K267">
        <v>14.193676710128701</v>
      </c>
      <c r="L267">
        <v>22.035439968109099</v>
      </c>
      <c r="M267">
        <v>13.1593129634857</v>
      </c>
      <c r="N267">
        <f>COUNT(D267:M267)</f>
        <v>10</v>
      </c>
      <c r="O267">
        <f>AVERAGE(D267:M267)</f>
        <v>18.793356060981711</v>
      </c>
      <c r="P267">
        <f>_xlfn.STDEV.P(D267:M267)</f>
        <v>5.9534200584041272</v>
      </c>
      <c r="Q267">
        <f>MAX(D267:M267)</f>
        <v>32.0050435066223</v>
      </c>
      <c r="R267">
        <f>MIN(D267:M267)</f>
        <v>13.1038582324981</v>
      </c>
      <c r="S267" s="4">
        <v>4000</v>
      </c>
    </row>
    <row r="268" spans="1:19" x14ac:dyDescent="0.25">
      <c r="A268">
        <v>87</v>
      </c>
      <c r="B268" t="s">
        <v>525</v>
      </c>
      <c r="C268" t="s">
        <v>265</v>
      </c>
      <c r="D268">
        <v>32.5969429016113</v>
      </c>
      <c r="E268">
        <v>21.626631259918199</v>
      </c>
      <c r="F268">
        <v>19.330119132995598</v>
      </c>
      <c r="G268">
        <v>31.841541528701701</v>
      </c>
      <c r="H268">
        <v>21.975355863571099</v>
      </c>
      <c r="I268">
        <v>20.149037361145002</v>
      </c>
      <c r="J268">
        <v>23.565952777862499</v>
      </c>
      <c r="K268">
        <v>26.055505752563398</v>
      </c>
      <c r="L268">
        <v>14.9088623523712</v>
      </c>
      <c r="M268">
        <v>18.2950615882873</v>
      </c>
      <c r="N268">
        <f>COUNT(D268:M268)</f>
        <v>10</v>
      </c>
      <c r="O268">
        <f>AVERAGE(D268:M268)</f>
        <v>23.034501051902726</v>
      </c>
      <c r="P268">
        <f>_xlfn.STDEV.P(D268:M268)</f>
        <v>5.4041991925263968</v>
      </c>
      <c r="Q268">
        <f>MAX(D268:M268)</f>
        <v>32.5969429016113</v>
      </c>
      <c r="R268">
        <f>MIN(D268:M268)</f>
        <v>14.9088623523712</v>
      </c>
      <c r="S268" s="4">
        <v>4101</v>
      </c>
    </row>
    <row r="269" spans="1:19" x14ac:dyDescent="0.25">
      <c r="A269">
        <v>88</v>
      </c>
      <c r="B269" t="s">
        <v>504</v>
      </c>
      <c r="C269" t="s">
        <v>265</v>
      </c>
      <c r="D269">
        <v>11.4256629943847</v>
      </c>
      <c r="E269">
        <v>36.132091999053898</v>
      </c>
      <c r="F269">
        <v>8.8955268859863192</v>
      </c>
      <c r="G269">
        <v>9.8805727958679199</v>
      </c>
      <c r="H269">
        <v>8.7775070667266792</v>
      </c>
      <c r="I269">
        <v>13.9018049240112</v>
      </c>
      <c r="J269">
        <v>10.3285980224609</v>
      </c>
      <c r="K269">
        <v>16.498956918716399</v>
      </c>
      <c r="L269">
        <v>9.7435672283172607</v>
      </c>
      <c r="M269">
        <v>8.8445119857787997</v>
      </c>
      <c r="N269">
        <f>COUNT(D269:M269)</f>
        <v>10</v>
      </c>
      <c r="O269">
        <f>AVERAGE(D269:M269)</f>
        <v>13.44288008213041</v>
      </c>
      <c r="P269">
        <f>_xlfn.STDEV.P(D269:M269)</f>
        <v>7.9251658467440107</v>
      </c>
      <c r="Q269">
        <f>MAX(D269:M269)</f>
        <v>36.132091999053898</v>
      </c>
      <c r="R269">
        <f>MIN(D269:M269)</f>
        <v>8.7775070667266792</v>
      </c>
      <c r="S269" s="4">
        <v>4139</v>
      </c>
    </row>
    <row r="270" spans="1:19" x14ac:dyDescent="0.25">
      <c r="A270">
        <v>89</v>
      </c>
      <c r="B270" t="s">
        <v>497</v>
      </c>
      <c r="C270" t="s">
        <v>265</v>
      </c>
      <c r="D270">
        <v>7.6744432449340803</v>
      </c>
      <c r="E270">
        <v>4.2492465972900302</v>
      </c>
      <c r="F270">
        <v>3.8872218132018999</v>
      </c>
      <c r="G270">
        <v>4.1112396717071498</v>
      </c>
      <c r="H270">
        <v>4.3662540912628103</v>
      </c>
      <c r="I270">
        <v>3.7362182140350302</v>
      </c>
      <c r="J270">
        <v>20.114162683486899</v>
      </c>
      <c r="K270">
        <v>4.0842375755309996</v>
      </c>
      <c r="L270">
        <v>4.5362639427184996</v>
      </c>
      <c r="M270">
        <v>3.2581865787506099</v>
      </c>
      <c r="N270">
        <f>COUNT(D270:M270)</f>
        <v>10</v>
      </c>
      <c r="O270">
        <f>AVERAGE(D270:M270)</f>
        <v>6.0017474412918004</v>
      </c>
      <c r="P270">
        <f>_xlfn.STDEV.P(D270:M270)</f>
        <v>4.8397700982638741</v>
      </c>
      <c r="Q270">
        <f>MAX(D270:M270)</f>
        <v>20.114162683486899</v>
      </c>
      <c r="R270">
        <f>MIN(D270:M270)</f>
        <v>3.2581865787506099</v>
      </c>
      <c r="S270" s="4">
        <v>4140</v>
      </c>
    </row>
    <row r="271" spans="1:19" x14ac:dyDescent="0.25">
      <c r="A271">
        <v>90</v>
      </c>
      <c r="B271" t="s">
        <v>542</v>
      </c>
      <c r="C271" t="s">
        <v>265</v>
      </c>
      <c r="D271">
        <v>17.124862432479802</v>
      </c>
      <c r="E271">
        <v>11.019507408141999</v>
      </c>
      <c r="F271">
        <v>14.4546546936035</v>
      </c>
      <c r="G271">
        <v>34.665943145751903</v>
      </c>
      <c r="H271">
        <v>18.016475915908799</v>
      </c>
      <c r="I271">
        <v>19.638183116912799</v>
      </c>
      <c r="J271">
        <v>54.672714471817002</v>
      </c>
      <c r="K271">
        <v>12.279702663421601</v>
      </c>
      <c r="L271">
        <v>12.238091945648099</v>
      </c>
      <c r="M271">
        <v>11.6359984874725</v>
      </c>
      <c r="N271">
        <f>COUNT(D271:M271)</f>
        <v>10</v>
      </c>
      <c r="O271">
        <f>AVERAGE(D271:M271)</f>
        <v>20.574613428115804</v>
      </c>
      <c r="P271">
        <f>_xlfn.STDEV.P(D271:M271)</f>
        <v>13.143529728473371</v>
      </c>
      <c r="Q271">
        <f>MAX(D271:M271)</f>
        <v>54.672714471817002</v>
      </c>
      <c r="R271">
        <f>MIN(D271:M271)</f>
        <v>11.019507408141999</v>
      </c>
      <c r="S271" s="4">
        <v>4198</v>
      </c>
    </row>
    <row r="272" spans="1:19" x14ac:dyDescent="0.25">
      <c r="A272">
        <v>91</v>
      </c>
      <c r="B272" t="s">
        <v>410</v>
      </c>
      <c r="C272" t="s">
        <v>265</v>
      </c>
      <c r="D272">
        <v>3.9583714008331299</v>
      </c>
      <c r="E272">
        <v>6.0227484703063903</v>
      </c>
      <c r="F272">
        <v>4.5139002799987704</v>
      </c>
      <c r="G272">
        <v>3.87650370597839</v>
      </c>
      <c r="H272">
        <v>7.0064136981964102</v>
      </c>
      <c r="I272">
        <v>8.5682916641235298</v>
      </c>
      <c r="J272">
        <v>3.85804867744445</v>
      </c>
      <c r="K272">
        <v>6.0783722400665203</v>
      </c>
      <c r="L272">
        <v>4.0433094501495299</v>
      </c>
      <c r="M272">
        <v>6.02384161949157</v>
      </c>
      <c r="N272">
        <f>COUNT(D272:M272)</f>
        <v>10</v>
      </c>
      <c r="O272">
        <f>AVERAGE(D272:M272)</f>
        <v>5.394980120658869</v>
      </c>
      <c r="P272">
        <f>_xlfn.STDEV.P(D272:M272)</f>
        <v>1.5250671390203585</v>
      </c>
      <c r="Q272">
        <f>MAX(D272:M272)</f>
        <v>8.5682916641235298</v>
      </c>
      <c r="R272">
        <f>MIN(D272:M272)</f>
        <v>3.85804867744445</v>
      </c>
      <c r="S272" s="4">
        <v>4273</v>
      </c>
    </row>
    <row r="273" spans="1:19" x14ac:dyDescent="0.25">
      <c r="A273">
        <v>92</v>
      </c>
      <c r="B273" t="s">
        <v>280</v>
      </c>
      <c r="C273" t="s">
        <v>265</v>
      </c>
      <c r="D273">
        <v>3.03977942466735</v>
      </c>
      <c r="E273">
        <v>2.3054745197296098</v>
      </c>
      <c r="F273">
        <v>2.4211528301239</v>
      </c>
      <c r="G273">
        <v>2.61534571647644</v>
      </c>
      <c r="H273">
        <v>2.9560277462005602</v>
      </c>
      <c r="I273">
        <v>3.7378473281860298</v>
      </c>
      <c r="J273">
        <v>2.6027977466583199</v>
      </c>
      <c r="K273">
        <v>3.33284187316894</v>
      </c>
      <c r="L273">
        <v>3.50202059745788</v>
      </c>
      <c r="M273">
        <v>2.6063649654388401</v>
      </c>
      <c r="N273">
        <f>COUNT(D273:M273)</f>
        <v>10</v>
      </c>
      <c r="O273">
        <f>AVERAGE(D273:M273)</f>
        <v>2.9119652748107865</v>
      </c>
      <c r="P273">
        <f>_xlfn.STDEV.P(D273:M273)</f>
        <v>0.45949414392379589</v>
      </c>
      <c r="Q273">
        <f>MAX(D273:M273)</f>
        <v>3.7378473281860298</v>
      </c>
      <c r="R273">
        <f>MIN(D273:M273)</f>
        <v>2.3054745197296098</v>
      </c>
      <c r="S273" s="4">
        <v>4312</v>
      </c>
    </row>
    <row r="274" spans="1:19" x14ac:dyDescent="0.25">
      <c r="A274">
        <v>93</v>
      </c>
      <c r="B274" t="s">
        <v>533</v>
      </c>
      <c r="C274" t="s">
        <v>265</v>
      </c>
      <c r="D274">
        <v>8.7975084781646693</v>
      </c>
      <c r="E274">
        <v>16.885979175567599</v>
      </c>
      <c r="F274">
        <v>21.373233795166001</v>
      </c>
      <c r="G274">
        <v>8.5269804000854492</v>
      </c>
      <c r="H274">
        <v>10.899228096008301</v>
      </c>
      <c r="I274">
        <v>7.2971813678741402</v>
      </c>
      <c r="J274">
        <v>12.010469436645501</v>
      </c>
      <c r="K274">
        <v>10.141387224197301</v>
      </c>
      <c r="L274">
        <v>10.0464854240417</v>
      </c>
      <c r="M274">
        <v>7.4477682113647399</v>
      </c>
      <c r="N274">
        <f>COUNT(D274:M274)</f>
        <v>10</v>
      </c>
      <c r="O274">
        <f>AVERAGE(D274:M274)</f>
        <v>11.342622160911542</v>
      </c>
      <c r="P274">
        <f>_xlfn.STDEV.P(D274:M274)</f>
        <v>4.2549788662836532</v>
      </c>
      <c r="Q274">
        <f>MAX(D274:M274)</f>
        <v>21.373233795166001</v>
      </c>
      <c r="R274">
        <f>MIN(D274:M274)</f>
        <v>7.2971813678741402</v>
      </c>
      <c r="S274" s="4">
        <v>4340</v>
      </c>
    </row>
    <row r="275" spans="1:19" x14ac:dyDescent="0.25">
      <c r="A275">
        <v>94</v>
      </c>
      <c r="B275" t="s">
        <v>443</v>
      </c>
      <c r="C275" t="s">
        <v>265</v>
      </c>
      <c r="D275">
        <v>4.7082762718200604</v>
      </c>
      <c r="E275">
        <v>5.0212898254394496</v>
      </c>
      <c r="F275">
        <v>4.9562871456146196</v>
      </c>
      <c r="G275">
        <v>31.359815359115601</v>
      </c>
      <c r="H275">
        <v>4.9442858695983798</v>
      </c>
      <c r="I275">
        <v>4.90327644348144</v>
      </c>
      <c r="J275">
        <v>4.9812862873077304</v>
      </c>
      <c r="K275">
        <v>6.8704016208648602</v>
      </c>
      <c r="L275">
        <v>6.7763900756835902</v>
      </c>
      <c r="M275">
        <v>5.2593042850494296</v>
      </c>
      <c r="N275">
        <f>COUNT(D275:M275)</f>
        <v>10</v>
      </c>
      <c r="O275">
        <f>AVERAGE(D275:M275)</f>
        <v>7.9780613183975166</v>
      </c>
      <c r="P275">
        <f>_xlfn.STDEV.P(D275:M275)</f>
        <v>7.8292582838958715</v>
      </c>
      <c r="Q275">
        <f>MAX(D275:M275)</f>
        <v>31.359815359115601</v>
      </c>
      <c r="R275">
        <f>MIN(D275:M275)</f>
        <v>4.7082762718200604</v>
      </c>
      <c r="S275" s="4">
        <v>4356</v>
      </c>
    </row>
    <row r="276" spans="1:19" x14ac:dyDescent="0.25">
      <c r="A276">
        <v>95</v>
      </c>
      <c r="B276" t="s">
        <v>356</v>
      </c>
      <c r="C276" t="s">
        <v>265</v>
      </c>
      <c r="D276">
        <v>1.5898733140000001</v>
      </c>
      <c r="E276">
        <v>1.9405219549999999</v>
      </c>
      <c r="F276">
        <v>1.438601971</v>
      </c>
      <c r="G276">
        <v>2.3589944840000001</v>
      </c>
      <c r="H276">
        <v>1.677535534</v>
      </c>
      <c r="I276">
        <v>1.710655928</v>
      </c>
      <c r="J276">
        <v>1.7771186830000001</v>
      </c>
      <c r="K276">
        <v>1.5516574379999999</v>
      </c>
      <c r="L276">
        <v>3.0136244300000001</v>
      </c>
      <c r="M276">
        <v>1.4187548160000001</v>
      </c>
      <c r="N276">
        <f>COUNT(D276:M276)</f>
        <v>10</v>
      </c>
      <c r="O276">
        <f>AVERAGE(D276:M276)</f>
        <v>1.8477338553</v>
      </c>
      <c r="P276">
        <f>_xlfn.STDEV.P(D276:M276)</f>
        <v>0.46771865922950551</v>
      </c>
      <c r="Q276">
        <f>MAX(D276:M276)</f>
        <v>3.0136244300000001</v>
      </c>
      <c r="R276">
        <f>MIN(D276:M276)</f>
        <v>1.4187548160000001</v>
      </c>
      <c r="S276" s="4">
        <v>4411</v>
      </c>
    </row>
    <row r="277" spans="1:19" x14ac:dyDescent="0.25">
      <c r="A277">
        <v>96</v>
      </c>
      <c r="B277" t="s">
        <v>1328</v>
      </c>
      <c r="C277" t="s">
        <v>265</v>
      </c>
      <c r="F277">
        <v>16.96989584</v>
      </c>
      <c r="H277">
        <v>17.95602989</v>
      </c>
      <c r="I277">
        <v>21.401799199999999</v>
      </c>
      <c r="J277">
        <v>16.78087687</v>
      </c>
      <c r="K277">
        <v>22.55597234</v>
      </c>
      <c r="L277">
        <v>15.850374459999999</v>
      </c>
      <c r="M277">
        <v>17.497461319999999</v>
      </c>
      <c r="N277">
        <f>COUNT(D277:M277)</f>
        <v>7</v>
      </c>
      <c r="O277">
        <f>AVERAGE(D277:M277)</f>
        <v>18.430344274285712</v>
      </c>
      <c r="P277">
        <f>_xlfn.STDEV.P(D277:M277)</f>
        <v>2.3438519164380835</v>
      </c>
      <c r="Q277">
        <f>MAX(D277:M277)</f>
        <v>22.55597234</v>
      </c>
      <c r="R277">
        <f>MIN(D277:M277)</f>
        <v>15.850374459999999</v>
      </c>
      <c r="S277" s="4">
        <v>4770</v>
      </c>
    </row>
    <row r="278" spans="1:19" x14ac:dyDescent="0.25">
      <c r="A278">
        <v>97</v>
      </c>
      <c r="B278" t="s">
        <v>333</v>
      </c>
      <c r="C278" t="s">
        <v>265</v>
      </c>
      <c r="D278">
        <v>19.335845469999999</v>
      </c>
      <c r="E278">
        <v>12.96470785</v>
      </c>
      <c r="F278">
        <v>20.330376860000001</v>
      </c>
      <c r="G278">
        <v>19.865708829999999</v>
      </c>
      <c r="H278">
        <v>9.3970062730000006</v>
      </c>
      <c r="I278">
        <v>17.183355330000001</v>
      </c>
      <c r="J278">
        <v>20.44882321</v>
      </c>
      <c r="K278">
        <v>22.106282950000001</v>
      </c>
      <c r="L278">
        <v>20.859210489999999</v>
      </c>
      <c r="M278">
        <v>18.14804912</v>
      </c>
      <c r="N278">
        <f>COUNT(D278:M278)</f>
        <v>10</v>
      </c>
      <c r="O278">
        <f>AVERAGE(D278:M278)</f>
        <v>18.0639366383</v>
      </c>
      <c r="P278">
        <f>_xlfn.STDEV.P(D278:M278)</f>
        <v>3.7648772157609374</v>
      </c>
      <c r="Q278">
        <f>MAX(D278:M278)</f>
        <v>22.106282950000001</v>
      </c>
      <c r="R278">
        <f>MIN(D278:M278)</f>
        <v>9.3970062730000006</v>
      </c>
      <c r="S278" s="4">
        <v>4979</v>
      </c>
    </row>
    <row r="279" spans="1:19" x14ac:dyDescent="0.25">
      <c r="A279">
        <v>98</v>
      </c>
      <c r="B279" t="s">
        <v>493</v>
      </c>
      <c r="C279" t="s">
        <v>265</v>
      </c>
      <c r="D279">
        <v>9.7885694503784109</v>
      </c>
      <c r="E279">
        <v>7.5184347629547101</v>
      </c>
      <c r="F279">
        <v>9.8535706996917707</v>
      </c>
      <c r="G279">
        <v>8.7615101337432808</v>
      </c>
      <c r="H279">
        <v>11.848886728286701</v>
      </c>
      <c r="I279">
        <v>8.5454957485198904</v>
      </c>
      <c r="J279">
        <v>8.7705099582672101</v>
      </c>
      <c r="K279">
        <v>12.3567190170288</v>
      </c>
      <c r="L279">
        <v>10.5726141929626</v>
      </c>
      <c r="M279">
        <v>8.7465066909790004</v>
      </c>
      <c r="N279">
        <f>COUNT(D279:M279)</f>
        <v>10</v>
      </c>
      <c r="O279">
        <f>AVERAGE(D279:M279)</f>
        <v>9.6762817382812365</v>
      </c>
      <c r="P279">
        <f>_xlfn.STDEV.P(D279:M279)</f>
        <v>1.4563344393177142</v>
      </c>
      <c r="Q279">
        <f>MAX(D279:M279)</f>
        <v>12.3567190170288</v>
      </c>
      <c r="R279">
        <f>MIN(D279:M279)</f>
        <v>7.5184347629547101</v>
      </c>
      <c r="S279" s="4">
        <v>5012</v>
      </c>
    </row>
    <row r="280" spans="1:19" x14ac:dyDescent="0.25">
      <c r="A280">
        <v>99</v>
      </c>
      <c r="B280" t="s">
        <v>279</v>
      </c>
      <c r="C280" t="s">
        <v>265</v>
      </c>
      <c r="D280">
        <v>4.2170433998107901</v>
      </c>
      <c r="E280">
        <v>4.4004397392272896</v>
      </c>
      <c r="F280">
        <v>7.4926228523254297</v>
      </c>
      <c r="G280">
        <v>11.324079990386901</v>
      </c>
      <c r="H280">
        <v>6.8891060352325404</v>
      </c>
      <c r="I280">
        <v>4.5376529693603498</v>
      </c>
      <c r="J280">
        <v>8.0213260650634695</v>
      </c>
      <c r="K280">
        <v>3.9530904293060298</v>
      </c>
      <c r="L280">
        <v>6.5743813514709402</v>
      </c>
      <c r="M280">
        <v>3.94515061378479</v>
      </c>
      <c r="N280">
        <f>COUNT(D280:M280)</f>
        <v>10</v>
      </c>
      <c r="O280">
        <f>AVERAGE(D280:M280)</f>
        <v>6.135489344596853</v>
      </c>
      <c r="P280">
        <f>_xlfn.STDEV.P(D280:M280)</f>
        <v>2.277818924609432</v>
      </c>
      <c r="Q280">
        <f>MAX(D280:M280)</f>
        <v>11.324079990386901</v>
      </c>
      <c r="R280">
        <f>MIN(D280:M280)</f>
        <v>3.94515061378479</v>
      </c>
      <c r="S280" s="4">
        <v>5124</v>
      </c>
    </row>
    <row r="281" spans="1:19" x14ac:dyDescent="0.25">
      <c r="A281">
        <v>100</v>
      </c>
      <c r="B281" t="s">
        <v>393</v>
      </c>
      <c r="C281" t="s">
        <v>265</v>
      </c>
      <c r="D281">
        <v>42.271815776824901</v>
      </c>
      <c r="E281">
        <v>42.144579887390101</v>
      </c>
      <c r="F281">
        <v>42.122100114822302</v>
      </c>
      <c r="G281">
        <v>42.139890670776303</v>
      </c>
      <c r="H281">
        <v>42.119710206985403</v>
      </c>
      <c r="I281">
        <v>42.939088582992497</v>
      </c>
      <c r="J281">
        <v>42.198143482208202</v>
      </c>
      <c r="K281">
        <v>42.1857845783233</v>
      </c>
      <c r="L281">
        <v>42.147529125213602</v>
      </c>
      <c r="M281">
        <v>42.093697071075397</v>
      </c>
      <c r="N281">
        <f>COUNT(D281:M281)</f>
        <v>10</v>
      </c>
      <c r="O281">
        <f>AVERAGE(D281:M281)</f>
        <v>42.236233949661205</v>
      </c>
      <c r="P281">
        <f>_xlfn.STDEV.P(D281:M281)</f>
        <v>0.23911061076734244</v>
      </c>
      <c r="Q281">
        <f>MAX(D281:M281)</f>
        <v>42.939088582992497</v>
      </c>
      <c r="R281">
        <f>MIN(D281:M281)</f>
        <v>42.093697071075397</v>
      </c>
      <c r="S281" s="4">
        <v>5459</v>
      </c>
    </row>
    <row r="282" spans="1:19" x14ac:dyDescent="0.25">
      <c r="A282">
        <v>101</v>
      </c>
      <c r="B282" t="s">
        <v>268</v>
      </c>
      <c r="C282" t="s">
        <v>265</v>
      </c>
      <c r="D282">
        <v>8.1532678604125906</v>
      </c>
      <c r="E282">
        <v>7.8137533664703298</v>
      </c>
      <c r="F282">
        <v>7.8577582836151096</v>
      </c>
      <c r="G282">
        <v>8.4107553958892805</v>
      </c>
      <c r="H282">
        <v>11.0981364250183</v>
      </c>
      <c r="I282">
        <v>8.0290839672088605</v>
      </c>
      <c r="J282">
        <v>6.1921834945678702</v>
      </c>
      <c r="K282">
        <v>7.5347971916198704</v>
      </c>
      <c r="L282">
        <v>6.0111973285675004</v>
      </c>
      <c r="M282">
        <v>4.5245487689971897</v>
      </c>
      <c r="N282">
        <f>COUNT(D282:M282)</f>
        <v>10</v>
      </c>
      <c r="O282">
        <f>AVERAGE(D282:M282)</f>
        <v>7.5625482082366915</v>
      </c>
      <c r="P282">
        <f>_xlfn.STDEV.P(D282:M282)</f>
        <v>1.6568493451695201</v>
      </c>
      <c r="Q282">
        <f>MAX(D282:M282)</f>
        <v>11.0981364250183</v>
      </c>
      <c r="R282">
        <f>MIN(D282:M282)</f>
        <v>4.5245487689971897</v>
      </c>
      <c r="S282" s="4">
        <v>5593</v>
      </c>
    </row>
    <row r="283" spans="1:19" x14ac:dyDescent="0.25">
      <c r="A283">
        <v>102</v>
      </c>
      <c r="B283" t="s">
        <v>432</v>
      </c>
      <c r="C283" t="s">
        <v>265</v>
      </c>
      <c r="D283">
        <v>19.400797605514501</v>
      </c>
      <c r="E283">
        <v>13.8004713058471</v>
      </c>
      <c r="F283">
        <v>18.7205393314361</v>
      </c>
      <c r="G283">
        <v>12.0798072814941</v>
      </c>
      <c r="H283">
        <v>12.797057390213</v>
      </c>
      <c r="I283">
        <v>7.7663562297821001</v>
      </c>
      <c r="J283">
        <v>7.2550351619720397</v>
      </c>
      <c r="K283">
        <v>7.6674501895904497</v>
      </c>
      <c r="L283">
        <v>12.490419387817299</v>
      </c>
      <c r="M283">
        <v>10.557903528213499</v>
      </c>
      <c r="N283">
        <f>COUNT(D283:M283)</f>
        <v>10</v>
      </c>
      <c r="O283">
        <f>AVERAGE(D283:M283)</f>
        <v>12.25358374118802</v>
      </c>
      <c r="P283">
        <f>_xlfn.STDEV.P(D283:M283)</f>
        <v>4.0584152785374652</v>
      </c>
      <c r="Q283">
        <f>MAX(D283:M283)</f>
        <v>19.400797605514501</v>
      </c>
      <c r="R283">
        <f>MIN(D283:M283)</f>
        <v>7.2550351619720397</v>
      </c>
      <c r="S283" s="4">
        <v>5776</v>
      </c>
    </row>
    <row r="284" spans="1:19" x14ac:dyDescent="0.25">
      <c r="A284">
        <v>103</v>
      </c>
      <c r="B284" t="s">
        <v>635</v>
      </c>
      <c r="C284" t="s">
        <v>265</v>
      </c>
      <c r="D284">
        <v>7.7434666156768799</v>
      </c>
      <c r="E284">
        <v>7.7866199016571001</v>
      </c>
      <c r="F284">
        <v>13.7696747779846</v>
      </c>
      <c r="G284">
        <v>10.011013507843</v>
      </c>
      <c r="H284">
        <v>30.4933388233184</v>
      </c>
      <c r="I284">
        <v>8.8391621112823398</v>
      </c>
      <c r="J284">
        <v>8.1121568679809499</v>
      </c>
      <c r="K284">
        <v>8.6214270591735804</v>
      </c>
      <c r="L284">
        <v>8.1821625232696498</v>
      </c>
      <c r="M284">
        <v>15.7988350391387</v>
      </c>
      <c r="N284">
        <f>COUNT(D284:M284)</f>
        <v>10</v>
      </c>
      <c r="O284">
        <f>AVERAGE(D284:M284)</f>
        <v>11.93578572273252</v>
      </c>
      <c r="P284">
        <f>_xlfn.STDEV.P(D284:M284)</f>
        <v>6.7115483805045537</v>
      </c>
      <c r="Q284">
        <f>MAX(D284:M284)</f>
        <v>30.4933388233184</v>
      </c>
      <c r="R284">
        <f>MIN(D284:M284)</f>
        <v>7.7434666156768799</v>
      </c>
      <c r="S284" s="4">
        <v>6045</v>
      </c>
    </row>
    <row r="285" spans="1:19" x14ac:dyDescent="0.25">
      <c r="A285">
        <v>104</v>
      </c>
      <c r="B285" t="s">
        <v>406</v>
      </c>
      <c r="C285" t="s">
        <v>265</v>
      </c>
      <c r="D285">
        <v>6.4677474498748699</v>
      </c>
      <c r="E285">
        <v>24.096014976501401</v>
      </c>
      <c r="F285">
        <v>7.1237297058105398</v>
      </c>
      <c r="G285">
        <v>5.4002964496612504</v>
      </c>
      <c r="H285">
        <v>24.178868770599301</v>
      </c>
      <c r="I285">
        <v>5.2473871707916198</v>
      </c>
      <c r="J285">
        <v>5.0548532009124703</v>
      </c>
      <c r="K285">
        <v>5.8772387504577601</v>
      </c>
      <c r="L285">
        <v>23.5621354579925</v>
      </c>
      <c r="M285">
        <v>23.5594289302825</v>
      </c>
      <c r="N285">
        <f>COUNT(D285:M285)</f>
        <v>10</v>
      </c>
      <c r="O285">
        <f>AVERAGE(D285:M285)</f>
        <v>13.056770086288424</v>
      </c>
      <c r="P285">
        <f>_xlfn.STDEV.P(D285:M285)</f>
        <v>8.8319597646693317</v>
      </c>
      <c r="Q285">
        <f>MAX(D285:M285)</f>
        <v>24.178868770599301</v>
      </c>
      <c r="R285">
        <f>MIN(D285:M285)</f>
        <v>5.0548532009124703</v>
      </c>
      <c r="S285" s="4">
        <v>6119</v>
      </c>
    </row>
    <row r="286" spans="1:19" x14ac:dyDescent="0.25">
      <c r="A286">
        <v>105</v>
      </c>
      <c r="B286" t="s">
        <v>275</v>
      </c>
      <c r="C286" t="s">
        <v>265</v>
      </c>
      <c r="D286">
        <v>17.9886858463287</v>
      </c>
      <c r="E286">
        <v>16.8357782363891</v>
      </c>
      <c r="F286">
        <v>10.1637876033782</v>
      </c>
      <c r="G286">
        <v>20.7154490947723</v>
      </c>
      <c r="H286">
        <v>9.5826308727264404</v>
      </c>
      <c r="I286">
        <v>18.760643243789598</v>
      </c>
      <c r="J286">
        <v>9.7098479270935005</v>
      </c>
      <c r="K286">
        <v>17.1780664920806</v>
      </c>
      <c r="L286">
        <v>17.496855497360201</v>
      </c>
      <c r="M286">
        <v>10.926797628402699</v>
      </c>
      <c r="N286">
        <f>COUNT(D286:M286)</f>
        <v>10</v>
      </c>
      <c r="O286">
        <f>AVERAGE(D286:M286)</f>
        <v>14.935854244232136</v>
      </c>
      <c r="P286">
        <f>_xlfn.STDEV.P(D286:M286)</f>
        <v>4.0909871686778567</v>
      </c>
      <c r="Q286">
        <f>MAX(D286:M286)</f>
        <v>20.7154490947723</v>
      </c>
      <c r="R286">
        <f>MIN(D286:M286)</f>
        <v>9.5826308727264404</v>
      </c>
      <c r="S286" s="4">
        <v>6178</v>
      </c>
    </row>
    <row r="287" spans="1:19" x14ac:dyDescent="0.25">
      <c r="A287">
        <v>106</v>
      </c>
      <c r="B287" t="s">
        <v>274</v>
      </c>
      <c r="C287" t="s">
        <v>265</v>
      </c>
      <c r="D287">
        <v>10.5825657844543</v>
      </c>
      <c r="E287">
        <v>22.810060739517201</v>
      </c>
      <c r="F287">
        <v>10.413587570190399</v>
      </c>
      <c r="G287">
        <v>8.1076278686523402</v>
      </c>
      <c r="H287">
        <v>8.5690643787383998</v>
      </c>
      <c r="I287">
        <v>10.0403642654418</v>
      </c>
      <c r="J287">
        <v>9.1851551532745308</v>
      </c>
      <c r="K287">
        <v>9.2895348072052002</v>
      </c>
      <c r="L287">
        <v>10.819665431976301</v>
      </c>
      <c r="M287">
        <v>10.2130568027496</v>
      </c>
      <c r="N287">
        <f>COUNT(D287:M287)</f>
        <v>10</v>
      </c>
      <c r="O287">
        <f>AVERAGE(D287:M287)</f>
        <v>11.00306828022001</v>
      </c>
      <c r="P287">
        <f>_xlfn.STDEV.P(D287:M287)</f>
        <v>4.025703538753457</v>
      </c>
      <c r="Q287">
        <f>MAX(D287:M287)</f>
        <v>22.810060739517201</v>
      </c>
      <c r="R287">
        <f>MIN(D287:M287)</f>
        <v>8.1076278686523402</v>
      </c>
      <c r="S287" s="4">
        <v>6221</v>
      </c>
    </row>
    <row r="288" spans="1:19" x14ac:dyDescent="0.25">
      <c r="A288">
        <v>107</v>
      </c>
      <c r="B288" t="s">
        <v>400</v>
      </c>
      <c r="C288" t="s">
        <v>265</v>
      </c>
      <c r="D288">
        <v>16.234121799468902</v>
      </c>
      <c r="E288">
        <v>11.528984546661301</v>
      </c>
      <c r="F288">
        <v>14.1492109298706</v>
      </c>
      <c r="G288">
        <v>18.756695747375399</v>
      </c>
      <c r="H288">
        <v>14.1404514312744</v>
      </c>
      <c r="I288">
        <v>12.0420260429382</v>
      </c>
      <c r="J288">
        <v>18.632067918777398</v>
      </c>
      <c r="K288">
        <v>18.263791322708101</v>
      </c>
      <c r="L288">
        <v>14.3418128490448</v>
      </c>
      <c r="M288">
        <v>13.2775566577911</v>
      </c>
      <c r="N288">
        <f>COUNT(D288:M288)</f>
        <v>10</v>
      </c>
      <c r="O288">
        <f>AVERAGE(D288:M288)</f>
        <v>15.136671924591022</v>
      </c>
      <c r="P288">
        <f>_xlfn.STDEV.P(D288:M288)</f>
        <v>2.5485981235569279</v>
      </c>
      <c r="Q288">
        <f>MAX(D288:M288)</f>
        <v>18.756695747375399</v>
      </c>
      <c r="R288">
        <f>MIN(D288:M288)</f>
        <v>11.528984546661301</v>
      </c>
      <c r="S288" s="4">
        <v>6237</v>
      </c>
    </row>
    <row r="289" spans="1:19" x14ac:dyDescent="0.25">
      <c r="A289">
        <v>108</v>
      </c>
      <c r="B289" t="s">
        <v>631</v>
      </c>
      <c r="C289" t="s">
        <v>265</v>
      </c>
      <c r="D289">
        <v>12.7268636226654</v>
      </c>
      <c r="E289">
        <v>12.4719364643096</v>
      </c>
      <c r="F289">
        <v>11.959802150726301</v>
      </c>
      <c r="G289">
        <v>14.0148770809173</v>
      </c>
      <c r="H289">
        <v>11.849636793136501</v>
      </c>
      <c r="I289">
        <v>11.933388471603299</v>
      </c>
      <c r="J289">
        <v>12.804186582565301</v>
      </c>
      <c r="K289">
        <v>13.344676971435501</v>
      </c>
      <c r="L289">
        <v>17.869484901428201</v>
      </c>
      <c r="M289">
        <v>14.4361252784729</v>
      </c>
      <c r="N289">
        <f>COUNT(D289:M289)</f>
        <v>10</v>
      </c>
      <c r="O289">
        <f>AVERAGE(D289:M289)</f>
        <v>13.341097831726032</v>
      </c>
      <c r="P289">
        <f>_xlfn.STDEV.P(D289:M289)</f>
        <v>1.7232075938573765</v>
      </c>
      <c r="Q289">
        <f>MAX(D289:M289)</f>
        <v>17.869484901428201</v>
      </c>
      <c r="R289">
        <f>MIN(D289:M289)</f>
        <v>11.849636793136501</v>
      </c>
      <c r="S289" s="4">
        <v>6498</v>
      </c>
    </row>
    <row r="290" spans="1:19" x14ac:dyDescent="0.25">
      <c r="A290">
        <v>109</v>
      </c>
      <c r="B290" t="s">
        <v>564</v>
      </c>
      <c r="C290" t="s">
        <v>265</v>
      </c>
      <c r="D290">
        <v>42.742753744125302</v>
      </c>
      <c r="E290">
        <v>6.4905669689178396</v>
      </c>
      <c r="F290">
        <v>6.4324347972869802</v>
      </c>
      <c r="G290">
        <v>33.264676094055098</v>
      </c>
      <c r="H290">
        <v>130.55872440338101</v>
      </c>
      <c r="I290">
        <v>6.8884434700012198</v>
      </c>
      <c r="J290">
        <v>17.385802268981902</v>
      </c>
      <c r="K290">
        <v>6.7620792388915998</v>
      </c>
      <c r="L290">
        <v>6.6300592422485298</v>
      </c>
      <c r="M290">
        <v>6.4314627647399902</v>
      </c>
      <c r="N290">
        <f>COUNT(D290:M290)</f>
        <v>10</v>
      </c>
      <c r="O290">
        <f>AVERAGE(D290:M290)</f>
        <v>26.358700299262942</v>
      </c>
      <c r="P290">
        <f>_xlfn.STDEV.P(D290:M290)</f>
        <v>36.87210184123709</v>
      </c>
      <c r="Q290">
        <f>MAX(D290:M290)</f>
        <v>130.55872440338101</v>
      </c>
      <c r="R290">
        <f>MIN(D290:M290)</f>
        <v>6.4314627647399902</v>
      </c>
      <c r="S290" s="4">
        <v>6734</v>
      </c>
    </row>
    <row r="291" spans="1:19" x14ac:dyDescent="0.25">
      <c r="A291">
        <v>110</v>
      </c>
      <c r="B291" t="s">
        <v>591</v>
      </c>
      <c r="C291" t="s">
        <v>265</v>
      </c>
      <c r="D291">
        <v>8.7410132884979195</v>
      </c>
      <c r="E291">
        <v>11.185429334640499</v>
      </c>
      <c r="F291">
        <v>9.3656265735626203</v>
      </c>
      <c r="G291">
        <v>9.04496026039123</v>
      </c>
      <c r="H291">
        <v>18.714030504226599</v>
      </c>
      <c r="I291">
        <v>8.6226727962493896</v>
      </c>
      <c r="J291">
        <v>18.675664424896201</v>
      </c>
      <c r="K291">
        <v>8.3947939872741699</v>
      </c>
      <c r="L291">
        <v>18.1969280242919</v>
      </c>
      <c r="M291">
        <v>9.3893020153045601</v>
      </c>
      <c r="N291">
        <f>COUNT(D291:M291)</f>
        <v>10</v>
      </c>
      <c r="O291">
        <f>AVERAGE(D291:M291)</f>
        <v>12.03304212093351</v>
      </c>
      <c r="P291">
        <f>_xlfn.STDEV.P(D291:M291)</f>
        <v>4.3152056337570412</v>
      </c>
      <c r="Q291">
        <f>MAX(D291:M291)</f>
        <v>18.714030504226599</v>
      </c>
      <c r="R291">
        <f>MIN(D291:M291)</f>
        <v>8.3947939872741699</v>
      </c>
      <c r="S291" s="4">
        <v>6832</v>
      </c>
    </row>
    <row r="292" spans="1:19" x14ac:dyDescent="0.25">
      <c r="A292">
        <v>111</v>
      </c>
      <c r="B292" t="s">
        <v>1330</v>
      </c>
      <c r="C292" t="s">
        <v>265</v>
      </c>
      <c r="D292">
        <v>14.58979368</v>
      </c>
      <c r="E292">
        <v>13.787882570000001</v>
      </c>
      <c r="F292">
        <v>14.54927421</v>
      </c>
      <c r="G292">
        <v>12.08231258</v>
      </c>
      <c r="H292">
        <v>13.39425492</v>
      </c>
      <c r="I292">
        <v>10.872141839999999</v>
      </c>
      <c r="J292">
        <v>14.14140177</v>
      </c>
      <c r="K292">
        <v>11.5387392</v>
      </c>
      <c r="L292">
        <v>11.70190406</v>
      </c>
      <c r="M292">
        <v>12.490335699999999</v>
      </c>
      <c r="N292">
        <f>COUNT(D292:M292)</f>
        <v>10</v>
      </c>
      <c r="O292">
        <f>AVERAGE(D292:M292)</f>
        <v>12.914804053000001</v>
      </c>
      <c r="P292">
        <f>_xlfn.STDEV.P(D292:M292)</f>
        <v>1.2800050530822291</v>
      </c>
      <c r="Q292">
        <f>MAX(D292:M292)</f>
        <v>14.58979368</v>
      </c>
      <c r="R292">
        <f>MIN(D292:M292)</f>
        <v>10.872141839999999</v>
      </c>
      <c r="S292" s="4">
        <v>7303</v>
      </c>
    </row>
    <row r="293" spans="1:19" x14ac:dyDescent="0.25">
      <c r="A293">
        <v>112</v>
      </c>
      <c r="B293" t="s">
        <v>445</v>
      </c>
      <c r="C293" t="s">
        <v>265</v>
      </c>
      <c r="D293">
        <v>6.1173565387725803</v>
      </c>
      <c r="E293">
        <v>6.5663785934448198</v>
      </c>
      <c r="F293">
        <v>6.9504027366638104</v>
      </c>
      <c r="G293">
        <v>6.0923621654510498</v>
      </c>
      <c r="H293">
        <v>6.3433685302734304</v>
      </c>
      <c r="I293">
        <v>6.9664049148559499</v>
      </c>
      <c r="J293">
        <v>6.5843818187713596</v>
      </c>
      <c r="K293">
        <v>7.2814240455627397</v>
      </c>
      <c r="L293">
        <v>6.3893682956695503</v>
      </c>
      <c r="M293">
        <v>7.2074193954467702</v>
      </c>
      <c r="N293">
        <f>COUNT(D293:M293)</f>
        <v>10</v>
      </c>
      <c r="O293">
        <f>AVERAGE(D293:M293)</f>
        <v>6.6498867034912053</v>
      </c>
      <c r="P293">
        <f>_xlfn.STDEV.P(D293:M293)</f>
        <v>0.40837305174237915</v>
      </c>
      <c r="Q293">
        <f>MAX(D293:M293)</f>
        <v>7.2814240455627397</v>
      </c>
      <c r="R293">
        <f>MIN(D293:M293)</f>
        <v>6.0923621654510498</v>
      </c>
      <c r="S293" s="4">
        <v>7700</v>
      </c>
    </row>
    <row r="294" spans="1:19" x14ac:dyDescent="0.25">
      <c r="A294">
        <v>113</v>
      </c>
      <c r="B294" t="s">
        <v>352</v>
      </c>
      <c r="C294" t="s">
        <v>265</v>
      </c>
      <c r="D294">
        <v>19.15591002</v>
      </c>
      <c r="E294">
        <v>19.026919840000001</v>
      </c>
      <c r="F294">
        <v>18.77147222</v>
      </c>
      <c r="G294">
        <v>17.30046535</v>
      </c>
      <c r="H294">
        <v>18.659970049999998</v>
      </c>
      <c r="I294">
        <v>19.72963476</v>
      </c>
      <c r="J294">
        <v>18.922397849999999</v>
      </c>
      <c r="K294">
        <v>20.070961</v>
      </c>
      <c r="L294">
        <v>19.321459529999998</v>
      </c>
      <c r="M294">
        <v>26.737159729999998</v>
      </c>
      <c r="N294">
        <f>COUNT(D294:M294)</f>
        <v>10</v>
      </c>
      <c r="O294">
        <f>AVERAGE(D294:M294)</f>
        <v>19.769635035</v>
      </c>
      <c r="P294">
        <f>_xlfn.STDEV.P(D294:M294)</f>
        <v>2.4250822344401648</v>
      </c>
      <c r="Q294">
        <f>MAX(D294:M294)</f>
        <v>26.737159729999998</v>
      </c>
      <c r="R294">
        <f>MIN(D294:M294)</f>
        <v>17.30046535</v>
      </c>
      <c r="S294" s="4">
        <v>7852</v>
      </c>
    </row>
    <row r="295" spans="1:19" x14ac:dyDescent="0.25">
      <c r="A295">
        <v>114</v>
      </c>
      <c r="B295" t="s">
        <v>284</v>
      </c>
      <c r="C295" t="s">
        <v>265</v>
      </c>
      <c r="D295">
        <v>9.5334134101867605</v>
      </c>
      <c r="E295">
        <v>8.6544113159179599</v>
      </c>
      <c r="F295">
        <v>9.8639001846313406</v>
      </c>
      <c r="G295">
        <v>8.3806655406951904</v>
      </c>
      <c r="H295">
        <v>9.5332722663879395</v>
      </c>
      <c r="I295">
        <v>8.01747226715087</v>
      </c>
      <c r="J295">
        <v>9.2733523845672607</v>
      </c>
      <c r="K295">
        <v>7.6384305953979403</v>
      </c>
      <c r="L295">
        <v>8.9514796733856201</v>
      </c>
      <c r="M295">
        <v>10.7472009658813</v>
      </c>
      <c r="N295">
        <f>COUNT(D295:M295)</f>
        <v>10</v>
      </c>
      <c r="O295">
        <f>AVERAGE(D295:M295)</f>
        <v>9.0593598604202192</v>
      </c>
      <c r="P295">
        <f>_xlfn.STDEV.P(D295:M295)</f>
        <v>0.87931919339989972</v>
      </c>
      <c r="Q295">
        <f>MAX(D295:M295)</f>
        <v>10.7472009658813</v>
      </c>
      <c r="R295">
        <f>MIN(D295:M295)</f>
        <v>7.6384305953979403</v>
      </c>
      <c r="S295" s="4">
        <v>8064</v>
      </c>
    </row>
    <row r="296" spans="1:19" x14ac:dyDescent="0.25">
      <c r="A296">
        <v>115</v>
      </c>
      <c r="B296" t="s">
        <v>325</v>
      </c>
      <c r="C296" t="s">
        <v>265</v>
      </c>
      <c r="D296">
        <v>14.11181712</v>
      </c>
      <c r="E296">
        <v>69.513525250000001</v>
      </c>
      <c r="F296">
        <v>69.004904269999997</v>
      </c>
      <c r="G296">
        <v>13.403118129999999</v>
      </c>
      <c r="H296">
        <v>69.044532059999995</v>
      </c>
      <c r="I296">
        <v>13.18564606</v>
      </c>
      <c r="J296">
        <v>11.29238939</v>
      </c>
      <c r="K296">
        <v>15.945379969999999</v>
      </c>
      <c r="L296">
        <v>10.65280581</v>
      </c>
      <c r="M296">
        <v>13.46224761</v>
      </c>
      <c r="N296">
        <f>COUNT(D296:M296)</f>
        <v>10</v>
      </c>
      <c r="O296">
        <f>AVERAGE(D296:M296)</f>
        <v>29.961636566999999</v>
      </c>
      <c r="P296">
        <f>_xlfn.STDEV.P(D296:M296)</f>
        <v>25.71593583474057</v>
      </c>
      <c r="Q296">
        <f>MAX(D296:M296)</f>
        <v>69.513525250000001</v>
      </c>
      <c r="R296">
        <f>MIN(D296:M296)</f>
        <v>10.65280581</v>
      </c>
      <c r="S296" s="4">
        <v>8090</v>
      </c>
    </row>
    <row r="297" spans="1:19" x14ac:dyDescent="0.25">
      <c r="A297">
        <v>116</v>
      </c>
      <c r="B297" t="s">
        <v>421</v>
      </c>
      <c r="C297" t="s">
        <v>265</v>
      </c>
      <c r="D297">
        <v>42.709251403808501</v>
      </c>
      <c r="E297">
        <v>42.176272153854299</v>
      </c>
      <c r="F297">
        <v>42.182683229446397</v>
      </c>
      <c r="G297">
        <v>42.092018604278501</v>
      </c>
      <c r="H297">
        <v>42.143489122390697</v>
      </c>
      <c r="I297">
        <v>42.0907335281372</v>
      </c>
      <c r="J297">
        <v>43.0684490203857</v>
      </c>
      <c r="K297">
        <v>42.598312854766803</v>
      </c>
      <c r="L297">
        <v>42.119627475738497</v>
      </c>
      <c r="M297">
        <v>42.168695449829102</v>
      </c>
      <c r="N297">
        <f>COUNT(D297:M297)</f>
        <v>10</v>
      </c>
      <c r="O297">
        <f>AVERAGE(D297:M297)</f>
        <v>42.334953284263563</v>
      </c>
      <c r="P297">
        <f>_xlfn.STDEV.P(D297:M297)</f>
        <v>0.32018200385924594</v>
      </c>
      <c r="Q297">
        <f>MAX(D297:M297)</f>
        <v>43.0684490203857</v>
      </c>
      <c r="R297">
        <f>MIN(D297:M297)</f>
        <v>42.0907335281372</v>
      </c>
      <c r="S297" s="4">
        <v>8398</v>
      </c>
    </row>
    <row r="298" spans="1:19" x14ac:dyDescent="0.25">
      <c r="A298">
        <v>117</v>
      </c>
      <c r="B298" t="s">
        <v>386</v>
      </c>
      <c r="C298" t="s">
        <v>265</v>
      </c>
      <c r="D298">
        <v>6.4347479343414298</v>
      </c>
      <c r="E298">
        <v>6.9175667762756303</v>
      </c>
      <c r="F298">
        <v>6.4609739780425999</v>
      </c>
      <c r="G298">
        <v>7.4316940307617099</v>
      </c>
      <c r="H298">
        <v>7.4217956066131503</v>
      </c>
      <c r="I298">
        <v>6.6851065158843896</v>
      </c>
      <c r="J298">
        <v>7.8359839916229204</v>
      </c>
      <c r="K298">
        <v>6.3126072883605904</v>
      </c>
      <c r="L298">
        <v>6.6436588764190603</v>
      </c>
      <c r="M298">
        <v>6.5383617877960196</v>
      </c>
      <c r="N298">
        <f>COUNT(D298:M298)</f>
        <v>10</v>
      </c>
      <c r="O298">
        <f>AVERAGE(D298:M298)</f>
        <v>6.8682496786117495</v>
      </c>
      <c r="P298">
        <f>_xlfn.STDEV.P(D298:M298)</f>
        <v>0.49174878754009366</v>
      </c>
      <c r="Q298">
        <f>MAX(D298:M298)</f>
        <v>7.8359839916229204</v>
      </c>
      <c r="R298">
        <f>MIN(D298:M298)</f>
        <v>6.3126072883605904</v>
      </c>
      <c r="S298" s="4">
        <v>8634</v>
      </c>
    </row>
    <row r="299" spans="1:19" x14ac:dyDescent="0.25">
      <c r="A299">
        <v>118</v>
      </c>
      <c r="B299" t="s">
        <v>501</v>
      </c>
      <c r="C299" t="s">
        <v>265</v>
      </c>
      <c r="D299">
        <v>9.9202730655670095</v>
      </c>
      <c r="E299">
        <v>8.4644880294799805</v>
      </c>
      <c r="F299">
        <v>9.1625301837921107</v>
      </c>
      <c r="G299">
        <v>11.071644067764201</v>
      </c>
      <c r="H299">
        <v>7.4054293632507298</v>
      </c>
      <c r="I299">
        <v>9.0505235195159894</v>
      </c>
      <c r="J299">
        <v>8.1804769039153999</v>
      </c>
      <c r="K299">
        <v>8.3364825248718208</v>
      </c>
      <c r="L299">
        <v>9.6495578289031894</v>
      </c>
      <c r="M299">
        <v>8.9555172920226997</v>
      </c>
      <c r="N299">
        <f>COUNT(D299:M299)</f>
        <v>10</v>
      </c>
      <c r="O299">
        <f>AVERAGE(D299:M299)</f>
        <v>9.0196922779083142</v>
      </c>
      <c r="P299">
        <f>_xlfn.STDEV.P(D299:M299)</f>
        <v>0.97616129316082745</v>
      </c>
      <c r="Q299">
        <f>MAX(D299:M299)</f>
        <v>11.071644067764201</v>
      </c>
      <c r="R299">
        <f>MIN(D299:M299)</f>
        <v>7.4054293632507298</v>
      </c>
      <c r="S299" s="4">
        <v>8634</v>
      </c>
    </row>
    <row r="300" spans="1:19" x14ac:dyDescent="0.25">
      <c r="A300">
        <v>119</v>
      </c>
      <c r="B300" t="s">
        <v>1376</v>
      </c>
      <c r="C300" t="s">
        <v>265</v>
      </c>
      <c r="D300">
        <v>1.6710946559905999</v>
      </c>
      <c r="E300">
        <v>0.80504703521728505</v>
      </c>
      <c r="F300">
        <v>0.68803882598876898</v>
      </c>
      <c r="G300">
        <v>0.46502804756164501</v>
      </c>
      <c r="H300">
        <v>0.47202610969543402</v>
      </c>
      <c r="I300">
        <v>3.6612129211425701</v>
      </c>
      <c r="J300">
        <v>0.70503973960876398</v>
      </c>
      <c r="K300">
        <v>0.685039281845092</v>
      </c>
      <c r="L300">
        <v>0.47802472114562899</v>
      </c>
      <c r="M300">
        <v>0.476028442382812</v>
      </c>
      <c r="N300">
        <f>COUNT(D300:M300)</f>
        <v>10</v>
      </c>
      <c r="O300">
        <f>AVERAGE(D300:M300)</f>
        <v>1.0106579780578602</v>
      </c>
      <c r="P300">
        <f>_xlfn.STDEV.P(D300:M300)</f>
        <v>0.94682471289131309</v>
      </c>
      <c r="Q300">
        <f>MAX(D300:M300)</f>
        <v>3.6612129211425701</v>
      </c>
      <c r="R300">
        <f>MIN(D300:M300)</f>
        <v>0.46502804756164501</v>
      </c>
      <c r="S300" s="4">
        <v>8759</v>
      </c>
    </row>
    <row r="301" spans="1:19" x14ac:dyDescent="0.25">
      <c r="A301">
        <v>120</v>
      </c>
      <c r="B301" t="s">
        <v>402</v>
      </c>
      <c r="C301" t="s">
        <v>265</v>
      </c>
      <c r="D301">
        <v>13.390243768692001</v>
      </c>
      <c r="E301">
        <v>13.7499136924743</v>
      </c>
      <c r="F301">
        <v>13.366388797760001</v>
      </c>
      <c r="G301">
        <v>14.6166870594024</v>
      </c>
      <c r="H301">
        <v>14.1339697837829</v>
      </c>
      <c r="I301">
        <v>13.748425483703601</v>
      </c>
      <c r="J301">
        <v>13.916998147964399</v>
      </c>
      <c r="K301">
        <v>13.892562389373699</v>
      </c>
      <c r="L301">
        <v>13.821603536605799</v>
      </c>
      <c r="M301">
        <v>14.041567325592</v>
      </c>
      <c r="N301">
        <f>COUNT(D301:M301)</f>
        <v>10</v>
      </c>
      <c r="O301">
        <f>AVERAGE(D301:M301)</f>
        <v>13.86783599853511</v>
      </c>
      <c r="P301">
        <f>_xlfn.STDEV.P(D301:M301)</f>
        <v>0.34273336624561634</v>
      </c>
      <c r="Q301">
        <f>MAX(D301:M301)</f>
        <v>14.6166870594024</v>
      </c>
      <c r="R301">
        <f>MIN(D301:M301)</f>
        <v>13.366388797760001</v>
      </c>
      <c r="S301" s="4">
        <v>8868</v>
      </c>
    </row>
    <row r="302" spans="1:19" x14ac:dyDescent="0.25">
      <c r="A302">
        <v>121</v>
      </c>
      <c r="B302" t="s">
        <v>377</v>
      </c>
      <c r="C302" t="s">
        <v>265</v>
      </c>
      <c r="D302">
        <v>11.145642280578601</v>
      </c>
      <c r="E302">
        <v>13.422777414321899</v>
      </c>
      <c r="F302">
        <v>11.987697601318301</v>
      </c>
      <c r="G302">
        <v>9.4345488548278809</v>
      </c>
      <c r="H302">
        <v>12.276710271835301</v>
      </c>
      <c r="I302">
        <v>11.7283990383148</v>
      </c>
      <c r="J302">
        <v>13.013420820236201</v>
      </c>
      <c r="K302">
        <v>13.5239071846008</v>
      </c>
      <c r="L302">
        <v>11.1376423835754</v>
      </c>
      <c r="M302">
        <v>13.3252174854278</v>
      </c>
      <c r="N302">
        <f>COUNT(D302:M302)</f>
        <v>10</v>
      </c>
      <c r="O302">
        <f>AVERAGE(D302:M302)</f>
        <v>12.099596333503699</v>
      </c>
      <c r="P302">
        <f>_xlfn.STDEV.P(D302:M302)</f>
        <v>1.2343513227451322</v>
      </c>
      <c r="Q302">
        <f>MAX(D302:M302)</f>
        <v>13.5239071846008</v>
      </c>
      <c r="R302">
        <f>MIN(D302:M302)</f>
        <v>9.4345488548278809</v>
      </c>
      <c r="S302" s="4">
        <v>8989</v>
      </c>
    </row>
    <row r="303" spans="1:19" x14ac:dyDescent="0.25">
      <c r="A303">
        <v>122</v>
      </c>
      <c r="B303" t="s">
        <v>389</v>
      </c>
      <c r="C303" t="s">
        <v>265</v>
      </c>
      <c r="D303">
        <v>3.23113965988159</v>
      </c>
      <c r="E303">
        <v>8.9731974601745605</v>
      </c>
      <c r="F303">
        <v>3.34743952751159</v>
      </c>
      <c r="G303">
        <v>8.6667537689208896</v>
      </c>
      <c r="H303">
        <v>8.4972937107086093</v>
      </c>
      <c r="I303">
        <v>8.9631185531616193</v>
      </c>
      <c r="J303">
        <v>4.5229058265686</v>
      </c>
      <c r="K303">
        <v>10.2993917465209</v>
      </c>
      <c r="L303">
        <v>9.0009527206420898</v>
      </c>
      <c r="M303">
        <v>8.1517322063445992</v>
      </c>
      <c r="N303">
        <f>COUNT(D303:M303)</f>
        <v>10</v>
      </c>
      <c r="O303">
        <f>AVERAGE(D303:M303)</f>
        <v>7.3653925180435049</v>
      </c>
      <c r="P303">
        <f>_xlfn.STDEV.P(D303:M303)</f>
        <v>2.4764888230206292</v>
      </c>
      <c r="Q303">
        <f>MAX(D303:M303)</f>
        <v>10.2993917465209</v>
      </c>
      <c r="R303">
        <f>MIN(D303:M303)</f>
        <v>3.23113965988159</v>
      </c>
      <c r="S303" s="4">
        <v>9003</v>
      </c>
    </row>
    <row r="304" spans="1:19" x14ac:dyDescent="0.25">
      <c r="A304">
        <v>123</v>
      </c>
      <c r="B304" t="s">
        <v>482</v>
      </c>
      <c r="C304" t="s">
        <v>265</v>
      </c>
      <c r="D304">
        <v>3.9042294025421098</v>
      </c>
      <c r="E304">
        <v>3.4051957130432098</v>
      </c>
      <c r="F304">
        <v>6.3513665199279696</v>
      </c>
      <c r="G304">
        <v>5.3863134384155202</v>
      </c>
      <c r="H304">
        <v>6.1743576526641801</v>
      </c>
      <c r="I304">
        <v>6.2343599796295104</v>
      </c>
      <c r="J304">
        <v>5.9193413257598797</v>
      </c>
      <c r="K304">
        <v>3.1111786365509002</v>
      </c>
      <c r="L304">
        <v>3.6722106933593701</v>
      </c>
      <c r="M304">
        <v>4.23024559020996</v>
      </c>
      <c r="N304">
        <f>COUNT(D304:M304)</f>
        <v>10</v>
      </c>
      <c r="O304">
        <f>AVERAGE(D304:M304)</f>
        <v>4.838879895210261</v>
      </c>
      <c r="P304">
        <f>_xlfn.STDEV.P(D304:M304)</f>
        <v>1.2300848728575995</v>
      </c>
      <c r="Q304">
        <f>MAX(D304:M304)</f>
        <v>6.3513665199279696</v>
      </c>
      <c r="R304">
        <f>MIN(D304:M304)</f>
        <v>3.1111786365509002</v>
      </c>
      <c r="S304" s="4">
        <v>9050</v>
      </c>
    </row>
    <row r="305" spans="1:19" x14ac:dyDescent="0.25">
      <c r="A305">
        <v>124</v>
      </c>
      <c r="B305" t="s">
        <v>599</v>
      </c>
      <c r="C305" t="s">
        <v>265</v>
      </c>
      <c r="D305">
        <v>17.337658643722499</v>
      </c>
      <c r="E305">
        <v>18.598621845245301</v>
      </c>
      <c r="F305">
        <v>18.6352491378784</v>
      </c>
      <c r="G305">
        <v>16.091730594634999</v>
      </c>
      <c r="H305">
        <v>18.9269342422485</v>
      </c>
      <c r="I305">
        <v>18.491099596023499</v>
      </c>
      <c r="J305">
        <v>29.293227672576901</v>
      </c>
      <c r="K305">
        <v>44.391350269317599</v>
      </c>
      <c r="L305">
        <v>16.295444726943899</v>
      </c>
      <c r="M305">
        <v>18.095329284667901</v>
      </c>
      <c r="N305">
        <f>COUNT(D305:M305)</f>
        <v>10</v>
      </c>
      <c r="O305">
        <f>AVERAGE(D305:M305)</f>
        <v>21.61566460132595</v>
      </c>
      <c r="P305">
        <f>_xlfn.STDEV.P(D305:M305)</f>
        <v>8.3795412478261948</v>
      </c>
      <c r="Q305">
        <f>MAX(D305:M305)</f>
        <v>44.391350269317599</v>
      </c>
      <c r="R305">
        <f>MIN(D305:M305)</f>
        <v>16.091730594634999</v>
      </c>
      <c r="S305" s="4">
        <v>9173</v>
      </c>
    </row>
    <row r="306" spans="1:19" x14ac:dyDescent="0.25">
      <c r="A306">
        <v>125</v>
      </c>
      <c r="B306" t="s">
        <v>527</v>
      </c>
      <c r="C306" t="s">
        <v>265</v>
      </c>
      <c r="D306">
        <v>14.775849580764699</v>
      </c>
      <c r="E306">
        <v>14.6958534717559</v>
      </c>
      <c r="F306">
        <v>18.444068193435601</v>
      </c>
      <c r="G306">
        <v>18.6110773086547</v>
      </c>
      <c r="H306">
        <v>14.130820274353001</v>
      </c>
      <c r="I306">
        <v>13.929185152053799</v>
      </c>
      <c r="J306">
        <v>15.0208692550659</v>
      </c>
      <c r="K306">
        <v>16.5989603996276</v>
      </c>
      <c r="L306">
        <v>14.8813073635101</v>
      </c>
      <c r="M306">
        <v>16.634963274002001</v>
      </c>
      <c r="N306">
        <f>COUNT(D306:M306)</f>
        <v>10</v>
      </c>
      <c r="O306">
        <f>AVERAGE(D306:M306)</f>
        <v>15.772295427322328</v>
      </c>
      <c r="P306">
        <f>_xlfn.STDEV.P(D306:M306)</f>
        <v>1.6194521255445451</v>
      </c>
      <c r="Q306">
        <f>MAX(D306:M306)</f>
        <v>18.6110773086547</v>
      </c>
      <c r="R306">
        <f>MIN(D306:M306)</f>
        <v>13.929185152053799</v>
      </c>
      <c r="S306" s="4">
        <v>9290</v>
      </c>
    </row>
    <row r="307" spans="1:19" x14ac:dyDescent="0.25">
      <c r="A307">
        <v>126</v>
      </c>
      <c r="B307" t="s">
        <v>549</v>
      </c>
      <c r="C307" t="s">
        <v>265</v>
      </c>
      <c r="D307">
        <v>8.1243245601653999</v>
      </c>
      <c r="E307">
        <v>10.5455739498138</v>
      </c>
      <c r="F307">
        <v>48.266130924224797</v>
      </c>
      <c r="G307">
        <v>7.8329923152923504</v>
      </c>
      <c r="H307">
        <v>61.322457075118997</v>
      </c>
      <c r="I307">
        <v>51.965073823928797</v>
      </c>
      <c r="J307">
        <v>7.17152976989746</v>
      </c>
      <c r="K307">
        <v>10.4153764247894</v>
      </c>
      <c r="L307">
        <v>187.006950378417</v>
      </c>
      <c r="M307">
        <v>12.6716213226318</v>
      </c>
      <c r="N307">
        <f>COUNT(D307:M307)</f>
        <v>10</v>
      </c>
      <c r="O307">
        <f>AVERAGE(D307:M307)</f>
        <v>40.532203054427981</v>
      </c>
      <c r="P307">
        <f>_xlfn.STDEV.P(D307:M307)</f>
        <v>52.813338390399615</v>
      </c>
      <c r="Q307">
        <f>MAX(D307:M307)</f>
        <v>187.006950378417</v>
      </c>
      <c r="R307">
        <f>MIN(D307:M307)</f>
        <v>7.17152976989746</v>
      </c>
      <c r="S307" s="4">
        <v>9428</v>
      </c>
    </row>
    <row r="308" spans="1:19" x14ac:dyDescent="0.25">
      <c r="A308">
        <v>127</v>
      </c>
      <c r="B308" t="s">
        <v>487</v>
      </c>
      <c r="C308" t="s">
        <v>265</v>
      </c>
      <c r="D308">
        <v>8.90451836585998</v>
      </c>
      <c r="E308">
        <v>7.0104045867919904</v>
      </c>
      <c r="F308">
        <v>7.1624159812927202</v>
      </c>
      <c r="G308">
        <v>9.0105211734771693</v>
      </c>
      <c r="H308">
        <v>10.3556010723114</v>
      </c>
      <c r="I308">
        <v>7.9484610557556099</v>
      </c>
      <c r="J308">
        <v>7.4254271984100297</v>
      </c>
      <c r="K308">
        <v>6.6183791160583496</v>
      </c>
      <c r="L308">
        <v>7.4454309940338099</v>
      </c>
      <c r="M308">
        <v>9.7225601673126203</v>
      </c>
      <c r="N308">
        <f>COUNT(D308:M308)</f>
        <v>10</v>
      </c>
      <c r="O308">
        <f>AVERAGE(D308:M308)</f>
        <v>8.1603719711303686</v>
      </c>
      <c r="P308">
        <f>_xlfn.STDEV.P(D308:M308)</f>
        <v>1.1970064349671163</v>
      </c>
      <c r="Q308">
        <f>MAX(D308:M308)</f>
        <v>10.3556010723114</v>
      </c>
      <c r="R308">
        <f>MIN(D308:M308)</f>
        <v>6.6183791160583496</v>
      </c>
      <c r="S308" s="4">
        <v>9465</v>
      </c>
    </row>
    <row r="309" spans="1:19" x14ac:dyDescent="0.25">
      <c r="A309">
        <v>128</v>
      </c>
      <c r="B309" t="s">
        <v>428</v>
      </c>
      <c r="C309" t="s">
        <v>265</v>
      </c>
      <c r="D309">
        <v>6.4115936756133998</v>
      </c>
      <c r="E309">
        <v>3.9807670116424498</v>
      </c>
      <c r="F309">
        <v>5.8223705291748002</v>
      </c>
      <c r="G309">
        <v>9.1290571689605695</v>
      </c>
      <c r="H309">
        <v>9.7792665958404505</v>
      </c>
      <c r="I309">
        <v>5.9524776935577304</v>
      </c>
      <c r="J309">
        <v>4.6686310768127397</v>
      </c>
      <c r="K309">
        <v>4.1286671161651602</v>
      </c>
      <c r="L309">
        <v>5.9401974678039497</v>
      </c>
      <c r="M309">
        <v>4.3605580329895002</v>
      </c>
      <c r="N309">
        <f>COUNT(D309:M309)</f>
        <v>10</v>
      </c>
      <c r="O309">
        <f>AVERAGE(D309:M309)</f>
        <v>6.0173586368560752</v>
      </c>
      <c r="P309">
        <f>_xlfn.STDEV.P(D309:M309)</f>
        <v>1.9057056340819853</v>
      </c>
      <c r="Q309">
        <f>MAX(D309:M309)</f>
        <v>9.7792665958404505</v>
      </c>
      <c r="R309">
        <f>MIN(D309:M309)</f>
        <v>3.9807670116424498</v>
      </c>
      <c r="S309" s="4">
        <v>9607</v>
      </c>
    </row>
    <row r="310" spans="1:19" x14ac:dyDescent="0.25">
      <c r="A310">
        <v>129</v>
      </c>
      <c r="B310" t="s">
        <v>510</v>
      </c>
      <c r="C310" t="s">
        <v>265</v>
      </c>
      <c r="D310">
        <v>12.0793690681457</v>
      </c>
      <c r="E310">
        <v>7.42698073387146</v>
      </c>
      <c r="F310">
        <v>11.506563425064</v>
      </c>
      <c r="G310">
        <v>6.2845463752746502</v>
      </c>
      <c r="H310">
        <v>5.5333542823791504</v>
      </c>
      <c r="I310">
        <v>11.990421772003099</v>
      </c>
      <c r="J310">
        <v>6.3173654079437203</v>
      </c>
      <c r="K310">
        <v>5.5727031230926496</v>
      </c>
      <c r="L310">
        <v>8.3700237274169904</v>
      </c>
      <c r="M310">
        <v>12.458755970001199</v>
      </c>
      <c r="N310">
        <f>COUNT(D310:M310)</f>
        <v>10</v>
      </c>
      <c r="O310">
        <f>AVERAGE(D310:M310)</f>
        <v>8.7540083885192619</v>
      </c>
      <c r="P310">
        <f>_xlfn.STDEV.P(D310:M310)</f>
        <v>2.779772354692724</v>
      </c>
      <c r="Q310">
        <f>MAX(D310:M310)</f>
        <v>12.458755970001199</v>
      </c>
      <c r="R310">
        <f>MIN(D310:M310)</f>
        <v>5.5333542823791504</v>
      </c>
      <c r="S310" s="4">
        <v>10059</v>
      </c>
    </row>
    <row r="311" spans="1:19" x14ac:dyDescent="0.25">
      <c r="A311">
        <v>130</v>
      </c>
      <c r="B311" t="s">
        <v>581</v>
      </c>
      <c r="C311" t="s">
        <v>265</v>
      </c>
      <c r="D311">
        <v>10.3505985736846</v>
      </c>
      <c r="E311">
        <v>20.436988353729198</v>
      </c>
      <c r="F311">
        <v>8.1464755535125697</v>
      </c>
      <c r="G311">
        <v>8.5639905929565394</v>
      </c>
      <c r="H311">
        <v>9.9216139316558802</v>
      </c>
      <c r="I311">
        <v>8.8326468467712402</v>
      </c>
      <c r="J311">
        <v>18.1884956359863</v>
      </c>
      <c r="K311">
        <v>67.014814138412405</v>
      </c>
      <c r="L311">
        <v>21.853767871856601</v>
      </c>
      <c r="M311">
        <v>42.810505628585801</v>
      </c>
      <c r="N311">
        <f>COUNT(D311:M311)</f>
        <v>10</v>
      </c>
      <c r="O311">
        <f>AVERAGE(D311:M311)</f>
        <v>21.611989712715115</v>
      </c>
      <c r="P311">
        <f>_xlfn.STDEV.P(D311:M311)</f>
        <v>18.172283049760804</v>
      </c>
      <c r="Q311">
        <f>MAX(D311:M311)</f>
        <v>67.014814138412405</v>
      </c>
      <c r="R311">
        <f>MIN(D311:M311)</f>
        <v>8.1464755535125697</v>
      </c>
      <c r="S311" s="4">
        <v>10324</v>
      </c>
    </row>
    <row r="312" spans="1:19" x14ac:dyDescent="0.25">
      <c r="A312">
        <v>131</v>
      </c>
      <c r="B312" t="s">
        <v>589</v>
      </c>
      <c r="C312" t="s">
        <v>265</v>
      </c>
      <c r="D312">
        <v>4.2472836971282897</v>
      </c>
      <c r="E312">
        <v>4.0641543865203804</v>
      </c>
      <c r="F312">
        <v>4.3719782829284597</v>
      </c>
      <c r="G312">
        <v>4.01466584205627</v>
      </c>
      <c r="H312">
        <v>4.2622702121734601</v>
      </c>
      <c r="I312">
        <v>4.2273130416870099</v>
      </c>
      <c r="J312">
        <v>4.0293104648589999</v>
      </c>
      <c r="K312">
        <v>4.1471226215362504</v>
      </c>
      <c r="L312">
        <v>4.6092543601989702</v>
      </c>
      <c r="M312">
        <v>48.334085702896097</v>
      </c>
      <c r="N312">
        <f>COUNT(D312:M312)</f>
        <v>10</v>
      </c>
      <c r="O312">
        <f>AVERAGE(D312:M312)</f>
        <v>8.63074386119842</v>
      </c>
      <c r="P312">
        <f>_xlfn.STDEV.P(D312:M312)</f>
        <v>13.235525179988857</v>
      </c>
      <c r="Q312">
        <f>MAX(D312:M312)</f>
        <v>48.334085702896097</v>
      </c>
      <c r="R312">
        <f>MIN(D312:M312)</f>
        <v>4.01466584205627</v>
      </c>
      <c r="S312" s="4">
        <v>10567</v>
      </c>
    </row>
    <row r="313" spans="1:19" x14ac:dyDescent="0.25">
      <c r="A313">
        <v>132</v>
      </c>
      <c r="B313" t="s">
        <v>264</v>
      </c>
      <c r="C313" t="s">
        <v>265</v>
      </c>
      <c r="D313">
        <v>9.8021569252014107</v>
      </c>
      <c r="E313">
        <v>10.5108971595764</v>
      </c>
      <c r="F313">
        <v>15.6590027809143</v>
      </c>
      <c r="G313">
        <v>11.303520202636699</v>
      </c>
      <c r="H313">
        <v>7.6937215328216499</v>
      </c>
      <c r="I313">
        <v>10.796290636062601</v>
      </c>
      <c r="J313">
        <v>8.1102015972137398</v>
      </c>
      <c r="K313">
        <v>10.566386461257901</v>
      </c>
      <c r="L313">
        <v>11.2880101203918</v>
      </c>
      <c r="M313">
        <v>10.7271511554718</v>
      </c>
      <c r="N313">
        <f>COUNT(D313:M313)</f>
        <v>10</v>
      </c>
      <c r="O313">
        <f>AVERAGE(D313:M313)</f>
        <v>10.645733857154831</v>
      </c>
      <c r="P313">
        <f>_xlfn.STDEV.P(D313:M313)</f>
        <v>2.0466255809327434</v>
      </c>
      <c r="Q313">
        <f>MAX(D313:M313)</f>
        <v>15.6590027809143</v>
      </c>
      <c r="R313">
        <f>MIN(D313:M313)</f>
        <v>7.6937215328216499</v>
      </c>
      <c r="S313" s="4">
        <v>10568</v>
      </c>
    </row>
    <row r="314" spans="1:19" x14ac:dyDescent="0.25">
      <c r="A314">
        <v>133</v>
      </c>
      <c r="B314" t="s">
        <v>458</v>
      </c>
      <c r="C314" t="s">
        <v>265</v>
      </c>
      <c r="D314">
        <v>32.973819494247401</v>
      </c>
      <c r="E314">
        <v>26.923556327819799</v>
      </c>
      <c r="F314">
        <v>24.3214061260223</v>
      </c>
      <c r="G314">
        <v>24.661427259445102</v>
      </c>
      <c r="H314">
        <v>23.329351425170898</v>
      </c>
      <c r="I314">
        <v>27.871612787246701</v>
      </c>
      <c r="J314">
        <v>24.778436899185099</v>
      </c>
      <c r="K314">
        <v>30.845788717269802</v>
      </c>
      <c r="L314">
        <v>24.636425018310501</v>
      </c>
      <c r="M314">
        <v>29.166687488555901</v>
      </c>
      <c r="N314">
        <f>COUNT(D314:M314)</f>
        <v>10</v>
      </c>
      <c r="O314">
        <f>AVERAGE(D314:M314)</f>
        <v>26.950851154327353</v>
      </c>
      <c r="P314">
        <f>_xlfn.STDEV.P(D314:M314)</f>
        <v>3.0422330473820813</v>
      </c>
      <c r="Q314">
        <f>MAX(D314:M314)</f>
        <v>32.973819494247401</v>
      </c>
      <c r="R314">
        <f>MIN(D314:M314)</f>
        <v>23.329351425170898</v>
      </c>
      <c r="S314" s="4">
        <v>10729</v>
      </c>
    </row>
    <row r="315" spans="1:19" x14ac:dyDescent="0.25">
      <c r="A315">
        <v>134</v>
      </c>
      <c r="B315" t="s">
        <v>439</v>
      </c>
      <c r="C315" t="s">
        <v>265</v>
      </c>
      <c r="D315">
        <v>16.972975254058799</v>
      </c>
      <c r="E315">
        <v>13.633621931076</v>
      </c>
      <c r="F315">
        <v>15.4778988361358</v>
      </c>
      <c r="G315">
        <v>14.382832288742</v>
      </c>
      <c r="H315">
        <v>17.267224311828599</v>
      </c>
      <c r="I315">
        <v>14.0878140926361</v>
      </c>
      <c r="J315">
        <v>17.635021686553898</v>
      </c>
      <c r="K315">
        <v>14.8158543109893</v>
      </c>
      <c r="L315">
        <v>10.2465922832489</v>
      </c>
      <c r="M315">
        <v>13.1167593002319</v>
      </c>
      <c r="N315">
        <f>COUNT(D315:M315)</f>
        <v>10</v>
      </c>
      <c r="O315">
        <f>AVERAGE(D315:M315)</f>
        <v>14.763659429550128</v>
      </c>
      <c r="P315">
        <f>_xlfn.STDEV.P(D315:M315)</f>
        <v>2.1189963095159294</v>
      </c>
      <c r="Q315">
        <f>MAX(D315:M315)</f>
        <v>17.635021686553898</v>
      </c>
      <c r="R315">
        <f>MIN(D315:M315)</f>
        <v>10.2465922832489</v>
      </c>
      <c r="S315" s="4">
        <v>10941</v>
      </c>
    </row>
    <row r="316" spans="1:19" x14ac:dyDescent="0.25">
      <c r="A316">
        <v>135</v>
      </c>
      <c r="B316" t="s">
        <v>537</v>
      </c>
      <c r="C316" t="s">
        <v>265</v>
      </c>
      <c r="D316">
        <v>20.2395434379577</v>
      </c>
      <c r="E316">
        <v>19.4745323657989</v>
      </c>
      <c r="F316">
        <v>16.820778608322101</v>
      </c>
      <c r="G316">
        <v>18.5711588859558</v>
      </c>
      <c r="H316">
        <v>17.1356055736541</v>
      </c>
      <c r="I316">
        <v>20.4266951084136</v>
      </c>
      <c r="J316">
        <v>22.0090265274047</v>
      </c>
      <c r="K316">
        <v>19.494550943374598</v>
      </c>
      <c r="L316">
        <v>24.274697065353301</v>
      </c>
      <c r="M316">
        <v>19.689601898193299</v>
      </c>
      <c r="N316">
        <f>COUNT(D316:M316)</f>
        <v>10</v>
      </c>
      <c r="O316">
        <f>AVERAGE(D316:M316)</f>
        <v>19.813619041442813</v>
      </c>
      <c r="P316">
        <f>_xlfn.STDEV.P(D316:M316)</f>
        <v>2.0780526154707779</v>
      </c>
      <c r="Q316">
        <f>MAX(D316:M316)</f>
        <v>24.274697065353301</v>
      </c>
      <c r="R316">
        <f>MIN(D316:M316)</f>
        <v>16.820778608322101</v>
      </c>
      <c r="S316" s="4">
        <v>11001</v>
      </c>
    </row>
    <row r="317" spans="1:19" x14ac:dyDescent="0.25">
      <c r="A317">
        <v>136</v>
      </c>
      <c r="B317" t="s">
        <v>343</v>
      </c>
      <c r="C317" t="s">
        <v>265</v>
      </c>
      <c r="D317">
        <v>5.1696021559999998</v>
      </c>
      <c r="E317">
        <v>6.6736130710000001</v>
      </c>
      <c r="F317">
        <v>5.7882852549999999</v>
      </c>
      <c r="G317">
        <v>18.392680169999998</v>
      </c>
      <c r="H317">
        <v>5.1519412989999998</v>
      </c>
      <c r="I317">
        <v>18.544682980000001</v>
      </c>
      <c r="J317">
        <v>67.194973709999999</v>
      </c>
      <c r="K317">
        <v>4.5712354179999997</v>
      </c>
      <c r="L317">
        <v>4.8765227790000001</v>
      </c>
      <c r="M317">
        <v>5.0253083710000004</v>
      </c>
      <c r="N317">
        <f>COUNT(D317:M317)</f>
        <v>10</v>
      </c>
      <c r="O317">
        <f>AVERAGE(D317:M317)</f>
        <v>14.138884520899998</v>
      </c>
      <c r="P317">
        <f>_xlfn.STDEV.P(D317:M317)</f>
        <v>18.437784364444685</v>
      </c>
      <c r="Q317">
        <f>MAX(D317:M317)</f>
        <v>67.194973709999999</v>
      </c>
      <c r="R317">
        <f>MIN(D317:M317)</f>
        <v>4.5712354179999997</v>
      </c>
      <c r="S317" s="4">
        <v>11008</v>
      </c>
    </row>
    <row r="318" spans="1:19" x14ac:dyDescent="0.25">
      <c r="A318">
        <v>137</v>
      </c>
      <c r="B318" t="s">
        <v>277</v>
      </c>
      <c r="C318" t="s">
        <v>265</v>
      </c>
      <c r="D318">
        <v>16.772452354431099</v>
      </c>
      <c r="E318">
        <v>9.0634670257568306</v>
      </c>
      <c r="F318">
        <v>13.7370145320892</v>
      </c>
      <c r="G318">
        <v>9.7195744514465297</v>
      </c>
      <c r="H318">
        <v>11.5608003139495</v>
      </c>
      <c r="I318">
        <v>10.476057052612299</v>
      </c>
      <c r="J318">
        <v>9.3564291000366193</v>
      </c>
      <c r="K318">
        <v>11.8950316905975</v>
      </c>
      <c r="L318">
        <v>12.262613058090199</v>
      </c>
      <c r="M318">
        <v>10.746964931488</v>
      </c>
      <c r="N318">
        <f>COUNT(D318:M318)</f>
        <v>10</v>
      </c>
      <c r="O318">
        <f>AVERAGE(D318:M318)</f>
        <v>11.559040451049778</v>
      </c>
      <c r="P318">
        <f>_xlfn.STDEV.P(D318:M318)</f>
        <v>2.2096714854168886</v>
      </c>
      <c r="Q318">
        <f>MAX(D318:M318)</f>
        <v>16.772452354431099</v>
      </c>
      <c r="R318">
        <f>MIN(D318:M318)</f>
        <v>9.0634670257568306</v>
      </c>
      <c r="S318" s="4">
        <v>11110</v>
      </c>
    </row>
    <row r="319" spans="1:19" x14ac:dyDescent="0.25">
      <c r="A319">
        <v>138</v>
      </c>
      <c r="B319" t="s">
        <v>499</v>
      </c>
      <c r="C319" t="s">
        <v>265</v>
      </c>
      <c r="D319">
        <v>11.7186801433563</v>
      </c>
      <c r="E319">
        <v>62.150601863860999</v>
      </c>
      <c r="F319">
        <v>22.363293170928898</v>
      </c>
      <c r="G319">
        <v>11.0196385383605</v>
      </c>
      <c r="H319">
        <v>7.9574592113494802</v>
      </c>
      <c r="I319">
        <v>10.4506046772003</v>
      </c>
      <c r="J319">
        <v>10.837626695632901</v>
      </c>
      <c r="K319">
        <v>11.387659311294501</v>
      </c>
      <c r="L319">
        <v>10.4256062507629</v>
      </c>
      <c r="M319">
        <v>11.5786709785461</v>
      </c>
      <c r="N319">
        <f>COUNT(D319:M319)</f>
        <v>10</v>
      </c>
      <c r="O319">
        <f>AVERAGE(D319:M319)</f>
        <v>16.988984084129289</v>
      </c>
      <c r="P319">
        <f>_xlfn.STDEV.P(D319:M319)</f>
        <v>15.484658242041698</v>
      </c>
      <c r="Q319">
        <f>MAX(D319:M319)</f>
        <v>62.150601863860999</v>
      </c>
      <c r="R319">
        <f>MIN(D319:M319)</f>
        <v>7.9574592113494802</v>
      </c>
      <c r="S319" s="4">
        <v>11146</v>
      </c>
    </row>
    <row r="320" spans="1:19" x14ac:dyDescent="0.25">
      <c r="A320">
        <v>139</v>
      </c>
      <c r="B320" t="s">
        <v>546</v>
      </c>
      <c r="C320" t="s">
        <v>265</v>
      </c>
      <c r="D320">
        <v>8.3209114074706996</v>
      </c>
      <c r="E320">
        <v>4.6917457580566397</v>
      </c>
      <c r="F320">
        <v>4.3173291683197004</v>
      </c>
      <c r="G320">
        <v>4.1309802532196001</v>
      </c>
      <c r="H320">
        <v>4.4032533168792698</v>
      </c>
      <c r="I320">
        <v>5.77380299568176</v>
      </c>
      <c r="J320">
        <v>4.3866484165191597</v>
      </c>
      <c r="K320">
        <v>5.9728355407714799</v>
      </c>
      <c r="L320">
        <v>7.1402142047882</v>
      </c>
      <c r="M320">
        <v>6.7208149433135898</v>
      </c>
      <c r="N320">
        <f>COUNT(D320:M320)</f>
        <v>10</v>
      </c>
      <c r="O320">
        <f>AVERAGE(D320:M320)</f>
        <v>5.5858536005020101</v>
      </c>
      <c r="P320">
        <f>_xlfn.STDEV.P(D320:M320)</f>
        <v>1.3686369632686217</v>
      </c>
      <c r="Q320">
        <f>MAX(D320:M320)</f>
        <v>8.3209114074706996</v>
      </c>
      <c r="R320">
        <f>MIN(D320:M320)</f>
        <v>4.1309802532196001</v>
      </c>
      <c r="S320" s="4">
        <v>11330</v>
      </c>
    </row>
    <row r="321" spans="1:19" x14ac:dyDescent="0.25">
      <c r="A321">
        <v>140</v>
      </c>
      <c r="B321" t="s">
        <v>554</v>
      </c>
      <c r="C321" t="s">
        <v>265</v>
      </c>
      <c r="D321">
        <v>1.36894083023071</v>
      </c>
      <c r="E321">
        <v>1.38720679283142</v>
      </c>
      <c r="F321">
        <v>1.3666136264801001</v>
      </c>
      <c r="G321">
        <v>1.4142088890075599</v>
      </c>
      <c r="H321">
        <v>1.32445764541625</v>
      </c>
      <c r="I321">
        <v>1.3692934513092001</v>
      </c>
      <c r="J321">
        <v>1.4603965282440099</v>
      </c>
      <c r="K321">
        <v>1.39973139762878</v>
      </c>
      <c r="L321">
        <v>1.69192147254943</v>
      </c>
      <c r="M321">
        <v>1.2085087299346899</v>
      </c>
      <c r="N321">
        <f>COUNT(D321:M321)</f>
        <v>10</v>
      </c>
      <c r="O321">
        <f>AVERAGE(D321:M321)</f>
        <v>1.399127936363215</v>
      </c>
      <c r="P321">
        <f>_xlfn.STDEV.P(D321:M321)</f>
        <v>0.11602658340939076</v>
      </c>
      <c r="Q321">
        <f>MAX(D321:M321)</f>
        <v>1.69192147254943</v>
      </c>
      <c r="R321">
        <f>MIN(D321:M321)</f>
        <v>1.2085087299346899</v>
      </c>
      <c r="S321" s="4">
        <v>12017</v>
      </c>
    </row>
    <row r="322" spans="1:19" x14ac:dyDescent="0.25">
      <c r="A322">
        <v>141</v>
      </c>
      <c r="B322" t="s">
        <v>327</v>
      </c>
      <c r="C322" t="s">
        <v>265</v>
      </c>
      <c r="D322">
        <v>6.3555121420000003</v>
      </c>
      <c r="E322">
        <v>6.2855727669999997</v>
      </c>
      <c r="F322">
        <v>5.5755155089999997</v>
      </c>
      <c r="G322">
        <v>6.3138637539999998</v>
      </c>
      <c r="H322">
        <v>7.0018379690000003</v>
      </c>
      <c r="I322">
        <v>6.2183086870000004</v>
      </c>
      <c r="J322">
        <v>6.1400012970000004</v>
      </c>
      <c r="K322">
        <v>6.4760279660000002</v>
      </c>
      <c r="L322">
        <v>6.3191232680000002</v>
      </c>
      <c r="M322">
        <v>6.1447315219999998</v>
      </c>
      <c r="N322">
        <f>COUNT(D322:M322)</f>
        <v>10</v>
      </c>
      <c r="O322">
        <f>AVERAGE(D322:M322)</f>
        <v>6.2830494880999996</v>
      </c>
      <c r="P322">
        <f>_xlfn.STDEV.P(D322:M322)</f>
        <v>0.33253510499858069</v>
      </c>
      <c r="Q322">
        <f>MAX(D322:M322)</f>
        <v>7.0018379690000003</v>
      </c>
      <c r="R322">
        <f>MIN(D322:M322)</f>
        <v>5.5755155089999997</v>
      </c>
      <c r="S322" s="4">
        <v>12121</v>
      </c>
    </row>
    <row r="323" spans="1:19" x14ac:dyDescent="0.25">
      <c r="A323">
        <v>142</v>
      </c>
      <c r="B323" t="s">
        <v>341</v>
      </c>
      <c r="C323" t="s">
        <v>265</v>
      </c>
      <c r="D323">
        <v>5.0167472359999996</v>
      </c>
      <c r="E323">
        <v>22.282036779999999</v>
      </c>
      <c r="F323">
        <v>6.9122221469999996</v>
      </c>
      <c r="G323">
        <v>14.644954200000001</v>
      </c>
      <c r="H323">
        <v>4.4329953189999998</v>
      </c>
      <c r="I323">
        <v>5.2345943449999996</v>
      </c>
      <c r="J323">
        <v>20.413132910000002</v>
      </c>
      <c r="K323">
        <v>156.3358643</v>
      </c>
      <c r="L323">
        <v>4.7933771610000004</v>
      </c>
      <c r="M323">
        <v>89.886220219999998</v>
      </c>
      <c r="N323">
        <f>COUNT(D323:M323)</f>
        <v>10</v>
      </c>
      <c r="O323">
        <f>AVERAGE(D323:M323)</f>
        <v>32.995214461799996</v>
      </c>
      <c r="P323">
        <f>_xlfn.STDEV.P(D323:M323)</f>
        <v>47.858362464414988</v>
      </c>
      <c r="Q323">
        <f>MAX(D323:M323)</f>
        <v>156.3358643</v>
      </c>
      <c r="R323">
        <f>MIN(D323:M323)</f>
        <v>4.4329953189999998</v>
      </c>
      <c r="S323" s="4">
        <v>12200</v>
      </c>
    </row>
    <row r="324" spans="1:19" x14ac:dyDescent="0.25">
      <c r="A324">
        <v>143</v>
      </c>
      <c r="B324" t="s">
        <v>383</v>
      </c>
      <c r="C324" t="s">
        <v>265</v>
      </c>
      <c r="D324">
        <v>16.382838487625101</v>
      </c>
      <c r="E324">
        <v>17.860769748687702</v>
      </c>
      <c r="F324">
        <v>13.952168226242</v>
      </c>
      <c r="G324">
        <v>13.513607978820801</v>
      </c>
      <c r="H324">
        <v>13.590106725692699</v>
      </c>
      <c r="I324">
        <v>13.862920284271199</v>
      </c>
      <c r="J324">
        <v>10.7849111557006</v>
      </c>
      <c r="K324">
        <v>12.020046710968</v>
      </c>
      <c r="L324">
        <v>14.067964553833001</v>
      </c>
      <c r="M324">
        <v>12.910158872604301</v>
      </c>
      <c r="N324">
        <f>COUNT(D324:M324)</f>
        <v>10</v>
      </c>
      <c r="O324">
        <f>AVERAGE(D324:M324)</f>
        <v>13.894549274444543</v>
      </c>
      <c r="P324">
        <f>_xlfn.STDEV.P(D324:M324)</f>
        <v>1.9064972159420848</v>
      </c>
      <c r="Q324">
        <f>MAX(D324:M324)</f>
        <v>17.860769748687702</v>
      </c>
      <c r="R324">
        <f>MIN(D324:M324)</f>
        <v>10.7849111557006</v>
      </c>
      <c r="S324" s="4">
        <v>12422</v>
      </c>
    </row>
    <row r="325" spans="1:19" x14ac:dyDescent="0.25">
      <c r="A325">
        <v>144</v>
      </c>
      <c r="B325" t="s">
        <v>618</v>
      </c>
      <c r="C325" t="s">
        <v>265</v>
      </c>
      <c r="D325">
        <v>16.289485216140701</v>
      </c>
      <c r="E325">
        <v>15.9727292060852</v>
      </c>
      <c r="F325">
        <v>15.796565294265701</v>
      </c>
      <c r="G325">
        <v>15.834495306015</v>
      </c>
      <c r="H325">
        <v>14.096460103988599</v>
      </c>
      <c r="I325">
        <v>15.9172143936157</v>
      </c>
      <c r="J325">
        <v>15.752269029617301</v>
      </c>
      <c r="K325">
        <v>16.952981472015299</v>
      </c>
      <c r="L325">
        <v>18.025253295898398</v>
      </c>
      <c r="M325">
        <v>26.1746823787689</v>
      </c>
      <c r="N325">
        <f>COUNT(D325:M325)</f>
        <v>10</v>
      </c>
      <c r="O325">
        <f>AVERAGE(D325:M325)</f>
        <v>17.081213569641079</v>
      </c>
      <c r="P325">
        <f>_xlfn.STDEV.P(D325:M325)</f>
        <v>3.1731493720188086</v>
      </c>
      <c r="Q325">
        <f>MAX(D325:M325)</f>
        <v>26.1746823787689</v>
      </c>
      <c r="R325">
        <f>MIN(D325:M325)</f>
        <v>14.096460103988599</v>
      </c>
      <c r="S325" s="4">
        <v>12795</v>
      </c>
    </row>
    <row r="326" spans="1:19" x14ac:dyDescent="0.25">
      <c r="A326">
        <v>145</v>
      </c>
      <c r="B326" t="s">
        <v>278</v>
      </c>
      <c r="C326" t="s">
        <v>265</v>
      </c>
      <c r="D326">
        <v>10.1109352111816</v>
      </c>
      <c r="E326">
        <v>12.119113683700499</v>
      </c>
      <c r="F326">
        <v>18.515341043472201</v>
      </c>
      <c r="G326">
        <v>10.002200126647899</v>
      </c>
      <c r="H326">
        <v>13.587634801864599</v>
      </c>
      <c r="I326">
        <v>11.276512861251801</v>
      </c>
      <c r="J326">
        <v>13.500259399414</v>
      </c>
      <c r="K326">
        <v>10.814600944519</v>
      </c>
      <c r="L326">
        <v>11.7309327125549</v>
      </c>
      <c r="M326">
        <v>12.0932896137237</v>
      </c>
      <c r="N326">
        <f>COUNT(D326:M326)</f>
        <v>10</v>
      </c>
      <c r="O326">
        <f>AVERAGE(D326:M326)</f>
        <v>12.375082039833021</v>
      </c>
      <c r="P326">
        <f>_xlfn.STDEV.P(D326:M326)</f>
        <v>2.353674339711362</v>
      </c>
      <c r="Q326">
        <f>MAX(D326:M326)</f>
        <v>18.515341043472201</v>
      </c>
      <c r="R326">
        <f>MIN(D326:M326)</f>
        <v>10.002200126647899</v>
      </c>
      <c r="S326" s="4">
        <v>12887</v>
      </c>
    </row>
    <row r="327" spans="1:19" x14ac:dyDescent="0.25">
      <c r="A327">
        <v>146</v>
      </c>
      <c r="B327" t="s">
        <v>375</v>
      </c>
      <c r="C327" t="s">
        <v>265</v>
      </c>
      <c r="D327">
        <v>4.7912783622741699</v>
      </c>
      <c r="E327">
        <v>3.9502267837524401</v>
      </c>
      <c r="F327">
        <v>3.2401890754699698</v>
      </c>
      <c r="G327">
        <v>3.5442044734954798</v>
      </c>
      <c r="H327">
        <v>3.7432162761688201</v>
      </c>
      <c r="I327">
        <v>3.8502206802368102</v>
      </c>
      <c r="J327">
        <v>2.7761635780334402</v>
      </c>
      <c r="K327">
        <v>1.8231019973754801</v>
      </c>
      <c r="L327">
        <v>3.1981823444366402</v>
      </c>
      <c r="M327">
        <v>3.4191977977752601</v>
      </c>
      <c r="N327">
        <f>COUNT(D327:M327)</f>
        <v>10</v>
      </c>
      <c r="O327">
        <f>AVERAGE(D327:M327)</f>
        <v>3.4335981369018511</v>
      </c>
      <c r="P327">
        <f>_xlfn.STDEV.P(D327:M327)</f>
        <v>0.74234933120217594</v>
      </c>
      <c r="Q327">
        <f>MAX(D327:M327)</f>
        <v>4.7912783622741699</v>
      </c>
      <c r="R327">
        <f>MIN(D327:M327)</f>
        <v>1.8231019973754801</v>
      </c>
      <c r="S327" s="4">
        <v>12905</v>
      </c>
    </row>
    <row r="328" spans="1:19" x14ac:dyDescent="0.25">
      <c r="A328">
        <v>147</v>
      </c>
      <c r="B328" t="s">
        <v>463</v>
      </c>
      <c r="C328" t="s">
        <v>265</v>
      </c>
      <c r="D328">
        <v>10.4366011619567</v>
      </c>
      <c r="E328">
        <v>17.332006692886299</v>
      </c>
      <c r="F328">
        <v>18.436067819595301</v>
      </c>
      <c r="G328">
        <v>14.672848701476999</v>
      </c>
      <c r="H328">
        <v>14.8528571128845</v>
      </c>
      <c r="I328">
        <v>9.1665310859680105</v>
      </c>
      <c r="J328">
        <v>8.7175052165985107</v>
      </c>
      <c r="K328">
        <v>16.110930442810002</v>
      </c>
      <c r="L328">
        <v>10.2915935516357</v>
      </c>
      <c r="M328">
        <v>13.182766199111899</v>
      </c>
      <c r="N328">
        <f>COUNT(D328:M328)</f>
        <v>10</v>
      </c>
      <c r="O328">
        <f>AVERAGE(D328:M328)</f>
        <v>13.319970798492392</v>
      </c>
      <c r="P328">
        <f>_xlfn.STDEV.P(D328:M328)</f>
        <v>3.3193044564644305</v>
      </c>
      <c r="Q328">
        <f>MAX(D328:M328)</f>
        <v>18.436067819595301</v>
      </c>
      <c r="R328">
        <f>MIN(D328:M328)</f>
        <v>8.7175052165985107</v>
      </c>
      <c r="S328" s="4">
        <v>12915</v>
      </c>
    </row>
    <row r="329" spans="1:19" x14ac:dyDescent="0.25">
      <c r="A329">
        <v>148</v>
      </c>
      <c r="B329" t="s">
        <v>1377</v>
      </c>
      <c r="C329" t="s">
        <v>265</v>
      </c>
      <c r="D329">
        <v>23.470656871795601</v>
      </c>
      <c r="E329">
        <v>63.7632122039794</v>
      </c>
      <c r="F329">
        <v>28.639130592346099</v>
      </c>
      <c r="G329">
        <v>23.3739621639251</v>
      </c>
      <c r="H329">
        <v>28.813896656036299</v>
      </c>
      <c r="I329">
        <v>17.4329979419708</v>
      </c>
      <c r="J329">
        <v>41.736070632934499</v>
      </c>
      <c r="K329">
        <v>51.838102102279599</v>
      </c>
      <c r="L329">
        <v>18.9979567527771</v>
      </c>
      <c r="M329">
        <v>31.672588825225802</v>
      </c>
      <c r="N329">
        <f>COUNT(D329:M329)</f>
        <v>10</v>
      </c>
      <c r="O329">
        <f>AVERAGE(D329:M329)</f>
        <v>32.973857474327033</v>
      </c>
      <c r="P329">
        <f>_xlfn.STDEV.P(D329:M329)</f>
        <v>14.27487943340458</v>
      </c>
      <c r="Q329">
        <f>MAX(D329:M329)</f>
        <v>63.7632122039794</v>
      </c>
      <c r="R329">
        <f>MIN(D329:M329)</f>
        <v>17.4329979419708</v>
      </c>
      <c r="S329" s="4">
        <v>12935</v>
      </c>
    </row>
    <row r="330" spans="1:19" x14ac:dyDescent="0.25">
      <c r="A330">
        <v>149</v>
      </c>
      <c r="B330" t="s">
        <v>286</v>
      </c>
      <c r="C330" t="s">
        <v>265</v>
      </c>
      <c r="D330">
        <v>7.5274479389190603</v>
      </c>
      <c r="E330">
        <v>8.9638671875</v>
      </c>
      <c r="F330">
        <v>6.4027686119079501</v>
      </c>
      <c r="G330">
        <v>6.8334004878997803</v>
      </c>
      <c r="H330">
        <v>12.419641017913801</v>
      </c>
      <c r="I330">
        <v>6.3593235015869096</v>
      </c>
      <c r="J330">
        <v>6.2961008548736501</v>
      </c>
      <c r="K330">
        <v>6.7409827709197998</v>
      </c>
      <c r="L330">
        <v>7.5075550079345703</v>
      </c>
      <c r="M330">
        <v>6.1473963260650599</v>
      </c>
      <c r="N330">
        <f>COUNT(D330:M330)</f>
        <v>10</v>
      </c>
      <c r="O330">
        <f>AVERAGE(D330:M330)</f>
        <v>7.5198483705520589</v>
      </c>
      <c r="P330">
        <f>_xlfn.STDEV.P(D330:M330)</f>
        <v>1.8206338809364284</v>
      </c>
      <c r="Q330">
        <f>MAX(D330:M330)</f>
        <v>12.419641017913801</v>
      </c>
      <c r="R330">
        <f>MIN(D330:M330)</f>
        <v>6.1473963260650599</v>
      </c>
      <c r="S330" s="4">
        <v>13151</v>
      </c>
    </row>
    <row r="331" spans="1:19" x14ac:dyDescent="0.25">
      <c r="A331">
        <v>150</v>
      </c>
      <c r="B331" t="s">
        <v>1343</v>
      </c>
      <c r="C331" t="s">
        <v>265</v>
      </c>
      <c r="D331">
        <v>2.7821586132049498</v>
      </c>
      <c r="E331">
        <v>2.4781396389007502</v>
      </c>
      <c r="F331">
        <v>3.4561700820922798</v>
      </c>
      <c r="G331">
        <v>3.6662132740020699</v>
      </c>
      <c r="H331">
        <v>6.0563507080078098</v>
      </c>
      <c r="I331">
        <v>2.74415802955627</v>
      </c>
      <c r="J331">
        <v>3.74821424484252</v>
      </c>
      <c r="K331">
        <v>3.2721881866454998</v>
      </c>
      <c r="L331">
        <v>3.7662165164947501</v>
      </c>
      <c r="M331">
        <v>3.7552175521850502</v>
      </c>
      <c r="N331">
        <f>COUNT(D331:M331)</f>
        <v>10</v>
      </c>
      <c r="O331">
        <f>AVERAGE(D331:M331)</f>
        <v>3.5725026845931951</v>
      </c>
      <c r="P331">
        <f>_xlfn.STDEV.P(D331:M331)</f>
        <v>0.94298558676517641</v>
      </c>
      <c r="Q331">
        <f>MAX(D331:M331)</f>
        <v>6.0563507080078098</v>
      </c>
      <c r="R331">
        <f>MIN(D331:M331)</f>
        <v>2.4781396389007502</v>
      </c>
      <c r="S331" s="4">
        <v>13913</v>
      </c>
    </row>
    <row r="332" spans="1:19" x14ac:dyDescent="0.25">
      <c r="A332">
        <v>151</v>
      </c>
      <c r="B332" t="s">
        <v>390</v>
      </c>
      <c r="C332" t="s">
        <v>265</v>
      </c>
      <c r="D332">
        <v>6.7984652519226003</v>
      </c>
      <c r="E332">
        <v>7.4446396827697701</v>
      </c>
      <c r="F332">
        <v>5.99694371223449</v>
      </c>
      <c r="G332">
        <v>4.4342639446258501</v>
      </c>
      <c r="H332">
        <v>4.8212909698486301</v>
      </c>
      <c r="I332">
        <v>6.6895833015441797</v>
      </c>
      <c r="J332">
        <v>7.3255257606506303</v>
      </c>
      <c r="K332">
        <v>5.9917750358581499</v>
      </c>
      <c r="L332">
        <v>8.3828444480895996</v>
      </c>
      <c r="M332">
        <v>7.3097145557403502</v>
      </c>
      <c r="N332">
        <f>COUNT(D332:M332)</f>
        <v>10</v>
      </c>
      <c r="O332">
        <f>AVERAGE(D332:M332)</f>
        <v>6.5195046663284248</v>
      </c>
      <c r="P332">
        <f>_xlfn.STDEV.P(D332:M332)</f>
        <v>1.1615715434361562</v>
      </c>
      <c r="Q332">
        <f>MAX(D332:M332)</f>
        <v>8.3828444480895996</v>
      </c>
      <c r="R332">
        <f>MIN(D332:M332)</f>
        <v>4.4342639446258501</v>
      </c>
      <c r="S332" s="4">
        <v>14147</v>
      </c>
    </row>
    <row r="333" spans="1:19" x14ac:dyDescent="0.25">
      <c r="A333">
        <v>152</v>
      </c>
      <c r="B333" t="s">
        <v>481</v>
      </c>
      <c r="C333" t="s">
        <v>265</v>
      </c>
      <c r="D333">
        <v>19.922198772430399</v>
      </c>
      <c r="E333">
        <v>11.685673952102601</v>
      </c>
      <c r="F333">
        <v>13.931810379028301</v>
      </c>
      <c r="G333">
        <v>14.748852014541599</v>
      </c>
      <c r="H333">
        <v>40.2342882156372</v>
      </c>
      <c r="I333">
        <v>7.2204177379608101</v>
      </c>
      <c r="J333">
        <v>15.4008932113647</v>
      </c>
      <c r="K333">
        <v>16.270944833755401</v>
      </c>
      <c r="L333">
        <v>18.526072740554799</v>
      </c>
      <c r="M333">
        <v>13.7767992019653</v>
      </c>
      <c r="N333">
        <f>COUNT(D333:M333)</f>
        <v>10</v>
      </c>
      <c r="O333">
        <f>AVERAGE(D333:M333)</f>
        <v>17.171795105934113</v>
      </c>
      <c r="P333">
        <f>_xlfn.STDEV.P(D333:M333)</f>
        <v>8.38001545156982</v>
      </c>
      <c r="Q333">
        <f>MAX(D333:M333)</f>
        <v>40.2342882156372</v>
      </c>
      <c r="R333">
        <f>MIN(D333:M333)</f>
        <v>7.2204177379608101</v>
      </c>
      <c r="S333" s="4">
        <v>14934</v>
      </c>
    </row>
    <row r="334" spans="1:19" x14ac:dyDescent="0.25">
      <c r="A334">
        <v>153</v>
      </c>
      <c r="B334" t="s">
        <v>353</v>
      </c>
      <c r="C334" t="s">
        <v>265</v>
      </c>
      <c r="D334">
        <v>6.9217822550000001</v>
      </c>
      <c r="E334">
        <v>9.5986688139999998</v>
      </c>
      <c r="F334">
        <v>9.5659072399999996</v>
      </c>
      <c r="G334">
        <v>9.5837388039999993</v>
      </c>
      <c r="H334">
        <v>9.0342175959999995</v>
      </c>
      <c r="I334">
        <v>8.8472900390000007</v>
      </c>
      <c r="J334">
        <v>16.21459389</v>
      </c>
      <c r="K334">
        <v>10.240776540000001</v>
      </c>
      <c r="L334">
        <v>9.2859449390000002</v>
      </c>
      <c r="M334">
        <v>10.5448699</v>
      </c>
      <c r="N334">
        <f>COUNT(D334:M334)</f>
        <v>10</v>
      </c>
      <c r="O334">
        <f>AVERAGE(D334:M334)</f>
        <v>9.9837790016999985</v>
      </c>
      <c r="P334">
        <f>_xlfn.STDEV.P(D334:M334)</f>
        <v>2.2747077660697581</v>
      </c>
      <c r="Q334">
        <f>MAX(D334:M334)</f>
        <v>16.21459389</v>
      </c>
      <c r="R334">
        <f>MIN(D334:M334)</f>
        <v>6.9217822550000001</v>
      </c>
      <c r="S334" s="4">
        <v>15157</v>
      </c>
    </row>
    <row r="335" spans="1:19" x14ac:dyDescent="0.25">
      <c r="A335">
        <v>154</v>
      </c>
      <c r="B335" t="s">
        <v>576</v>
      </c>
      <c r="C335" t="s">
        <v>265</v>
      </c>
      <c r="E335">
        <v>17.355606555938699</v>
      </c>
      <c r="F335">
        <v>18.942397832870402</v>
      </c>
      <c r="G335">
        <v>39.204410076141301</v>
      </c>
      <c r="H335">
        <v>4.0308108329772896</v>
      </c>
      <c r="I335">
        <v>24.394501209259001</v>
      </c>
      <c r="J335">
        <v>19.765632390975899</v>
      </c>
      <c r="K335">
        <v>19.609591960906901</v>
      </c>
      <c r="L335">
        <v>47.263509750366197</v>
      </c>
      <c r="M335">
        <v>21.1808454990386</v>
      </c>
      <c r="N335">
        <f>COUNT(D335:M335)</f>
        <v>9</v>
      </c>
      <c r="O335">
        <f>AVERAGE(D335:M335)</f>
        <v>23.527478456497146</v>
      </c>
      <c r="P335">
        <f>_xlfn.STDEV.P(D335:M335)</f>
        <v>11.945059960774303</v>
      </c>
      <c r="Q335">
        <f>MAX(D335:M335)</f>
        <v>47.263509750366197</v>
      </c>
      <c r="R335">
        <f>MIN(D335:M335)</f>
        <v>4.0308108329772896</v>
      </c>
      <c r="S335" s="4">
        <v>15646</v>
      </c>
    </row>
    <row r="336" spans="1:19" x14ac:dyDescent="0.25">
      <c r="A336">
        <v>155</v>
      </c>
      <c r="B336" t="s">
        <v>289</v>
      </c>
      <c r="C336" t="s">
        <v>265</v>
      </c>
      <c r="D336">
        <v>4.9978137020000002</v>
      </c>
      <c r="E336">
        <v>3.46919179</v>
      </c>
      <c r="F336">
        <v>4.5477888579999997</v>
      </c>
      <c r="G336">
        <v>3.1767647270000001</v>
      </c>
      <c r="H336">
        <v>3.0887248519999999</v>
      </c>
      <c r="I336">
        <v>3.4989440439999999</v>
      </c>
      <c r="J336">
        <v>2.0919089319999999</v>
      </c>
      <c r="K336">
        <v>2.2081632610000002</v>
      </c>
      <c r="L336">
        <v>3.7548360820000002</v>
      </c>
      <c r="M336">
        <v>4.4564006330000003</v>
      </c>
      <c r="N336">
        <f>COUNT(D336:M336)</f>
        <v>10</v>
      </c>
      <c r="O336">
        <f>AVERAGE(D336:M336)</f>
        <v>3.5290536880999994</v>
      </c>
      <c r="P336">
        <f>_xlfn.STDEV.P(D336:M336)</f>
        <v>0.90767014792542056</v>
      </c>
      <c r="Q336">
        <f>MAX(D336:M336)</f>
        <v>4.9978137020000002</v>
      </c>
      <c r="R336">
        <f>MIN(D336:M336)</f>
        <v>2.0919089319999999</v>
      </c>
      <c r="S336" s="4">
        <v>16078</v>
      </c>
    </row>
    <row r="337" spans="1:19" x14ac:dyDescent="0.25">
      <c r="A337">
        <v>156</v>
      </c>
      <c r="B337" t="s">
        <v>354</v>
      </c>
      <c r="C337" t="s">
        <v>265</v>
      </c>
      <c r="D337">
        <v>3.463466167</v>
      </c>
      <c r="E337">
        <v>6.1813061239999998</v>
      </c>
      <c r="F337">
        <v>2.3171236519999998</v>
      </c>
      <c r="G337">
        <v>3.038684607</v>
      </c>
      <c r="H337">
        <v>3.110949755</v>
      </c>
      <c r="I337">
        <v>2.0612683299999999</v>
      </c>
      <c r="J337">
        <v>2.883514881</v>
      </c>
      <c r="K337">
        <v>2.6318252090000001</v>
      </c>
      <c r="L337">
        <v>2.5159764290000002</v>
      </c>
      <c r="M337">
        <v>3.5156753059999999</v>
      </c>
      <c r="N337">
        <f>COUNT(D337:M337)</f>
        <v>10</v>
      </c>
      <c r="O337">
        <f>AVERAGE(D337:M337)</f>
        <v>3.1719790459999997</v>
      </c>
      <c r="P337">
        <f>_xlfn.STDEV.P(D337:M337)</f>
        <v>1.0977434363262273</v>
      </c>
      <c r="Q337">
        <f>MAX(D337:M337)</f>
        <v>6.1813061239999998</v>
      </c>
      <c r="R337">
        <f>MIN(D337:M337)</f>
        <v>2.0612683299999999</v>
      </c>
      <c r="S337" s="4">
        <v>16519</v>
      </c>
    </row>
    <row r="338" spans="1:19" x14ac:dyDescent="0.25">
      <c r="A338">
        <v>157</v>
      </c>
      <c r="B338" t="s">
        <v>422</v>
      </c>
      <c r="C338" t="s">
        <v>265</v>
      </c>
      <c r="D338">
        <v>42.104330778121899</v>
      </c>
      <c r="E338">
        <v>43.115330934524501</v>
      </c>
      <c r="F338">
        <v>42.1812965869903</v>
      </c>
      <c r="G338">
        <v>42.173456907272303</v>
      </c>
      <c r="H338">
        <v>42.105665683746302</v>
      </c>
      <c r="I338">
        <v>42.161824464797903</v>
      </c>
      <c r="J338">
        <v>42.150177001953097</v>
      </c>
      <c r="K338">
        <v>43.034040927886899</v>
      </c>
      <c r="L338">
        <v>42.091638803481999</v>
      </c>
      <c r="M338">
        <v>42.177660226821899</v>
      </c>
      <c r="N338">
        <f>COUNT(D338:M338)</f>
        <v>10</v>
      </c>
      <c r="O338">
        <f>AVERAGE(D338:M338)</f>
        <v>42.329542231559707</v>
      </c>
      <c r="P338">
        <f>_xlfn.STDEV.P(D338:M338)</f>
        <v>0.37428998452798956</v>
      </c>
      <c r="Q338">
        <f>MAX(D338:M338)</f>
        <v>43.115330934524501</v>
      </c>
      <c r="R338">
        <f>MIN(D338:M338)</f>
        <v>42.091638803481999</v>
      </c>
      <c r="S338" s="4">
        <v>17423</v>
      </c>
    </row>
    <row r="339" spans="1:19" x14ac:dyDescent="0.25">
      <c r="A339">
        <v>158</v>
      </c>
      <c r="B339" t="s">
        <v>282</v>
      </c>
      <c r="C339" t="s">
        <v>265</v>
      </c>
      <c r="D339">
        <v>6.0412039756774902</v>
      </c>
      <c r="E339">
        <v>6.6346409320831299</v>
      </c>
      <c r="F339">
        <v>4.1826231479644704</v>
      </c>
      <c r="G339">
        <v>4.2086927890777499</v>
      </c>
      <c r="H339">
        <v>4.4536869525909397</v>
      </c>
      <c r="I339">
        <v>3.6407048702239901</v>
      </c>
      <c r="J339">
        <v>4.1111888885498002</v>
      </c>
      <c r="K339">
        <v>4.26946949958801</v>
      </c>
      <c r="L339">
        <v>5.7510256767272896</v>
      </c>
      <c r="M339">
        <v>4.00306797027587</v>
      </c>
      <c r="N339">
        <f>COUNT(D339:M339)</f>
        <v>10</v>
      </c>
      <c r="O339">
        <f>AVERAGE(D339:M339)</f>
        <v>4.7296304702758736</v>
      </c>
      <c r="P339">
        <f>_xlfn.STDEV.P(D339:M339)</f>
        <v>0.9668063988483987</v>
      </c>
      <c r="Q339">
        <f>MAX(D339:M339)</f>
        <v>6.6346409320831299</v>
      </c>
      <c r="R339">
        <f>MIN(D339:M339)</f>
        <v>3.6407048702239901</v>
      </c>
      <c r="S339" s="4">
        <v>18761</v>
      </c>
    </row>
    <row r="340" spans="1:19" x14ac:dyDescent="0.25">
      <c r="A340">
        <v>159</v>
      </c>
      <c r="B340" t="s">
        <v>382</v>
      </c>
      <c r="C340" t="s">
        <v>265</v>
      </c>
      <c r="D340">
        <v>15.4086928367614</v>
      </c>
      <c r="E340">
        <v>17.368837833404498</v>
      </c>
      <c r="F340">
        <v>16.1865007877349</v>
      </c>
      <c r="G340">
        <v>51.905521392822202</v>
      </c>
      <c r="H340">
        <v>53.307946920394897</v>
      </c>
      <c r="I340">
        <v>16.237366437911898</v>
      </c>
      <c r="J340">
        <v>11.3441114425659</v>
      </c>
      <c r="K340">
        <v>16.9901344776153</v>
      </c>
      <c r="L340">
        <v>11.5077810287475</v>
      </c>
      <c r="M340">
        <v>16.417972803115799</v>
      </c>
      <c r="N340">
        <f>COUNT(D340:M340)</f>
        <v>10</v>
      </c>
      <c r="O340">
        <f>AVERAGE(D340:M340)</f>
        <v>22.66748659610743</v>
      </c>
      <c r="P340">
        <f>_xlfn.STDEV.P(D340:M340)</f>
        <v>15.10583489400919</v>
      </c>
      <c r="Q340">
        <f>MAX(D340:M340)</f>
        <v>53.307946920394897</v>
      </c>
      <c r="R340">
        <f>MIN(D340:M340)</f>
        <v>11.3441114425659</v>
      </c>
      <c r="S340" s="4">
        <v>18802</v>
      </c>
    </row>
    <row r="341" spans="1:19" x14ac:dyDescent="0.25">
      <c r="A341">
        <v>160</v>
      </c>
      <c r="B341" t="s">
        <v>476</v>
      </c>
      <c r="C341" t="s">
        <v>265</v>
      </c>
      <c r="D341">
        <v>14.5858466625213</v>
      </c>
      <c r="E341">
        <v>16.4229528903961</v>
      </c>
      <c r="F341">
        <v>21.1002230644226</v>
      </c>
      <c r="G341">
        <v>21.517244338989201</v>
      </c>
      <c r="H341">
        <v>20.542188644409102</v>
      </c>
      <c r="I341">
        <v>22.692312717437702</v>
      </c>
      <c r="J341">
        <v>18.4410734176635</v>
      </c>
      <c r="K341">
        <v>40.828362941741901</v>
      </c>
      <c r="L341">
        <v>17.688020467758101</v>
      </c>
      <c r="M341">
        <v>22.333333253860399</v>
      </c>
      <c r="N341">
        <f>COUNT(D341:M341)</f>
        <v>10</v>
      </c>
      <c r="O341">
        <f>AVERAGE(D341:M341)</f>
        <v>21.615155839919986</v>
      </c>
      <c r="P341">
        <f>_xlfn.STDEV.P(D341:M341)</f>
        <v>6.8856134391729187</v>
      </c>
      <c r="Q341">
        <f>MAX(D341:M341)</f>
        <v>40.828362941741901</v>
      </c>
      <c r="R341">
        <f>MIN(D341:M341)</f>
        <v>14.5858466625213</v>
      </c>
      <c r="S341" s="4">
        <v>19218</v>
      </c>
    </row>
    <row r="342" spans="1:19" x14ac:dyDescent="0.25">
      <c r="A342">
        <v>161</v>
      </c>
      <c r="B342" t="s">
        <v>520</v>
      </c>
      <c r="C342" t="s">
        <v>265</v>
      </c>
      <c r="D342">
        <v>7.4705204963684002</v>
      </c>
      <c r="E342">
        <v>8.5100717544555593</v>
      </c>
      <c r="F342">
        <v>7.2220387458801198</v>
      </c>
      <c r="G342">
        <v>6.34460401535034</v>
      </c>
      <c r="H342">
        <v>6.4581959247589102</v>
      </c>
      <c r="I342">
        <v>6.5233879089355398</v>
      </c>
      <c r="J342">
        <v>6.3552870750427202</v>
      </c>
      <c r="K342">
        <v>6.2899005413055402</v>
      </c>
      <c r="L342">
        <v>6.2791721820831299</v>
      </c>
      <c r="M342">
        <v>6.3783893585204998</v>
      </c>
      <c r="N342">
        <f>COUNT(D342:M342)</f>
        <v>10</v>
      </c>
      <c r="O342">
        <f>AVERAGE(D342:M342)</f>
        <v>6.7831568002700759</v>
      </c>
      <c r="P342">
        <f>_xlfn.STDEV.P(D342:M342)</f>
        <v>0.69691756188290233</v>
      </c>
      <c r="Q342">
        <f>MAX(D342:M342)</f>
        <v>8.5100717544555593</v>
      </c>
      <c r="R342">
        <f>MIN(D342:M342)</f>
        <v>6.2791721820831299</v>
      </c>
      <c r="S342" s="4">
        <v>19345</v>
      </c>
    </row>
    <row r="343" spans="1:19" x14ac:dyDescent="0.25">
      <c r="A343">
        <v>162</v>
      </c>
      <c r="B343" t="s">
        <v>595</v>
      </c>
      <c r="C343" t="s">
        <v>265</v>
      </c>
      <c r="D343">
        <v>3.7325563430786102</v>
      </c>
      <c r="E343">
        <v>3.4139940738677899</v>
      </c>
      <c r="F343">
        <v>3.16232109069824</v>
      </c>
      <c r="G343">
        <v>3.2529439926147399</v>
      </c>
      <c r="H343">
        <v>3.35135626792907</v>
      </c>
      <c r="I343">
        <v>7.2613320350646902</v>
      </c>
      <c r="J343">
        <v>5.94469714164733</v>
      </c>
      <c r="K343">
        <v>2.90475296974182</v>
      </c>
      <c r="L343">
        <v>3.9263737201690598</v>
      </c>
      <c r="M343">
        <v>3.9533011913299498</v>
      </c>
      <c r="N343">
        <f>COUNT(D343:M343)</f>
        <v>10</v>
      </c>
      <c r="O343">
        <f>AVERAGE(D343:M343)</f>
        <v>4.0903628826141301</v>
      </c>
      <c r="P343">
        <f>_xlfn.STDEV.P(D343:M343)</f>
        <v>1.328123230529956</v>
      </c>
      <c r="Q343">
        <f>MAX(D343:M343)</f>
        <v>7.2613320350646902</v>
      </c>
      <c r="R343">
        <f>MIN(D343:M343)</f>
        <v>2.90475296974182</v>
      </c>
      <c r="S343" s="4">
        <v>19880</v>
      </c>
    </row>
    <row r="344" spans="1:19" x14ac:dyDescent="0.25">
      <c r="A344">
        <v>163</v>
      </c>
      <c r="B344" t="s">
        <v>317</v>
      </c>
      <c r="C344" t="s">
        <v>265</v>
      </c>
      <c r="D344">
        <v>5.8578734399999997</v>
      </c>
      <c r="E344">
        <v>6.0581309799999996</v>
      </c>
      <c r="F344">
        <v>3.9434232709999999</v>
      </c>
      <c r="G344">
        <v>4.0508167740000003</v>
      </c>
      <c r="H344">
        <v>3.5755014420000002</v>
      </c>
      <c r="I344">
        <v>3.7304103369999999</v>
      </c>
      <c r="J344">
        <v>5.6513195039999999</v>
      </c>
      <c r="K344">
        <v>5.913157225</v>
      </c>
      <c r="L344">
        <v>6.2051830289999996</v>
      </c>
      <c r="M344">
        <v>4.021548986</v>
      </c>
      <c r="N344">
        <f>COUNT(D344:M344)</f>
        <v>10</v>
      </c>
      <c r="O344">
        <f>AVERAGE(D344:M344)</f>
        <v>4.9007364987999997</v>
      </c>
      <c r="P344">
        <f>_xlfn.STDEV.P(D344:M344)</f>
        <v>1.0527734111460427</v>
      </c>
      <c r="Q344">
        <f>MAX(D344:M344)</f>
        <v>6.2051830289999996</v>
      </c>
      <c r="R344">
        <f>MIN(D344:M344)</f>
        <v>3.5755014420000002</v>
      </c>
      <c r="S344" s="4">
        <v>20127</v>
      </c>
    </row>
    <row r="345" spans="1:19" x14ac:dyDescent="0.25">
      <c r="A345">
        <v>164</v>
      </c>
      <c r="B345" t="s">
        <v>273</v>
      </c>
      <c r="C345" t="s">
        <v>265</v>
      </c>
      <c r="D345">
        <v>5.6512300968170104</v>
      </c>
      <c r="E345">
        <v>3.4626493453979399</v>
      </c>
      <c r="F345">
        <v>4.1611192226409903</v>
      </c>
      <c r="G345">
        <v>6.4445483684539697</v>
      </c>
      <c r="H345">
        <v>3.2077360153198198</v>
      </c>
      <c r="I345">
        <v>6.4790465831756503</v>
      </c>
      <c r="J345">
        <v>3.1743850708007799</v>
      </c>
      <c r="K345">
        <v>3.1036241054534899</v>
      </c>
      <c r="L345">
        <v>4.3817629814147896</v>
      </c>
      <c r="M345">
        <v>4.0166511535644496</v>
      </c>
      <c r="N345">
        <f>COUNT(D345:M345)</f>
        <v>10</v>
      </c>
      <c r="O345">
        <f>AVERAGE(D345:M345)</f>
        <v>4.4082752943038885</v>
      </c>
      <c r="P345">
        <f>_xlfn.STDEV.P(D345:M345)</f>
        <v>1.2551772664596985</v>
      </c>
      <c r="Q345">
        <f>MAX(D345:M345)</f>
        <v>6.4790465831756503</v>
      </c>
      <c r="R345">
        <f>MIN(D345:M345)</f>
        <v>3.1036241054534899</v>
      </c>
      <c r="S345" s="4">
        <v>20335</v>
      </c>
    </row>
    <row r="346" spans="1:19" x14ac:dyDescent="0.25">
      <c r="A346">
        <v>165</v>
      </c>
      <c r="B346" t="s">
        <v>567</v>
      </c>
      <c r="C346" t="s">
        <v>265</v>
      </c>
      <c r="D346">
        <v>8.7826814651489205</v>
      </c>
      <c r="E346">
        <v>8.3467752933502197</v>
      </c>
      <c r="F346">
        <v>7.7723829746246302</v>
      </c>
      <c r="G346">
        <v>8.2215516567230207</v>
      </c>
      <c r="H346">
        <v>11.4205312728881</v>
      </c>
      <c r="I346">
        <v>12.6863112449646</v>
      </c>
      <c r="J346">
        <v>12.4447462558746</v>
      </c>
      <c r="K346">
        <v>14.1582231521606</v>
      </c>
      <c r="M346">
        <v>11.087218046188299</v>
      </c>
      <c r="N346">
        <f>COUNT(D346:M346)</f>
        <v>9</v>
      </c>
      <c r="O346">
        <f>AVERAGE(D346:M346)</f>
        <v>10.54671348465811</v>
      </c>
      <c r="P346">
        <f>_xlfn.STDEV.P(D346:M346)</f>
        <v>2.1942838892465848</v>
      </c>
      <c r="Q346">
        <f>MAX(D346:M346)</f>
        <v>14.1582231521606</v>
      </c>
      <c r="R346">
        <f>MIN(D346:M346)</f>
        <v>7.7723829746246302</v>
      </c>
      <c r="S346" s="4">
        <v>20342</v>
      </c>
    </row>
    <row r="347" spans="1:19" x14ac:dyDescent="0.25">
      <c r="A347">
        <v>166</v>
      </c>
      <c r="B347" t="s">
        <v>318</v>
      </c>
      <c r="C347" t="s">
        <v>265</v>
      </c>
      <c r="D347">
        <v>66.441187380000002</v>
      </c>
      <c r="E347">
        <v>52.768016580000001</v>
      </c>
      <c r="F347">
        <v>67.295168399999994</v>
      </c>
      <c r="G347">
        <v>60.709234000000002</v>
      </c>
      <c r="H347">
        <v>32.261462690000002</v>
      </c>
      <c r="I347">
        <v>47.531822200000001</v>
      </c>
      <c r="J347">
        <v>74.136118890000006</v>
      </c>
      <c r="K347">
        <v>47.560317040000001</v>
      </c>
      <c r="L347">
        <v>66.373347519999996</v>
      </c>
      <c r="M347">
        <v>65.186008689999994</v>
      </c>
      <c r="N347">
        <f>COUNT(D347:M347)</f>
        <v>10</v>
      </c>
      <c r="O347">
        <f>AVERAGE(D347:M347)</f>
        <v>58.026268338999998</v>
      </c>
      <c r="P347">
        <f>_xlfn.STDEV.P(D347:M347)</f>
        <v>12.064528714864306</v>
      </c>
      <c r="Q347">
        <f>MAX(D347:M347)</f>
        <v>74.136118890000006</v>
      </c>
      <c r="R347">
        <f>MIN(D347:M347)</f>
        <v>32.261462690000002</v>
      </c>
      <c r="S347" s="4">
        <v>20585</v>
      </c>
    </row>
    <row r="348" spans="1:19" x14ac:dyDescent="0.25">
      <c r="A348">
        <v>167</v>
      </c>
      <c r="B348" t="s">
        <v>547</v>
      </c>
      <c r="C348" t="s">
        <v>265</v>
      </c>
      <c r="D348">
        <v>3.4200379848480198</v>
      </c>
      <c r="E348">
        <v>2.4634995460510201</v>
      </c>
      <c r="F348">
        <v>2.9213151931762602</v>
      </c>
      <c r="G348">
        <v>2.8051609992980899</v>
      </c>
      <c r="H348">
        <v>2.3672950267791699</v>
      </c>
      <c r="I348">
        <v>3.2027328014373699</v>
      </c>
      <c r="J348">
        <v>2.8151657581329301</v>
      </c>
      <c r="K348">
        <v>3.9542272090911799</v>
      </c>
      <c r="L348">
        <v>4.8612813949584899</v>
      </c>
      <c r="M348">
        <v>5.1042940616607604</v>
      </c>
      <c r="N348">
        <f>COUNT(D348:M348)</f>
        <v>10</v>
      </c>
      <c r="O348">
        <f>AVERAGE(D348:M348)</f>
        <v>3.3915009975433295</v>
      </c>
      <c r="P348">
        <f>_xlfn.STDEV.P(D348:M348)</f>
        <v>0.90852843844652087</v>
      </c>
      <c r="Q348">
        <f>MAX(D348:M348)</f>
        <v>5.1042940616607604</v>
      </c>
      <c r="R348">
        <f>MIN(D348:M348)</f>
        <v>2.3672950267791699</v>
      </c>
      <c r="S348" s="4">
        <v>20730</v>
      </c>
    </row>
    <row r="349" spans="1:19" x14ac:dyDescent="0.25">
      <c r="A349">
        <v>168</v>
      </c>
      <c r="B349" t="s">
        <v>423</v>
      </c>
      <c r="C349" t="s">
        <v>265</v>
      </c>
      <c r="D349">
        <v>42.172473192214902</v>
      </c>
      <c r="E349">
        <v>42.168665409088099</v>
      </c>
      <c r="F349">
        <v>42.092439413070601</v>
      </c>
      <c r="G349">
        <v>45.140318393707197</v>
      </c>
      <c r="H349">
        <v>42.113835334777797</v>
      </c>
      <c r="I349">
        <v>42.191911458969102</v>
      </c>
      <c r="J349">
        <v>11.475614786148</v>
      </c>
      <c r="K349">
        <v>8.6458771228790194</v>
      </c>
      <c r="L349">
        <v>12.2576186656951</v>
      </c>
      <c r="M349">
        <v>8.5286126136779696</v>
      </c>
      <c r="N349">
        <f>COUNT(D349:M349)</f>
        <v>10</v>
      </c>
      <c r="O349">
        <f>AVERAGE(D349:M349)</f>
        <v>29.67873663902278</v>
      </c>
      <c r="P349">
        <f>_xlfn.STDEV.P(D349:M349)</f>
        <v>15.94058169156097</v>
      </c>
      <c r="Q349">
        <f>MAX(D349:M349)</f>
        <v>45.140318393707197</v>
      </c>
      <c r="R349">
        <f>MIN(D349:M349)</f>
        <v>8.5286126136779696</v>
      </c>
      <c r="S349" s="4">
        <v>21017</v>
      </c>
    </row>
    <row r="350" spans="1:19" x14ac:dyDescent="0.25">
      <c r="A350">
        <v>169</v>
      </c>
      <c r="B350" t="s">
        <v>392</v>
      </c>
      <c r="C350" t="s">
        <v>265</v>
      </c>
      <c r="D350">
        <v>9.2565424442291206</v>
      </c>
      <c r="F350">
        <v>42.3249251842498</v>
      </c>
      <c r="G350">
        <v>42.924604415893498</v>
      </c>
      <c r="H350">
        <v>42.171661376953097</v>
      </c>
      <c r="I350">
        <v>42.090352296829202</v>
      </c>
      <c r="J350">
        <v>42.171627044677699</v>
      </c>
      <c r="K350">
        <v>42.115218877792302</v>
      </c>
      <c r="L350">
        <v>42.089633941650298</v>
      </c>
      <c r="M350">
        <v>43.040761232376099</v>
      </c>
      <c r="N350">
        <f>COUNT(D350:M350)</f>
        <v>9</v>
      </c>
      <c r="O350">
        <f>AVERAGE(D350:M350)</f>
        <v>38.687258534961231</v>
      </c>
      <c r="P350">
        <f>_xlfn.STDEV.P(D350:M350)</f>
        <v>10.410986498590972</v>
      </c>
      <c r="Q350">
        <f>MAX(D350:M350)</f>
        <v>43.040761232376099</v>
      </c>
      <c r="R350">
        <f>MIN(D350:M350)</f>
        <v>9.2565424442291206</v>
      </c>
      <c r="S350" s="4">
        <v>21103</v>
      </c>
    </row>
    <row r="351" spans="1:19" x14ac:dyDescent="0.25">
      <c r="A351">
        <v>170</v>
      </c>
      <c r="B351" s="3" t="s">
        <v>1372</v>
      </c>
      <c r="C351" t="s">
        <v>265</v>
      </c>
      <c r="D351">
        <v>13.360732555389401</v>
      </c>
      <c r="E351">
        <v>72.060165166854802</v>
      </c>
      <c r="F351">
        <v>13.889810085296601</v>
      </c>
      <c r="G351">
        <v>70.884426355361896</v>
      </c>
      <c r="H351">
        <v>32.464302062988203</v>
      </c>
      <c r="I351">
        <v>40.378590822219799</v>
      </c>
      <c r="J351">
        <v>71.705836772918701</v>
      </c>
      <c r="K351">
        <v>70.157559871673499</v>
      </c>
      <c r="L351">
        <v>71.664542913436804</v>
      </c>
      <c r="M351">
        <v>70.6231334209442</v>
      </c>
      <c r="N351">
        <f>COUNT(D351:M351)</f>
        <v>10</v>
      </c>
      <c r="O351">
        <f>AVERAGE(D351:M351)</f>
        <v>52.718910002708391</v>
      </c>
      <c r="P351">
        <f>_xlfn.STDEV.P(D351:M351)</f>
        <v>23.806461325342152</v>
      </c>
      <c r="Q351">
        <f>MAX(D351:M351)</f>
        <v>72.060165166854802</v>
      </c>
      <c r="R351">
        <f>MIN(D351:M351)</f>
        <v>13.360732555389401</v>
      </c>
      <c r="S351" s="4">
        <v>21284</v>
      </c>
    </row>
    <row r="352" spans="1:19" x14ac:dyDescent="0.25">
      <c r="A352">
        <v>171</v>
      </c>
      <c r="B352" t="s">
        <v>466</v>
      </c>
      <c r="C352" t="s">
        <v>265</v>
      </c>
      <c r="D352">
        <v>16.170935869216901</v>
      </c>
      <c r="E352">
        <v>27.040568590164099</v>
      </c>
      <c r="F352">
        <v>21.329481124877901</v>
      </c>
      <c r="G352">
        <v>18.991098642349201</v>
      </c>
      <c r="H352">
        <v>12.967750310897801</v>
      </c>
      <c r="I352">
        <v>16.166936874389599</v>
      </c>
      <c r="J352">
        <v>17.175995349884001</v>
      </c>
      <c r="K352">
        <v>20.543190479278501</v>
      </c>
      <c r="L352">
        <v>18.766085624694799</v>
      </c>
      <c r="M352">
        <v>35.9820809364318</v>
      </c>
      <c r="N352">
        <f>COUNT(D352:M352)</f>
        <v>10</v>
      </c>
      <c r="O352">
        <f>AVERAGE(D352:M352)</f>
        <v>20.513412380218462</v>
      </c>
      <c r="P352">
        <f>_xlfn.STDEV.P(D352:M352)</f>
        <v>6.2749122702983264</v>
      </c>
      <c r="Q352">
        <f>MAX(D352:M352)</f>
        <v>35.9820809364318</v>
      </c>
      <c r="R352">
        <f>MIN(D352:M352)</f>
        <v>12.967750310897801</v>
      </c>
      <c r="S352" s="4">
        <v>22462</v>
      </c>
    </row>
    <row r="353" spans="1:19" x14ac:dyDescent="0.25">
      <c r="A353">
        <v>172</v>
      </c>
      <c r="B353" t="s">
        <v>290</v>
      </c>
      <c r="C353" t="s">
        <v>265</v>
      </c>
      <c r="D353">
        <v>7.5444762709999997</v>
      </c>
      <c r="E353">
        <v>8.4602909089999994</v>
      </c>
      <c r="F353">
        <v>6.8387749199999996</v>
      </c>
      <c r="G353">
        <v>7.5294530389999998</v>
      </c>
      <c r="H353">
        <v>6.7494714260000004</v>
      </c>
      <c r="I353">
        <v>10.043232919999999</v>
      </c>
      <c r="J353">
        <v>7.5181548600000001</v>
      </c>
      <c r="K353">
        <v>8.1961755749999998</v>
      </c>
      <c r="L353">
        <v>6.4935672279999999</v>
      </c>
      <c r="M353">
        <v>9.3519251350000001</v>
      </c>
      <c r="N353">
        <f>COUNT(D353:M353)</f>
        <v>10</v>
      </c>
      <c r="O353">
        <f>AVERAGE(D353:M353)</f>
        <v>7.8725522283</v>
      </c>
      <c r="P353">
        <f>_xlfn.STDEV.P(D353:M353)</f>
        <v>1.0923882878599196</v>
      </c>
      <c r="Q353">
        <f>MAX(D353:M353)</f>
        <v>10.043232919999999</v>
      </c>
      <c r="R353">
        <f>MIN(D353:M353)</f>
        <v>6.4935672279999999</v>
      </c>
      <c r="S353" s="4">
        <v>25121</v>
      </c>
    </row>
    <row r="354" spans="1:19" x14ac:dyDescent="0.25">
      <c r="A354">
        <v>173</v>
      </c>
      <c r="B354" t="s">
        <v>506</v>
      </c>
      <c r="C354" t="s">
        <v>265</v>
      </c>
      <c r="D354">
        <v>8.2134733200073207</v>
      </c>
      <c r="E354">
        <v>2.7071576118469198</v>
      </c>
      <c r="F354">
        <v>3.1341814994811998</v>
      </c>
      <c r="G354">
        <v>3.7412199974060001</v>
      </c>
      <c r="H354">
        <v>3.3580143451690598</v>
      </c>
      <c r="I354">
        <v>3.5592050552368102</v>
      </c>
      <c r="J354">
        <v>3.1771867275238002</v>
      </c>
      <c r="K354">
        <v>3.25018954277038</v>
      </c>
      <c r="L354">
        <v>3.35719561576843</v>
      </c>
      <c r="M354">
        <v>3.5802083015441801</v>
      </c>
      <c r="N354">
        <f>COUNT(D354:M354)</f>
        <v>10</v>
      </c>
      <c r="O354">
        <f>AVERAGE(D354:M354)</f>
        <v>3.80780320167541</v>
      </c>
      <c r="P354">
        <f>_xlfn.STDEV.P(D354:M354)</f>
        <v>1.4935567363073612</v>
      </c>
      <c r="Q354">
        <f>MAX(D354:M354)</f>
        <v>8.2134733200073207</v>
      </c>
      <c r="R354">
        <f>MIN(D354:M354)</f>
        <v>2.7071576118469198</v>
      </c>
      <c r="S354" s="4">
        <v>26153</v>
      </c>
    </row>
    <row r="355" spans="1:19" x14ac:dyDescent="0.25">
      <c r="A355">
        <v>174</v>
      </c>
      <c r="B355" t="s">
        <v>298</v>
      </c>
      <c r="C355" t="s">
        <v>265</v>
      </c>
      <c r="D355">
        <v>42.084520580000003</v>
      </c>
      <c r="E355">
        <v>43.184364080000002</v>
      </c>
      <c r="F355">
        <v>42.136041400000003</v>
      </c>
      <c r="G355">
        <v>42.166842459999998</v>
      </c>
      <c r="H355">
        <v>42.080922839999999</v>
      </c>
      <c r="I355">
        <v>42.135170459999998</v>
      </c>
      <c r="J355">
        <v>42.072277550000003</v>
      </c>
      <c r="K355">
        <v>43.08471918</v>
      </c>
      <c r="L355">
        <v>42.087656019999997</v>
      </c>
      <c r="M355">
        <v>42.084025619999998</v>
      </c>
      <c r="N355">
        <f>COUNT(D355:M355)</f>
        <v>10</v>
      </c>
      <c r="O355">
        <f>AVERAGE(D355:M355)</f>
        <v>42.311654018999995</v>
      </c>
      <c r="P355">
        <f>_xlfn.STDEV.P(D355:M355)</f>
        <v>0.41307706078464967</v>
      </c>
      <c r="Q355">
        <f>MAX(D355:M355)</f>
        <v>43.184364080000002</v>
      </c>
      <c r="R355">
        <f>MIN(D355:M355)</f>
        <v>42.072277550000003</v>
      </c>
      <c r="S355" s="4">
        <v>27289</v>
      </c>
    </row>
    <row r="356" spans="1:19" x14ac:dyDescent="0.25">
      <c r="A356">
        <v>175</v>
      </c>
      <c r="B356" t="s">
        <v>330</v>
      </c>
      <c r="C356" t="s">
        <v>265</v>
      </c>
      <c r="D356">
        <v>5.9136190409999996</v>
      </c>
      <c r="E356">
        <v>7.0300350189999996</v>
      </c>
      <c r="F356">
        <v>5.7484111789999996</v>
      </c>
      <c r="G356">
        <v>5.8065493110000004</v>
      </c>
      <c r="H356">
        <v>6.9683265690000002</v>
      </c>
      <c r="I356">
        <v>6.6848883629999998</v>
      </c>
      <c r="J356">
        <v>6.2270879749999999</v>
      </c>
      <c r="K356">
        <v>4.1585645680000001</v>
      </c>
      <c r="L356">
        <v>6.0987772939999996</v>
      </c>
      <c r="M356">
        <v>4.5607793330000002</v>
      </c>
      <c r="N356">
        <f>COUNT(D356:M356)</f>
        <v>10</v>
      </c>
      <c r="O356">
        <f>AVERAGE(D356:M356)</f>
        <v>5.9197038652000007</v>
      </c>
      <c r="P356">
        <f>_xlfn.STDEV.P(D356:M356)</f>
        <v>0.89638017138272197</v>
      </c>
      <c r="Q356">
        <f>MAX(D356:M356)</f>
        <v>7.0300350189999996</v>
      </c>
      <c r="R356">
        <f>MIN(D356:M356)</f>
        <v>4.1585645680000001</v>
      </c>
      <c r="S356" s="4">
        <v>27322</v>
      </c>
    </row>
    <row r="357" spans="1:19" x14ac:dyDescent="0.25">
      <c r="A357">
        <v>176</v>
      </c>
      <c r="B357" t="s">
        <v>1373</v>
      </c>
      <c r="C357" t="s">
        <v>265</v>
      </c>
      <c r="D357">
        <v>19.002130270004201</v>
      </c>
      <c r="E357">
        <v>17.5774872303009</v>
      </c>
      <c r="F357">
        <v>160.01897406577999</v>
      </c>
      <c r="G357">
        <v>152.62367320060699</v>
      </c>
      <c r="H357">
        <v>79.981875181198106</v>
      </c>
      <c r="I357">
        <v>39.204844951629603</v>
      </c>
      <c r="J357">
        <v>181.35751557350099</v>
      </c>
      <c r="K357">
        <v>26.1527791023254</v>
      </c>
      <c r="L357">
        <v>19.359757661819401</v>
      </c>
      <c r="M357">
        <v>24.421592473983701</v>
      </c>
      <c r="N357">
        <f>COUNT(D357:M357)</f>
        <v>10</v>
      </c>
      <c r="O357">
        <f>AVERAGE(D357:M357)</f>
        <v>71.970062971114913</v>
      </c>
      <c r="P357">
        <f>_xlfn.STDEV.P(D357:M357)</f>
        <v>63.44529768581517</v>
      </c>
      <c r="Q357">
        <f>MAX(D357:M357)</f>
        <v>181.35751557350099</v>
      </c>
      <c r="R357">
        <f>MIN(D357:M357)</f>
        <v>17.5774872303009</v>
      </c>
      <c r="S357" s="4">
        <v>28358</v>
      </c>
    </row>
    <row r="358" spans="1:19" x14ac:dyDescent="0.25">
      <c r="A358">
        <v>177</v>
      </c>
      <c r="B358" t="s">
        <v>521</v>
      </c>
      <c r="C358" t="s">
        <v>265</v>
      </c>
      <c r="D358">
        <v>6.0248386859893799</v>
      </c>
      <c r="E358">
        <v>6.7227616310119602</v>
      </c>
      <c r="F358">
        <v>6.49356913566589</v>
      </c>
      <c r="G358">
        <v>6.8433814048767001</v>
      </c>
      <c r="H358">
        <v>7.0756256580352703</v>
      </c>
      <c r="I358">
        <v>6.6223835945129297</v>
      </c>
      <c r="J358">
        <v>6.5618767738342196</v>
      </c>
      <c r="K358">
        <v>6.0355107784271196</v>
      </c>
      <c r="L358">
        <v>6.8477730751037598</v>
      </c>
      <c r="M358">
        <v>6.8686666488647399</v>
      </c>
      <c r="N358">
        <f>COUNT(D358:M358)</f>
        <v>10</v>
      </c>
      <c r="O358">
        <f>AVERAGE(D358:M358)</f>
        <v>6.6096387386321975</v>
      </c>
      <c r="P358">
        <f>_xlfn.STDEV.P(D358:M358)</f>
        <v>0.33104523225236659</v>
      </c>
      <c r="Q358">
        <f>MAX(D358:M358)</f>
        <v>7.0756256580352703</v>
      </c>
      <c r="R358">
        <f>MIN(D358:M358)</f>
        <v>6.0248386859893799</v>
      </c>
      <c r="S358" s="4">
        <v>28562</v>
      </c>
    </row>
    <row r="359" spans="1:19" x14ac:dyDescent="0.25">
      <c r="A359">
        <v>178</v>
      </c>
      <c r="B359" t="s">
        <v>403</v>
      </c>
      <c r="C359" t="s">
        <v>265</v>
      </c>
      <c r="D359">
        <v>11.4328498840332</v>
      </c>
      <c r="E359">
        <v>8.7595574855804408</v>
      </c>
      <c r="F359">
        <v>3.1827707290649401</v>
      </c>
      <c r="G359">
        <v>10.687345266342099</v>
      </c>
      <c r="H359">
        <v>9.3062453269958496</v>
      </c>
      <c r="I359">
        <v>9.8463721275329501</v>
      </c>
      <c r="J359">
        <v>9.3489830493927002</v>
      </c>
      <c r="K359">
        <v>9.3697972297668404</v>
      </c>
      <c r="L359">
        <v>10.052622318267799</v>
      </c>
      <c r="M359">
        <v>10.638038396835301</v>
      </c>
      <c r="N359">
        <f>COUNT(D359:M359)</f>
        <v>10</v>
      </c>
      <c r="O359">
        <f>AVERAGE(D359:M359)</f>
        <v>9.262458181381211</v>
      </c>
      <c r="P359">
        <f>_xlfn.STDEV.P(D359:M359)</f>
        <v>2.1641366246753577</v>
      </c>
      <c r="Q359">
        <f>MAX(D359:M359)</f>
        <v>11.4328498840332</v>
      </c>
      <c r="R359">
        <f>MIN(D359:M359)</f>
        <v>3.1827707290649401</v>
      </c>
      <c r="S359" s="4">
        <v>29308</v>
      </c>
    </row>
    <row r="360" spans="1:19" x14ac:dyDescent="0.25">
      <c r="A360">
        <v>179</v>
      </c>
      <c r="B360" t="s">
        <v>584</v>
      </c>
      <c r="C360" t="s">
        <v>265</v>
      </c>
      <c r="D360">
        <v>8.9703099727630597</v>
      </c>
      <c r="E360">
        <v>16.090707063674898</v>
      </c>
      <c r="F360">
        <v>8.7835807800292898</v>
      </c>
      <c r="G360">
        <v>17.165067434310899</v>
      </c>
      <c r="H360">
        <v>18.275103330612101</v>
      </c>
      <c r="I360">
        <v>13.8051605224609</v>
      </c>
      <c r="J360">
        <v>8.1824889183044398</v>
      </c>
      <c r="K360">
        <v>8.6747999191284109</v>
      </c>
      <c r="L360">
        <v>17.794494867324801</v>
      </c>
      <c r="M360">
        <v>11.28862118721</v>
      </c>
      <c r="N360">
        <f>COUNT(D360:M360)</f>
        <v>10</v>
      </c>
      <c r="O360">
        <f>AVERAGE(D360:M360)</f>
        <v>12.903033399581881</v>
      </c>
      <c r="P360">
        <f>_xlfn.STDEV.P(D360:M360)</f>
        <v>3.9639574956734522</v>
      </c>
      <c r="Q360">
        <f>MAX(D360:M360)</f>
        <v>18.275103330612101</v>
      </c>
      <c r="R360">
        <f>MIN(D360:M360)</f>
        <v>8.1824889183044398</v>
      </c>
      <c r="S360" s="4">
        <v>29632</v>
      </c>
    </row>
    <row r="361" spans="1:19" x14ac:dyDescent="0.25">
      <c r="A361">
        <v>180</v>
      </c>
      <c r="B361" t="s">
        <v>360</v>
      </c>
      <c r="C361" t="s">
        <v>265</v>
      </c>
      <c r="D361">
        <v>4.2397713660000003</v>
      </c>
      <c r="E361">
        <v>3.3361535070000001</v>
      </c>
      <c r="F361">
        <v>8.3685541150000002</v>
      </c>
      <c r="G361">
        <v>4.2785172459999998</v>
      </c>
      <c r="H361">
        <v>5.9875216480000004</v>
      </c>
      <c r="I361">
        <v>4.4756820199999998</v>
      </c>
      <c r="J361">
        <v>4.1610136029999998</v>
      </c>
      <c r="K361">
        <v>4.1729350089999997</v>
      </c>
      <c r="L361">
        <v>3.6350696089999999</v>
      </c>
      <c r="M361">
        <v>3.700306892</v>
      </c>
      <c r="N361">
        <f>COUNT(D361:M361)</f>
        <v>10</v>
      </c>
      <c r="O361">
        <f>AVERAGE(D361:M361)</f>
        <v>4.6355525014999994</v>
      </c>
      <c r="P361">
        <f>_xlfn.STDEV.P(D361:M361)</f>
        <v>1.4169011008875154</v>
      </c>
      <c r="Q361">
        <f>MAX(D361:M361)</f>
        <v>8.3685541150000002</v>
      </c>
      <c r="R361">
        <f>MIN(D361:M361)</f>
        <v>3.3361535070000001</v>
      </c>
      <c r="S361" s="4">
        <v>30250</v>
      </c>
    </row>
    <row r="362" spans="1:19" x14ac:dyDescent="0.25">
      <c r="A362">
        <v>181</v>
      </c>
      <c r="B362" t="s">
        <v>398</v>
      </c>
      <c r="C362" t="s">
        <v>265</v>
      </c>
      <c r="D362">
        <v>3.0113024711608798</v>
      </c>
      <c r="E362">
        <v>3.6503221988677899</v>
      </c>
      <c r="F362">
        <v>3.5743520259857098</v>
      </c>
      <c r="G362">
        <v>4.1031384468078604</v>
      </c>
      <c r="H362">
        <v>2.5221347808837802</v>
      </c>
      <c r="I362">
        <v>3.6841008663177401</v>
      </c>
      <c r="J362">
        <v>3.7980148792266801</v>
      </c>
      <c r="K362">
        <v>3.87017750740051</v>
      </c>
      <c r="L362">
        <v>3.6279492378234801</v>
      </c>
      <c r="M362">
        <v>3.65322494506835</v>
      </c>
      <c r="N362">
        <f>COUNT(D362:M362)</f>
        <v>10</v>
      </c>
      <c r="O362">
        <f>AVERAGE(D362:M362)</f>
        <v>3.5494717359542785</v>
      </c>
      <c r="P362">
        <f>_xlfn.STDEV.P(D362:M362)</f>
        <v>0.43151574520303193</v>
      </c>
      <c r="Q362">
        <f>MAX(D362:M362)</f>
        <v>4.1031384468078604</v>
      </c>
      <c r="R362">
        <f>MIN(D362:M362)</f>
        <v>2.5221347808837802</v>
      </c>
      <c r="S362" s="4">
        <v>30735</v>
      </c>
    </row>
    <row r="363" spans="1:19" x14ac:dyDescent="0.25">
      <c r="A363">
        <v>182</v>
      </c>
      <c r="B363" t="s">
        <v>610</v>
      </c>
      <c r="C363" t="s">
        <v>265</v>
      </c>
      <c r="D363">
        <v>6.08235359191894</v>
      </c>
      <c r="E363">
        <v>4.2804501056671098</v>
      </c>
      <c r="F363">
        <v>4.4112551212310702</v>
      </c>
      <c r="G363">
        <v>4.0385625362396196</v>
      </c>
      <c r="H363">
        <v>4.6550059318542401</v>
      </c>
      <c r="I363">
        <v>4.5004708766937203</v>
      </c>
      <c r="J363">
        <v>5.2976372241973797</v>
      </c>
      <c r="K363">
        <v>4.3509681224822998</v>
      </c>
      <c r="L363">
        <v>4.1389040946960396</v>
      </c>
      <c r="M363">
        <v>5.8299543857574401</v>
      </c>
      <c r="N363">
        <f>COUNT(D363:M363)</f>
        <v>10</v>
      </c>
      <c r="O363">
        <f>AVERAGE(D363:M363)</f>
        <v>4.7585561990737855</v>
      </c>
      <c r="P363">
        <f>_xlfn.STDEV.P(D363:M363)</f>
        <v>0.68454099769365662</v>
      </c>
      <c r="Q363">
        <f>MAX(D363:M363)</f>
        <v>6.08235359191894</v>
      </c>
      <c r="R363">
        <f>MIN(D363:M363)</f>
        <v>4.0385625362396196</v>
      </c>
      <c r="S363" s="4">
        <v>31242</v>
      </c>
    </row>
    <row r="364" spans="1:19" x14ac:dyDescent="0.25">
      <c r="A364">
        <v>183</v>
      </c>
      <c r="B364" t="s">
        <v>411</v>
      </c>
      <c r="C364" t="s">
        <v>265</v>
      </c>
      <c r="D364">
        <v>17.536682844161898</v>
      </c>
      <c r="E364">
        <v>18.120640277862499</v>
      </c>
      <c r="F364">
        <v>16.212314844131399</v>
      </c>
      <c r="G364">
        <v>17.493806838989201</v>
      </c>
      <c r="H364">
        <v>17.382918119430499</v>
      </c>
      <c r="I364">
        <v>17.575696706771801</v>
      </c>
      <c r="J364">
        <v>17.331816673278801</v>
      </c>
      <c r="K364">
        <v>17.6115143299102</v>
      </c>
      <c r="L364">
        <v>14.378823995590199</v>
      </c>
      <c r="M364">
        <v>16.534659147262499</v>
      </c>
      <c r="N364">
        <f>COUNT(D364:M364)</f>
        <v>10</v>
      </c>
      <c r="O364">
        <f>AVERAGE(D364:M364)</f>
        <v>17.017887377738898</v>
      </c>
      <c r="P364">
        <f>_xlfn.STDEV.P(D364:M364)</f>
        <v>1.0224562310347354</v>
      </c>
      <c r="Q364">
        <f>MAX(D364:M364)</f>
        <v>18.120640277862499</v>
      </c>
      <c r="R364">
        <f>MIN(D364:M364)</f>
        <v>14.378823995590199</v>
      </c>
      <c r="S364" s="4">
        <v>31523</v>
      </c>
    </row>
    <row r="365" spans="1:19" x14ac:dyDescent="0.25">
      <c r="A365">
        <v>184</v>
      </c>
      <c r="B365" t="s">
        <v>616</v>
      </c>
      <c r="C365" t="s">
        <v>265</v>
      </c>
      <c r="D365">
        <v>3.6048555374145499</v>
      </c>
      <c r="E365">
        <v>16.9459452629089</v>
      </c>
      <c r="F365">
        <v>1.8199703693389799</v>
      </c>
      <c r="G365">
        <v>2.1321763992309499</v>
      </c>
      <c r="H365">
        <v>3.2271962165832502</v>
      </c>
      <c r="I365">
        <v>1.89277863502502</v>
      </c>
      <c r="J365">
        <v>1.8809278011321999</v>
      </c>
      <c r="K365">
        <v>2.1194529533386199</v>
      </c>
      <c r="L365">
        <v>1.91560435295104</v>
      </c>
      <c r="M365">
        <v>1.88790130615234</v>
      </c>
      <c r="N365">
        <f>COUNT(D365:M365)</f>
        <v>10</v>
      </c>
      <c r="O365">
        <f>AVERAGE(D365:M365)</f>
        <v>3.7426808834075849</v>
      </c>
      <c r="P365">
        <f>_xlfn.STDEV.P(D365:M365)</f>
        <v>4.4407544253925746</v>
      </c>
      <c r="Q365">
        <f>MAX(D365:M365)</f>
        <v>16.9459452629089</v>
      </c>
      <c r="R365">
        <f>MIN(D365:M365)</f>
        <v>1.8199703693389799</v>
      </c>
      <c r="S365" s="4">
        <v>31599</v>
      </c>
    </row>
    <row r="366" spans="1:19" x14ac:dyDescent="0.25">
      <c r="A366">
        <v>185</v>
      </c>
      <c r="B366" t="s">
        <v>446</v>
      </c>
      <c r="C366" t="s">
        <v>265</v>
      </c>
      <c r="D366">
        <v>3.3401911258697501</v>
      </c>
      <c r="E366">
        <v>4.6062641143798801</v>
      </c>
      <c r="F366">
        <v>3.3281941413879301</v>
      </c>
      <c r="G366">
        <v>3.6722142696380602</v>
      </c>
      <c r="H366">
        <v>3.9262273311614901</v>
      </c>
      <c r="I366">
        <v>4.01723313331604</v>
      </c>
      <c r="J366">
        <v>3.88022589683532</v>
      </c>
      <c r="K366">
        <v>6.58638215065002</v>
      </c>
      <c r="L366">
        <v>3.42219758033752</v>
      </c>
      <c r="M366">
        <v>3.70021319389343</v>
      </c>
      <c r="N366">
        <f>COUNT(D366:M366)</f>
        <v>10</v>
      </c>
      <c r="O366">
        <f>AVERAGE(D366:M366)</f>
        <v>4.0479342937469438</v>
      </c>
      <c r="P366">
        <f>_xlfn.STDEV.P(D366:M366)</f>
        <v>0.92042811648247902</v>
      </c>
      <c r="Q366">
        <f>MAX(D366:M366)</f>
        <v>6.58638215065002</v>
      </c>
      <c r="R366">
        <f>MIN(D366:M366)</f>
        <v>3.3281941413879301</v>
      </c>
      <c r="S366" s="4">
        <v>32513</v>
      </c>
    </row>
    <row r="367" spans="1:19" x14ac:dyDescent="0.25">
      <c r="A367">
        <v>186</v>
      </c>
      <c r="B367" t="s">
        <v>505</v>
      </c>
      <c r="C367" t="s">
        <v>265</v>
      </c>
      <c r="D367">
        <v>17.535016059875399</v>
      </c>
      <c r="E367">
        <v>17.8680324554443</v>
      </c>
      <c r="F367">
        <v>25.434472084045399</v>
      </c>
      <c r="G367">
        <v>17.6220204830169</v>
      </c>
      <c r="H367">
        <v>19.136105537414501</v>
      </c>
      <c r="I367">
        <v>18.0550470352172</v>
      </c>
      <c r="J367">
        <v>18.151051044464101</v>
      </c>
      <c r="K367">
        <v>16.973971366882299</v>
      </c>
      <c r="L367">
        <v>16.2269399166107</v>
      </c>
      <c r="M367">
        <v>17.419008255004801</v>
      </c>
      <c r="N367">
        <f>COUNT(D367:M367)</f>
        <v>10</v>
      </c>
      <c r="O367">
        <f>AVERAGE(D367:M367)</f>
        <v>18.442166423797559</v>
      </c>
      <c r="P367">
        <f>_xlfn.STDEV.P(D367:M367)</f>
        <v>2.4401509856372106</v>
      </c>
      <c r="Q367">
        <f>MAX(D367:M367)</f>
        <v>25.434472084045399</v>
      </c>
      <c r="R367">
        <f>MIN(D367:M367)</f>
        <v>16.2269399166107</v>
      </c>
      <c r="S367" s="4">
        <v>32708</v>
      </c>
    </row>
    <row r="368" spans="1:19" x14ac:dyDescent="0.25">
      <c r="A368">
        <v>187</v>
      </c>
      <c r="B368" t="s">
        <v>334</v>
      </c>
      <c r="C368" t="s">
        <v>265</v>
      </c>
      <c r="D368">
        <v>4.337548494</v>
      </c>
      <c r="E368">
        <v>3.846655369</v>
      </c>
      <c r="F368">
        <v>3.6707994940000002</v>
      </c>
      <c r="H368">
        <v>42.142684459999998</v>
      </c>
      <c r="I368">
        <v>42.091619489999999</v>
      </c>
      <c r="J368">
        <v>42.089797019999999</v>
      </c>
      <c r="K368">
        <v>42.164662120000003</v>
      </c>
      <c r="L368">
        <v>42.10474086</v>
      </c>
      <c r="M368">
        <v>42.177572490000003</v>
      </c>
      <c r="N368">
        <f>COUNT(D368:M368)</f>
        <v>9</v>
      </c>
      <c r="O368">
        <f>AVERAGE(D368:M368)</f>
        <v>29.40289775522222</v>
      </c>
      <c r="P368">
        <f>_xlfn.STDEV.P(D368:M368)</f>
        <v>17.99749716999542</v>
      </c>
      <c r="Q368">
        <f>MAX(D368:M368)</f>
        <v>42.177572490000003</v>
      </c>
      <c r="R368">
        <f>MIN(D368:M368)</f>
        <v>3.6707994940000002</v>
      </c>
      <c r="S368" s="4">
        <v>34684</v>
      </c>
    </row>
    <row r="369" spans="1:19" x14ac:dyDescent="0.25">
      <c r="A369">
        <v>188</v>
      </c>
      <c r="B369" t="s">
        <v>531</v>
      </c>
      <c r="C369" t="s">
        <v>265</v>
      </c>
      <c r="D369">
        <v>5.0842921733856201</v>
      </c>
      <c r="E369">
        <v>5.0082912445068297</v>
      </c>
      <c r="F369">
        <v>3.9632282257079998</v>
      </c>
      <c r="G369">
        <v>4.0812346935272199</v>
      </c>
      <c r="H369">
        <v>3.6222083568572998</v>
      </c>
      <c r="I369">
        <v>4.3372535705566397</v>
      </c>
      <c r="J369">
        <v>3.8662242889404199</v>
      </c>
      <c r="K369">
        <v>4.3472473621368399</v>
      </c>
      <c r="L369">
        <v>4.6022658348083496</v>
      </c>
      <c r="M369">
        <v>4.8612797260284397</v>
      </c>
      <c r="N369">
        <f>COUNT(D369:M369)</f>
        <v>10</v>
      </c>
      <c r="O369">
        <f>AVERAGE(D369:M369)</f>
        <v>4.3773525476455664</v>
      </c>
      <c r="P369">
        <f>_xlfn.STDEV.P(D369:M369)</f>
        <v>0.47705477754579284</v>
      </c>
      <c r="Q369">
        <f>MAX(D369:M369)</f>
        <v>5.0842921733856201</v>
      </c>
      <c r="R369">
        <f>MIN(D369:M369)</f>
        <v>3.6222083568572998</v>
      </c>
      <c r="S369" s="4">
        <v>35249</v>
      </c>
    </row>
    <row r="370" spans="1:19" x14ac:dyDescent="0.25">
      <c r="A370">
        <v>189</v>
      </c>
      <c r="B370" t="s">
        <v>449</v>
      </c>
      <c r="C370" t="s">
        <v>265</v>
      </c>
      <c r="D370">
        <v>3.4401977062225302</v>
      </c>
      <c r="E370">
        <v>3.3131914138793901</v>
      </c>
      <c r="F370">
        <v>3.2931938171386701</v>
      </c>
      <c r="G370">
        <v>3.8082218170165998</v>
      </c>
      <c r="H370">
        <v>3.4171991348266602</v>
      </c>
      <c r="I370">
        <v>3.2824931144714302</v>
      </c>
      <c r="J370">
        <v>2.8391649723052899</v>
      </c>
      <c r="K370">
        <v>4.4232544898986799</v>
      </c>
      <c r="L370">
        <v>3.4091987609863201</v>
      </c>
      <c r="M370">
        <v>4.1312401294708199</v>
      </c>
      <c r="N370">
        <f>COUNT(D370:M370)</f>
        <v>10</v>
      </c>
      <c r="O370">
        <f>AVERAGE(D370:M370)</f>
        <v>3.5357355356216389</v>
      </c>
      <c r="P370">
        <f>_xlfn.STDEV.P(D370:M370)</f>
        <v>0.4374298737415383</v>
      </c>
      <c r="Q370">
        <f>MAX(D370:M370)</f>
        <v>4.4232544898986799</v>
      </c>
      <c r="R370">
        <f>MIN(D370:M370)</f>
        <v>2.8391649723052899</v>
      </c>
      <c r="S370" s="4">
        <v>35272</v>
      </c>
    </row>
    <row r="371" spans="1:19" x14ac:dyDescent="0.25">
      <c r="A371">
        <v>190</v>
      </c>
      <c r="B371" t="s">
        <v>453</v>
      </c>
      <c r="C371" t="s">
        <v>265</v>
      </c>
      <c r="D371">
        <v>4.1942415237426696</v>
      </c>
      <c r="E371">
        <v>3.89022469520568</v>
      </c>
      <c r="F371">
        <v>3.8042237758636399</v>
      </c>
      <c r="G371">
        <v>4.0562357902526802</v>
      </c>
      <c r="H371">
        <v>4.0312299728393501</v>
      </c>
      <c r="I371">
        <v>4.1422393321990896</v>
      </c>
      <c r="J371">
        <v>4.0972359180450404</v>
      </c>
      <c r="K371">
        <v>4.06223344802856</v>
      </c>
      <c r="L371">
        <v>3.7332184314727699</v>
      </c>
      <c r="M371">
        <v>4.3172488212585396</v>
      </c>
      <c r="N371">
        <f>COUNT(D371:M371)</f>
        <v>10</v>
      </c>
      <c r="O371">
        <f>AVERAGE(D371:M371)</f>
        <v>4.0328331708908021</v>
      </c>
      <c r="P371">
        <f>_xlfn.STDEV.P(D371:M371)</f>
        <v>0.16936510696093937</v>
      </c>
      <c r="Q371">
        <f>MAX(D371:M371)</f>
        <v>4.3172488212585396</v>
      </c>
      <c r="R371">
        <f>MIN(D371:M371)</f>
        <v>3.7332184314727699</v>
      </c>
      <c r="S371" s="4">
        <v>35921</v>
      </c>
    </row>
    <row r="372" spans="1:19" x14ac:dyDescent="0.25">
      <c r="A372">
        <v>191</v>
      </c>
      <c r="B372" t="s">
        <v>561</v>
      </c>
      <c r="C372" t="s">
        <v>265</v>
      </c>
      <c r="D372">
        <v>11.7151272296905</v>
      </c>
      <c r="E372">
        <v>12.6618981361389</v>
      </c>
      <c r="F372">
        <v>12.9710252285003</v>
      </c>
      <c r="G372">
        <v>20.943647146224901</v>
      </c>
      <c r="H372">
        <v>26.138918876647899</v>
      </c>
      <c r="I372">
        <v>79.7202565670013</v>
      </c>
      <c r="J372">
        <v>11.59397482872</v>
      </c>
      <c r="K372">
        <v>18.708883762359601</v>
      </c>
      <c r="L372">
        <v>12.017125368118201</v>
      </c>
      <c r="M372">
        <v>11.6997888088226</v>
      </c>
      <c r="N372">
        <f>COUNT(D372:M372)</f>
        <v>10</v>
      </c>
      <c r="O372">
        <f>AVERAGE(D372:M372)</f>
        <v>21.817064595222423</v>
      </c>
      <c r="P372">
        <f>_xlfn.STDEV.P(D372:M372)</f>
        <v>19.87186447607716</v>
      </c>
      <c r="Q372">
        <f>MAX(D372:M372)</f>
        <v>79.7202565670013</v>
      </c>
      <c r="R372">
        <f>MIN(D372:M372)</f>
        <v>11.59397482872</v>
      </c>
      <c r="S372" s="4">
        <v>35975</v>
      </c>
    </row>
    <row r="373" spans="1:19" x14ac:dyDescent="0.25">
      <c r="A373">
        <v>192</v>
      </c>
      <c r="B373" t="s">
        <v>409</v>
      </c>
      <c r="C373" t="s">
        <v>265</v>
      </c>
      <c r="D373">
        <v>2.48488044738769</v>
      </c>
      <c r="E373">
        <v>2.4547417163848801</v>
      </c>
      <c r="F373">
        <v>2.43525171279907</v>
      </c>
      <c r="G373">
        <v>2.43274521827697</v>
      </c>
      <c r="H373">
        <v>3.1246755123138401</v>
      </c>
      <c r="I373">
        <v>3.2578372955322199</v>
      </c>
      <c r="J373">
        <v>3.6039745807647701</v>
      </c>
      <c r="K373">
        <v>2.3183109760284402</v>
      </c>
      <c r="L373">
        <v>2.2752418518066402</v>
      </c>
      <c r="M373">
        <v>1.9736344814300499</v>
      </c>
      <c r="N373">
        <f>COUNT(D373:M373)</f>
        <v>10</v>
      </c>
      <c r="O373">
        <f>AVERAGE(D373:M373)</f>
        <v>2.6361293792724569</v>
      </c>
      <c r="P373">
        <f>_xlfn.STDEV.P(D373:M373)</f>
        <v>0.48678176869777673</v>
      </c>
      <c r="Q373">
        <f>MAX(D373:M373)</f>
        <v>3.6039745807647701</v>
      </c>
      <c r="R373">
        <f>MIN(D373:M373)</f>
        <v>1.9736344814300499</v>
      </c>
      <c r="S373" s="4">
        <v>36420</v>
      </c>
    </row>
    <row r="374" spans="1:19" x14ac:dyDescent="0.25">
      <c r="A374">
        <v>193</v>
      </c>
      <c r="B374" t="s">
        <v>376</v>
      </c>
      <c r="C374" t="s">
        <v>265</v>
      </c>
      <c r="D374">
        <v>22.683727741241398</v>
      </c>
      <c r="E374">
        <v>18.002008676528899</v>
      </c>
      <c r="F374">
        <v>19.736113786697299</v>
      </c>
      <c r="G374">
        <v>18.070041418075501</v>
      </c>
      <c r="H374">
        <v>20.449294328689501</v>
      </c>
      <c r="I374">
        <v>14.460845470428399</v>
      </c>
      <c r="J374">
        <v>20.074220657348601</v>
      </c>
      <c r="K374">
        <v>11.803969144821099</v>
      </c>
      <c r="L374">
        <v>17.5016334056854</v>
      </c>
      <c r="M374">
        <v>20.1517043113708</v>
      </c>
      <c r="N374">
        <f>COUNT(D374:M374)</f>
        <v>10</v>
      </c>
      <c r="O374">
        <f>AVERAGE(D374:M374)</f>
        <v>18.293355894088691</v>
      </c>
      <c r="P374">
        <f>_xlfn.STDEV.P(D374:M374)</f>
        <v>3.0031945916945699</v>
      </c>
      <c r="Q374">
        <f>MAX(D374:M374)</f>
        <v>22.683727741241398</v>
      </c>
      <c r="R374">
        <f>MIN(D374:M374)</f>
        <v>11.803969144821099</v>
      </c>
      <c r="S374" s="4">
        <v>36445</v>
      </c>
    </row>
    <row r="375" spans="1:19" x14ac:dyDescent="0.25">
      <c r="A375">
        <v>194</v>
      </c>
      <c r="B375" t="s">
        <v>636</v>
      </c>
      <c r="C375" t="s">
        <v>265</v>
      </c>
      <c r="D375">
        <v>4.27364158630371</v>
      </c>
      <c r="E375">
        <v>4.4291455745697004</v>
      </c>
      <c r="F375">
        <v>4.5791361331939697</v>
      </c>
      <c r="G375">
        <v>18.810136079788201</v>
      </c>
      <c r="H375">
        <v>4.9458198547363201</v>
      </c>
      <c r="I375">
        <v>5.2373349666595397</v>
      </c>
      <c r="J375">
        <v>4.6400115489959699</v>
      </c>
      <c r="K375">
        <v>4.71933817863464</v>
      </c>
      <c r="L375">
        <v>5.0943970680236799</v>
      </c>
      <c r="M375">
        <v>5.6221463680267298</v>
      </c>
      <c r="N375">
        <f>COUNT(D375:M375)</f>
        <v>10</v>
      </c>
      <c r="O375">
        <f>AVERAGE(D375:M375)</f>
        <v>6.2351107358932465</v>
      </c>
      <c r="P375">
        <f>_xlfn.STDEV.P(D375:M375)</f>
        <v>4.209026894481819</v>
      </c>
      <c r="Q375">
        <f>MAX(D375:M375)</f>
        <v>18.810136079788201</v>
      </c>
      <c r="R375">
        <f>MIN(D375:M375)</f>
        <v>4.27364158630371</v>
      </c>
      <c r="S375" s="4">
        <v>36488</v>
      </c>
    </row>
    <row r="376" spans="1:19" x14ac:dyDescent="0.25">
      <c r="A376">
        <v>195</v>
      </c>
      <c r="B376" t="s">
        <v>483</v>
      </c>
      <c r="C376" t="s">
        <v>265</v>
      </c>
      <c r="D376">
        <v>53.912120580673196</v>
      </c>
      <c r="E376">
        <v>27.374586820602399</v>
      </c>
      <c r="F376">
        <v>46.959734439849797</v>
      </c>
      <c r="G376">
        <v>46.666704416275003</v>
      </c>
      <c r="H376">
        <v>39.758300065994199</v>
      </c>
      <c r="I376">
        <v>37.016142845153801</v>
      </c>
      <c r="J376">
        <v>33.561941146850501</v>
      </c>
      <c r="K376">
        <v>68.794979810714693</v>
      </c>
      <c r="L376">
        <v>54.350147724151597</v>
      </c>
      <c r="M376">
        <v>52.865061759948702</v>
      </c>
      <c r="N376">
        <f>COUNT(D376:M376)</f>
        <v>10</v>
      </c>
      <c r="O376">
        <f>AVERAGE(D376:M376)</f>
        <v>46.125971961021392</v>
      </c>
      <c r="P376">
        <f>_xlfn.STDEV.P(D376:M376)</f>
        <v>11.495884149745422</v>
      </c>
      <c r="Q376">
        <f>MAX(D376:M376)</f>
        <v>68.794979810714693</v>
      </c>
      <c r="R376">
        <f>MIN(D376:M376)</f>
        <v>27.374586820602399</v>
      </c>
      <c r="S376" s="4">
        <v>37217</v>
      </c>
    </row>
    <row r="377" spans="1:19" x14ac:dyDescent="0.25">
      <c r="A377">
        <v>196</v>
      </c>
      <c r="B377" t="s">
        <v>508</v>
      </c>
      <c r="C377" t="s">
        <v>265</v>
      </c>
      <c r="D377">
        <v>7.24562335014343</v>
      </c>
      <c r="E377">
        <v>7.1433012485504097</v>
      </c>
      <c r="F377">
        <v>7.3996012210845903</v>
      </c>
      <c r="G377">
        <v>8.4466068744659406</v>
      </c>
      <c r="H377">
        <v>8.3896503448486293</v>
      </c>
      <c r="I377">
        <v>8.4856307506561208</v>
      </c>
      <c r="J377">
        <v>7.2235562801361004</v>
      </c>
      <c r="K377">
        <v>7.0985183715820304</v>
      </c>
      <c r="L377">
        <v>8.0080482959747297</v>
      </c>
      <c r="M377">
        <v>6.7203524112701398</v>
      </c>
      <c r="N377">
        <f>COUNT(D377:M377)</f>
        <v>10</v>
      </c>
      <c r="O377">
        <f>AVERAGE(D377:M377)</f>
        <v>7.616088914871213</v>
      </c>
      <c r="P377">
        <f>_xlfn.STDEV.P(D377:M377)</f>
        <v>0.61885679942170435</v>
      </c>
      <c r="Q377">
        <f>MAX(D377:M377)</f>
        <v>8.4856307506561208</v>
      </c>
      <c r="R377">
        <f>MIN(D377:M377)</f>
        <v>6.7203524112701398</v>
      </c>
      <c r="S377" s="4">
        <v>37417</v>
      </c>
    </row>
    <row r="378" spans="1:19" x14ac:dyDescent="0.25">
      <c r="A378">
        <v>197</v>
      </c>
      <c r="B378" t="s">
        <v>297</v>
      </c>
      <c r="C378" t="s">
        <v>265</v>
      </c>
      <c r="D378">
        <v>42.09043741</v>
      </c>
      <c r="E378">
        <v>42.193703409999998</v>
      </c>
      <c r="F378">
        <v>42.108567479999998</v>
      </c>
      <c r="G378">
        <v>42.174284460000003</v>
      </c>
      <c r="H378">
        <v>42.145693059999999</v>
      </c>
      <c r="I378">
        <v>43.184298040000002</v>
      </c>
      <c r="J378">
        <v>42.092413430000001</v>
      </c>
      <c r="K378">
        <v>42.157146220000001</v>
      </c>
      <c r="L378">
        <v>42.190941330000001</v>
      </c>
      <c r="M378">
        <v>42.084284539999999</v>
      </c>
      <c r="N378">
        <f>COUNT(D378:M378)</f>
        <v>10</v>
      </c>
      <c r="O378">
        <f>AVERAGE(D378:M378)</f>
        <v>42.242176938</v>
      </c>
      <c r="P378">
        <f>_xlfn.STDEV.P(D378:M378)</f>
        <v>0.3165361244571403</v>
      </c>
      <c r="Q378">
        <f>MAX(D378:M378)</f>
        <v>43.184298040000002</v>
      </c>
      <c r="R378">
        <f>MIN(D378:M378)</f>
        <v>42.084284539999999</v>
      </c>
      <c r="S378" s="4">
        <v>38573</v>
      </c>
    </row>
    <row r="379" spans="1:19" x14ac:dyDescent="0.25">
      <c r="A379">
        <v>198</v>
      </c>
      <c r="B379" t="s">
        <v>468</v>
      </c>
      <c r="C379" t="s">
        <v>265</v>
      </c>
      <c r="D379">
        <v>17.0949881076812</v>
      </c>
      <c r="E379">
        <v>7.6914439201354901</v>
      </c>
      <c r="F379">
        <v>7.6834421157836896</v>
      </c>
      <c r="G379">
        <v>10.693621635436999</v>
      </c>
      <c r="H379">
        <v>7.3894293308258003</v>
      </c>
      <c r="I379">
        <v>7.9550538063049299</v>
      </c>
      <c r="J379">
        <v>7.1904156208038303</v>
      </c>
      <c r="K379">
        <v>7.4624328613281197</v>
      </c>
      <c r="L379">
        <v>7.2874221801757804</v>
      </c>
      <c r="M379">
        <v>8.8925156593322701</v>
      </c>
      <c r="N379">
        <f>COUNT(D379:M379)</f>
        <v>10</v>
      </c>
      <c r="O379">
        <f>AVERAGE(D379:M379)</f>
        <v>8.9340765237808117</v>
      </c>
      <c r="P379">
        <f>_xlfn.STDEV.P(D379:M379)</f>
        <v>2.8994552207080839</v>
      </c>
      <c r="Q379">
        <f>MAX(D379:M379)</f>
        <v>17.0949881076812</v>
      </c>
      <c r="R379">
        <f>MIN(D379:M379)</f>
        <v>7.1904156208038303</v>
      </c>
      <c r="S379" s="4">
        <v>40445</v>
      </c>
    </row>
    <row r="380" spans="1:19" x14ac:dyDescent="0.25">
      <c r="A380">
        <v>199</v>
      </c>
      <c r="B380" t="s">
        <v>367</v>
      </c>
      <c r="C380" t="s">
        <v>265</v>
      </c>
      <c r="D380">
        <v>6.2128891944885201</v>
      </c>
      <c r="E380">
        <v>6.9724018573760898</v>
      </c>
      <c r="F380">
        <v>8.1264686584472603</v>
      </c>
      <c r="G380">
        <v>10.9135885238647</v>
      </c>
      <c r="H380">
        <v>8.6194987297058105</v>
      </c>
      <c r="I380">
        <v>8.0029673576354892</v>
      </c>
      <c r="J380">
        <v>10.097584962844801</v>
      </c>
      <c r="K380">
        <v>8.3141503334045392</v>
      </c>
      <c r="L380">
        <v>10.198578834533601</v>
      </c>
      <c r="M380">
        <v>7.3214225769042898</v>
      </c>
      <c r="N380">
        <f>COUNT(D380:M380)</f>
        <v>10</v>
      </c>
      <c r="O380">
        <f>AVERAGE(D380:M380)</f>
        <v>8.4779551029205091</v>
      </c>
      <c r="P380">
        <f>_xlfn.STDEV.P(D380:M380)</f>
        <v>1.4369015755517749</v>
      </c>
      <c r="Q380">
        <f>MAX(D380:M380)</f>
        <v>10.9135885238647</v>
      </c>
      <c r="R380">
        <f>MIN(D380:M380)</f>
        <v>6.2128891944885201</v>
      </c>
      <c r="S380" s="4">
        <v>40451</v>
      </c>
    </row>
    <row r="381" spans="1:19" x14ac:dyDescent="0.25">
      <c r="A381">
        <v>200</v>
      </c>
      <c r="B381" t="s">
        <v>500</v>
      </c>
      <c r="C381" t="s">
        <v>265</v>
      </c>
      <c r="D381">
        <v>1.20806980133056</v>
      </c>
      <c r="E381">
        <v>1.1280663013458201</v>
      </c>
      <c r="F381">
        <v>2.2341320514678902</v>
      </c>
      <c r="G381">
        <v>1.10106396675109</v>
      </c>
      <c r="H381">
        <v>1.0780627727508501</v>
      </c>
      <c r="I381">
        <v>1.10406422615051</v>
      </c>
      <c r="J381">
        <v>1.96611523628234</v>
      </c>
      <c r="K381">
        <v>1.09506440162658</v>
      </c>
      <c r="L381">
        <v>1.0650608539581199</v>
      </c>
      <c r="M381">
        <v>1.3580799102783201</v>
      </c>
      <c r="N381">
        <f>COUNT(D381:M381)</f>
        <v>10</v>
      </c>
      <c r="O381">
        <f>AVERAGE(D381:M381)</f>
        <v>1.3337779521942079</v>
      </c>
      <c r="P381">
        <f>_xlfn.STDEV.P(D381:M381)</f>
        <v>0.39632131391617109</v>
      </c>
      <c r="Q381">
        <f>MAX(D381:M381)</f>
        <v>2.2341320514678902</v>
      </c>
      <c r="R381">
        <f>MIN(D381:M381)</f>
        <v>1.0650608539581199</v>
      </c>
      <c r="S381" s="4">
        <v>42366</v>
      </c>
    </row>
    <row r="382" spans="1:19" x14ac:dyDescent="0.25">
      <c r="A382">
        <v>201</v>
      </c>
      <c r="B382" t="s">
        <v>441</v>
      </c>
      <c r="C382" t="s">
        <v>265</v>
      </c>
      <c r="D382">
        <v>38.464378118515</v>
      </c>
      <c r="E382">
        <v>46.694707155227597</v>
      </c>
      <c r="F382">
        <v>56.457270622253397</v>
      </c>
      <c r="G382">
        <v>191.75329256057699</v>
      </c>
      <c r="H382">
        <v>44.094555854797299</v>
      </c>
      <c r="I382">
        <v>16.602961778640701</v>
      </c>
      <c r="J382">
        <v>128.77135324478101</v>
      </c>
      <c r="K382">
        <v>30.2467503547668</v>
      </c>
      <c r="L382">
        <v>50.644931554794297</v>
      </c>
      <c r="M382">
        <v>68.951521635055499</v>
      </c>
      <c r="N382">
        <f>COUNT(D382:M382)</f>
        <v>10</v>
      </c>
      <c r="O382">
        <f>AVERAGE(D382:M382)</f>
        <v>67.268172287940871</v>
      </c>
      <c r="P382">
        <f>_xlfn.STDEV.P(D382:M382)</f>
        <v>50.401110694152493</v>
      </c>
      <c r="Q382">
        <f>MAX(D382:M382)</f>
        <v>191.75329256057699</v>
      </c>
      <c r="R382">
        <f>MIN(D382:M382)</f>
        <v>16.602961778640701</v>
      </c>
      <c r="S382" s="4">
        <v>44377</v>
      </c>
    </row>
    <row r="383" spans="1:19" x14ac:dyDescent="0.25">
      <c r="A383">
        <v>202</v>
      </c>
      <c r="B383" t="s">
        <v>368</v>
      </c>
      <c r="C383" t="s">
        <v>265</v>
      </c>
      <c r="D383">
        <v>12.3253493309021</v>
      </c>
      <c r="E383">
        <v>9.9144318103790194</v>
      </c>
      <c r="F383">
        <v>12.944457530975299</v>
      </c>
      <c r="G383">
        <v>12.245632886886501</v>
      </c>
      <c r="H383">
        <v>12.0557572841644</v>
      </c>
      <c r="I383">
        <v>10.674169063568099</v>
      </c>
      <c r="J383">
        <v>10.405031204223601</v>
      </c>
      <c r="K383">
        <v>10.504757642745901</v>
      </c>
      <c r="L383">
        <v>31.074425220489498</v>
      </c>
      <c r="M383">
        <v>19.895725488662698</v>
      </c>
      <c r="N383">
        <f>COUNT(D383:M383)</f>
        <v>10</v>
      </c>
      <c r="O383">
        <f>AVERAGE(D383:M383)</f>
        <v>14.203973746299713</v>
      </c>
      <c r="P383">
        <f>_xlfn.STDEV.P(D383:M383)</f>
        <v>6.2413906291575545</v>
      </c>
      <c r="Q383">
        <f>MAX(D383:M383)</f>
        <v>31.074425220489498</v>
      </c>
      <c r="R383">
        <f>MIN(D383:M383)</f>
        <v>9.9144318103790194</v>
      </c>
      <c r="S383" s="4">
        <v>49177</v>
      </c>
    </row>
    <row r="384" spans="1:19" x14ac:dyDescent="0.25">
      <c r="A384">
        <v>203</v>
      </c>
      <c r="B384" t="s">
        <v>625</v>
      </c>
      <c r="C384" t="s">
        <v>265</v>
      </c>
      <c r="D384">
        <v>6.4644775390625</v>
      </c>
      <c r="E384">
        <v>6.0153162479400599</v>
      </c>
      <c r="F384">
        <v>6.2259750366210902</v>
      </c>
      <c r="G384">
        <v>6.36966729164123</v>
      </c>
      <c r="H384">
        <v>7.1340708732604901</v>
      </c>
      <c r="I384">
        <v>23.031440019607501</v>
      </c>
      <c r="J384">
        <v>6.1659927368164</v>
      </c>
      <c r="K384">
        <v>6.6487510204315097</v>
      </c>
      <c r="L384">
        <v>6.2405436038970903</v>
      </c>
      <c r="M384">
        <v>7.3596076965331996</v>
      </c>
      <c r="N384">
        <f>COUNT(D384:M384)</f>
        <v>10</v>
      </c>
      <c r="O384">
        <f>AVERAGE(D384:M384)</f>
        <v>8.1655842065811068</v>
      </c>
      <c r="P384">
        <f>_xlfn.STDEV.P(D384:M384)</f>
        <v>4.9720924640798376</v>
      </c>
      <c r="Q384">
        <f>MAX(D384:M384)</f>
        <v>23.031440019607501</v>
      </c>
      <c r="R384">
        <f>MIN(D384:M384)</f>
        <v>6.0153162479400599</v>
      </c>
      <c r="S384" s="4">
        <v>51832</v>
      </c>
    </row>
    <row r="385" spans="1:19" x14ac:dyDescent="0.25">
      <c r="A385">
        <v>204</v>
      </c>
      <c r="B385" t="s">
        <v>480</v>
      </c>
      <c r="C385" t="s">
        <v>265</v>
      </c>
      <c r="D385">
        <v>19.031101465225198</v>
      </c>
      <c r="E385">
        <v>13.6687910556793</v>
      </c>
      <c r="F385">
        <v>14.2858290672302</v>
      </c>
      <c r="G385">
        <v>12.128700971603299</v>
      </c>
      <c r="H385">
        <v>20.5281887054443</v>
      </c>
      <c r="I385">
        <v>16.1949365139007</v>
      </c>
      <c r="J385">
        <v>10.5086081027984</v>
      </c>
      <c r="K385">
        <v>14.267822265625</v>
      </c>
      <c r="L385">
        <v>22.023273944854701</v>
      </c>
      <c r="M385">
        <v>21.924267530441199</v>
      </c>
      <c r="N385">
        <f>COUNT(D385:M385)</f>
        <v>10</v>
      </c>
      <c r="O385">
        <f>AVERAGE(D385:M385)</f>
        <v>16.456151962280231</v>
      </c>
      <c r="P385">
        <f>_xlfn.STDEV.P(D385:M385)</f>
        <v>3.9438787496239551</v>
      </c>
      <c r="Q385">
        <f>MAX(D385:M385)</f>
        <v>22.023273944854701</v>
      </c>
      <c r="R385">
        <f>MIN(D385:M385)</f>
        <v>10.5086081027984</v>
      </c>
      <c r="S385" s="4">
        <v>51973</v>
      </c>
    </row>
    <row r="386" spans="1:19" x14ac:dyDescent="0.25">
      <c r="A386">
        <v>205</v>
      </c>
      <c r="B386" t="s">
        <v>324</v>
      </c>
      <c r="C386" t="s">
        <v>265</v>
      </c>
      <c r="D386">
        <v>8.5502083300000002</v>
      </c>
      <c r="E386">
        <v>4.383879662</v>
      </c>
      <c r="F386">
        <v>3.6004621979999998</v>
      </c>
      <c r="G386">
        <v>4.2588908669999999</v>
      </c>
      <c r="H386">
        <v>3.5425622460000001</v>
      </c>
      <c r="I386">
        <v>3.8637595180000002</v>
      </c>
      <c r="J386">
        <v>4.3815441130000004</v>
      </c>
      <c r="K386">
        <v>6.5710525510000002</v>
      </c>
      <c r="L386">
        <v>4.0182166099999996</v>
      </c>
      <c r="M386">
        <v>6.3662827010000003</v>
      </c>
      <c r="N386">
        <f>COUNT(D386:M386)</f>
        <v>10</v>
      </c>
      <c r="O386">
        <f>AVERAGE(D386:M386)</f>
        <v>4.9536858796000001</v>
      </c>
      <c r="P386">
        <f>_xlfn.STDEV.P(D386:M386)</f>
        <v>1.5673726542171722</v>
      </c>
      <c r="Q386">
        <f>MAX(D386:M386)</f>
        <v>8.5502083300000002</v>
      </c>
      <c r="R386">
        <f>MIN(D386:M386)</f>
        <v>3.5425622460000001</v>
      </c>
      <c r="S386" s="4">
        <v>52289</v>
      </c>
    </row>
    <row r="387" spans="1:19" x14ac:dyDescent="0.25">
      <c r="A387">
        <v>206</v>
      </c>
      <c r="B387" t="s">
        <v>358</v>
      </c>
      <c r="C387" t="s">
        <v>265</v>
      </c>
      <c r="D387">
        <v>4.7942101959999999</v>
      </c>
      <c r="E387">
        <v>13.845137830000001</v>
      </c>
      <c r="F387">
        <v>4.5589332579999997</v>
      </c>
      <c r="G387">
        <v>4.4437236789999996</v>
      </c>
      <c r="H387">
        <v>4.5931210519999999</v>
      </c>
      <c r="I387">
        <v>6.9138011930000003</v>
      </c>
      <c r="J387">
        <v>6.6351990699999996</v>
      </c>
      <c r="K387">
        <v>4.8389902109999996</v>
      </c>
      <c r="L387">
        <v>4.6791419980000004</v>
      </c>
      <c r="M387">
        <v>4.9128293989999996</v>
      </c>
      <c r="N387">
        <f>COUNT(D387:M387)</f>
        <v>10</v>
      </c>
      <c r="O387">
        <f>AVERAGE(D387:M387)</f>
        <v>6.0215087885999994</v>
      </c>
      <c r="P387">
        <f>_xlfn.STDEV.P(D387:M387)</f>
        <v>2.7383668133747809</v>
      </c>
      <c r="Q387">
        <f>MAX(D387:M387)</f>
        <v>13.845137830000001</v>
      </c>
      <c r="R387">
        <f>MIN(D387:M387)</f>
        <v>4.4437236789999996</v>
      </c>
      <c r="S387" s="4">
        <v>53798</v>
      </c>
    </row>
    <row r="388" spans="1:19" x14ac:dyDescent="0.25">
      <c r="A388">
        <v>207</v>
      </c>
      <c r="B388" t="s">
        <v>447</v>
      </c>
      <c r="C388" t="s">
        <v>265</v>
      </c>
      <c r="D388">
        <v>6.5323753356933496</v>
      </c>
      <c r="E388">
        <v>3.9242258071899401</v>
      </c>
      <c r="F388">
        <v>4.0722327232360804</v>
      </c>
      <c r="G388">
        <v>3.9912302494049001</v>
      </c>
      <c r="H388">
        <v>4.1632404327392498</v>
      </c>
      <c r="I388">
        <v>4.2102406024932799</v>
      </c>
      <c r="J388">
        <v>4.0302326679229701</v>
      </c>
      <c r="K388">
        <v>3.8692221641540501</v>
      </c>
      <c r="L388">
        <v>4.1212379932403502</v>
      </c>
      <c r="M388">
        <v>4.0622329711914</v>
      </c>
      <c r="N388">
        <f>COUNT(D388:M388)</f>
        <v>10</v>
      </c>
      <c r="O388">
        <f>AVERAGE(D388:M388)</f>
        <v>4.2976470947265568</v>
      </c>
      <c r="P388">
        <f>_xlfn.STDEV.P(D388:M388)</f>
        <v>0.75136276950938685</v>
      </c>
      <c r="Q388">
        <f>MAX(D388:M388)</f>
        <v>6.5323753356933496</v>
      </c>
      <c r="R388">
        <f>MIN(D388:M388)</f>
        <v>3.8692221641540501</v>
      </c>
      <c r="S388" s="4">
        <v>54090</v>
      </c>
    </row>
    <row r="389" spans="1:19" x14ac:dyDescent="0.25">
      <c r="A389">
        <v>208</v>
      </c>
      <c r="B389" t="s">
        <v>604</v>
      </c>
      <c r="C389" t="s">
        <v>265</v>
      </c>
      <c r="D389">
        <v>3.6853785514831499</v>
      </c>
      <c r="E389">
        <v>3.8765549659728999</v>
      </c>
      <c r="F389">
        <v>6.6477885246276802</v>
      </c>
      <c r="G389">
        <v>3.7599413394927899</v>
      </c>
      <c r="H389">
        <v>4.1925525665283203</v>
      </c>
      <c r="I389">
        <v>3.9233109951019198</v>
      </c>
      <c r="J389">
        <v>6.5074265003204301</v>
      </c>
      <c r="K389">
        <v>4.0821676254272399</v>
      </c>
      <c r="L389">
        <v>7.35984110832214</v>
      </c>
      <c r="M389">
        <v>6.7686014175415004</v>
      </c>
      <c r="N389">
        <f>COUNT(D389:M389)</f>
        <v>10</v>
      </c>
      <c r="O389">
        <f>AVERAGE(D389:M389)</f>
        <v>5.0803563594818071</v>
      </c>
      <c r="P389">
        <f>_xlfn.STDEV.P(D389:M389)</f>
        <v>1.4422732708855848</v>
      </c>
      <c r="Q389">
        <f>MAX(D389:M389)</f>
        <v>7.35984110832214</v>
      </c>
      <c r="R389">
        <f>MIN(D389:M389)</f>
        <v>3.6853785514831499</v>
      </c>
      <c r="S389" s="4">
        <v>54988</v>
      </c>
    </row>
    <row r="390" spans="1:19" x14ac:dyDescent="0.25">
      <c r="A390">
        <v>209</v>
      </c>
      <c r="B390" t="s">
        <v>269</v>
      </c>
      <c r="C390" t="s">
        <v>265</v>
      </c>
      <c r="D390">
        <v>4.0493600368499703</v>
      </c>
      <c r="E390">
        <v>3.7514846324920601</v>
      </c>
      <c r="F390">
        <v>3.7347779273986799</v>
      </c>
      <c r="G390">
        <v>3.4263131618499698</v>
      </c>
      <c r="H390">
        <v>4.0256674289703298</v>
      </c>
      <c r="I390">
        <v>5.9834296703338596</v>
      </c>
      <c r="J390">
        <v>4.1419153213500897</v>
      </c>
      <c r="K390">
        <v>6.0484728813171298</v>
      </c>
      <c r="L390">
        <v>6.7941904067993102</v>
      </c>
      <c r="M390">
        <v>4.3323676586151096</v>
      </c>
      <c r="N390">
        <f>COUNT(D390:M390)</f>
        <v>10</v>
      </c>
      <c r="O390">
        <f>AVERAGE(D390:M390)</f>
        <v>4.6287979125976513</v>
      </c>
      <c r="P390">
        <f>_xlfn.STDEV.P(D390:M390)</f>
        <v>1.1215520030856385</v>
      </c>
      <c r="Q390">
        <f>MAX(D390:M390)</f>
        <v>6.7941904067993102</v>
      </c>
      <c r="R390">
        <f>MIN(D390:M390)</f>
        <v>3.4263131618499698</v>
      </c>
      <c r="S390" s="4">
        <v>55807</v>
      </c>
    </row>
    <row r="391" spans="1:19" x14ac:dyDescent="0.25">
      <c r="A391">
        <v>210</v>
      </c>
      <c r="B391" t="s">
        <v>366</v>
      </c>
      <c r="C391" t="s">
        <v>265</v>
      </c>
      <c r="D391">
        <v>1.96211385726928</v>
      </c>
      <c r="E391">
        <v>1.6880974769592201</v>
      </c>
      <c r="F391">
        <v>2.0062518119811998</v>
      </c>
      <c r="G391">
        <v>2.9718890190124498</v>
      </c>
      <c r="H391">
        <v>2.48765873908996</v>
      </c>
      <c r="I391">
        <v>1.9371137619018499</v>
      </c>
      <c r="J391">
        <v>1.9871141910552901</v>
      </c>
      <c r="K391">
        <v>1.85215067863464</v>
      </c>
      <c r="L391">
        <v>1.8771100044250399</v>
      </c>
      <c r="M391">
        <v>3.0961809158325102</v>
      </c>
      <c r="N391">
        <f>COUNT(D391:M391)</f>
        <v>10</v>
      </c>
      <c r="O391">
        <f>AVERAGE(D391:M391)</f>
        <v>2.186568045616144</v>
      </c>
      <c r="P391">
        <f>_xlfn.STDEV.P(D391:M391)</f>
        <v>0.46644992009551167</v>
      </c>
      <c r="Q391">
        <f>MAX(D391:M391)</f>
        <v>3.0961809158325102</v>
      </c>
      <c r="R391">
        <f>MIN(D391:M391)</f>
        <v>1.6880974769592201</v>
      </c>
      <c r="S391" s="4">
        <v>57474</v>
      </c>
    </row>
    <row r="392" spans="1:19" x14ac:dyDescent="0.25">
      <c r="A392">
        <v>211</v>
      </c>
      <c r="B392" t="s">
        <v>617</v>
      </c>
      <c r="C392" t="s">
        <v>265</v>
      </c>
      <c r="D392">
        <v>6.3452677726745597</v>
      </c>
      <c r="E392">
        <v>3.7220783233642498</v>
      </c>
      <c r="F392">
        <v>6.2618131637573198</v>
      </c>
      <c r="G392">
        <v>3.9350347518920898</v>
      </c>
      <c r="H392">
        <v>3.8200371265411301</v>
      </c>
      <c r="I392">
        <v>3.8289318084716699</v>
      </c>
      <c r="J392">
        <v>3.59417629241943</v>
      </c>
      <c r="K392">
        <v>3.9307959079742401</v>
      </c>
      <c r="L392">
        <v>5.8610072135925204</v>
      </c>
      <c r="M392">
        <v>5.9510409832000697</v>
      </c>
      <c r="N392">
        <f>COUNT(D392:M392)</f>
        <v>10</v>
      </c>
      <c r="O392">
        <f>AVERAGE(D392:M392)</f>
        <v>4.7250183343887286</v>
      </c>
      <c r="P392">
        <f>_xlfn.STDEV.P(D392:M392)</f>
        <v>1.1376320415772854</v>
      </c>
      <c r="Q392">
        <f>MAX(D392:M392)</f>
        <v>6.3452677726745597</v>
      </c>
      <c r="R392">
        <f>MIN(D392:M392)</f>
        <v>3.59417629241943</v>
      </c>
      <c r="S392" s="4">
        <v>57783</v>
      </c>
    </row>
    <row r="393" spans="1:19" x14ac:dyDescent="0.25">
      <c r="A393">
        <v>212</v>
      </c>
      <c r="B393" t="s">
        <v>362</v>
      </c>
      <c r="C393" t="s">
        <v>265</v>
      </c>
      <c r="D393">
        <v>11.3311870098114</v>
      </c>
      <c r="E393">
        <v>7.9897770881652797</v>
      </c>
      <c r="F393">
        <v>7.5869166851043701</v>
      </c>
      <c r="G393">
        <v>7.9315011501312203</v>
      </c>
      <c r="H393">
        <v>9.6373748779296804</v>
      </c>
      <c r="I393">
        <v>8.9874095916747994</v>
      </c>
      <c r="J393">
        <v>8.9370160102844203</v>
      </c>
      <c r="K393">
        <v>9.2214260101318306</v>
      </c>
      <c r="L393">
        <v>8.9138457775115896</v>
      </c>
      <c r="M393">
        <v>6.3417892456054599</v>
      </c>
      <c r="N393">
        <f>COUNT(D393:M393)</f>
        <v>10</v>
      </c>
      <c r="O393">
        <f>AVERAGE(D393:M393)</f>
        <v>8.6878243446350059</v>
      </c>
      <c r="P393">
        <f>_xlfn.STDEV.P(D393:M393)</f>
        <v>1.2708992774584182</v>
      </c>
      <c r="Q393">
        <f>MAX(D393:M393)</f>
        <v>11.3311870098114</v>
      </c>
      <c r="R393">
        <f>MIN(D393:M393)</f>
        <v>6.3417892456054599</v>
      </c>
      <c r="S393" s="4">
        <v>61844</v>
      </c>
    </row>
    <row r="394" spans="1:19" x14ac:dyDescent="0.25">
      <c r="A394">
        <v>213</v>
      </c>
      <c r="B394" t="s">
        <v>329</v>
      </c>
      <c r="C394" t="s">
        <v>265</v>
      </c>
      <c r="D394">
        <v>8.4385547639999992</v>
      </c>
      <c r="E394">
        <v>15.99654675</v>
      </c>
      <c r="F394">
        <v>9.9305565359999992</v>
      </c>
      <c r="G394">
        <v>19.736245629999999</v>
      </c>
      <c r="H394">
        <v>9.6009035110000003</v>
      </c>
      <c r="I394">
        <v>9.3069262500000001</v>
      </c>
      <c r="J394">
        <v>9.3850333690000003</v>
      </c>
      <c r="K394">
        <v>17.179591420000001</v>
      </c>
      <c r="L394">
        <v>25.793628219999999</v>
      </c>
      <c r="M394">
        <v>41.95854568</v>
      </c>
      <c r="N394">
        <f>COUNT(D394:M394)</f>
        <v>10</v>
      </c>
      <c r="O394">
        <f>AVERAGE(D394:M394)</f>
        <v>16.732653212999999</v>
      </c>
      <c r="P394">
        <f>_xlfn.STDEV.P(D394:M394)</f>
        <v>10.016294090756503</v>
      </c>
      <c r="Q394">
        <f>MAX(D394:M394)</f>
        <v>41.95854568</v>
      </c>
      <c r="R394">
        <f>MIN(D394:M394)</f>
        <v>8.4385547639999992</v>
      </c>
      <c r="S394" s="4">
        <v>62470</v>
      </c>
    </row>
    <row r="395" spans="1:19" x14ac:dyDescent="0.25">
      <c r="A395">
        <v>214</v>
      </c>
      <c r="B395" t="s">
        <v>601</v>
      </c>
      <c r="C395" t="s">
        <v>265</v>
      </c>
      <c r="D395">
        <v>6.5559518337249703</v>
      </c>
      <c r="E395">
        <v>7.6101627349853498</v>
      </c>
      <c r="F395">
        <v>6.8544647693633998</v>
      </c>
      <c r="G395">
        <v>7.3796792030334402</v>
      </c>
      <c r="H395">
        <v>6.86264777183532</v>
      </c>
      <c r="I395">
        <v>7.2398440837860099</v>
      </c>
      <c r="J395">
        <v>6.5502970218658403</v>
      </c>
      <c r="K395">
        <v>8.6715004444122297</v>
      </c>
      <c r="L395">
        <v>7.1622993946075404</v>
      </c>
      <c r="M395">
        <v>6.6425678730010898</v>
      </c>
      <c r="N395">
        <f>COUNT(D395:M395)</f>
        <v>10</v>
      </c>
      <c r="O395">
        <f>AVERAGE(D395:M395)</f>
        <v>7.1529415130615179</v>
      </c>
      <c r="P395">
        <f>_xlfn.STDEV.P(D395:M395)</f>
        <v>0.61053576600859449</v>
      </c>
      <c r="Q395">
        <f>MAX(D395:M395)</f>
        <v>8.6715004444122297</v>
      </c>
      <c r="R395">
        <f>MIN(D395:M395)</f>
        <v>6.5502970218658403</v>
      </c>
      <c r="S395" s="4">
        <v>63535</v>
      </c>
    </row>
    <row r="396" spans="1:19" x14ac:dyDescent="0.25">
      <c r="A396">
        <v>215</v>
      </c>
      <c r="B396" t="s">
        <v>420</v>
      </c>
      <c r="C396" t="s">
        <v>265</v>
      </c>
      <c r="D396">
        <v>4.9503211975097603</v>
      </c>
      <c r="E396">
        <v>6.3749680519104004</v>
      </c>
      <c r="F396">
        <v>4.1069879531860298</v>
      </c>
      <c r="G396">
        <v>8.0174415111541695</v>
      </c>
      <c r="H396">
        <v>6.9592127799987704</v>
      </c>
      <c r="N396">
        <f>COUNT(D396:M396)</f>
        <v>5</v>
      </c>
      <c r="O396">
        <f>AVERAGE(D396:M396)</f>
        <v>6.081786298751827</v>
      </c>
      <c r="P396">
        <f>_xlfn.STDEV.P(D396:M396)</f>
        <v>1.3987591395702832</v>
      </c>
      <c r="Q396">
        <f>MAX(D396:M396)</f>
        <v>8.0174415111541695</v>
      </c>
      <c r="R396">
        <f>MIN(D396:M396)</f>
        <v>4.1069879531860298</v>
      </c>
      <c r="S396" s="4">
        <v>64727</v>
      </c>
    </row>
    <row r="397" spans="1:19" x14ac:dyDescent="0.25">
      <c r="A397">
        <v>216</v>
      </c>
      <c r="B397" t="s">
        <v>512</v>
      </c>
      <c r="C397" t="s">
        <v>265</v>
      </c>
      <c r="D397">
        <v>14.0521166324615</v>
      </c>
      <c r="E397">
        <v>13.019160747528</v>
      </c>
      <c r="F397">
        <v>19.235024452209402</v>
      </c>
      <c r="G397">
        <v>19.518531560897799</v>
      </c>
      <c r="H397">
        <v>16.495113611221299</v>
      </c>
      <c r="I397">
        <v>17.128807306289598</v>
      </c>
      <c r="J397">
        <v>16.341860294341998</v>
      </c>
      <c r="K397">
        <v>16.385390996932902</v>
      </c>
      <c r="L397">
        <v>19.852148294448799</v>
      </c>
      <c r="M397">
        <v>16.5736305713653</v>
      </c>
      <c r="N397">
        <f>COUNT(D397:M397)</f>
        <v>10</v>
      </c>
      <c r="O397">
        <f>AVERAGE(D397:M397)</f>
        <v>16.860178446769659</v>
      </c>
      <c r="P397">
        <f>_xlfn.STDEV.P(D397:M397)</f>
        <v>2.1231784388060877</v>
      </c>
      <c r="Q397">
        <f>MAX(D397:M397)</f>
        <v>19.852148294448799</v>
      </c>
      <c r="R397">
        <f>MIN(D397:M397)</f>
        <v>13.019160747528</v>
      </c>
      <c r="S397" s="4">
        <v>65783</v>
      </c>
    </row>
    <row r="398" spans="1:19" x14ac:dyDescent="0.25">
      <c r="A398">
        <v>217</v>
      </c>
      <c r="B398" t="s">
        <v>427</v>
      </c>
      <c r="C398" t="s">
        <v>265</v>
      </c>
      <c r="D398">
        <v>6.7772140502929599</v>
      </c>
      <c r="E398">
        <v>6.0581521987915004</v>
      </c>
      <c r="F398">
        <v>3.9283156394958398</v>
      </c>
      <c r="G398">
        <v>4.0677762031555096</v>
      </c>
      <c r="H398">
        <v>3.8833096027374201</v>
      </c>
      <c r="I398">
        <v>4.1039614677429199</v>
      </c>
      <c r="J398">
        <v>3.9912731647491402</v>
      </c>
      <c r="K398">
        <v>4.0085740089416504</v>
      </c>
      <c r="L398">
        <v>4.0866589546203604</v>
      </c>
      <c r="M398">
        <v>4.0860035419464102</v>
      </c>
      <c r="N398">
        <f>COUNT(D398:M398)</f>
        <v>10</v>
      </c>
      <c r="O398">
        <f>AVERAGE(D398:M398)</f>
        <v>4.4991238832473712</v>
      </c>
      <c r="P398">
        <f>_xlfn.STDEV.P(D398:M398)</f>
        <v>0.97503204039791691</v>
      </c>
      <c r="Q398">
        <f>MAX(D398:M398)</f>
        <v>6.7772140502929599</v>
      </c>
      <c r="R398">
        <f>MIN(D398:M398)</f>
        <v>3.8833096027374201</v>
      </c>
      <c r="S398" s="4">
        <v>66098</v>
      </c>
    </row>
    <row r="399" spans="1:19" x14ac:dyDescent="0.25">
      <c r="A399">
        <v>218</v>
      </c>
      <c r="B399" t="s">
        <v>344</v>
      </c>
      <c r="C399" t="s">
        <v>265</v>
      </c>
      <c r="D399">
        <v>2.364147902</v>
      </c>
      <c r="E399">
        <v>2.4370605950000002</v>
      </c>
      <c r="F399">
        <v>2.863576412</v>
      </c>
      <c r="G399">
        <v>3.5747938160000001</v>
      </c>
      <c r="H399">
        <v>3.8325040339999998</v>
      </c>
      <c r="I399">
        <v>3.5237612719999998</v>
      </c>
      <c r="J399">
        <v>3.996212721</v>
      </c>
      <c r="K399">
        <v>4.1893384459999998</v>
      </c>
      <c r="L399">
        <v>3.7787096500000001</v>
      </c>
      <c r="M399">
        <v>3.9150447850000001</v>
      </c>
      <c r="N399">
        <f>COUNT(D399:M399)</f>
        <v>10</v>
      </c>
      <c r="O399">
        <f>AVERAGE(D399:M399)</f>
        <v>3.4475149633000002</v>
      </c>
      <c r="P399">
        <f>_xlfn.STDEV.P(D399:M399)</f>
        <v>0.62334274725719396</v>
      </c>
      <c r="Q399">
        <f>MAX(D399:M399)</f>
        <v>4.1893384459999998</v>
      </c>
      <c r="R399">
        <f>MIN(D399:M399)</f>
        <v>2.364147902</v>
      </c>
      <c r="S399" s="4">
        <v>67458</v>
      </c>
    </row>
    <row r="400" spans="1:19" x14ac:dyDescent="0.25">
      <c r="A400">
        <v>219</v>
      </c>
      <c r="B400" t="s">
        <v>414</v>
      </c>
      <c r="C400" t="s">
        <v>265</v>
      </c>
      <c r="D400">
        <v>0.35518741607665999</v>
      </c>
      <c r="E400">
        <v>0.244924306869506</v>
      </c>
      <c r="F400">
        <v>0.34407162666320801</v>
      </c>
      <c r="G400">
        <v>0.259969472885131</v>
      </c>
      <c r="H400">
        <v>0.24203610420227001</v>
      </c>
      <c r="I400">
        <v>0.24306750297546301</v>
      </c>
      <c r="J400">
        <v>1.2369751930236801</v>
      </c>
      <c r="K400">
        <v>0.259055376052856</v>
      </c>
      <c r="L400">
        <v>0.24301886558532701</v>
      </c>
      <c r="M400">
        <v>1.1150975227355899</v>
      </c>
      <c r="N400">
        <f>COUNT(D400:M400)</f>
        <v>10</v>
      </c>
      <c r="O400">
        <f>AVERAGE(D400:M400)</f>
        <v>0.45434033870696916</v>
      </c>
      <c r="P400">
        <f>_xlfn.STDEV.P(D400:M400)</f>
        <v>0.36403918071786606</v>
      </c>
      <c r="Q400">
        <f>MAX(D400:M400)</f>
        <v>1.2369751930236801</v>
      </c>
      <c r="R400">
        <f>MIN(D400:M400)</f>
        <v>0.24203610420227001</v>
      </c>
      <c r="S400" s="4">
        <v>67795</v>
      </c>
    </row>
    <row r="401" spans="1:19" x14ac:dyDescent="0.25">
      <c r="A401">
        <v>220</v>
      </c>
      <c r="B401" t="s">
        <v>412</v>
      </c>
      <c r="C401" t="s">
        <v>265</v>
      </c>
      <c r="D401">
        <v>3.2190060615539502</v>
      </c>
      <c r="E401">
        <v>3.7978365421295099</v>
      </c>
      <c r="F401">
        <v>3.9334840774536102</v>
      </c>
      <c r="G401">
        <v>7.1573243141174299</v>
      </c>
      <c r="H401">
        <v>2.7602241039276101</v>
      </c>
      <c r="I401">
        <v>3.69466996192932</v>
      </c>
      <c r="J401">
        <v>3.6740360260009699</v>
      </c>
      <c r="K401">
        <v>2.8573586940765301</v>
      </c>
      <c r="L401">
        <v>3.42113804817199</v>
      </c>
      <c r="M401">
        <v>3.7659640312194802</v>
      </c>
      <c r="N401">
        <f>COUNT(D401:M401)</f>
        <v>10</v>
      </c>
      <c r="O401">
        <f>AVERAGE(D401:M401)</f>
        <v>3.8281041860580403</v>
      </c>
      <c r="P401">
        <f>_xlfn.STDEV.P(D401:M401)</f>
        <v>1.1730501883757747</v>
      </c>
      <c r="Q401">
        <f>MAX(D401:M401)</f>
        <v>7.1573243141174299</v>
      </c>
      <c r="R401">
        <f>MIN(D401:M401)</f>
        <v>2.7602241039276101</v>
      </c>
      <c r="S401" s="4">
        <v>72938</v>
      </c>
    </row>
    <row r="402" spans="1:19" x14ac:dyDescent="0.25">
      <c r="A402">
        <v>221</v>
      </c>
      <c r="B402" t="s">
        <v>556</v>
      </c>
      <c r="C402" t="s">
        <v>265</v>
      </c>
      <c r="D402">
        <v>3.0599379539489702</v>
      </c>
      <c r="E402">
        <v>2.4802827835082999</v>
      </c>
      <c r="F402">
        <v>2.1091604232788002</v>
      </c>
      <c r="G402">
        <v>2.2880001068115199</v>
      </c>
      <c r="H402">
        <v>2.3001341819763099</v>
      </c>
      <c r="I402">
        <v>2.4640052318572998</v>
      </c>
      <c r="J402">
        <v>2.7181763648986799</v>
      </c>
      <c r="K402">
        <v>2.32251596450805</v>
      </c>
      <c r="L402">
        <v>3.4978885650634699</v>
      </c>
      <c r="M402">
        <v>6.3570694923400799</v>
      </c>
      <c r="N402">
        <f>COUNT(D402:M402)</f>
        <v>10</v>
      </c>
      <c r="O402">
        <f>AVERAGE(D402:M402)</f>
        <v>2.9597171068191477</v>
      </c>
      <c r="P402">
        <f>_xlfn.STDEV.P(D402:M402)</f>
        <v>1.1996387273653859</v>
      </c>
      <c r="Q402">
        <f>MAX(D402:M402)</f>
        <v>6.3570694923400799</v>
      </c>
      <c r="R402">
        <f>MIN(D402:M402)</f>
        <v>2.1091604232788002</v>
      </c>
      <c r="S402" s="4">
        <v>74440</v>
      </c>
    </row>
    <row r="403" spans="1:19" x14ac:dyDescent="0.25">
      <c r="A403">
        <v>222</v>
      </c>
      <c r="B403" t="s">
        <v>283</v>
      </c>
      <c r="C403" t="s">
        <v>265</v>
      </c>
      <c r="D403">
        <v>3.7072980403900102</v>
      </c>
      <c r="E403">
        <v>2.7918417453765798</v>
      </c>
      <c r="F403">
        <v>3.1301748752593901</v>
      </c>
      <c r="G403">
        <v>2.9215023517608598</v>
      </c>
      <c r="H403">
        <v>2.70670437812805</v>
      </c>
      <c r="I403">
        <v>2.8388133049011199</v>
      </c>
      <c r="J403">
        <v>2.9923458099365199</v>
      </c>
      <c r="K403">
        <v>4.4742870330810502</v>
      </c>
      <c r="L403">
        <v>3.7692766189575102</v>
      </c>
      <c r="M403">
        <v>3.3447227478027299</v>
      </c>
      <c r="N403">
        <f>COUNT(D403:M403)</f>
        <v>10</v>
      </c>
      <c r="O403">
        <f>AVERAGE(D403:M403)</f>
        <v>3.2676966905593821</v>
      </c>
      <c r="P403">
        <f>_xlfn.STDEV.P(D403:M403)</f>
        <v>0.5335069989063691</v>
      </c>
      <c r="Q403">
        <f>MAX(D403:M403)</f>
        <v>4.4742870330810502</v>
      </c>
      <c r="R403">
        <f>MIN(D403:M403)</f>
        <v>2.70670437812805</v>
      </c>
      <c r="S403" s="4">
        <v>78987</v>
      </c>
    </row>
    <row r="404" spans="1:19" x14ac:dyDescent="0.25">
      <c r="A404">
        <v>223</v>
      </c>
      <c r="B404" t="s">
        <v>550</v>
      </c>
      <c r="C404" t="s">
        <v>265</v>
      </c>
      <c r="E404">
        <v>3.9239621162414502</v>
      </c>
      <c r="F404">
        <v>1.9500088691711399</v>
      </c>
      <c r="G404">
        <v>1.87878894805908</v>
      </c>
      <c r="H404">
        <v>1.9980509281158401</v>
      </c>
      <c r="I404">
        <v>1.88528156280517</v>
      </c>
      <c r="J404">
        <v>1.9012854099273599</v>
      </c>
      <c r="K404">
        <v>2.1674633026122998</v>
      </c>
      <c r="L404">
        <v>1.9333255290985101</v>
      </c>
      <c r="M404">
        <v>2.08464455604553</v>
      </c>
      <c r="N404">
        <f>COUNT(D404:M404)</f>
        <v>9</v>
      </c>
      <c r="O404">
        <f>AVERAGE(D404:M404)</f>
        <v>2.1914234691195973</v>
      </c>
      <c r="P404">
        <f>_xlfn.STDEV.P(D404:M404)</f>
        <v>0.61928254087606482</v>
      </c>
      <c r="Q404">
        <f>MAX(D404:M404)</f>
        <v>3.9239621162414502</v>
      </c>
      <c r="R404">
        <f>MIN(D404:M404)</f>
        <v>1.87878894805908</v>
      </c>
      <c r="S404" s="4">
        <v>83803</v>
      </c>
    </row>
    <row r="405" spans="1:19" x14ac:dyDescent="0.25">
      <c r="A405">
        <v>224</v>
      </c>
      <c r="B405" t="s">
        <v>550</v>
      </c>
      <c r="C405" t="s">
        <v>265</v>
      </c>
      <c r="D405">
        <v>2.4596486091613698</v>
      </c>
      <c r="E405">
        <v>3.1262288093566801</v>
      </c>
      <c r="F405">
        <v>2.5289902687072701</v>
      </c>
      <c r="G405">
        <v>2.1621456146240199</v>
      </c>
      <c r="H405">
        <v>2.1811757087707502</v>
      </c>
      <c r="I405">
        <v>2.1989829540252601</v>
      </c>
      <c r="J405">
        <v>2.2992298603057799</v>
      </c>
      <c r="K405">
        <v>2.4036617279052699</v>
      </c>
      <c r="L405">
        <v>6.26999688148498</v>
      </c>
      <c r="M405">
        <v>3.28774714469909</v>
      </c>
      <c r="N405">
        <f>COUNT(D405:M405)</f>
        <v>10</v>
      </c>
      <c r="O405">
        <f>AVERAGE(D405:M405)</f>
        <v>2.8917807579040469</v>
      </c>
      <c r="P405">
        <f>_xlfn.STDEV.P(D405:M405)</f>
        <v>1.1852901378087131</v>
      </c>
      <c r="Q405">
        <f>MAX(D405:M405)</f>
        <v>6.26999688148498</v>
      </c>
      <c r="R405">
        <f>MIN(D405:M405)</f>
        <v>2.1621456146240199</v>
      </c>
      <c r="S405" s="4">
        <v>83803</v>
      </c>
    </row>
    <row r="406" spans="1:19" x14ac:dyDescent="0.25">
      <c r="A406">
        <v>225</v>
      </c>
      <c r="B406" t="s">
        <v>328</v>
      </c>
      <c r="C406" t="s">
        <v>265</v>
      </c>
      <c r="D406">
        <v>6.8458180430000004</v>
      </c>
      <c r="E406">
        <v>9.3004398350000006</v>
      </c>
      <c r="F406">
        <v>3.4100542069999999</v>
      </c>
      <c r="G406">
        <v>3.1777596469999998</v>
      </c>
      <c r="H406">
        <v>3.398005962</v>
      </c>
      <c r="I406">
        <v>3.173718214</v>
      </c>
      <c r="J406">
        <v>3.473769903</v>
      </c>
      <c r="K406">
        <v>3.5740840440000001</v>
      </c>
      <c r="L406">
        <v>4.3849065300000003</v>
      </c>
      <c r="M406">
        <v>3.8291261200000002</v>
      </c>
      <c r="N406">
        <f>COUNT(D406:M406)</f>
        <v>10</v>
      </c>
      <c r="O406">
        <f>AVERAGE(D406:M406)</f>
        <v>4.4567682504999997</v>
      </c>
      <c r="P406">
        <f>_xlfn.STDEV.P(D406:M406)</f>
        <v>1.9186426847222138</v>
      </c>
      <c r="Q406">
        <f>MAX(D406:M406)</f>
        <v>9.3004398350000006</v>
      </c>
      <c r="R406">
        <f>MIN(D406:M406)</f>
        <v>3.173718214</v>
      </c>
      <c r="S406" s="4">
        <v>90557</v>
      </c>
    </row>
    <row r="407" spans="1:19" x14ac:dyDescent="0.25">
      <c r="A407">
        <v>226</v>
      </c>
      <c r="B407" t="s">
        <v>363</v>
      </c>
      <c r="C407" t="s">
        <v>265</v>
      </c>
      <c r="D407">
        <v>9.9230515956878609</v>
      </c>
      <c r="E407">
        <v>13.141892671585</v>
      </c>
      <c r="F407">
        <v>11.9891097545623</v>
      </c>
      <c r="G407">
        <v>13.6556990146636</v>
      </c>
      <c r="H407">
        <v>10.942730188369699</v>
      </c>
      <c r="I407">
        <v>13.2534024715423</v>
      </c>
      <c r="J407">
        <v>14.457331418991</v>
      </c>
      <c r="K407">
        <v>14.873078346252401</v>
      </c>
      <c r="L407">
        <v>14.669001102447501</v>
      </c>
      <c r="M407">
        <v>14.0671169757843</v>
      </c>
      <c r="N407">
        <f>COUNT(D407:M407)</f>
        <v>10</v>
      </c>
      <c r="O407">
        <f>AVERAGE(D407:M407)</f>
        <v>13.097241353988593</v>
      </c>
      <c r="P407">
        <f>_xlfn.STDEV.P(D407:M407)</f>
        <v>1.571564158929915</v>
      </c>
      <c r="Q407">
        <f>MAX(D407:M407)</f>
        <v>14.873078346252401</v>
      </c>
      <c r="R407">
        <f>MIN(D407:M407)</f>
        <v>9.9230515956878609</v>
      </c>
      <c r="S407" s="4">
        <v>92105</v>
      </c>
    </row>
    <row r="408" spans="1:19" x14ac:dyDescent="0.25">
      <c r="A408">
        <v>227</v>
      </c>
      <c r="B408" t="s">
        <v>1365</v>
      </c>
      <c r="C408" t="s">
        <v>265</v>
      </c>
      <c r="D408">
        <v>3.05674123764038</v>
      </c>
      <c r="E408">
        <v>3.6652133464813201</v>
      </c>
      <c r="F408">
        <v>20.1519918441772</v>
      </c>
      <c r="G408">
        <v>2.93590784072875</v>
      </c>
      <c r="H408">
        <v>2.9291682243347101</v>
      </c>
      <c r="I408">
        <v>3.5244057178497301</v>
      </c>
      <c r="J408">
        <v>3.4264366626739502</v>
      </c>
      <c r="K408">
        <v>3.8974835872650102</v>
      </c>
      <c r="L408">
        <v>2.8754458427429199</v>
      </c>
      <c r="M408">
        <v>2.9532990455627401</v>
      </c>
      <c r="N408">
        <f>COUNT(D408:M408)</f>
        <v>10</v>
      </c>
      <c r="O408">
        <f>AVERAGE(D408:M408)</f>
        <v>4.9416093349456709</v>
      </c>
      <c r="P408">
        <f>_xlfn.STDEV.P(D408:M408)</f>
        <v>5.0816063457117648</v>
      </c>
      <c r="Q408">
        <f>MAX(D408:M408)</f>
        <v>20.1519918441772</v>
      </c>
      <c r="R408">
        <f>MIN(D408:M408)</f>
        <v>2.8754458427429199</v>
      </c>
      <c r="S408" s="4">
        <v>92328</v>
      </c>
    </row>
    <row r="409" spans="1:19" x14ac:dyDescent="0.25">
      <c r="A409">
        <v>228</v>
      </c>
      <c r="B409" t="s">
        <v>611</v>
      </c>
      <c r="C409" t="s">
        <v>265</v>
      </c>
      <c r="D409">
        <v>2.7311565876007</v>
      </c>
      <c r="E409">
        <v>2.1734848022460902</v>
      </c>
      <c r="F409">
        <v>2.3132061958312899</v>
      </c>
      <c r="G409">
        <v>2.0544939041137602</v>
      </c>
      <c r="H409">
        <v>2.3186175823211599</v>
      </c>
      <c r="I409">
        <v>2.4721362590789702</v>
      </c>
      <c r="J409">
        <v>2.3522062301635698</v>
      </c>
      <c r="K409">
        <v>2.1857497692108101</v>
      </c>
      <c r="L409">
        <v>3.6175303459167401</v>
      </c>
      <c r="M409">
        <v>2.5118560791015598</v>
      </c>
      <c r="N409">
        <f>COUNT(D409:M409)</f>
        <v>10</v>
      </c>
      <c r="O409">
        <f>AVERAGE(D409:M409)</f>
        <v>2.4730437755584651</v>
      </c>
      <c r="P409">
        <f>_xlfn.STDEV.P(D409:M409)</f>
        <v>0.42301697186434278</v>
      </c>
      <c r="Q409">
        <f>MAX(D409:M409)</f>
        <v>3.6175303459167401</v>
      </c>
      <c r="R409">
        <f>MIN(D409:M409)</f>
        <v>2.0544939041137602</v>
      </c>
      <c r="S409" s="4">
        <v>95430</v>
      </c>
    </row>
    <row r="410" spans="1:19" x14ac:dyDescent="0.25">
      <c r="A410">
        <v>229</v>
      </c>
      <c r="B410" t="s">
        <v>416</v>
      </c>
      <c r="C410" t="s">
        <v>265</v>
      </c>
      <c r="D410">
        <v>9.5691039562225306</v>
      </c>
      <c r="E410">
        <v>8.0038299560546804</v>
      </c>
      <c r="F410">
        <v>9.1739726066589302</v>
      </c>
      <c r="G410">
        <v>8.0933995246887207</v>
      </c>
      <c r="H410">
        <v>8.1954319477081299</v>
      </c>
      <c r="I410">
        <v>8.8610088825225795</v>
      </c>
      <c r="J410">
        <v>8.6804258823394704</v>
      </c>
      <c r="K410">
        <v>8.6696667671203596</v>
      </c>
      <c r="L410">
        <v>9.3364787101745605</v>
      </c>
      <c r="M410">
        <v>9.4196076393127406</v>
      </c>
      <c r="N410">
        <f>COUNT(D410:M410)</f>
        <v>10</v>
      </c>
      <c r="O410">
        <f>AVERAGE(D410:M410)</f>
        <v>8.8002925872802713</v>
      </c>
      <c r="P410">
        <f>_xlfn.STDEV.P(D410:M410)</f>
        <v>0.54192055584673426</v>
      </c>
      <c r="Q410">
        <f>MAX(D410:M410)</f>
        <v>9.5691039562225306</v>
      </c>
      <c r="R410">
        <f>MIN(D410:M410)</f>
        <v>8.0038299560546804</v>
      </c>
      <c r="S410" s="4">
        <v>99847</v>
      </c>
    </row>
    <row r="411" spans="1:19" x14ac:dyDescent="0.25">
      <c r="A411">
        <v>230</v>
      </c>
      <c r="B411" t="s">
        <v>517</v>
      </c>
      <c r="C411" t="s">
        <v>265</v>
      </c>
      <c r="D411">
        <v>6.0216031074523899</v>
      </c>
      <c r="E411">
        <v>6.5957868099212602</v>
      </c>
      <c r="F411">
        <v>7.68745636940002</v>
      </c>
      <c r="G411">
        <v>5.2343018054962096</v>
      </c>
      <c r="H411">
        <v>4.5732955932617099</v>
      </c>
      <c r="I411">
        <v>6.1053519248962402</v>
      </c>
      <c r="J411">
        <v>4.72827076911926</v>
      </c>
      <c r="K411">
        <v>4.5294103622436497</v>
      </c>
      <c r="L411">
        <v>4.65797543525695</v>
      </c>
      <c r="M411">
        <v>5.8130571842193604</v>
      </c>
      <c r="N411">
        <f>COUNT(D411:M411)</f>
        <v>10</v>
      </c>
      <c r="O411">
        <f>AVERAGE(D411:M411)</f>
        <v>5.5946509361267056</v>
      </c>
      <c r="P411">
        <f>_xlfn.STDEV.P(D411:M411)</f>
        <v>0.99038597856480626</v>
      </c>
      <c r="Q411">
        <f>MAX(D411:M411)</f>
        <v>7.68745636940002</v>
      </c>
      <c r="R411">
        <f>MIN(D411:M411)</f>
        <v>4.5294103622436497</v>
      </c>
      <c r="S411" s="4">
        <v>109230</v>
      </c>
    </row>
    <row r="412" spans="1:19" x14ac:dyDescent="0.25">
      <c r="A412">
        <v>231</v>
      </c>
      <c r="B412" t="s">
        <v>615</v>
      </c>
      <c r="C412" t="s">
        <v>265</v>
      </c>
      <c r="D412">
        <v>6.0134994983673096</v>
      </c>
      <c r="E412">
        <v>7.0645802021026602</v>
      </c>
      <c r="F412">
        <v>5.8558828830718896</v>
      </c>
      <c r="G412">
        <v>5.8529131412506104</v>
      </c>
      <c r="H412">
        <v>5.8641486167907697</v>
      </c>
      <c r="I412">
        <v>6.0212817192077601</v>
      </c>
      <c r="J412">
        <v>5.97798299789428</v>
      </c>
      <c r="K412">
        <v>6.6342737674713099</v>
      </c>
      <c r="L412">
        <v>7.3500251770019496</v>
      </c>
      <c r="M412">
        <v>16.456071853637599</v>
      </c>
      <c r="N412">
        <f>COUNT(D412:M412)</f>
        <v>10</v>
      </c>
      <c r="O412">
        <f>AVERAGE(D412:M412)</f>
        <v>7.3090659856796139</v>
      </c>
      <c r="P412">
        <f>_xlfn.STDEV.P(D412:M412)</f>
        <v>3.0921365273753354</v>
      </c>
      <c r="Q412">
        <f>MAX(D412:M412)</f>
        <v>16.456071853637599</v>
      </c>
      <c r="R412">
        <f>MIN(D412:M412)</f>
        <v>5.8529131412506104</v>
      </c>
      <c r="S412" s="4">
        <v>109499</v>
      </c>
    </row>
    <row r="413" spans="1:19" x14ac:dyDescent="0.25">
      <c r="A413">
        <v>232</v>
      </c>
      <c r="B413" t="s">
        <v>622</v>
      </c>
      <c r="C413" t="s">
        <v>265</v>
      </c>
      <c r="D413">
        <v>3.8128128051757799</v>
      </c>
      <c r="E413">
        <v>3.0404369831085201</v>
      </c>
      <c r="F413">
        <v>3.3919506072997998</v>
      </c>
      <c r="G413">
        <v>3.4420740604400599</v>
      </c>
      <c r="H413">
        <v>3.2742888927459699</v>
      </c>
      <c r="I413">
        <v>3.9234652519225999</v>
      </c>
      <c r="J413">
        <v>3.6720771789550701</v>
      </c>
      <c r="K413">
        <v>3.3119626045227002</v>
      </c>
      <c r="L413">
        <v>3.6261453628539999</v>
      </c>
      <c r="M413">
        <v>3.9808371067047101</v>
      </c>
      <c r="N413">
        <f>COUNT(D413:M413)</f>
        <v>10</v>
      </c>
      <c r="O413">
        <f>AVERAGE(D413:M413)</f>
        <v>3.5476050853729211</v>
      </c>
      <c r="P413">
        <f>_xlfn.STDEV.P(D413:M413)</f>
        <v>0.29047746533456759</v>
      </c>
      <c r="Q413">
        <f>MAX(D413:M413)</f>
        <v>3.9808371067047101</v>
      </c>
      <c r="R413">
        <f>MIN(D413:M413)</f>
        <v>3.0404369831085201</v>
      </c>
      <c r="S413" s="4">
        <v>115280</v>
      </c>
    </row>
    <row r="414" spans="1:19" x14ac:dyDescent="0.25">
      <c r="A414">
        <v>233</v>
      </c>
      <c r="B414" t="s">
        <v>495</v>
      </c>
      <c r="C414" t="s">
        <v>265</v>
      </c>
      <c r="D414">
        <v>3.2462406158447199</v>
      </c>
      <c r="E414">
        <v>6.4353725910186697</v>
      </c>
      <c r="F414">
        <v>3.5462086200714098</v>
      </c>
      <c r="G414">
        <v>3.6162109375</v>
      </c>
      <c r="H414">
        <v>3.6302137374877899</v>
      </c>
      <c r="I414">
        <v>2.7671616077422998</v>
      </c>
      <c r="J414">
        <v>3.3192079067230198</v>
      </c>
      <c r="K414">
        <v>4.6312680244445801</v>
      </c>
      <c r="L414">
        <v>3.9952309131622301</v>
      </c>
      <c r="M414">
        <v>2.7011544704437198</v>
      </c>
      <c r="N414">
        <f>COUNT(D414:M414)</f>
        <v>10</v>
      </c>
      <c r="O414">
        <f>AVERAGE(D414:M414)</f>
        <v>3.7888269424438432</v>
      </c>
      <c r="P414">
        <f>_xlfn.STDEV.P(D414:M414)</f>
        <v>1.0301507148501465</v>
      </c>
      <c r="Q414">
        <f>MAX(D414:M414)</f>
        <v>6.4353725910186697</v>
      </c>
      <c r="R414">
        <f>MIN(D414:M414)</f>
        <v>2.7011544704437198</v>
      </c>
      <c r="S414" s="4">
        <v>116482</v>
      </c>
    </row>
    <row r="415" spans="1:19" x14ac:dyDescent="0.25">
      <c r="A415">
        <v>234</v>
      </c>
      <c r="B415" t="s">
        <v>632</v>
      </c>
      <c r="C415" t="s">
        <v>265</v>
      </c>
      <c r="D415">
        <v>5.8368864059448198</v>
      </c>
      <c r="E415">
        <v>3.8596286773681601</v>
      </c>
      <c r="F415">
        <v>15.844272375106801</v>
      </c>
      <c r="G415">
        <v>6.1597161293029696</v>
      </c>
      <c r="H415">
        <v>10.623085737228299</v>
      </c>
      <c r="I415">
        <v>2.18095803260803</v>
      </c>
      <c r="J415">
        <v>3.0636467933654701</v>
      </c>
      <c r="K415">
        <v>26.2947225570678</v>
      </c>
      <c r="L415">
        <v>2.0188763141632</v>
      </c>
      <c r="M415">
        <v>2.09812235832214</v>
      </c>
      <c r="N415">
        <f>COUNT(D415:M415)</f>
        <v>10</v>
      </c>
      <c r="O415">
        <f>AVERAGE(D415:M415)</f>
        <v>7.7979915380477696</v>
      </c>
      <c r="P415">
        <f>_xlfn.STDEV.P(D415:M415)</f>
        <v>7.461536032273365</v>
      </c>
      <c r="Q415">
        <f>MAX(D415:M415)</f>
        <v>26.2947225570678</v>
      </c>
      <c r="R415">
        <f>MIN(D415:M415)</f>
        <v>2.0188763141632</v>
      </c>
      <c r="S415" s="4">
        <v>117289</v>
      </c>
    </row>
    <row r="416" spans="1:19" x14ac:dyDescent="0.25">
      <c r="A416">
        <v>235</v>
      </c>
      <c r="B416" t="s">
        <v>462</v>
      </c>
      <c r="C416" t="s">
        <v>265</v>
      </c>
      <c r="D416">
        <v>50.074898004531804</v>
      </c>
      <c r="E416">
        <v>53.586099147796602</v>
      </c>
      <c r="F416">
        <v>46.088670015334998</v>
      </c>
      <c r="G416">
        <v>51.537981033325103</v>
      </c>
      <c r="H416">
        <v>59.709458112716597</v>
      </c>
      <c r="I416">
        <v>56.2022542953491</v>
      </c>
      <c r="J416">
        <v>44.029974222183199</v>
      </c>
      <c r="K416">
        <v>44.344568014144897</v>
      </c>
      <c r="L416">
        <v>41.365394115447998</v>
      </c>
      <c r="M416">
        <v>33.438933849334703</v>
      </c>
      <c r="N416">
        <f>COUNT(D416:M416)</f>
        <v>10</v>
      </c>
      <c r="O416">
        <f>AVERAGE(D416:M416)</f>
        <v>48.037823081016505</v>
      </c>
      <c r="P416">
        <f>_xlfn.STDEV.P(D416:M416)</f>
        <v>7.3567669995199276</v>
      </c>
      <c r="Q416">
        <f>MAX(D416:M416)</f>
        <v>59.709458112716597</v>
      </c>
      <c r="R416">
        <f>MIN(D416:M416)</f>
        <v>33.438933849334703</v>
      </c>
      <c r="S416" s="4">
        <v>120000</v>
      </c>
    </row>
    <row r="417" spans="1:19" x14ac:dyDescent="0.25">
      <c r="A417">
        <v>236</v>
      </c>
      <c r="B417" t="s">
        <v>281</v>
      </c>
      <c r="C417" t="s">
        <v>265</v>
      </c>
      <c r="D417">
        <v>10.876591444015499</v>
      </c>
      <c r="E417">
        <v>13.923025131225501</v>
      </c>
      <c r="F417">
        <v>14.4570665359497</v>
      </c>
      <c r="G417">
        <v>10.7479281425476</v>
      </c>
      <c r="H417">
        <v>11.307958841323799</v>
      </c>
      <c r="I417">
        <v>10.354633092880199</v>
      </c>
      <c r="J417">
        <v>11.350594282150199</v>
      </c>
      <c r="K417">
        <v>7.8635122776031396</v>
      </c>
      <c r="L417">
        <v>8.1263248920440603</v>
      </c>
      <c r="M417">
        <v>11.8651700019836</v>
      </c>
      <c r="N417">
        <f>COUNT(D417:M417)</f>
        <v>10</v>
      </c>
      <c r="O417">
        <f>AVERAGE(D417:M417)</f>
        <v>11.087280464172331</v>
      </c>
      <c r="P417">
        <f>_xlfn.STDEV.P(D417:M417)</f>
        <v>1.9994077244299866</v>
      </c>
      <c r="Q417">
        <f>MAX(D417:M417)</f>
        <v>14.4570665359497</v>
      </c>
      <c r="R417">
        <f>MIN(D417:M417)</f>
        <v>7.8635122776031396</v>
      </c>
      <c r="S417" s="4">
        <v>124259</v>
      </c>
    </row>
    <row r="418" spans="1:19" x14ac:dyDescent="0.25">
      <c r="A418">
        <v>237</v>
      </c>
      <c r="B418" t="s">
        <v>372</v>
      </c>
      <c r="C418" t="s">
        <v>265</v>
      </c>
      <c r="D418">
        <v>7.0114042758941597</v>
      </c>
      <c r="E418">
        <v>4.2462413311004603</v>
      </c>
      <c r="F418">
        <v>6.2543652057647696</v>
      </c>
      <c r="G418">
        <v>2.8051617145538299</v>
      </c>
      <c r="H418">
        <v>4.2832474708557102</v>
      </c>
      <c r="I418">
        <v>3.1581828594207701</v>
      </c>
      <c r="J418">
        <v>3.23818755149841</v>
      </c>
      <c r="K418">
        <v>4.1972403526306099</v>
      </c>
      <c r="L418">
        <v>4.2192468643188397</v>
      </c>
      <c r="M418">
        <v>3.6432118415832502</v>
      </c>
      <c r="N418">
        <f>COUNT(D418:M418)</f>
        <v>10</v>
      </c>
      <c r="O418">
        <f>AVERAGE(D418:M418)</f>
        <v>4.3056489467620809</v>
      </c>
      <c r="P418">
        <f>_xlfn.STDEV.P(D418:M418)</f>
        <v>1.2762559656117536</v>
      </c>
      <c r="Q418">
        <f>MAX(D418:M418)</f>
        <v>7.0114042758941597</v>
      </c>
      <c r="R418">
        <f>MIN(D418:M418)</f>
        <v>2.8051617145538299</v>
      </c>
      <c r="S418" s="4">
        <v>134765</v>
      </c>
    </row>
    <row r="419" spans="1:19" x14ac:dyDescent="0.25">
      <c r="A419">
        <v>238</v>
      </c>
      <c r="B419" t="s">
        <v>370</v>
      </c>
      <c r="C419" t="s">
        <v>265</v>
      </c>
      <c r="D419">
        <v>6.3270070552825901</v>
      </c>
      <c r="E419">
        <v>6.71492195129394</v>
      </c>
      <c r="F419">
        <v>6.3019275665283203</v>
      </c>
      <c r="G419">
        <v>6.8665127754211399</v>
      </c>
      <c r="H419">
        <v>7.8589119911193803</v>
      </c>
      <c r="I419">
        <v>6.3119747638702304</v>
      </c>
      <c r="J419">
        <v>7.5898041725158603</v>
      </c>
      <c r="K419">
        <v>9.0395596027374197</v>
      </c>
      <c r="L419">
        <v>7.6502232551574698</v>
      </c>
      <c r="M419">
        <v>6.7592856884002597</v>
      </c>
      <c r="N419">
        <f>COUNT(D419:M419)</f>
        <v>10</v>
      </c>
      <c r="O419">
        <f>AVERAGE(D419:M419)</f>
        <v>7.1420128822326605</v>
      </c>
      <c r="P419">
        <f>_xlfn.STDEV.P(D419:M419)</f>
        <v>0.8388772795960272</v>
      </c>
      <c r="Q419">
        <f>MAX(D419:M419)</f>
        <v>9.0395596027374197</v>
      </c>
      <c r="R419">
        <f>MIN(D419:M419)</f>
        <v>6.3019275665283203</v>
      </c>
      <c r="S419" s="4">
        <v>136487</v>
      </c>
    </row>
    <row r="420" spans="1:19" x14ac:dyDescent="0.25">
      <c r="A420">
        <v>239</v>
      </c>
      <c r="B420" t="s">
        <v>373</v>
      </c>
      <c r="C420" t="s">
        <v>265</v>
      </c>
      <c r="D420">
        <v>13.942690610885601</v>
      </c>
      <c r="E420">
        <v>13.075788974761901</v>
      </c>
      <c r="F420">
        <v>18.264946699142399</v>
      </c>
      <c r="G420">
        <v>10.968640327453601</v>
      </c>
      <c r="H420">
        <v>14.946911811828601</v>
      </c>
      <c r="I420">
        <v>13.3597762584686</v>
      </c>
      <c r="J420">
        <v>11.7106747627258</v>
      </c>
      <c r="K420">
        <v>19.032915830612101</v>
      </c>
      <c r="L420">
        <v>14.2651622295379</v>
      </c>
      <c r="M420">
        <v>10.8748240470886</v>
      </c>
      <c r="N420">
        <f>COUNT(D420:M420)</f>
        <v>10</v>
      </c>
      <c r="O420">
        <f>AVERAGE(D420:M420)</f>
        <v>14.04423315525051</v>
      </c>
      <c r="P420">
        <f>_xlfn.STDEV.P(D420:M420)</f>
        <v>2.6444585918323833</v>
      </c>
      <c r="Q420">
        <f>MAX(D420:M420)</f>
        <v>19.032915830612101</v>
      </c>
      <c r="R420">
        <f>MIN(D420:M420)</f>
        <v>10.8748240470886</v>
      </c>
      <c r="S420" s="4">
        <v>144777</v>
      </c>
    </row>
    <row r="421" spans="1:19" x14ac:dyDescent="0.25">
      <c r="A421">
        <v>240</v>
      </c>
      <c r="B421" t="s">
        <v>433</v>
      </c>
      <c r="C421" t="s">
        <v>265</v>
      </c>
      <c r="D421">
        <v>6.1469490528106601</v>
      </c>
      <c r="E421">
        <v>8.7082805633544904</v>
      </c>
      <c r="F421">
        <v>7.6337027549743599</v>
      </c>
      <c r="G421">
        <v>6.0771586894988996</v>
      </c>
      <c r="H421">
        <v>7.9632794857025102</v>
      </c>
      <c r="I421">
        <v>9.60805344581604</v>
      </c>
      <c r="J421">
        <v>8.1303150653839094</v>
      </c>
      <c r="K421">
        <v>7.5654447078704798</v>
      </c>
      <c r="L421">
        <v>4.1628556251525799</v>
      </c>
      <c r="M421">
        <v>6.1907098293304399</v>
      </c>
      <c r="N421">
        <f>COUNT(D421:M421)</f>
        <v>10</v>
      </c>
      <c r="O421">
        <f>AVERAGE(D421:M421)</f>
        <v>7.2186749219894368</v>
      </c>
      <c r="P421">
        <f>_xlfn.STDEV.P(D421:M421)</f>
        <v>1.4984150041015154</v>
      </c>
      <c r="Q421">
        <f>MAX(D421:M421)</f>
        <v>9.60805344581604</v>
      </c>
      <c r="R421">
        <f>MIN(D421:M421)</f>
        <v>4.1628556251525799</v>
      </c>
      <c r="S421" s="4">
        <v>145558</v>
      </c>
    </row>
    <row r="422" spans="1:19" x14ac:dyDescent="0.25">
      <c r="A422">
        <v>241</v>
      </c>
      <c r="B422" t="s">
        <v>1335</v>
      </c>
      <c r="C422" t="s">
        <v>265</v>
      </c>
      <c r="D422">
        <v>3.62169194221496</v>
      </c>
      <c r="E422">
        <v>5.9523975849151602</v>
      </c>
      <c r="F422">
        <v>6.4897134304046604</v>
      </c>
      <c r="G422">
        <v>4.0244462490081698</v>
      </c>
      <c r="H422">
        <v>4.5963432788848797</v>
      </c>
      <c r="I422">
        <v>3.9242880344390798</v>
      </c>
      <c r="J422">
        <v>3.4861099720001198</v>
      </c>
      <c r="K422">
        <v>3.5127258300781201</v>
      </c>
      <c r="L422">
        <v>4.5417807102203298</v>
      </c>
      <c r="M422">
        <v>4.4255089759826598</v>
      </c>
      <c r="N422">
        <f>COUNT(D422:M422)</f>
        <v>10</v>
      </c>
      <c r="O422">
        <f>AVERAGE(D422:M422)</f>
        <v>4.4575006008148135</v>
      </c>
      <c r="P422">
        <f>_xlfn.STDEV.P(D422:M422)</f>
        <v>0.96946566806133549</v>
      </c>
      <c r="Q422">
        <f>MAX(D422:M422)</f>
        <v>6.4897134304046604</v>
      </c>
      <c r="R422">
        <f>MIN(D422:M422)</f>
        <v>3.4861099720001198</v>
      </c>
      <c r="S422" s="4">
        <v>146138</v>
      </c>
    </row>
    <row r="423" spans="1:19" x14ac:dyDescent="0.25">
      <c r="A423">
        <v>242</v>
      </c>
      <c r="B423" t="s">
        <v>582</v>
      </c>
      <c r="C423" t="s">
        <v>265</v>
      </c>
      <c r="D423">
        <v>6.9243292808532697</v>
      </c>
      <c r="E423">
        <v>91.357961893081594</v>
      </c>
      <c r="F423">
        <v>7.94667625427246</v>
      </c>
      <c r="G423">
        <v>6.46746754646301</v>
      </c>
      <c r="H423">
        <v>29.9269025325775</v>
      </c>
      <c r="I423">
        <v>6.91749763488769</v>
      </c>
      <c r="J423">
        <v>6.9039597511291504</v>
      </c>
      <c r="K423">
        <v>6.1556036472320503</v>
      </c>
      <c r="L423">
        <v>6.5904612541198704</v>
      </c>
      <c r="M423">
        <v>6.12929010391235</v>
      </c>
      <c r="N423">
        <f>COUNT(D423:M423)</f>
        <v>10</v>
      </c>
      <c r="O423">
        <f>AVERAGE(D423:M423)</f>
        <v>17.532014989852897</v>
      </c>
      <c r="P423">
        <f>_xlfn.STDEV.P(D423:M423)</f>
        <v>25.564654511860713</v>
      </c>
      <c r="Q423">
        <f>MAX(D423:M423)</f>
        <v>91.357961893081594</v>
      </c>
      <c r="R423">
        <f>MIN(D423:M423)</f>
        <v>6.12929010391235</v>
      </c>
      <c r="S423" s="4">
        <v>147881</v>
      </c>
    </row>
    <row r="424" spans="1:19" x14ac:dyDescent="0.25">
      <c r="A424">
        <v>243</v>
      </c>
      <c r="B424" t="s">
        <v>387</v>
      </c>
      <c r="C424" t="s">
        <v>265</v>
      </c>
      <c r="D424">
        <v>3.8209550380706698</v>
      </c>
      <c r="E424">
        <v>3.7061052322387602</v>
      </c>
      <c r="F424">
        <v>3.51334357261657</v>
      </c>
      <c r="G424">
        <v>4.1981813907623202</v>
      </c>
      <c r="H424">
        <v>3.68694639205932</v>
      </c>
      <c r="I424">
        <v>3.6134550571441602</v>
      </c>
      <c r="J424">
        <v>3.4900050163268999</v>
      </c>
      <c r="K424">
        <v>3.7296254634857098</v>
      </c>
      <c r="L424">
        <v>3.5857744216918901</v>
      </c>
      <c r="M424">
        <v>3.9102787971496502</v>
      </c>
      <c r="N424">
        <f>COUNT(D424:M424)</f>
        <v>10</v>
      </c>
      <c r="O424">
        <f>AVERAGE(D424:M424)</f>
        <v>3.7254670381545956</v>
      </c>
      <c r="P424">
        <f>_xlfn.STDEV.P(D424:M424)</f>
        <v>0.20027672233598187</v>
      </c>
      <c r="Q424">
        <f>MAX(D424:M424)</f>
        <v>4.1981813907623202</v>
      </c>
      <c r="R424">
        <f>MIN(D424:M424)</f>
        <v>3.4900050163268999</v>
      </c>
      <c r="S424" s="4">
        <v>161180</v>
      </c>
    </row>
    <row r="425" spans="1:19" x14ac:dyDescent="0.25">
      <c r="A425">
        <v>244</v>
      </c>
      <c r="B425" t="s">
        <v>553</v>
      </c>
      <c r="C425" t="s">
        <v>265</v>
      </c>
      <c r="D425">
        <v>3.1271259784698402</v>
      </c>
      <c r="E425">
        <v>5.7836248874664298</v>
      </c>
      <c r="F425">
        <v>3.0459830760955802</v>
      </c>
      <c r="G425">
        <v>3.59228444099426</v>
      </c>
      <c r="H425">
        <v>3.29642558097839</v>
      </c>
      <c r="I425">
        <v>3.40862536430358</v>
      </c>
      <c r="J425">
        <v>3.6487891674041699</v>
      </c>
      <c r="K425">
        <v>6.2134582996368399</v>
      </c>
      <c r="L425">
        <v>4.0838272571563703</v>
      </c>
      <c r="M425">
        <v>3.70995569229125</v>
      </c>
      <c r="N425">
        <f>COUNT(D425:M425)</f>
        <v>10</v>
      </c>
      <c r="O425">
        <f>AVERAGE(D425:M425)</f>
        <v>3.9910099744796712</v>
      </c>
      <c r="P425">
        <f>_xlfn.STDEV.P(D425:M425)</f>
        <v>1.0477327514543904</v>
      </c>
      <c r="Q425">
        <f>MAX(D425:M425)</f>
        <v>6.2134582996368399</v>
      </c>
      <c r="R425">
        <f>MIN(D425:M425)</f>
        <v>3.0459830760955802</v>
      </c>
      <c r="S425" s="4">
        <v>171975</v>
      </c>
    </row>
    <row r="426" spans="1:19" x14ac:dyDescent="0.25">
      <c r="A426">
        <v>245</v>
      </c>
      <c r="B426" t="s">
        <v>637</v>
      </c>
      <c r="C426" t="s">
        <v>265</v>
      </c>
      <c r="D426">
        <v>6.9287810325622496</v>
      </c>
      <c r="E426">
        <v>5.9124767780303902</v>
      </c>
      <c r="F426">
        <v>6.1732013225555402</v>
      </c>
      <c r="G426">
        <v>5.9678211212158203</v>
      </c>
      <c r="H426">
        <v>6.1813619136810303</v>
      </c>
      <c r="I426">
        <v>6.8190634250640798</v>
      </c>
      <c r="J426">
        <v>5.9356555938720703</v>
      </c>
      <c r="K426">
        <v>6.7354464530944798</v>
      </c>
      <c r="L426">
        <v>7.2391619682312003</v>
      </c>
      <c r="M426">
        <v>6.8659656047821001</v>
      </c>
      <c r="N426">
        <f>COUNT(D426:M426)</f>
        <v>10</v>
      </c>
      <c r="O426">
        <f>AVERAGE(D426:M426)</f>
        <v>6.4758935213088957</v>
      </c>
      <c r="P426">
        <f>_xlfn.STDEV.P(D426:M426)</f>
        <v>0.46591628015401354</v>
      </c>
      <c r="Q426">
        <f>MAX(D426:M426)</f>
        <v>7.2391619682312003</v>
      </c>
      <c r="R426">
        <f>MIN(D426:M426)</f>
        <v>5.9124767780303902</v>
      </c>
      <c r="S426" s="4">
        <v>178371</v>
      </c>
    </row>
    <row r="427" spans="1:19" x14ac:dyDescent="0.25">
      <c r="A427">
        <v>246</v>
      </c>
      <c r="B427" t="s">
        <v>320</v>
      </c>
      <c r="C427" t="s">
        <v>265</v>
      </c>
      <c r="D427">
        <v>2.0489015579999998</v>
      </c>
      <c r="E427">
        <v>2.1489999289999999</v>
      </c>
      <c r="F427">
        <v>1.974268913</v>
      </c>
      <c r="G427">
        <v>3.2381553649999999</v>
      </c>
      <c r="H427">
        <v>2.9450500009999998</v>
      </c>
      <c r="I427">
        <v>1.814520836</v>
      </c>
      <c r="J427">
        <v>1.8706524369999999</v>
      </c>
      <c r="K427">
        <v>1.684672832</v>
      </c>
      <c r="L427">
        <v>1.9556968210000001</v>
      </c>
      <c r="M427">
        <v>3.0524954800000001</v>
      </c>
      <c r="N427">
        <f>COUNT(D427:M427)</f>
        <v>10</v>
      </c>
      <c r="O427">
        <f>AVERAGE(D427:M427)</f>
        <v>2.2733414172000002</v>
      </c>
      <c r="P427">
        <f>_xlfn.STDEV.P(D427:M427)</f>
        <v>0.5444741849762379</v>
      </c>
      <c r="Q427">
        <f>MAX(D427:M427)</f>
        <v>3.2381553649999999</v>
      </c>
      <c r="R427">
        <f>MIN(D427:M427)</f>
        <v>1.684672832</v>
      </c>
      <c r="S427" s="4">
        <v>178849</v>
      </c>
    </row>
    <row r="428" spans="1:19" x14ac:dyDescent="0.25">
      <c r="A428">
        <v>247</v>
      </c>
      <c r="B428" t="s">
        <v>316</v>
      </c>
      <c r="C428" t="s">
        <v>265</v>
      </c>
      <c r="D428">
        <v>11.129806520000001</v>
      </c>
      <c r="E428">
        <v>6.1220860479999999</v>
      </c>
      <c r="F428">
        <v>11.962322240000001</v>
      </c>
      <c r="G428">
        <v>9.8494634629999993</v>
      </c>
      <c r="H428">
        <v>10.933059220000001</v>
      </c>
      <c r="I428">
        <v>7.6582231519999997</v>
      </c>
      <c r="J428">
        <v>9.151448727</v>
      </c>
      <c r="K428">
        <v>12.005306239999999</v>
      </c>
      <c r="L428">
        <v>13.558805939999999</v>
      </c>
      <c r="M428">
        <v>3.8690581320000001</v>
      </c>
      <c r="N428">
        <f>COUNT(D428:M428)</f>
        <v>10</v>
      </c>
      <c r="O428">
        <f>AVERAGE(D428:M428)</f>
        <v>9.6239579681999992</v>
      </c>
      <c r="P428">
        <f>_xlfn.STDEV.P(D428:M428)</f>
        <v>2.8306065024627101</v>
      </c>
      <c r="Q428">
        <f>MAX(D428:M428)</f>
        <v>13.558805939999999</v>
      </c>
      <c r="R428">
        <f>MIN(D428:M428)</f>
        <v>3.8690581320000001</v>
      </c>
      <c r="S428" s="4">
        <v>179159</v>
      </c>
    </row>
    <row r="429" spans="1:19" x14ac:dyDescent="0.25">
      <c r="A429">
        <v>248</v>
      </c>
      <c r="B429" t="s">
        <v>633</v>
      </c>
      <c r="C429" t="s">
        <v>265</v>
      </c>
      <c r="D429">
        <v>17.930554151534999</v>
      </c>
      <c r="E429">
        <v>14.042976379394499</v>
      </c>
      <c r="F429">
        <v>18.584727287292399</v>
      </c>
      <c r="G429">
        <v>21.883527517318701</v>
      </c>
      <c r="H429">
        <v>10.238633394241299</v>
      </c>
      <c r="I429">
        <v>30.518730401992698</v>
      </c>
      <c r="J429">
        <v>20.534966945648101</v>
      </c>
      <c r="K429">
        <v>14.894883155822701</v>
      </c>
      <c r="L429">
        <v>14.563271999359101</v>
      </c>
      <c r="M429">
        <v>18.657061576843201</v>
      </c>
      <c r="N429">
        <f>COUNT(D429:M429)</f>
        <v>10</v>
      </c>
      <c r="O429">
        <f>AVERAGE(D429:M429)</f>
        <v>18.184933280944769</v>
      </c>
      <c r="P429">
        <f>_xlfn.STDEV.P(D429:M429)</f>
        <v>5.2536902004077248</v>
      </c>
      <c r="Q429">
        <f>MAX(D429:M429)</f>
        <v>30.518730401992698</v>
      </c>
      <c r="R429">
        <f>MIN(D429:M429)</f>
        <v>10.238633394241299</v>
      </c>
      <c r="S429" s="4">
        <v>182528</v>
      </c>
    </row>
    <row r="430" spans="1:19" x14ac:dyDescent="0.25">
      <c r="A430">
        <v>249</v>
      </c>
      <c r="B430" t="s">
        <v>337</v>
      </c>
      <c r="C430" t="s">
        <v>265</v>
      </c>
      <c r="D430">
        <v>89.756507400000004</v>
      </c>
      <c r="E430">
        <v>88.165165189999996</v>
      </c>
      <c r="F430">
        <v>91.017541410000007</v>
      </c>
      <c r="G430">
        <v>86.421230789999996</v>
      </c>
      <c r="H430">
        <v>86.511949299999998</v>
      </c>
      <c r="I430">
        <v>86.384940150000006</v>
      </c>
      <c r="J430">
        <v>87.100735189999995</v>
      </c>
      <c r="K430">
        <v>93.630751849999996</v>
      </c>
      <c r="L430">
        <v>86.358612780000001</v>
      </c>
      <c r="M430">
        <v>87.822592970000002</v>
      </c>
      <c r="N430">
        <f>COUNT(D430:M430)</f>
        <v>10</v>
      </c>
      <c r="O430">
        <f>AVERAGE(D430:M430)</f>
        <v>88.317002703</v>
      </c>
      <c r="P430">
        <f>_xlfn.STDEV.P(D430:M430)</f>
        <v>2.3187958316455175</v>
      </c>
      <c r="Q430">
        <f>MAX(D430:M430)</f>
        <v>93.630751849999996</v>
      </c>
      <c r="R430">
        <f>MIN(D430:M430)</f>
        <v>86.358612780000001</v>
      </c>
      <c r="S430" s="4">
        <v>190035</v>
      </c>
    </row>
    <row r="431" spans="1:19" x14ac:dyDescent="0.25">
      <c r="A431">
        <v>250</v>
      </c>
      <c r="B431" t="s">
        <v>1374</v>
      </c>
      <c r="C431" t="s">
        <v>265</v>
      </c>
      <c r="D431">
        <v>8.422905922</v>
      </c>
      <c r="E431">
        <v>8.8182675840000009</v>
      </c>
      <c r="F431">
        <v>8.1206104759999995</v>
      </c>
      <c r="G431">
        <v>6.1552832129999997</v>
      </c>
      <c r="H431">
        <v>9.4110245700000004</v>
      </c>
      <c r="I431">
        <v>6.1725928779999997</v>
      </c>
      <c r="J431">
        <v>7.8357908729999997</v>
      </c>
      <c r="K431">
        <v>9.2072639469999995</v>
      </c>
      <c r="L431">
        <v>7.7572371960000002</v>
      </c>
      <c r="M431">
        <v>7.9668934350000002</v>
      </c>
      <c r="N431">
        <f>COUNT(D431:M431)</f>
        <v>10</v>
      </c>
      <c r="O431">
        <f>AVERAGE(D431:M431)</f>
        <v>7.9867870094000013</v>
      </c>
      <c r="P431">
        <f>_xlfn.STDEV.P(D431:M431)</f>
        <v>1.0554184081818176</v>
      </c>
      <c r="Q431">
        <f>MAX(D431:M431)</f>
        <v>9.4110245700000004</v>
      </c>
      <c r="R431">
        <f>MIN(D431:M431)</f>
        <v>6.1552832129999997</v>
      </c>
      <c r="S431" s="4">
        <v>192540</v>
      </c>
    </row>
    <row r="432" spans="1:19" x14ac:dyDescent="0.25">
      <c r="A432">
        <v>251</v>
      </c>
      <c r="B432" t="s">
        <v>338</v>
      </c>
      <c r="C432" t="s">
        <v>265</v>
      </c>
      <c r="D432">
        <v>5.5455107689999998</v>
      </c>
      <c r="E432">
        <v>6.1799271109999996</v>
      </c>
      <c r="F432">
        <v>3.4414937499999998</v>
      </c>
      <c r="G432">
        <v>3.890635252</v>
      </c>
      <c r="H432">
        <v>3.7857143880000002</v>
      </c>
      <c r="I432">
        <v>3.3689503670000001</v>
      </c>
      <c r="J432">
        <v>4.0174808500000001</v>
      </c>
      <c r="K432">
        <v>4.0716407300000004</v>
      </c>
      <c r="L432">
        <v>3.986706495</v>
      </c>
      <c r="M432">
        <v>3.7024834160000002</v>
      </c>
      <c r="N432">
        <f>COUNT(D432:M432)</f>
        <v>10</v>
      </c>
      <c r="O432">
        <f>AVERAGE(D432:M432)</f>
        <v>4.1990543127999995</v>
      </c>
      <c r="P432">
        <f>_xlfn.STDEV.P(D432:M432)</f>
        <v>0.87215951542597403</v>
      </c>
      <c r="Q432">
        <f>MAX(D432:M432)</f>
        <v>6.1799271109999996</v>
      </c>
      <c r="R432">
        <f>MIN(D432:M432)</f>
        <v>3.3689503670000001</v>
      </c>
      <c r="S432" s="4">
        <v>199911</v>
      </c>
    </row>
    <row r="433" spans="1:19" x14ac:dyDescent="0.25">
      <c r="A433">
        <v>252</v>
      </c>
      <c r="B433" t="s">
        <v>315</v>
      </c>
      <c r="C433" t="s">
        <v>265</v>
      </c>
      <c r="D433">
        <v>8.3247759339999998</v>
      </c>
      <c r="E433">
        <v>5.2781274319999998</v>
      </c>
      <c r="F433">
        <v>7.0746226310000004</v>
      </c>
      <c r="G433">
        <v>5.6824429040000002</v>
      </c>
      <c r="H433">
        <v>9.5204854010000002</v>
      </c>
      <c r="I433">
        <v>8.1244945529999999</v>
      </c>
      <c r="J433">
        <v>4.4838175769999999</v>
      </c>
      <c r="K433">
        <v>5.750505209</v>
      </c>
      <c r="L433">
        <v>8.471360207</v>
      </c>
      <c r="M433">
        <v>8.9613738059999992</v>
      </c>
      <c r="N433">
        <f>COUNT(D433:M433)</f>
        <v>10</v>
      </c>
      <c r="O433">
        <f>AVERAGE(D433:M433)</f>
        <v>7.1672005653999999</v>
      </c>
      <c r="P433">
        <f>_xlfn.STDEV.P(D433:M433)</f>
        <v>1.6644360998202983</v>
      </c>
      <c r="Q433">
        <f>MAX(D433:M433)</f>
        <v>9.5204854010000002</v>
      </c>
      <c r="R433">
        <f>MIN(D433:M433)</f>
        <v>4.4838175769999999</v>
      </c>
      <c r="S433" s="4">
        <v>207310</v>
      </c>
    </row>
    <row r="434" spans="1:19" x14ac:dyDescent="0.25">
      <c r="A434">
        <v>253</v>
      </c>
      <c r="B434" t="s">
        <v>624</v>
      </c>
      <c r="C434" t="s">
        <v>265</v>
      </c>
      <c r="D434">
        <v>5.8568203449249197</v>
      </c>
      <c r="E434">
        <v>8.5097167491912806</v>
      </c>
      <c r="F434">
        <v>27.126742124557399</v>
      </c>
      <c r="G434">
        <v>44.219992160797098</v>
      </c>
      <c r="H434">
        <v>38.858837127685497</v>
      </c>
      <c r="I434">
        <v>6.6246249675750697</v>
      </c>
      <c r="J434">
        <v>33.168326616287203</v>
      </c>
      <c r="K434">
        <v>5.8876175880432102</v>
      </c>
      <c r="L434">
        <v>8.2454776763915998</v>
      </c>
      <c r="M434">
        <v>6.3998229503631503</v>
      </c>
      <c r="N434">
        <f>COUNT(D434:M434)</f>
        <v>10</v>
      </c>
      <c r="O434">
        <f>AVERAGE(D434:M434)</f>
        <v>18.489797830581644</v>
      </c>
      <c r="P434">
        <f>_xlfn.STDEV.P(D434:M434)</f>
        <v>14.75432708296853</v>
      </c>
      <c r="Q434">
        <f>MAX(D434:M434)</f>
        <v>44.219992160797098</v>
      </c>
      <c r="R434">
        <f>MIN(D434:M434)</f>
        <v>5.8568203449249197</v>
      </c>
      <c r="S434" s="4">
        <v>247227</v>
      </c>
    </row>
    <row r="435" spans="1:19" x14ac:dyDescent="0.25">
      <c r="A435">
        <v>254</v>
      </c>
      <c r="B435" t="s">
        <v>457</v>
      </c>
      <c r="C435" t="s">
        <v>265</v>
      </c>
      <c r="D435">
        <v>12.9967536926269</v>
      </c>
      <c r="E435">
        <v>6.3373651504516602</v>
      </c>
      <c r="F435">
        <v>10.7156193256378</v>
      </c>
      <c r="G435">
        <v>6.5423786640167201</v>
      </c>
      <c r="H435">
        <v>6.8283941745758003</v>
      </c>
      <c r="I435">
        <v>8.3754844665527308</v>
      </c>
      <c r="J435">
        <v>11.318653345108</v>
      </c>
      <c r="K435">
        <v>8.6105005741119296</v>
      </c>
      <c r="L435">
        <v>26.284520626068101</v>
      </c>
      <c r="M435">
        <v>14.3788299560546</v>
      </c>
      <c r="N435">
        <f>COUNT(D435:M435)</f>
        <v>10</v>
      </c>
      <c r="O435">
        <f>AVERAGE(D435:M435)</f>
        <v>11.238849997520424</v>
      </c>
      <c r="P435">
        <f>_xlfn.STDEV.P(D435:M435)</f>
        <v>5.6589985264918647</v>
      </c>
      <c r="Q435">
        <f>MAX(D435:M435)</f>
        <v>26.284520626068101</v>
      </c>
      <c r="R435">
        <f>MIN(D435:M435)</f>
        <v>6.3373651504516602</v>
      </c>
      <c r="S435" s="4">
        <v>258824</v>
      </c>
    </row>
    <row r="436" spans="1:19" x14ac:dyDescent="0.25">
      <c r="A436">
        <v>255</v>
      </c>
      <c r="B436" t="s">
        <v>276</v>
      </c>
      <c r="C436" t="s">
        <v>265</v>
      </c>
      <c r="D436">
        <v>5.0512323379516602</v>
      </c>
      <c r="E436">
        <v>3.5620779991149898</v>
      </c>
      <c r="F436">
        <v>4.3493196964263898</v>
      </c>
      <c r="G436">
        <v>3.4271280765533398</v>
      </c>
      <c r="H436">
        <v>4.1185219287872297</v>
      </c>
      <c r="I436">
        <v>3.66440224647521</v>
      </c>
      <c r="J436">
        <v>4.5908815860748202</v>
      </c>
      <c r="K436">
        <v>5.2090926170349103</v>
      </c>
      <c r="L436">
        <v>7.07496905326843</v>
      </c>
      <c r="M436">
        <v>5.8045687675476003</v>
      </c>
      <c r="N436">
        <f>COUNT(D436:M436)</f>
        <v>10</v>
      </c>
      <c r="O436">
        <f>AVERAGE(D436:M436)</f>
        <v>4.6852194309234587</v>
      </c>
      <c r="P436">
        <f>_xlfn.STDEV.P(D436:M436)</f>
        <v>1.0817318213642615</v>
      </c>
      <c r="Q436">
        <f>MAX(D436:M436)</f>
        <v>7.07496905326843</v>
      </c>
      <c r="R436">
        <f>MIN(D436:M436)</f>
        <v>3.4271280765533398</v>
      </c>
      <c r="S436" s="4">
        <v>259314</v>
      </c>
    </row>
    <row r="437" spans="1:19" x14ac:dyDescent="0.25">
      <c r="A437">
        <v>256</v>
      </c>
      <c r="B437" t="s">
        <v>437</v>
      </c>
      <c r="C437" t="s">
        <v>265</v>
      </c>
      <c r="D437">
        <v>6.6463887691497803</v>
      </c>
      <c r="E437">
        <v>6.2053558826446498</v>
      </c>
      <c r="F437">
        <v>4.6052691936492902</v>
      </c>
      <c r="G437">
        <v>6.4193708896636901</v>
      </c>
      <c r="H437">
        <v>6.7253899574279696</v>
      </c>
      <c r="I437">
        <v>7.6694459915161097</v>
      </c>
      <c r="J437">
        <v>4.5652654170989901</v>
      </c>
      <c r="K437">
        <v>7.34242510795593</v>
      </c>
      <c r="L437">
        <v>7.2634217739105198</v>
      </c>
      <c r="M437">
        <v>5.2543044090270996</v>
      </c>
      <c r="N437">
        <f>COUNT(D437:M437)</f>
        <v>10</v>
      </c>
      <c r="O437">
        <f>AVERAGE(D437:M437)</f>
        <v>6.269663739204403</v>
      </c>
      <c r="P437">
        <f>_xlfn.STDEV.P(D437:M437)</f>
        <v>1.0573578210918251</v>
      </c>
      <c r="Q437">
        <f>MAX(D437:M437)</f>
        <v>7.6694459915161097</v>
      </c>
      <c r="R437">
        <f>MIN(D437:M437)</f>
        <v>4.5652654170989901</v>
      </c>
      <c r="S437" s="4">
        <v>261669</v>
      </c>
    </row>
    <row r="438" spans="1:19" x14ac:dyDescent="0.25">
      <c r="A438">
        <v>257</v>
      </c>
      <c r="B438" t="s">
        <v>405</v>
      </c>
      <c r="C438" t="s">
        <v>265</v>
      </c>
      <c r="D438">
        <v>9.602783203125</v>
      </c>
      <c r="E438">
        <v>9.1431801319122297</v>
      </c>
      <c r="F438">
        <v>9.0709872245788503</v>
      </c>
      <c r="G438">
        <v>10.285865545272801</v>
      </c>
      <c r="H438">
        <v>8.7928073406219394</v>
      </c>
      <c r="I438">
        <v>9.2905147075653005</v>
      </c>
      <c r="J438">
        <v>8.0924205780029297</v>
      </c>
      <c r="K438">
        <v>9.9112963676452601</v>
      </c>
      <c r="L438">
        <v>8.6003224849700892</v>
      </c>
      <c r="M438">
        <v>9.8922448158264107</v>
      </c>
      <c r="N438">
        <f>COUNT(D438:M438)</f>
        <v>10</v>
      </c>
      <c r="O438">
        <f>AVERAGE(D438:M438)</f>
        <v>9.2682422399520821</v>
      </c>
      <c r="P438">
        <f>_xlfn.STDEV.P(D438:M438)</f>
        <v>0.6371915356852712</v>
      </c>
      <c r="Q438">
        <f>MAX(D438:M438)</f>
        <v>10.285865545272801</v>
      </c>
      <c r="R438">
        <f>MIN(D438:M438)</f>
        <v>8.0924205780029297</v>
      </c>
      <c r="S438" s="4">
        <v>276099</v>
      </c>
    </row>
    <row r="439" spans="1:19" x14ac:dyDescent="0.25">
      <c r="A439">
        <v>258</v>
      </c>
      <c r="B439" t="s">
        <v>563</v>
      </c>
      <c r="C439" t="s">
        <v>265</v>
      </c>
      <c r="D439">
        <v>6.3630187511444003</v>
      </c>
      <c r="E439">
        <v>6.1270081996917698</v>
      </c>
      <c r="F439">
        <v>6.2637054920196498</v>
      </c>
      <c r="G439">
        <v>6.6021311283111501</v>
      </c>
      <c r="H439">
        <v>7.3276381492614702</v>
      </c>
      <c r="I439">
        <v>6.3083131313323904</v>
      </c>
      <c r="J439">
        <v>6.5146062374114901</v>
      </c>
      <c r="K439">
        <v>8.8532109260558993</v>
      </c>
      <c r="L439">
        <v>6.3735249042510898</v>
      </c>
      <c r="M439">
        <v>6.0381288528442303</v>
      </c>
      <c r="N439">
        <f>COUNT(D439:M439)</f>
        <v>10</v>
      </c>
      <c r="O439">
        <f>AVERAGE(D439:M439)</f>
        <v>6.6771285772323541</v>
      </c>
      <c r="P439">
        <f>_xlfn.STDEV.P(D439:M439)</f>
        <v>0.7999544956818363</v>
      </c>
      <c r="Q439">
        <f>MAX(D439:M439)</f>
        <v>8.8532109260558993</v>
      </c>
      <c r="R439">
        <f>MIN(D439:M439)</f>
        <v>6.0381288528442303</v>
      </c>
      <c r="S439" s="4">
        <v>288372</v>
      </c>
    </row>
    <row r="440" spans="1:19" x14ac:dyDescent="0.25">
      <c r="A440">
        <v>259</v>
      </c>
      <c r="B440" t="s">
        <v>579</v>
      </c>
      <c r="C440" t="s">
        <v>265</v>
      </c>
      <c r="D440">
        <v>1.24284839630126</v>
      </c>
      <c r="E440">
        <v>1.02019786834716</v>
      </c>
      <c r="F440">
        <v>1.0082263946533201</v>
      </c>
      <c r="G440">
        <v>1.4197959899902299</v>
      </c>
      <c r="H440">
        <v>1.2557117938995299</v>
      </c>
      <c r="I440">
        <v>1.0122659206390301</v>
      </c>
      <c r="J440">
        <v>0.99798059463500899</v>
      </c>
      <c r="K440">
        <v>0.93196892738342196</v>
      </c>
      <c r="L440">
        <v>0.97941088676452603</v>
      </c>
      <c r="M440">
        <v>0.97969055175781194</v>
      </c>
      <c r="N440">
        <f>COUNT(D440:M440)</f>
        <v>10</v>
      </c>
      <c r="O440">
        <f>AVERAGE(D440:M440)</f>
        <v>1.08480973243713</v>
      </c>
      <c r="P440">
        <f>_xlfn.STDEV.P(D440:M440)</f>
        <v>0.15321892884095967</v>
      </c>
      <c r="Q440">
        <f>MAX(D440:M440)</f>
        <v>1.4197959899902299</v>
      </c>
      <c r="R440">
        <f>MIN(D440:M440)</f>
        <v>0.93196892738342196</v>
      </c>
      <c r="S440" s="4">
        <v>289263</v>
      </c>
    </row>
    <row r="441" spans="1:19" x14ac:dyDescent="0.25">
      <c r="A441">
        <v>260</v>
      </c>
      <c r="B441" t="s">
        <v>461</v>
      </c>
      <c r="C441" t="s">
        <v>265</v>
      </c>
      <c r="D441">
        <v>13.914805650710999</v>
      </c>
      <c r="E441">
        <v>13.6337881088256</v>
      </c>
      <c r="F441">
        <v>13.633791685104301</v>
      </c>
      <c r="G441">
        <v>24.147402524948099</v>
      </c>
      <c r="H441">
        <v>16.2709426879882</v>
      </c>
      <c r="I441">
        <v>11.3646597862243</v>
      </c>
      <c r="J441">
        <v>15.9019203186035</v>
      </c>
      <c r="K441">
        <v>16.743966817855799</v>
      </c>
      <c r="L441">
        <v>10.576610565185501</v>
      </c>
      <c r="M441">
        <v>13.382775068282999</v>
      </c>
      <c r="N441">
        <f>COUNT(D441:M441)</f>
        <v>10</v>
      </c>
      <c r="O441">
        <f>AVERAGE(D441:M441)</f>
        <v>14.957066321372929</v>
      </c>
      <c r="P441">
        <f>_xlfn.STDEV.P(D441:M441)</f>
        <v>3.5977063762008279</v>
      </c>
      <c r="Q441">
        <f>MAX(D441:M441)</f>
        <v>24.147402524948099</v>
      </c>
      <c r="R441">
        <f>MIN(D441:M441)</f>
        <v>10.576610565185501</v>
      </c>
      <c r="S441" s="4">
        <v>289714</v>
      </c>
    </row>
    <row r="442" spans="1:19" x14ac:dyDescent="0.25">
      <c r="A442">
        <v>261</v>
      </c>
      <c r="B442" t="s">
        <v>469</v>
      </c>
      <c r="C442" t="s">
        <v>265</v>
      </c>
      <c r="D442">
        <v>11.855688333511299</v>
      </c>
      <c r="E442">
        <v>10.8126244544982</v>
      </c>
      <c r="F442">
        <v>10.958635330200099</v>
      </c>
      <c r="G442">
        <v>11.6634213924407</v>
      </c>
      <c r="H442">
        <v>8.3344984054565394</v>
      </c>
      <c r="I442">
        <v>7.6264398097991899</v>
      </c>
      <c r="J442">
        <v>8.4212791919708199</v>
      </c>
      <c r="K442">
        <v>9.8025643825531006</v>
      </c>
      <c r="L442">
        <v>8.4644901752471906</v>
      </c>
      <c r="M442">
        <v>9.8875732421875</v>
      </c>
      <c r="N442">
        <f>COUNT(D442:M442)</f>
        <v>10</v>
      </c>
      <c r="O442">
        <f>AVERAGE(D442:M442)</f>
        <v>9.7827214717864628</v>
      </c>
      <c r="P442">
        <f>_xlfn.STDEV.P(D442:M442)</f>
        <v>1.436218802291203</v>
      </c>
      <c r="Q442">
        <f>MAX(D442:M442)</f>
        <v>11.855688333511299</v>
      </c>
      <c r="R442">
        <f>MIN(D442:M442)</f>
        <v>7.6264398097991899</v>
      </c>
      <c r="S442" s="4">
        <v>313759</v>
      </c>
    </row>
    <row r="443" spans="1:19" x14ac:dyDescent="0.25">
      <c r="A443">
        <v>262</v>
      </c>
      <c r="B443" t="s">
        <v>459</v>
      </c>
      <c r="C443" t="s">
        <v>265</v>
      </c>
      <c r="D443">
        <v>2.65315341949462</v>
      </c>
      <c r="E443">
        <v>3.77722120285034</v>
      </c>
      <c r="F443">
        <v>3.3321936130523602</v>
      </c>
      <c r="G443">
        <v>3.6802108287811199</v>
      </c>
      <c r="H443">
        <v>2.8071613311767498</v>
      </c>
      <c r="I443">
        <v>2.21812796592712</v>
      </c>
      <c r="J443">
        <v>1.5620875358581501</v>
      </c>
      <c r="K443">
        <v>1.7951023578643699</v>
      </c>
      <c r="L443">
        <v>1.9071142673492401</v>
      </c>
      <c r="M443">
        <v>2.7121593952178902</v>
      </c>
      <c r="N443">
        <f>COUNT(D443:M443)</f>
        <v>10</v>
      </c>
      <c r="O443">
        <f>AVERAGE(D443:M443)</f>
        <v>2.6444531917571963</v>
      </c>
      <c r="P443">
        <f>_xlfn.STDEV.P(D443:M443)</f>
        <v>0.74016295766580964</v>
      </c>
      <c r="Q443">
        <f>MAX(D443:M443)</f>
        <v>3.77722120285034</v>
      </c>
      <c r="R443">
        <f>MIN(D443:M443)</f>
        <v>1.5620875358581501</v>
      </c>
      <c r="S443" s="4">
        <v>329897</v>
      </c>
    </row>
    <row r="444" spans="1:19" x14ac:dyDescent="0.25">
      <c r="A444">
        <v>263</v>
      </c>
      <c r="B444" t="s">
        <v>614</v>
      </c>
      <c r="C444" t="s">
        <v>265</v>
      </c>
      <c r="D444">
        <v>3.6637375354766801</v>
      </c>
      <c r="E444">
        <v>4.1721634864807102</v>
      </c>
      <c r="F444">
        <v>4.1370854377746502</v>
      </c>
      <c r="G444">
        <v>3.86223220825195</v>
      </c>
      <c r="H444">
        <v>3.3764374256134002</v>
      </c>
      <c r="I444">
        <v>3.9315662384033199</v>
      </c>
      <c r="J444">
        <v>4.0451192855834899</v>
      </c>
      <c r="K444">
        <v>3.74720978736877</v>
      </c>
      <c r="L444">
        <v>4.1438999176025302</v>
      </c>
      <c r="M444">
        <v>3.8279323577880802</v>
      </c>
      <c r="N444">
        <f>COUNT(D444:M444)</f>
        <v>10</v>
      </c>
      <c r="O444">
        <f>AVERAGE(D444:M444)</f>
        <v>3.8907383680343579</v>
      </c>
      <c r="P444">
        <f>_xlfn.STDEV.P(D444:M444)</f>
        <v>0.23892898857977546</v>
      </c>
      <c r="Q444">
        <f>MAX(D444:M444)</f>
        <v>4.1721634864807102</v>
      </c>
      <c r="R444">
        <f>MIN(D444:M444)</f>
        <v>3.3764374256134002</v>
      </c>
      <c r="S444" s="4">
        <v>381363</v>
      </c>
    </row>
    <row r="445" spans="1:19" x14ac:dyDescent="0.25">
      <c r="A445">
        <v>264</v>
      </c>
      <c r="B445" t="s">
        <v>438</v>
      </c>
      <c r="C445" t="s">
        <v>265</v>
      </c>
      <c r="D445">
        <v>6.4373743534088099</v>
      </c>
      <c r="E445">
        <v>7.1530773639678902</v>
      </c>
      <c r="F445">
        <v>6.8493978977203298</v>
      </c>
      <c r="G445">
        <v>6.8744008541107098</v>
      </c>
      <c r="H445">
        <v>7.4654297828674299</v>
      </c>
      <c r="I445">
        <v>6.8394024372100803</v>
      </c>
      <c r="J445">
        <v>6.50937700271606</v>
      </c>
      <c r="K445">
        <v>7.4249701499938903</v>
      </c>
      <c r="L445">
        <v>6.3763656616210902</v>
      </c>
      <c r="M445">
        <v>6.5973820686340297</v>
      </c>
      <c r="N445">
        <f>COUNT(D445:M445)</f>
        <v>10</v>
      </c>
      <c r="O445">
        <f>AVERAGE(D445:M445)</f>
        <v>6.8527177572250322</v>
      </c>
      <c r="P445">
        <f>_xlfn.STDEV.P(D445:M445)</f>
        <v>0.37098030221548794</v>
      </c>
      <c r="Q445">
        <f>MAX(D445:M445)</f>
        <v>7.4654297828674299</v>
      </c>
      <c r="R445">
        <f>MIN(D445:M445)</f>
        <v>6.3763656616210902</v>
      </c>
      <c r="S445" s="4">
        <v>419656</v>
      </c>
    </row>
    <row r="446" spans="1:19" x14ac:dyDescent="0.25">
      <c r="A446">
        <v>265</v>
      </c>
      <c r="B446" t="s">
        <v>588</v>
      </c>
      <c r="C446" t="s">
        <v>265</v>
      </c>
      <c r="D446">
        <v>6.27453517913818</v>
      </c>
      <c r="E446">
        <v>7.1858413219451904</v>
      </c>
      <c r="F446">
        <v>6.0105707645416198</v>
      </c>
      <c r="G446">
        <v>6.2413971424102703</v>
      </c>
      <c r="H446">
        <v>6.1195363998412997</v>
      </c>
      <c r="I446">
        <v>5.8234443664550701</v>
      </c>
      <c r="J446">
        <v>5.9526264667510898</v>
      </c>
      <c r="K446">
        <v>7.9882032871246302</v>
      </c>
      <c r="L446">
        <v>6.3270754814147896</v>
      </c>
      <c r="M446">
        <v>5.9706776142120299</v>
      </c>
      <c r="N446">
        <f>COUNT(D446:M446)</f>
        <v>10</v>
      </c>
      <c r="O446">
        <f>AVERAGE(D446:M446)</f>
        <v>6.3893908023834172</v>
      </c>
      <c r="P446">
        <f>_xlfn.STDEV.P(D446:M446)</f>
        <v>0.64282323659744534</v>
      </c>
      <c r="Q446">
        <f>MAX(D446:M446)</f>
        <v>7.9882032871246302</v>
      </c>
      <c r="R446">
        <f>MIN(D446:M446)</f>
        <v>5.8234443664550701</v>
      </c>
      <c r="S446" s="4">
        <v>424961</v>
      </c>
    </row>
    <row r="447" spans="1:19" x14ac:dyDescent="0.25">
      <c r="A447">
        <v>266</v>
      </c>
      <c r="B447" t="s">
        <v>455</v>
      </c>
      <c r="C447" t="s">
        <v>265</v>
      </c>
      <c r="D447">
        <v>9.5325508117675692</v>
      </c>
      <c r="E447">
        <v>8.17047119140625</v>
      </c>
      <c r="F447">
        <v>9.7805690765380806</v>
      </c>
      <c r="G447">
        <v>7.5204339027404696</v>
      </c>
      <c r="H447">
        <v>9.1245305538177401</v>
      </c>
      <c r="I447">
        <v>8.6484999656677193</v>
      </c>
      <c r="J447">
        <v>9.4115436077117902</v>
      </c>
      <c r="K447">
        <v>7.1404147148132298</v>
      </c>
      <c r="L447">
        <v>10.0535790920257</v>
      </c>
      <c r="M447">
        <v>8.4824926853179896</v>
      </c>
      <c r="N447">
        <f>COUNT(D447:M447)</f>
        <v>10</v>
      </c>
      <c r="O447">
        <f>AVERAGE(D447:M447)</f>
        <v>8.7865085601806534</v>
      </c>
      <c r="P447">
        <f>_xlfn.STDEV.P(D447:M447)</f>
        <v>0.91971054211918646</v>
      </c>
      <c r="Q447">
        <f>MAX(D447:M447)</f>
        <v>10.0535790920257</v>
      </c>
      <c r="R447">
        <f>MIN(D447:M447)</f>
        <v>7.1404147148132298</v>
      </c>
      <c r="S447" s="4">
        <v>481000</v>
      </c>
    </row>
    <row r="448" spans="1:19" x14ac:dyDescent="0.25">
      <c r="A448">
        <v>267</v>
      </c>
      <c r="B448" t="s">
        <v>310</v>
      </c>
      <c r="C448" t="s">
        <v>265</v>
      </c>
      <c r="D448">
        <v>10.22968698</v>
      </c>
      <c r="E448">
        <v>5.5567405220000001</v>
      </c>
      <c r="F448">
        <v>6.0390648840000001</v>
      </c>
      <c r="G448">
        <v>6.4180002209999998</v>
      </c>
      <c r="H448">
        <v>4.1882529259999997</v>
      </c>
      <c r="I448">
        <v>4.3607230189999999</v>
      </c>
      <c r="J448">
        <v>4.5013468269999999</v>
      </c>
      <c r="K448">
        <v>4.5329906940000004</v>
      </c>
      <c r="L448">
        <v>4.1308124069999996</v>
      </c>
      <c r="M448">
        <v>4.0691404340000004</v>
      </c>
      <c r="N448">
        <f>COUNT(D448:M448)</f>
        <v>10</v>
      </c>
      <c r="O448">
        <f>AVERAGE(D448:M448)</f>
        <v>5.4026758913999995</v>
      </c>
      <c r="P448">
        <f>_xlfn.STDEV.P(D448:M448)</f>
        <v>1.7967981326583411</v>
      </c>
      <c r="Q448">
        <f>MAX(D448:M448)</f>
        <v>10.22968698</v>
      </c>
      <c r="R448">
        <f>MIN(D448:M448)</f>
        <v>4.0691404340000004</v>
      </c>
      <c r="S448" s="4">
        <v>481299</v>
      </c>
    </row>
    <row r="449" spans="1:19" x14ac:dyDescent="0.25">
      <c r="A449">
        <v>268</v>
      </c>
      <c r="B449" t="s">
        <v>311</v>
      </c>
      <c r="C449" t="s">
        <v>265</v>
      </c>
      <c r="D449">
        <v>8.9185070989999993</v>
      </c>
      <c r="E449">
        <v>9.8826706410000007</v>
      </c>
      <c r="F449">
        <v>8.2456464769999993</v>
      </c>
      <c r="G449">
        <v>11.38619351</v>
      </c>
      <c r="H449">
        <v>10.23977208</v>
      </c>
      <c r="I449">
        <v>3.7332384589999998</v>
      </c>
      <c r="J449">
        <v>6.1542646879999996</v>
      </c>
      <c r="K449">
        <v>3.8136065010000002</v>
      </c>
      <c r="L449">
        <v>5.9438731669999996</v>
      </c>
      <c r="M449">
        <v>9.4107561109999995</v>
      </c>
      <c r="N449">
        <f>COUNT(D449:M449)</f>
        <v>10</v>
      </c>
      <c r="O449">
        <f>AVERAGE(D449:M449)</f>
        <v>7.7728528733000006</v>
      </c>
      <c r="P449">
        <f>_xlfn.STDEV.P(D449:M449)</f>
        <v>2.5645886080848981</v>
      </c>
      <c r="Q449">
        <f>MAX(D449:M449)</f>
        <v>11.38619351</v>
      </c>
      <c r="R449">
        <f>MIN(D449:M449)</f>
        <v>3.7332384589999998</v>
      </c>
      <c r="S449" s="4">
        <v>552186</v>
      </c>
    </row>
    <row r="450" spans="1:19" x14ac:dyDescent="0.25">
      <c r="A450">
        <v>269</v>
      </c>
      <c r="B450" t="s">
        <v>1364</v>
      </c>
      <c r="C450" t="s">
        <v>265</v>
      </c>
      <c r="D450">
        <v>6.85064673423767</v>
      </c>
      <c r="E450">
        <v>6.43823146820068</v>
      </c>
      <c r="F450">
        <v>5.0511813163757298</v>
      </c>
      <c r="G450">
        <v>6.0074133872985804</v>
      </c>
      <c r="H450">
        <v>4.7985823154449401</v>
      </c>
      <c r="I450">
        <v>9.1654241085052401</v>
      </c>
      <c r="J450">
        <v>8.1999220848083496</v>
      </c>
      <c r="K450">
        <v>8.2050654888153005</v>
      </c>
      <c r="L450">
        <v>9.4023451805114693</v>
      </c>
      <c r="M450">
        <v>7.9448902606964102</v>
      </c>
      <c r="N450">
        <f>COUNT(D450:M450)</f>
        <v>10</v>
      </c>
      <c r="O450">
        <f>AVERAGE(D450:M450)</f>
        <v>7.2063702344894365</v>
      </c>
      <c r="P450">
        <f>_xlfn.STDEV.P(D450:M450)</f>
        <v>1.5422873660390344</v>
      </c>
      <c r="Q450">
        <f>MAX(D450:M450)</f>
        <v>9.4023451805114693</v>
      </c>
      <c r="R450">
        <f>MIN(D450:M450)</f>
        <v>4.7985823154449401</v>
      </c>
      <c r="S450" s="4">
        <v>558866</v>
      </c>
    </row>
    <row r="451" spans="1:19" x14ac:dyDescent="0.25">
      <c r="A451">
        <v>270</v>
      </c>
      <c r="B451" t="s">
        <v>560</v>
      </c>
      <c r="C451" t="s">
        <v>265</v>
      </c>
      <c r="D451">
        <v>6.34948277473449</v>
      </c>
      <c r="E451">
        <v>6.2156107425689697</v>
      </c>
      <c r="F451">
        <v>6.5100426673889098</v>
      </c>
      <c r="G451">
        <v>4.5056219100952104</v>
      </c>
      <c r="H451">
        <v>4.5331876277923504</v>
      </c>
      <c r="I451">
        <v>4.4251956939697203</v>
      </c>
      <c r="J451">
        <v>6.2010028362274099</v>
      </c>
      <c r="K451">
        <v>8.6701099872589094</v>
      </c>
      <c r="L451">
        <v>7.13000011444091</v>
      </c>
      <c r="M451">
        <v>6.9593880176544101</v>
      </c>
      <c r="N451">
        <f>COUNT(D451:M451)</f>
        <v>10</v>
      </c>
      <c r="O451">
        <f>AVERAGE(D451:M451)</f>
        <v>6.1499642372131298</v>
      </c>
      <c r="P451">
        <f>_xlfn.STDEV.P(D451:M451)</f>
        <v>1.2820220405555518</v>
      </c>
      <c r="Q451">
        <f>MAX(D451:M451)</f>
        <v>8.6701099872589094</v>
      </c>
      <c r="R451">
        <f>MIN(D451:M451)</f>
        <v>4.4251956939697203</v>
      </c>
      <c r="S451" s="4">
        <v>560105</v>
      </c>
    </row>
    <row r="452" spans="1:19" x14ac:dyDescent="0.25">
      <c r="A452">
        <v>271</v>
      </c>
      <c r="B452" t="s">
        <v>378</v>
      </c>
      <c r="C452" t="s">
        <v>265</v>
      </c>
      <c r="D452">
        <v>10.8596761226654</v>
      </c>
      <c r="E452">
        <v>10.709507465362501</v>
      </c>
      <c r="F452">
        <v>10.6296064853668</v>
      </c>
      <c r="G452">
        <v>6.41137599945068</v>
      </c>
      <c r="H452">
        <v>10.0294339656829</v>
      </c>
      <c r="I452">
        <v>9.3222577571868896</v>
      </c>
      <c r="J452">
        <v>11.2821476459503</v>
      </c>
      <c r="K452">
        <v>11.342291116714399</v>
      </c>
      <c r="L452">
        <v>11.430566310882501</v>
      </c>
      <c r="M452">
        <v>9.6406977176666206</v>
      </c>
      <c r="N452">
        <f>COUNT(D452:M452)</f>
        <v>10</v>
      </c>
      <c r="O452">
        <f>AVERAGE(D452:M452)</f>
        <v>10.165756058692899</v>
      </c>
      <c r="P452">
        <f>_xlfn.STDEV.P(D452:M452)</f>
        <v>1.4256151916651272</v>
      </c>
      <c r="Q452">
        <f>MAX(D452:M452)</f>
        <v>11.430566310882501</v>
      </c>
      <c r="R452">
        <f>MIN(D452:M452)</f>
        <v>6.41137599945068</v>
      </c>
      <c r="S452" s="4">
        <v>596380</v>
      </c>
    </row>
    <row r="453" spans="1:19" x14ac:dyDescent="0.25">
      <c r="A453">
        <v>272</v>
      </c>
      <c r="B453" t="s">
        <v>302</v>
      </c>
      <c r="C453" t="s">
        <v>265</v>
      </c>
      <c r="D453">
        <v>9.8751621249999992</v>
      </c>
      <c r="E453">
        <v>11.064046619999999</v>
      </c>
      <c r="F453">
        <v>10.839649919999999</v>
      </c>
      <c r="G453">
        <v>9.1821949479999994</v>
      </c>
      <c r="H453">
        <v>11.753574609999999</v>
      </c>
      <c r="I453">
        <v>11.167892930000001</v>
      </c>
      <c r="J453">
        <v>9.0638358589999992</v>
      </c>
      <c r="K453">
        <v>11.49491405</v>
      </c>
      <c r="L453">
        <v>10.594949250000001</v>
      </c>
      <c r="M453">
        <v>11.14573216</v>
      </c>
      <c r="N453">
        <f>COUNT(D453:M453)</f>
        <v>10</v>
      </c>
      <c r="O453">
        <f>AVERAGE(D453:M453)</f>
        <v>10.618195247199999</v>
      </c>
      <c r="P453">
        <f>_xlfn.STDEV.P(D453:M453)</f>
        <v>0.88976283785569044</v>
      </c>
      <c r="Q453">
        <f>MAX(D453:M453)</f>
        <v>11.753574609999999</v>
      </c>
      <c r="R453">
        <f>MIN(D453:M453)</f>
        <v>9.0638358589999992</v>
      </c>
      <c r="S453" s="4">
        <v>597483</v>
      </c>
    </row>
    <row r="454" spans="1:19" x14ac:dyDescent="0.25">
      <c r="A454">
        <v>273</v>
      </c>
      <c r="B454" t="s">
        <v>492</v>
      </c>
      <c r="C454" t="s">
        <v>265</v>
      </c>
      <c r="D454">
        <v>6.1823403835296604</v>
      </c>
      <c r="E454">
        <v>8.5344941616058296</v>
      </c>
      <c r="F454">
        <v>7.6334421634674001</v>
      </c>
      <c r="G454">
        <v>6.0653495788574201</v>
      </c>
      <c r="H454">
        <v>8.09147047996521</v>
      </c>
      <c r="I454">
        <v>7.2434208393096897</v>
      </c>
      <c r="J454">
        <v>6.4103703498840297</v>
      </c>
      <c r="K454">
        <v>6.0863554477691597</v>
      </c>
      <c r="L454">
        <v>6.3533692359924299</v>
      </c>
      <c r="M454">
        <v>7.9374644756317103</v>
      </c>
      <c r="N454">
        <f>COUNT(D454:M454)</f>
        <v>10</v>
      </c>
      <c r="O454">
        <f>AVERAGE(D454:M454)</f>
        <v>7.0538077116012543</v>
      </c>
      <c r="P454">
        <f>_xlfn.STDEV.P(D454:M454)</f>
        <v>0.89437404144611121</v>
      </c>
      <c r="Q454">
        <f>MAX(D454:M454)</f>
        <v>8.5344941616058296</v>
      </c>
      <c r="R454">
        <f>MIN(D454:M454)</f>
        <v>6.0653495788574201</v>
      </c>
      <c r="S454" s="4">
        <v>621099</v>
      </c>
    </row>
    <row r="455" spans="1:19" x14ac:dyDescent="0.25">
      <c r="A455">
        <v>274</v>
      </c>
      <c r="B455" t="s">
        <v>323</v>
      </c>
      <c r="C455" t="s">
        <v>265</v>
      </c>
      <c r="D455">
        <v>8.8256320949999996</v>
      </c>
      <c r="E455">
        <v>10.606866119999999</v>
      </c>
      <c r="F455">
        <v>9.9367792609999999</v>
      </c>
      <c r="G455">
        <v>9.5038418769999993</v>
      </c>
      <c r="H455">
        <v>9.5741007329999999</v>
      </c>
      <c r="I455">
        <v>10.01025081</v>
      </c>
      <c r="J455">
        <v>11.173376559999999</v>
      </c>
      <c r="K455">
        <v>14.16000676</v>
      </c>
      <c r="L455">
        <v>12.13998413</v>
      </c>
      <c r="M455">
        <v>9.9599542620000001</v>
      </c>
      <c r="N455">
        <f>COUNT(D455:M455)</f>
        <v>10</v>
      </c>
      <c r="O455">
        <f>AVERAGE(D455:M455)</f>
        <v>10.5890792608</v>
      </c>
      <c r="P455">
        <f>_xlfn.STDEV.P(D455:M455)</f>
        <v>1.4823141452146307</v>
      </c>
      <c r="Q455">
        <f>MAX(D455:M455)</f>
        <v>14.16000676</v>
      </c>
      <c r="R455">
        <f>MIN(D455:M455)</f>
        <v>8.8256320949999996</v>
      </c>
      <c r="S455" s="4">
        <v>641423</v>
      </c>
    </row>
    <row r="456" spans="1:19" x14ac:dyDescent="0.25">
      <c r="A456">
        <v>275</v>
      </c>
      <c r="B456" t="s">
        <v>491</v>
      </c>
      <c r="C456" t="s">
        <v>265</v>
      </c>
      <c r="D456">
        <v>2.6761519908904998</v>
      </c>
      <c r="E456">
        <v>2.1391224861145002</v>
      </c>
      <c r="F456">
        <v>3.38719606399536</v>
      </c>
      <c r="G456">
        <v>3.6182107925414999</v>
      </c>
      <c r="H456">
        <v>3.3391945362090998</v>
      </c>
      <c r="I456">
        <v>3.6222107410430899</v>
      </c>
      <c r="J456">
        <v>1.63908267021179</v>
      </c>
      <c r="K456">
        <v>2.3641335964202801</v>
      </c>
      <c r="L456">
        <v>2.4381420612335201</v>
      </c>
      <c r="M456">
        <v>2.42714142799377</v>
      </c>
      <c r="N456">
        <f>COUNT(D456:M456)</f>
        <v>10</v>
      </c>
      <c r="O456">
        <f>AVERAGE(D456:M456)</f>
        <v>2.7650586366653411</v>
      </c>
      <c r="P456">
        <f>_xlfn.STDEV.P(D456:M456)</f>
        <v>0.65027617587524988</v>
      </c>
      <c r="Q456">
        <f>MAX(D456:M456)</f>
        <v>3.6222107410430899</v>
      </c>
      <c r="R456">
        <f>MIN(D456:M456)</f>
        <v>1.63908267021179</v>
      </c>
      <c r="S456" s="4">
        <v>642867</v>
      </c>
    </row>
    <row r="457" spans="1:19" x14ac:dyDescent="0.25">
      <c r="A457">
        <v>276</v>
      </c>
      <c r="B457" t="s">
        <v>572</v>
      </c>
      <c r="C457" t="s">
        <v>265</v>
      </c>
      <c r="D457">
        <v>6.09724569320678</v>
      </c>
      <c r="E457">
        <v>6.4422745704650799</v>
      </c>
      <c r="F457">
        <v>6.3427236080169598</v>
      </c>
      <c r="G457">
        <v>6.0011265277862504</v>
      </c>
      <c r="H457">
        <v>8.0341539382934499</v>
      </c>
      <c r="I457">
        <v>5.8291938304901096</v>
      </c>
      <c r="J457">
        <v>6.0599222183227504</v>
      </c>
      <c r="K457">
        <v>6.0354142189025799</v>
      </c>
      <c r="L457">
        <v>6.2293632030486998</v>
      </c>
      <c r="M457">
        <v>6.5834801197052002</v>
      </c>
      <c r="N457">
        <f>COUNT(D457:M457)</f>
        <v>10</v>
      </c>
      <c r="O457">
        <f>AVERAGE(D457:M457)</f>
        <v>6.3654897928237872</v>
      </c>
      <c r="P457">
        <f>_xlfn.STDEV.P(D457:M457)</f>
        <v>0.5959492205608764</v>
      </c>
      <c r="Q457">
        <f>MAX(D457:M457)</f>
        <v>8.0341539382934499</v>
      </c>
      <c r="R457">
        <f>MIN(D457:M457)</f>
        <v>5.8291938304901096</v>
      </c>
      <c r="S457" s="4">
        <v>644565</v>
      </c>
    </row>
    <row r="458" spans="1:19" x14ac:dyDescent="0.25">
      <c r="A458">
        <v>277</v>
      </c>
      <c r="B458" t="s">
        <v>529</v>
      </c>
      <c r="C458" t="s">
        <v>265</v>
      </c>
      <c r="D458">
        <v>5.2853035926818803</v>
      </c>
      <c r="E458">
        <v>2.6041498184204102</v>
      </c>
      <c r="F458">
        <v>2.55315017700195</v>
      </c>
      <c r="G458">
        <v>2.3671362400054901</v>
      </c>
      <c r="H458">
        <v>1.9861140251159599</v>
      </c>
      <c r="I458">
        <v>1.9151136875152499</v>
      </c>
      <c r="J458">
        <v>2.2001330852508501</v>
      </c>
      <c r="K458">
        <v>2.2303590774536102</v>
      </c>
      <c r="L458">
        <v>2.0651218891143799</v>
      </c>
      <c r="M458">
        <v>3.0271749496459899</v>
      </c>
      <c r="N458">
        <f>COUNT(D458:M458)</f>
        <v>10</v>
      </c>
      <c r="O458">
        <f>AVERAGE(D458:M458)</f>
        <v>2.6233756542205766</v>
      </c>
      <c r="P458">
        <f>_xlfn.STDEV.P(D458:M458)</f>
        <v>0.94195833633045245</v>
      </c>
      <c r="Q458">
        <f>MAX(D458:M458)</f>
        <v>5.2853035926818803</v>
      </c>
      <c r="R458">
        <f>MIN(D458:M458)</f>
        <v>1.9151136875152499</v>
      </c>
      <c r="S458" s="4">
        <v>684865</v>
      </c>
    </row>
    <row r="459" spans="1:19" x14ac:dyDescent="0.25">
      <c r="A459">
        <v>278</v>
      </c>
      <c r="B459" t="s">
        <v>381</v>
      </c>
      <c r="C459" t="s">
        <v>265</v>
      </c>
      <c r="D459">
        <v>11.1530368328094</v>
      </c>
      <c r="E459">
        <v>9.5810081958770699</v>
      </c>
      <c r="F459">
        <v>9.6838665008544904</v>
      </c>
      <c r="G459">
        <v>10.2641832828521</v>
      </c>
      <c r="H459">
        <v>9.0474276542663503</v>
      </c>
      <c r="I459">
        <v>13.4145159721374</v>
      </c>
      <c r="J459">
        <v>11.461585283279399</v>
      </c>
      <c r="K459">
        <v>9.9470949172973597</v>
      </c>
      <c r="L459">
        <v>12.1402158737182</v>
      </c>
      <c r="M459">
        <v>17.763047218322701</v>
      </c>
      <c r="N459">
        <f>COUNT(D459:M459)</f>
        <v>10</v>
      </c>
      <c r="O459">
        <f>AVERAGE(D459:M459)</f>
        <v>11.445598173141448</v>
      </c>
      <c r="P459">
        <f>_xlfn.STDEV.P(D459:M459)</f>
        <v>2.4561761026032856</v>
      </c>
      <c r="Q459">
        <f>MAX(D459:M459)</f>
        <v>17.763047218322701</v>
      </c>
      <c r="R459">
        <f>MIN(D459:M459)</f>
        <v>9.0474276542663503</v>
      </c>
      <c r="S459" s="4">
        <v>735404</v>
      </c>
    </row>
    <row r="460" spans="1:19" x14ac:dyDescent="0.25">
      <c r="A460">
        <v>279</v>
      </c>
      <c r="B460" t="s">
        <v>332</v>
      </c>
      <c r="C460" t="s">
        <v>265</v>
      </c>
      <c r="D460">
        <v>10.11940551</v>
      </c>
      <c r="E460">
        <v>9.2381660940000003</v>
      </c>
      <c r="F460">
        <v>8.8477032179999995</v>
      </c>
      <c r="G460">
        <v>10.166857240000001</v>
      </c>
      <c r="H460">
        <v>9.6907000540000006</v>
      </c>
      <c r="I460">
        <v>9.8995378019999993</v>
      </c>
      <c r="J460">
        <v>8.6314318179999994</v>
      </c>
      <c r="K460">
        <v>8.4293122290000007</v>
      </c>
      <c r="L460">
        <v>8.9618933199999997</v>
      </c>
      <c r="M460">
        <v>10.47975707</v>
      </c>
      <c r="N460">
        <f>COUNT(D460:M460)</f>
        <v>10</v>
      </c>
      <c r="O460">
        <f>AVERAGE(D460:M460)</f>
        <v>9.4464764354999993</v>
      </c>
      <c r="P460">
        <f>_xlfn.STDEV.P(D460:M460)</f>
        <v>0.68117727514793303</v>
      </c>
      <c r="Q460">
        <f>MAX(D460:M460)</f>
        <v>10.47975707</v>
      </c>
      <c r="R460">
        <f>MIN(D460:M460)</f>
        <v>8.4293122290000007</v>
      </c>
      <c r="S460" s="4">
        <v>845466</v>
      </c>
    </row>
    <row r="462" spans="1:19" x14ac:dyDescent="0.25">
      <c r="A462">
        <v>0</v>
      </c>
      <c r="B462" t="s">
        <v>908</v>
      </c>
      <c r="C462" t="s">
        <v>639</v>
      </c>
      <c r="D462">
        <v>1.60817575454711</v>
      </c>
      <c r="E462">
        <v>1.51265001296997</v>
      </c>
      <c r="F462">
        <v>1.48494172096252</v>
      </c>
      <c r="G462">
        <v>1.6143274307250901</v>
      </c>
      <c r="H462">
        <v>1.62812900543212</v>
      </c>
      <c r="I462">
        <v>1.5659260749816799</v>
      </c>
      <c r="J462">
        <v>1.51559209823608</v>
      </c>
      <c r="K462">
        <v>1.5492820739746</v>
      </c>
      <c r="L462">
        <v>1.63675212860107</v>
      </c>
      <c r="M462">
        <v>1.55113768577575</v>
      </c>
      <c r="N462">
        <f>COUNT(D462:M462)</f>
        <v>10</v>
      </c>
      <c r="O462">
        <f>AVERAGE(D462:M462)</f>
        <v>1.5666913986205993</v>
      </c>
      <c r="P462">
        <f>_xlfn.STDEV.P(D462:M462)</f>
        <v>5.0431574143199528E-2</v>
      </c>
      <c r="Q462">
        <f>MAX(D462:M462)</f>
        <v>1.63675212860107</v>
      </c>
      <c r="R462">
        <f>MIN(D462:M462)</f>
        <v>1.48494172096252</v>
      </c>
      <c r="S462">
        <v>6</v>
      </c>
    </row>
    <row r="463" spans="1:19" x14ac:dyDescent="0.25">
      <c r="A463">
        <v>1</v>
      </c>
      <c r="B463" t="s">
        <v>896</v>
      </c>
      <c r="C463" t="s">
        <v>639</v>
      </c>
      <c r="D463">
        <v>16.9039626121521</v>
      </c>
      <c r="E463">
        <v>19.864786863327001</v>
      </c>
      <c r="F463">
        <v>9.2305250167846609</v>
      </c>
      <c r="G463">
        <v>19.711397647857599</v>
      </c>
      <c r="H463">
        <v>44.333491325378397</v>
      </c>
      <c r="I463">
        <v>19.4583258628845</v>
      </c>
      <c r="J463">
        <v>76.3193678855896</v>
      </c>
      <c r="K463">
        <v>52.479538917541497</v>
      </c>
      <c r="L463">
        <v>20.5527024269104</v>
      </c>
      <c r="M463">
        <v>8.8998401165008492</v>
      </c>
      <c r="N463">
        <f>COUNT(D463:M463)</f>
        <v>10</v>
      </c>
      <c r="O463">
        <f>AVERAGE(D463:M463)</f>
        <v>28.77539386749266</v>
      </c>
      <c r="P463">
        <f>_xlfn.STDEV.P(D463:M463)</f>
        <v>20.732380773148755</v>
      </c>
      <c r="Q463">
        <f>MAX(D463:M463)</f>
        <v>76.3193678855896</v>
      </c>
      <c r="R463">
        <f>MIN(D463:M463)</f>
        <v>8.8998401165008492</v>
      </c>
      <c r="S463">
        <v>108</v>
      </c>
    </row>
    <row r="464" spans="1:19" x14ac:dyDescent="0.25">
      <c r="A464">
        <v>2</v>
      </c>
      <c r="B464" t="s">
        <v>816</v>
      </c>
      <c r="C464" t="s">
        <v>639</v>
      </c>
      <c r="D464">
        <v>24.410416126251199</v>
      </c>
      <c r="E464">
        <v>20.697198629379201</v>
      </c>
      <c r="F464">
        <v>17.431707143783498</v>
      </c>
      <c r="G464">
        <v>30.910788059234601</v>
      </c>
      <c r="H464">
        <v>30.2707517147064</v>
      </c>
      <c r="I464">
        <v>32.5058846473693</v>
      </c>
      <c r="J464">
        <v>31.752837181091301</v>
      </c>
      <c r="K464">
        <v>18.578077077865601</v>
      </c>
      <c r="L464">
        <v>33.442936182022002</v>
      </c>
      <c r="M464">
        <v>19.2001132965087</v>
      </c>
      <c r="N464">
        <f>COUNT(D464:M464)</f>
        <v>10</v>
      </c>
      <c r="O464">
        <f>AVERAGE(D464:M464)</f>
        <v>25.920071005821182</v>
      </c>
      <c r="P464">
        <f>_xlfn.STDEV.P(D464:M464)</f>
        <v>6.1522009362276977</v>
      </c>
      <c r="Q464">
        <f>MAX(D464:M464)</f>
        <v>33.442936182022002</v>
      </c>
      <c r="R464">
        <f>MIN(D464:M464)</f>
        <v>17.431707143783498</v>
      </c>
      <c r="S464">
        <v>256</v>
      </c>
    </row>
    <row r="465" spans="1:19" x14ac:dyDescent="0.25">
      <c r="A465">
        <v>3</v>
      </c>
      <c r="B465" t="s">
        <v>843</v>
      </c>
      <c r="C465" t="s">
        <v>639</v>
      </c>
      <c r="D465">
        <v>9.5185506343841499</v>
      </c>
      <c r="E465">
        <v>3.8592231273651101</v>
      </c>
      <c r="F465">
        <v>1.5940904617309499</v>
      </c>
      <c r="G465">
        <v>4.2382481098175004</v>
      </c>
      <c r="H465">
        <v>4.03023338317871</v>
      </c>
      <c r="I465">
        <v>1.62309265136718</v>
      </c>
      <c r="J465">
        <v>4.0502333641052202</v>
      </c>
      <c r="K465">
        <v>4.1462409496307302</v>
      </c>
      <c r="L465">
        <v>4.2332427501678396</v>
      </c>
      <c r="M465">
        <v>4.3892536163329998</v>
      </c>
      <c r="N465">
        <f>COUNT(D465:M465)</f>
        <v>10</v>
      </c>
      <c r="O465">
        <f>AVERAGE(D465:M465)</f>
        <v>4.1682409048080391</v>
      </c>
      <c r="P465">
        <f>_xlfn.STDEV.P(D465:M465)</f>
        <v>2.047358421131614</v>
      </c>
      <c r="Q465">
        <f>MAX(D465:M465)</f>
        <v>9.5185506343841499</v>
      </c>
      <c r="R465">
        <f>MIN(D465:M465)</f>
        <v>1.5940904617309499</v>
      </c>
      <c r="S465">
        <v>257</v>
      </c>
    </row>
    <row r="466" spans="1:19" x14ac:dyDescent="0.25">
      <c r="A466">
        <v>4</v>
      </c>
      <c r="B466" t="s">
        <v>754</v>
      </c>
      <c r="C466" t="s">
        <v>639</v>
      </c>
      <c r="D466">
        <v>9.9554264545440603</v>
      </c>
      <c r="E466">
        <v>10.894828557968101</v>
      </c>
      <c r="F466">
        <v>10.5095815658569</v>
      </c>
      <c r="G466">
        <v>9.7834010124206507</v>
      </c>
      <c r="H466">
        <v>11.249202013015701</v>
      </c>
      <c r="I466">
        <v>9.5598289966583199</v>
      </c>
      <c r="J466">
        <v>10.9271199703216</v>
      </c>
      <c r="K466">
        <v>12.3321042060852</v>
      </c>
      <c r="L466">
        <v>9.5360355377197195</v>
      </c>
      <c r="M466">
        <v>10.2643544673919</v>
      </c>
      <c r="N466">
        <f>COUNT(D466:M466)</f>
        <v>10</v>
      </c>
      <c r="O466">
        <f>AVERAGE(D466:M466)</f>
        <v>10.501188278198216</v>
      </c>
      <c r="P466">
        <f>_xlfn.STDEV.P(D466:M466)</f>
        <v>0.83277010611345959</v>
      </c>
      <c r="Q466">
        <f>MAX(D466:M466)</f>
        <v>12.3321042060852</v>
      </c>
      <c r="R466">
        <f>MIN(D466:M466)</f>
        <v>9.5360355377197195</v>
      </c>
      <c r="S466">
        <v>271</v>
      </c>
    </row>
    <row r="467" spans="1:19" x14ac:dyDescent="0.25">
      <c r="A467">
        <v>5</v>
      </c>
      <c r="B467" t="s">
        <v>768</v>
      </c>
      <c r="C467" t="s">
        <v>639</v>
      </c>
      <c r="D467">
        <v>23.989231109619102</v>
      </c>
      <c r="E467">
        <v>23.135601520538302</v>
      </c>
      <c r="F467">
        <v>26.057477235794</v>
      </c>
      <c r="G467">
        <v>21.386821746826101</v>
      </c>
      <c r="H467">
        <v>21.946080923080402</v>
      </c>
      <c r="I467">
        <v>23.6381275653839</v>
      </c>
      <c r="J467">
        <v>23.985707521438599</v>
      </c>
      <c r="K467">
        <v>22.032495260238601</v>
      </c>
      <c r="L467">
        <v>23.382869243621801</v>
      </c>
      <c r="M467">
        <v>21.454012155532801</v>
      </c>
      <c r="N467">
        <f>COUNT(D467:M467)</f>
        <v>10</v>
      </c>
      <c r="O467">
        <f>AVERAGE(D467:M467)</f>
        <v>23.100842428207361</v>
      </c>
      <c r="P467">
        <f>_xlfn.STDEV.P(D467:M467)</f>
        <v>1.3714258767387244</v>
      </c>
      <c r="Q467">
        <f>MAX(D467:M467)</f>
        <v>26.057477235794</v>
      </c>
      <c r="R467">
        <f>MIN(D467:M467)</f>
        <v>21.386821746826101</v>
      </c>
      <c r="S467">
        <v>279</v>
      </c>
    </row>
    <row r="468" spans="1:19" x14ac:dyDescent="0.25">
      <c r="A468">
        <v>6</v>
      </c>
      <c r="B468" t="s">
        <v>740</v>
      </c>
      <c r="C468" t="s">
        <v>639</v>
      </c>
      <c r="D468">
        <v>2.4484591484069802</v>
      </c>
      <c r="E468">
        <v>3.14637231826782</v>
      </c>
      <c r="F468">
        <v>3.14245128631591</v>
      </c>
      <c r="G468">
        <v>2.0626027584075901</v>
      </c>
      <c r="H468">
        <v>2.21422219276428</v>
      </c>
      <c r="I468">
        <v>2.0611391067504798</v>
      </c>
      <c r="J468">
        <v>2.3472533226013099</v>
      </c>
      <c r="K468">
        <v>3.0785417556762602</v>
      </c>
      <c r="L468">
        <v>3.4629120826721098</v>
      </c>
      <c r="M468">
        <v>3.3494114875793399</v>
      </c>
      <c r="N468">
        <f>COUNT(D468:M468)</f>
        <v>10</v>
      </c>
      <c r="O468">
        <f>AVERAGE(D468:M468)</f>
        <v>2.7313365459442078</v>
      </c>
      <c r="P468">
        <f>_xlfn.STDEV.P(D468:M468)</f>
        <v>0.5263418246720214</v>
      </c>
      <c r="Q468">
        <f>MAX(D468:M468)</f>
        <v>3.4629120826721098</v>
      </c>
      <c r="R468">
        <f>MIN(D468:M468)</f>
        <v>2.0611391067504798</v>
      </c>
      <c r="S468">
        <v>287</v>
      </c>
    </row>
    <row r="469" spans="1:19" x14ac:dyDescent="0.25">
      <c r="A469">
        <v>7</v>
      </c>
      <c r="B469" t="s">
        <v>760</v>
      </c>
      <c r="C469" t="s">
        <v>639</v>
      </c>
      <c r="D469">
        <v>10.3352196216583</v>
      </c>
      <c r="E469">
        <v>11.5198669433593</v>
      </c>
      <c r="F469">
        <v>12.4343848228454</v>
      </c>
      <c r="G469">
        <v>13.7997546195983</v>
      </c>
      <c r="H469">
        <v>9.5474987030029297</v>
      </c>
      <c r="I469">
        <v>10.629641532897899</v>
      </c>
      <c r="J469">
        <v>11.793863058090199</v>
      </c>
      <c r="K469">
        <v>13.388566255569399</v>
      </c>
      <c r="L469">
        <v>28.437910318374598</v>
      </c>
      <c r="M469">
        <v>10.8613214492797</v>
      </c>
      <c r="N469">
        <f>COUNT(D469:M469)</f>
        <v>10</v>
      </c>
      <c r="O469">
        <f>AVERAGE(D469:M469)</f>
        <v>13.274802732467602</v>
      </c>
      <c r="P469">
        <f>_xlfn.STDEV.P(D469:M469)</f>
        <v>5.2109821181813585</v>
      </c>
      <c r="Q469">
        <f>MAX(D469:M469)</f>
        <v>28.437910318374598</v>
      </c>
      <c r="R469">
        <f>MIN(D469:M469)</f>
        <v>9.5474987030029297</v>
      </c>
      <c r="S469">
        <v>381</v>
      </c>
    </row>
    <row r="470" spans="1:19" x14ac:dyDescent="0.25">
      <c r="A470">
        <v>8</v>
      </c>
      <c r="B470" t="s">
        <v>869</v>
      </c>
      <c r="C470" t="s">
        <v>639</v>
      </c>
      <c r="D470">
        <v>3.23118543624877</v>
      </c>
      <c r="E470">
        <v>3.4151952266693102</v>
      </c>
      <c r="F470">
        <v>4.2922463417053196</v>
      </c>
      <c r="G470">
        <v>3.9782295227050701</v>
      </c>
      <c r="H470">
        <v>3.83522272109985</v>
      </c>
      <c r="I470">
        <v>3.3241939544677699</v>
      </c>
      <c r="J470">
        <v>4.3152484893798801</v>
      </c>
      <c r="K470">
        <v>5.0692942142486501</v>
      </c>
      <c r="L470">
        <v>3.6552131175994802</v>
      </c>
      <c r="M470">
        <v>3.5682055950164702</v>
      </c>
      <c r="N470">
        <f>COUNT(D470:M470)</f>
        <v>10</v>
      </c>
      <c r="O470">
        <f>AVERAGE(D470:M470)</f>
        <v>3.8684234619140576</v>
      </c>
      <c r="P470">
        <f>_xlfn.STDEV.P(D470:M470)</f>
        <v>0.53645055433594602</v>
      </c>
      <c r="Q470">
        <f>MAX(D470:M470)</f>
        <v>5.0692942142486501</v>
      </c>
      <c r="R470">
        <f>MIN(D470:M470)</f>
        <v>3.23118543624877</v>
      </c>
      <c r="S470">
        <v>416</v>
      </c>
    </row>
    <row r="471" spans="1:19" x14ac:dyDescent="0.25">
      <c r="A471">
        <v>9</v>
      </c>
      <c r="B471" t="s">
        <v>712</v>
      </c>
      <c r="C471" t="s">
        <v>639</v>
      </c>
      <c r="D471">
        <v>2.4911925792693999</v>
      </c>
      <c r="E471">
        <v>3.3887667655944802</v>
      </c>
      <c r="F471">
        <v>1.3428044319152801</v>
      </c>
      <c r="G471">
        <v>1.4026417732238701</v>
      </c>
      <c r="H471">
        <v>1.2994351387023899</v>
      </c>
      <c r="I471">
        <v>2.0021073818206698</v>
      </c>
      <c r="J471">
        <v>1.5070564746856601</v>
      </c>
      <c r="K471">
        <v>1.54983329772949</v>
      </c>
      <c r="L471">
        <v>1.3097939491271899</v>
      </c>
      <c r="M471">
        <v>1.34051632881164</v>
      </c>
      <c r="N471">
        <f>COUNT(D471:M471)</f>
        <v>10</v>
      </c>
      <c r="O471">
        <f>AVERAGE(D471:M471)</f>
        <v>1.7634148120880067</v>
      </c>
      <c r="P471">
        <f>_xlfn.STDEV.P(D471:M471)</f>
        <v>0.65166729883537267</v>
      </c>
      <c r="Q471">
        <f>MAX(D471:M471)</f>
        <v>3.3887667655944802</v>
      </c>
      <c r="R471">
        <f>MIN(D471:M471)</f>
        <v>1.2994351387023899</v>
      </c>
      <c r="S471">
        <v>554</v>
      </c>
    </row>
    <row r="472" spans="1:19" x14ac:dyDescent="0.25">
      <c r="A472">
        <v>10</v>
      </c>
      <c r="B472" t="s">
        <v>827</v>
      </c>
      <c r="C472" t="s">
        <v>639</v>
      </c>
      <c r="D472">
        <v>53.969125509262</v>
      </c>
      <c r="E472">
        <v>28.995677947998001</v>
      </c>
      <c r="F472">
        <v>58.385380029678302</v>
      </c>
      <c r="G472">
        <v>11.1956470012664</v>
      </c>
      <c r="H472">
        <v>23.984385490417399</v>
      </c>
      <c r="I472">
        <v>46.444688320159898</v>
      </c>
      <c r="J472">
        <v>56.596276760101297</v>
      </c>
      <c r="L472">
        <v>56.040246725082397</v>
      </c>
      <c r="M472">
        <v>77.3974800109863</v>
      </c>
      <c r="N472">
        <f>COUNT(D472:M472)</f>
        <v>9</v>
      </c>
      <c r="O472">
        <f>AVERAGE(D472:M472)</f>
        <v>45.889878643883563</v>
      </c>
      <c r="P472">
        <f>_xlfn.STDEV.P(D472:M472)</f>
        <v>19.439535408277369</v>
      </c>
      <c r="Q472">
        <f>MAX(D472:M472)</f>
        <v>77.3974800109863</v>
      </c>
      <c r="R472">
        <f>MIN(D472:M472)</f>
        <v>11.1956470012664</v>
      </c>
      <c r="S472">
        <v>587</v>
      </c>
    </row>
    <row r="473" spans="1:19" x14ac:dyDescent="0.25">
      <c r="A473">
        <v>11</v>
      </c>
      <c r="B473" t="s">
        <v>758</v>
      </c>
      <c r="C473" t="s">
        <v>639</v>
      </c>
      <c r="D473">
        <v>6.0482089519500697</v>
      </c>
      <c r="E473">
        <v>3.4654700756072998</v>
      </c>
      <c r="F473">
        <v>3.6505382061004599</v>
      </c>
      <c r="G473">
        <v>3.7682964801788299</v>
      </c>
      <c r="H473">
        <v>3.4619579315185498</v>
      </c>
      <c r="I473">
        <v>3.5262560844421298</v>
      </c>
      <c r="J473">
        <v>3.7063632011413499</v>
      </c>
      <c r="K473">
        <v>3.6544060707092201</v>
      </c>
      <c r="L473">
        <v>3.5821108818054199</v>
      </c>
      <c r="M473">
        <v>3.8562719821929901</v>
      </c>
      <c r="N473">
        <f>COUNT(D473:M473)</f>
        <v>10</v>
      </c>
      <c r="O473">
        <f>AVERAGE(D473:M473)</f>
        <v>3.8719879865646325</v>
      </c>
      <c r="P473">
        <f>_xlfn.STDEV.P(D473:M473)</f>
        <v>0.7353700305542471</v>
      </c>
      <c r="Q473">
        <f>MAX(D473:M473)</f>
        <v>6.0482089519500697</v>
      </c>
      <c r="R473">
        <f>MIN(D473:M473)</f>
        <v>3.4619579315185498</v>
      </c>
      <c r="S473">
        <v>722</v>
      </c>
    </row>
    <row r="474" spans="1:19" x14ac:dyDescent="0.25">
      <c r="A474">
        <v>12</v>
      </c>
      <c r="B474" t="s">
        <v>883</v>
      </c>
      <c r="C474" t="s">
        <v>639</v>
      </c>
      <c r="D474">
        <v>2.9514794349670401</v>
      </c>
      <c r="E474">
        <v>2.7432911396026598</v>
      </c>
      <c r="F474">
        <v>2.1743144989013601</v>
      </c>
      <c r="G474">
        <v>2.6368327140808101</v>
      </c>
      <c r="H474">
        <v>1.3753960132598799</v>
      </c>
      <c r="I474">
        <v>2.1506876945495601</v>
      </c>
      <c r="J474">
        <v>2.8551990985870299</v>
      </c>
      <c r="K474">
        <v>2.6310162544250399</v>
      </c>
      <c r="L474">
        <v>2.3549518585204998</v>
      </c>
      <c r="M474">
        <v>2.4016530513763401</v>
      </c>
      <c r="N474">
        <f>COUNT(D474:M474)</f>
        <v>10</v>
      </c>
      <c r="O474">
        <f>AVERAGE(D474:M474)</f>
        <v>2.4274821758270226</v>
      </c>
      <c r="P474">
        <f>_xlfn.STDEV.P(D474:M474)</f>
        <v>0.43543381882781923</v>
      </c>
      <c r="Q474">
        <f>MAX(D474:M474)</f>
        <v>2.9514794349670401</v>
      </c>
      <c r="R474">
        <f>MIN(D474:M474)</f>
        <v>1.3753960132598799</v>
      </c>
      <c r="S474">
        <v>757</v>
      </c>
    </row>
    <row r="475" spans="1:19" x14ac:dyDescent="0.25">
      <c r="A475">
        <v>13</v>
      </c>
      <c r="B475" t="s">
        <v>698</v>
      </c>
      <c r="C475" t="s">
        <v>639</v>
      </c>
      <c r="D475">
        <v>10.325592994689901</v>
      </c>
      <c r="E475">
        <v>8.6235008239746094</v>
      </c>
      <c r="F475">
        <v>11.0876417160034</v>
      </c>
      <c r="G475">
        <v>10.0155775547027</v>
      </c>
      <c r="H475">
        <v>9.2145352363586408</v>
      </c>
      <c r="I475">
        <v>10.0655806064605</v>
      </c>
      <c r="J475">
        <v>8.7655098438262904</v>
      </c>
      <c r="K475">
        <v>11.6696753501892</v>
      </c>
      <c r="L475">
        <v>7.5004329681396396</v>
      </c>
      <c r="M475">
        <v>8.2164764404296804</v>
      </c>
      <c r="N475">
        <f>COUNT(D475:M475)</f>
        <v>10</v>
      </c>
      <c r="O475">
        <f>AVERAGE(D475:M475)</f>
        <v>9.5484523534774546</v>
      </c>
      <c r="P475">
        <f>_xlfn.STDEV.P(D475:M475)</f>
        <v>1.2452648006541229</v>
      </c>
      <c r="Q475">
        <f>MAX(D475:M475)</f>
        <v>11.6696753501892</v>
      </c>
      <c r="R475">
        <f>MIN(D475:M475)</f>
        <v>7.5004329681396396</v>
      </c>
      <c r="S475">
        <v>823</v>
      </c>
    </row>
    <row r="476" spans="1:19" x14ac:dyDescent="0.25">
      <c r="A476">
        <v>14</v>
      </c>
      <c r="B476" t="s">
        <v>657</v>
      </c>
      <c r="C476" t="s">
        <v>639</v>
      </c>
      <c r="D476">
        <v>6.3268117904662997</v>
      </c>
      <c r="E476">
        <v>7.4638719558715803</v>
      </c>
      <c r="F476">
        <v>24.154304504394499</v>
      </c>
      <c r="G476">
        <v>40.9990363121032</v>
      </c>
      <c r="H476">
        <v>7.3474240303039497</v>
      </c>
      <c r="I476">
        <v>6.7160408496856601</v>
      </c>
      <c r="J476">
        <v>5.8989150524139404</v>
      </c>
      <c r="K476">
        <v>5.9532365798950098</v>
      </c>
      <c r="L476">
        <v>6.2358193397521902</v>
      </c>
      <c r="M476">
        <v>5.9255104064941397</v>
      </c>
      <c r="N476">
        <f>COUNT(D476:M476)</f>
        <v>10</v>
      </c>
      <c r="O476">
        <f>AVERAGE(D476:M476)</f>
        <v>11.702097082138048</v>
      </c>
      <c r="P476">
        <f>_xlfn.STDEV.P(D476:M476)</f>
        <v>11.108662210108779</v>
      </c>
      <c r="Q476">
        <f>MAX(D476:M476)</f>
        <v>40.9990363121032</v>
      </c>
      <c r="R476">
        <f>MIN(D476:M476)</f>
        <v>5.8989150524139404</v>
      </c>
      <c r="S476">
        <v>885</v>
      </c>
    </row>
    <row r="477" spans="1:19" x14ac:dyDescent="0.25">
      <c r="A477">
        <v>15</v>
      </c>
      <c r="B477" t="s">
        <v>660</v>
      </c>
      <c r="C477" t="s">
        <v>639</v>
      </c>
      <c r="D477">
        <v>6.7471508979797301</v>
      </c>
      <c r="E477">
        <v>7.11036944389343</v>
      </c>
      <c r="F477">
        <v>7.01228547096252</v>
      </c>
      <c r="G477">
        <v>6.9157457351684499</v>
      </c>
      <c r="H477">
        <v>6.2511479854583696</v>
      </c>
      <c r="I477">
        <v>6.2110846042633003</v>
      </c>
      <c r="J477">
        <v>10.798047065734799</v>
      </c>
      <c r="K477">
        <v>5.9383370876312203</v>
      </c>
      <c r="L477">
        <v>6.7842779159545898</v>
      </c>
      <c r="M477">
        <v>7.4704945087432799</v>
      </c>
      <c r="N477">
        <f>COUNT(D477:M477)</f>
        <v>10</v>
      </c>
      <c r="O477">
        <f>AVERAGE(D477:M477)</f>
        <v>7.1238940715789685</v>
      </c>
      <c r="P477">
        <f>_xlfn.STDEV.P(D477:M477)</f>
        <v>1.3012772180210064</v>
      </c>
      <c r="Q477">
        <f>MAX(D477:M477)</f>
        <v>10.798047065734799</v>
      </c>
      <c r="R477">
        <f>MIN(D477:M477)</f>
        <v>5.9383370876312203</v>
      </c>
      <c r="S477" s="4">
        <v>1063</v>
      </c>
    </row>
    <row r="478" spans="1:19" x14ac:dyDescent="0.25">
      <c r="A478">
        <v>16</v>
      </c>
      <c r="B478" t="s">
        <v>772</v>
      </c>
      <c r="C478" t="s">
        <v>639</v>
      </c>
      <c r="D478">
        <v>16.651062488555901</v>
      </c>
      <c r="E478">
        <v>16.0528852939605</v>
      </c>
      <c r="F478">
        <v>17.976961374282801</v>
      </c>
      <c r="G478">
        <v>14.607040643692001</v>
      </c>
      <c r="H478">
        <v>16.6364421844482</v>
      </c>
      <c r="I478">
        <v>19.210299491882299</v>
      </c>
      <c r="J478">
        <v>13.8467807769775</v>
      </c>
      <c r="K478">
        <v>17.8357849121093</v>
      </c>
      <c r="L478">
        <v>18.140846014022799</v>
      </c>
      <c r="M478">
        <v>12.604020118713301</v>
      </c>
      <c r="N478">
        <f>COUNT(D478:M478)</f>
        <v>10</v>
      </c>
      <c r="O478">
        <f>AVERAGE(D478:M478)</f>
        <v>16.356212329864459</v>
      </c>
      <c r="P478">
        <f>_xlfn.STDEV.P(D478:M478)</f>
        <v>1.9959950095150003</v>
      </c>
      <c r="Q478">
        <f>MAX(D478:M478)</f>
        <v>19.210299491882299</v>
      </c>
      <c r="R478">
        <f>MIN(D478:M478)</f>
        <v>12.604020118713301</v>
      </c>
      <c r="S478" s="4">
        <v>1098</v>
      </c>
    </row>
    <row r="479" spans="1:19" x14ac:dyDescent="0.25">
      <c r="A479">
        <v>17</v>
      </c>
      <c r="B479" t="s">
        <v>777</v>
      </c>
      <c r="C479" t="s">
        <v>639</v>
      </c>
      <c r="F479">
        <v>37.053162336349402</v>
      </c>
      <c r="G479">
        <v>24.0982565879821</v>
      </c>
      <c r="H479">
        <v>19.972065687179501</v>
      </c>
      <c r="I479">
        <v>21.7323977947235</v>
      </c>
      <c r="J479">
        <v>57.425766706466597</v>
      </c>
      <c r="K479">
        <v>25.587226629257199</v>
      </c>
      <c r="L479">
        <v>22.3081424236297</v>
      </c>
      <c r="M479">
        <v>20.0685007572174</v>
      </c>
      <c r="N479">
        <f>COUNT(D479:M479)</f>
        <v>8</v>
      </c>
      <c r="O479">
        <f>AVERAGE(D479:M479)</f>
        <v>28.530689865350677</v>
      </c>
      <c r="P479">
        <f>_xlfn.STDEV.P(D479:M479)</f>
        <v>12.070956917952321</v>
      </c>
      <c r="Q479">
        <f>MAX(D479:M479)</f>
        <v>57.425766706466597</v>
      </c>
      <c r="R479">
        <f>MIN(D479:M479)</f>
        <v>19.972065687179501</v>
      </c>
      <c r="S479" s="4">
        <v>1114</v>
      </c>
    </row>
    <row r="480" spans="1:19" x14ac:dyDescent="0.25">
      <c r="A480">
        <v>18</v>
      </c>
      <c r="B480" t="s">
        <v>853</v>
      </c>
      <c r="C480" t="s">
        <v>639</v>
      </c>
      <c r="D480">
        <v>13.7728011608123</v>
      </c>
      <c r="E480">
        <v>13.508782148361201</v>
      </c>
      <c r="F480">
        <v>11.230650424957201</v>
      </c>
      <c r="G480">
        <v>13.5757830142974</v>
      </c>
      <c r="H480">
        <v>14.102818727493201</v>
      </c>
      <c r="I480">
        <v>13.783795595169</v>
      </c>
      <c r="J480">
        <v>14.4938411712646</v>
      </c>
      <c r="K480">
        <v>12.3487148284912</v>
      </c>
      <c r="L480">
        <v>11.5516653060913</v>
      </c>
      <c r="M480">
        <v>14.705847024917601</v>
      </c>
      <c r="N480">
        <f>COUNT(D480:M480)</f>
        <v>10</v>
      </c>
      <c r="O480">
        <f>AVERAGE(D480:M480)</f>
        <v>13.307469940185499</v>
      </c>
      <c r="P480">
        <f>_xlfn.STDEV.P(D480:M480)</f>
        <v>1.1343144724472569</v>
      </c>
      <c r="Q480">
        <f>MAX(D480:M480)</f>
        <v>14.705847024917601</v>
      </c>
      <c r="R480">
        <f>MIN(D480:M480)</f>
        <v>11.230650424957201</v>
      </c>
      <c r="S480" s="4">
        <v>1211</v>
      </c>
    </row>
    <row r="481" spans="1:19" x14ac:dyDescent="0.25">
      <c r="A481">
        <v>19</v>
      </c>
      <c r="B481" t="s">
        <v>739</v>
      </c>
      <c r="C481" t="s">
        <v>639</v>
      </c>
      <c r="D481">
        <v>10.877101421356199</v>
      </c>
      <c r="E481">
        <v>11.8464901447296</v>
      </c>
      <c r="F481">
        <v>12.816626548766999</v>
      </c>
      <c r="G481">
        <v>13.073174238204899</v>
      </c>
      <c r="H481">
        <v>10.9115133285522</v>
      </c>
      <c r="I481">
        <v>11.596826314926099</v>
      </c>
      <c r="J481">
        <v>10.5194177627563</v>
      </c>
      <c r="K481">
        <v>12.6098759174346</v>
      </c>
      <c r="L481">
        <v>11.174184083938499</v>
      </c>
      <c r="M481">
        <v>9.3954946994781494</v>
      </c>
      <c r="N481">
        <f>COUNT(D481:M481)</f>
        <v>10</v>
      </c>
      <c r="O481">
        <f>AVERAGE(D481:M481)</f>
        <v>11.482070446014355</v>
      </c>
      <c r="P481">
        <f>_xlfn.STDEV.P(D481:M481)</f>
        <v>1.0861575653742059</v>
      </c>
      <c r="Q481">
        <f>MAX(D481:M481)</f>
        <v>13.073174238204899</v>
      </c>
      <c r="R481">
        <f>MIN(D481:M481)</f>
        <v>9.3954946994781494</v>
      </c>
      <c r="S481" s="4">
        <v>1357</v>
      </c>
    </row>
    <row r="482" spans="1:19" x14ac:dyDescent="0.25">
      <c r="A482">
        <v>20</v>
      </c>
      <c r="B482" t="s">
        <v>893</v>
      </c>
      <c r="C482" t="s">
        <v>639</v>
      </c>
      <c r="D482">
        <v>1.83456707000732</v>
      </c>
      <c r="E482">
        <v>1.6550111770629801</v>
      </c>
      <c r="F482">
        <v>1.8022830486297601</v>
      </c>
      <c r="G482">
        <v>1.7611000537872299</v>
      </c>
      <c r="H482">
        <v>1.80164718627929</v>
      </c>
      <c r="I482">
        <v>1.5897297859191799</v>
      </c>
      <c r="J482">
        <v>1.7832658290862999</v>
      </c>
      <c r="K482">
        <v>1.6395416259765601</v>
      </c>
      <c r="L482">
        <v>1.76188588142395</v>
      </c>
      <c r="M482">
        <v>1.8084304332733101</v>
      </c>
      <c r="N482">
        <f>COUNT(D482:M482)</f>
        <v>10</v>
      </c>
      <c r="O482">
        <f>AVERAGE(D482:M482)</f>
        <v>1.7437462091445881</v>
      </c>
      <c r="P482">
        <f>_xlfn.STDEV.P(D482:M482)</f>
        <v>7.991065388204753E-2</v>
      </c>
      <c r="Q482">
        <f>MAX(D482:M482)</f>
        <v>1.83456707000732</v>
      </c>
      <c r="R482">
        <f>MIN(D482:M482)</f>
        <v>1.5897297859191799</v>
      </c>
      <c r="S482" s="4">
        <v>1550</v>
      </c>
    </row>
    <row r="483" spans="1:19" x14ac:dyDescent="0.25">
      <c r="A483">
        <v>21</v>
      </c>
      <c r="B483" t="s">
        <v>881</v>
      </c>
      <c r="C483" t="s">
        <v>639</v>
      </c>
      <c r="D483">
        <v>18.6840853691101</v>
      </c>
      <c r="E483">
        <v>19.0480391979217</v>
      </c>
      <c r="F483">
        <v>22.834322690963699</v>
      </c>
      <c r="G483">
        <v>23.045336961746202</v>
      </c>
      <c r="H483">
        <v>33.668950319290097</v>
      </c>
      <c r="I483">
        <v>29.890730381011899</v>
      </c>
      <c r="J483">
        <v>22.074278831481902</v>
      </c>
      <c r="K483">
        <v>23.496567249298</v>
      </c>
      <c r="L483">
        <v>21.2152290344238</v>
      </c>
      <c r="M483">
        <v>27.023564577102601</v>
      </c>
      <c r="N483">
        <f>COUNT(D483:M483)</f>
        <v>10</v>
      </c>
      <c r="O483">
        <f>AVERAGE(D483:M483)</f>
        <v>24.098110461235002</v>
      </c>
      <c r="P483">
        <f>_xlfn.STDEV.P(D483:M483)</f>
        <v>4.5166673107752802</v>
      </c>
      <c r="Q483">
        <f>MAX(D483:M483)</f>
        <v>33.668950319290097</v>
      </c>
      <c r="R483">
        <f>MIN(D483:M483)</f>
        <v>18.6840853691101</v>
      </c>
      <c r="S483" s="4">
        <v>1747</v>
      </c>
    </row>
    <row r="484" spans="1:19" x14ac:dyDescent="0.25">
      <c r="A484">
        <v>22</v>
      </c>
      <c r="B484" t="s">
        <v>917</v>
      </c>
      <c r="C484" t="s">
        <v>639</v>
      </c>
      <c r="D484">
        <v>12.8022153377532</v>
      </c>
      <c r="E484">
        <v>11.9090752601623</v>
      </c>
      <c r="F484">
        <v>9.6117849349975497</v>
      </c>
      <c r="G484">
        <v>12.655137300491299</v>
      </c>
      <c r="H484">
        <v>11.3005585670471</v>
      </c>
      <c r="I484">
        <v>9.5740275382995605</v>
      </c>
      <c r="J484">
        <v>10.6667559146881</v>
      </c>
      <c r="K484">
        <v>16.0760576725006</v>
      </c>
      <c r="L484">
        <v>9.8612740039825404</v>
      </c>
      <c r="M484">
        <v>9.6699182987213099</v>
      </c>
      <c r="N484">
        <f>COUNT(D484:M484)</f>
        <v>10</v>
      </c>
      <c r="O484">
        <f>AVERAGE(D484:M484)</f>
        <v>11.412680482864356</v>
      </c>
      <c r="P484">
        <f>_xlfn.STDEV.P(D484:M484)</f>
        <v>1.9520483331070813</v>
      </c>
      <c r="Q484">
        <f>MAX(D484:M484)</f>
        <v>16.0760576725006</v>
      </c>
      <c r="R484">
        <f>MIN(D484:M484)</f>
        <v>9.5740275382995605</v>
      </c>
      <c r="S484" s="4">
        <v>1834</v>
      </c>
    </row>
    <row r="485" spans="1:19" x14ac:dyDescent="0.25">
      <c r="A485">
        <v>23</v>
      </c>
      <c r="B485" t="s">
        <v>802</v>
      </c>
      <c r="C485" t="s">
        <v>639</v>
      </c>
      <c r="D485">
        <v>13.1397247314453</v>
      </c>
      <c r="E485">
        <v>11.6426572799682</v>
      </c>
      <c r="F485">
        <v>14.0675289630889</v>
      </c>
      <c r="G485">
        <v>24.044352531433098</v>
      </c>
      <c r="H485">
        <v>19.754598855972201</v>
      </c>
      <c r="I485">
        <v>52.125983476638702</v>
      </c>
      <c r="J485">
        <v>11.6767954826354</v>
      </c>
      <c r="K485">
        <v>12.482154846191399</v>
      </c>
      <c r="L485">
        <v>17.767709016799898</v>
      </c>
      <c r="M485">
        <v>12.9347250461578</v>
      </c>
      <c r="N485">
        <f>COUNT(D485:M485)</f>
        <v>10</v>
      </c>
      <c r="O485">
        <f>AVERAGE(D485:M485)</f>
        <v>18.963623023033094</v>
      </c>
      <c r="P485">
        <f>_xlfn.STDEV.P(D485:M485)</f>
        <v>11.707061032484539</v>
      </c>
      <c r="Q485">
        <f>MAX(D485:M485)</f>
        <v>52.125983476638702</v>
      </c>
      <c r="R485">
        <f>MIN(D485:M485)</f>
        <v>11.6426572799682</v>
      </c>
      <c r="S485" s="4">
        <v>1846</v>
      </c>
    </row>
    <row r="486" spans="1:19" x14ac:dyDescent="0.25">
      <c r="A486">
        <v>24</v>
      </c>
      <c r="B486" t="s">
        <v>812</v>
      </c>
      <c r="C486" t="s">
        <v>639</v>
      </c>
      <c r="D486">
        <v>13.5387866497039</v>
      </c>
      <c r="E486">
        <v>16.547961235046301</v>
      </c>
      <c r="F486">
        <v>14.2258250713348</v>
      </c>
      <c r="G486">
        <v>21.561248064041099</v>
      </c>
      <c r="H486">
        <v>13.802799463272001</v>
      </c>
      <c r="I486">
        <v>10.8826310634613</v>
      </c>
      <c r="J486">
        <v>13.838804006576501</v>
      </c>
      <c r="K486">
        <v>11.8062164783477</v>
      </c>
      <c r="L486">
        <v>10.9596378803253</v>
      </c>
      <c r="M486">
        <v>15.98792719841</v>
      </c>
      <c r="N486">
        <f>COUNT(D486:M486)</f>
        <v>10</v>
      </c>
      <c r="O486">
        <f>AVERAGE(D486:M486)</f>
        <v>14.31518371105189</v>
      </c>
      <c r="P486">
        <f>_xlfn.STDEV.P(D486:M486)</f>
        <v>3.0120771824898016</v>
      </c>
      <c r="Q486">
        <f>MAX(D486:M486)</f>
        <v>21.561248064041099</v>
      </c>
      <c r="R486">
        <f>MIN(D486:M486)</f>
        <v>10.8826310634613</v>
      </c>
      <c r="S486" s="4">
        <v>2072</v>
      </c>
    </row>
    <row r="487" spans="1:19" x14ac:dyDescent="0.25">
      <c r="A487">
        <v>25</v>
      </c>
      <c r="B487" t="s">
        <v>693</v>
      </c>
      <c r="C487" t="s">
        <v>639</v>
      </c>
      <c r="D487">
        <v>6.0783514976501403</v>
      </c>
      <c r="E487">
        <v>3.3931820392608598</v>
      </c>
      <c r="F487">
        <v>3.5161988735198899</v>
      </c>
      <c r="G487">
        <v>3.93522953987121</v>
      </c>
      <c r="H487">
        <v>3.9972357749938898</v>
      </c>
      <c r="I487">
        <v>3.51920437812805</v>
      </c>
      <c r="J487">
        <v>4.5102603435516304</v>
      </c>
      <c r="K487">
        <v>3.6352105140686</v>
      </c>
      <c r="L487">
        <v>6.19936180114746</v>
      </c>
      <c r="M487">
        <v>4.5412628650665203</v>
      </c>
      <c r="N487">
        <f>COUNT(D487:M487)</f>
        <v>10</v>
      </c>
      <c r="O487">
        <f>AVERAGE(D487:M487)</f>
        <v>4.3325497627258249</v>
      </c>
      <c r="P487">
        <f>_xlfn.STDEV.P(D487:M487)</f>
        <v>0.9785144434551889</v>
      </c>
      <c r="Q487">
        <f>MAX(D487:M487)</f>
        <v>6.19936180114746</v>
      </c>
      <c r="R487">
        <f>MIN(D487:M487)</f>
        <v>3.3931820392608598</v>
      </c>
      <c r="S487" s="4">
        <v>2161</v>
      </c>
    </row>
    <row r="488" spans="1:19" x14ac:dyDescent="0.25">
      <c r="A488">
        <v>26</v>
      </c>
      <c r="B488" t="s">
        <v>785</v>
      </c>
      <c r="C488" t="s">
        <v>639</v>
      </c>
      <c r="D488">
        <v>13.7458581924438</v>
      </c>
      <c r="E488">
        <v>7.3412153720855704</v>
      </c>
      <c r="F488">
        <v>8.9433193206787092</v>
      </c>
      <c r="G488">
        <v>6.5174782276153502</v>
      </c>
      <c r="H488">
        <v>7.0580079555511404</v>
      </c>
      <c r="I488">
        <v>9.1375172138214094</v>
      </c>
      <c r="J488">
        <v>8.0892636775970406</v>
      </c>
      <c r="K488">
        <v>6.5637397766113201</v>
      </c>
      <c r="L488">
        <v>6.9640052318572998</v>
      </c>
      <c r="M488">
        <v>7.4557459354400599</v>
      </c>
      <c r="N488">
        <f>COUNT(D488:M488)</f>
        <v>10</v>
      </c>
      <c r="O488">
        <f>AVERAGE(D488:M488)</f>
        <v>8.181615090370169</v>
      </c>
      <c r="P488">
        <f>_xlfn.STDEV.P(D488:M488)</f>
        <v>2.0451984938604189</v>
      </c>
      <c r="Q488">
        <f>MAX(D488:M488)</f>
        <v>13.7458581924438</v>
      </c>
      <c r="R488">
        <f>MIN(D488:M488)</f>
        <v>6.5174782276153502</v>
      </c>
      <c r="S488" s="4">
        <v>2299</v>
      </c>
    </row>
    <row r="489" spans="1:19" x14ac:dyDescent="0.25">
      <c r="A489">
        <v>27</v>
      </c>
      <c r="B489" t="s">
        <v>796</v>
      </c>
      <c r="C489" t="s">
        <v>639</v>
      </c>
      <c r="D489">
        <v>6.2651414871215803</v>
      </c>
      <c r="E489">
        <v>6.9860923290252597</v>
      </c>
      <c r="F489">
        <v>9.6496539115905708</v>
      </c>
      <c r="G489">
        <v>5.3657989501953098</v>
      </c>
      <c r="H489">
        <v>6.3533070087432799</v>
      </c>
      <c r="I489">
        <v>7.2870566844940097</v>
      </c>
      <c r="J489">
        <v>6.2642431259155202</v>
      </c>
      <c r="K489">
        <v>6.0635178089141801</v>
      </c>
      <c r="L489">
        <v>13.2844502925872</v>
      </c>
      <c r="M489">
        <v>9.9093365669250399</v>
      </c>
      <c r="N489">
        <f>COUNT(D489:M489)</f>
        <v>10</v>
      </c>
      <c r="O489">
        <f>AVERAGE(D489:M489)</f>
        <v>7.7428598165511939</v>
      </c>
      <c r="P489">
        <f>_xlfn.STDEV.P(D489:M489)</f>
        <v>2.3364628712194491</v>
      </c>
      <c r="Q489">
        <f>MAX(D489:M489)</f>
        <v>13.2844502925872</v>
      </c>
      <c r="R489">
        <f>MIN(D489:M489)</f>
        <v>5.3657989501953098</v>
      </c>
      <c r="S489" s="4">
        <v>2312</v>
      </c>
    </row>
    <row r="490" spans="1:19" x14ac:dyDescent="0.25">
      <c r="A490">
        <v>28</v>
      </c>
      <c r="B490" t="s">
        <v>849</v>
      </c>
      <c r="C490" t="s">
        <v>639</v>
      </c>
      <c r="D490">
        <v>2.8841645717620801</v>
      </c>
      <c r="E490">
        <v>3.1801836490631099</v>
      </c>
      <c r="F490">
        <v>2.9281687736511199</v>
      </c>
      <c r="G490">
        <v>2.8691656589507999</v>
      </c>
      <c r="H490">
        <v>3.59120774269104</v>
      </c>
      <c r="I490">
        <v>3.3951990604400599</v>
      </c>
      <c r="J490">
        <v>3.5762090682983398</v>
      </c>
      <c r="K490">
        <v>3.1481804847717201</v>
      </c>
      <c r="L490">
        <v>3.3721964359283398</v>
      </c>
      <c r="M490">
        <v>3.9182269573211599</v>
      </c>
      <c r="N490">
        <f>COUNT(D490:M490)</f>
        <v>10</v>
      </c>
      <c r="O490">
        <f>AVERAGE(D490:M490)</f>
        <v>3.2862902402877774</v>
      </c>
      <c r="P490">
        <f>_xlfn.STDEV.P(D490:M490)</f>
        <v>0.33013550214676851</v>
      </c>
      <c r="Q490">
        <f>MAX(D490:M490)</f>
        <v>3.9182269573211599</v>
      </c>
      <c r="R490">
        <f>MIN(D490:M490)</f>
        <v>2.8691656589507999</v>
      </c>
      <c r="S490" s="4">
        <v>2363</v>
      </c>
    </row>
    <row r="491" spans="1:19" x14ac:dyDescent="0.25">
      <c r="A491">
        <v>29</v>
      </c>
      <c r="B491" t="s">
        <v>776</v>
      </c>
      <c r="C491" t="s">
        <v>639</v>
      </c>
      <c r="D491">
        <v>126.12205576896601</v>
      </c>
      <c r="E491">
        <v>126.323004484176</v>
      </c>
      <c r="F491">
        <v>126.266768693923</v>
      </c>
      <c r="G491">
        <v>126.168221235275</v>
      </c>
      <c r="H491">
        <v>126.27049374580299</v>
      </c>
      <c r="I491">
        <v>126.165763378143</v>
      </c>
      <c r="J491">
        <v>126.204050540924</v>
      </c>
      <c r="K491">
        <v>126.181321144104</v>
      </c>
      <c r="L491">
        <v>126.130138397216</v>
      </c>
      <c r="M491">
        <v>126.17277717590299</v>
      </c>
      <c r="N491">
        <f>COUNT(D491:M491)</f>
        <v>10</v>
      </c>
      <c r="O491">
        <f>AVERAGE(D491:M491)</f>
        <v>126.20045945644331</v>
      </c>
      <c r="P491">
        <f>_xlfn.STDEV.P(D491:M491)</f>
        <v>6.2289477731414057E-2</v>
      </c>
      <c r="Q491">
        <f>MAX(D491:M491)</f>
        <v>126.323004484176</v>
      </c>
      <c r="R491">
        <f>MIN(D491:M491)</f>
        <v>126.12205576896601</v>
      </c>
      <c r="S491" s="4">
        <v>2373</v>
      </c>
    </row>
    <row r="492" spans="1:19" x14ac:dyDescent="0.25">
      <c r="A492">
        <v>30</v>
      </c>
      <c r="B492" t="s">
        <v>892</v>
      </c>
      <c r="C492" t="s">
        <v>639</v>
      </c>
      <c r="D492">
        <v>6.3818492889404297</v>
      </c>
      <c r="E492">
        <v>4.4428892135620099</v>
      </c>
      <c r="F492">
        <v>6.6747348308563197</v>
      </c>
      <c r="G492">
        <v>6.5925381183624197</v>
      </c>
      <c r="H492">
        <v>4.1645960807800204</v>
      </c>
      <c r="I492">
        <v>6.2288582324981601</v>
      </c>
      <c r="J492">
        <v>5.9504220485687203</v>
      </c>
      <c r="K492">
        <v>6.3039734363555899</v>
      </c>
      <c r="L492">
        <v>4.3211915493011404</v>
      </c>
      <c r="M492">
        <v>40.622161149978602</v>
      </c>
      <c r="N492">
        <f>COUNT(D492:M492)</f>
        <v>10</v>
      </c>
      <c r="O492">
        <f>AVERAGE(D492:M492)</f>
        <v>9.1683213949203406</v>
      </c>
      <c r="P492">
        <f>_xlfn.STDEV.P(D492:M492)</f>
        <v>10.526265001172368</v>
      </c>
      <c r="Q492">
        <f>MAX(D492:M492)</f>
        <v>40.622161149978602</v>
      </c>
      <c r="R492">
        <f>MIN(D492:M492)</f>
        <v>4.1645960807800204</v>
      </c>
      <c r="S492" s="4">
        <v>2971</v>
      </c>
    </row>
    <row r="493" spans="1:19" x14ac:dyDescent="0.25">
      <c r="A493">
        <v>31</v>
      </c>
      <c r="B493" t="s">
        <v>901</v>
      </c>
      <c r="C493" t="s">
        <v>639</v>
      </c>
      <c r="D493">
        <v>2.7345418930053702</v>
      </c>
      <c r="E493">
        <v>4.0329833030700604</v>
      </c>
      <c r="F493">
        <v>2.3707275390625</v>
      </c>
      <c r="G493">
        <v>2.6616573333740199</v>
      </c>
      <c r="H493">
        <v>2.51859426498413</v>
      </c>
      <c r="I493">
        <v>2.5800616741180402</v>
      </c>
      <c r="J493">
        <v>2.4691252708435001</v>
      </c>
      <c r="K493">
        <v>2.5773787498474099</v>
      </c>
      <c r="L493">
        <v>2.4459462165832502</v>
      </c>
      <c r="M493">
        <v>2.7530064582824698</v>
      </c>
      <c r="N493">
        <f>COUNT(D493:M493)</f>
        <v>10</v>
      </c>
      <c r="O493">
        <f>AVERAGE(D493:M493)</f>
        <v>2.7144022703170747</v>
      </c>
      <c r="P493">
        <f>_xlfn.STDEV.P(D493:M493)</f>
        <v>0.45484494633897415</v>
      </c>
      <c r="Q493">
        <f>MAX(D493:M493)</f>
        <v>4.0329833030700604</v>
      </c>
      <c r="R493">
        <f>MIN(D493:M493)</f>
        <v>2.3707275390625</v>
      </c>
      <c r="S493" s="4">
        <v>3042</v>
      </c>
    </row>
    <row r="494" spans="1:19" x14ac:dyDescent="0.25">
      <c r="A494">
        <v>32</v>
      </c>
      <c r="B494" t="s">
        <v>828</v>
      </c>
      <c r="C494" t="s">
        <v>639</v>
      </c>
      <c r="D494">
        <v>44.572579860687199</v>
      </c>
      <c r="E494">
        <v>76.891221046447697</v>
      </c>
      <c r="F494">
        <v>46.021666049957197</v>
      </c>
      <c r="G494">
        <v>64.366727590560899</v>
      </c>
      <c r="H494">
        <v>58.959413528442298</v>
      </c>
      <c r="I494">
        <v>94.813490152358995</v>
      </c>
      <c r="K494">
        <v>71.88454413414</v>
      </c>
      <c r="L494">
        <v>85.147063493728595</v>
      </c>
      <c r="M494">
        <v>42.516462326049798</v>
      </c>
      <c r="N494">
        <f>COUNT(D494:M494)</f>
        <v>9</v>
      </c>
      <c r="O494">
        <f>AVERAGE(D494:M494)</f>
        <v>65.019240909152529</v>
      </c>
      <c r="P494">
        <f>_xlfn.STDEV.P(D494:M494)</f>
        <v>17.64904452796392</v>
      </c>
      <c r="Q494">
        <f>MAX(D494:M494)</f>
        <v>94.813490152358995</v>
      </c>
      <c r="R494">
        <f>MIN(D494:M494)</f>
        <v>42.516462326049798</v>
      </c>
      <c r="S494" s="4">
        <v>3073</v>
      </c>
    </row>
    <row r="495" spans="1:19" x14ac:dyDescent="0.25">
      <c r="A495">
        <v>33</v>
      </c>
      <c r="B495" t="s">
        <v>732</v>
      </c>
      <c r="C495" t="s">
        <v>639</v>
      </c>
      <c r="D495">
        <v>9.8398699760436994</v>
      </c>
      <c r="E495">
        <v>8.4533371925354004</v>
      </c>
      <c r="F495">
        <v>7.4801707267761204</v>
      </c>
      <c r="G495">
        <v>10.367483139038001</v>
      </c>
      <c r="H495">
        <v>7.3062036037444997</v>
      </c>
      <c r="I495">
        <v>6.7817735671996999</v>
      </c>
      <c r="J495">
        <v>7.2756147384643501</v>
      </c>
      <c r="K495">
        <v>4.3978736400604204</v>
      </c>
      <c r="L495">
        <v>7.13502621650695</v>
      </c>
      <c r="M495">
        <v>6.9467704296111998</v>
      </c>
      <c r="N495">
        <f>COUNT(D495:M495)</f>
        <v>10</v>
      </c>
      <c r="O495">
        <f>AVERAGE(D495:M495)</f>
        <v>7.5984123229980343</v>
      </c>
      <c r="P495">
        <f>_xlfn.STDEV.P(D495:M495)</f>
        <v>1.5866965046226726</v>
      </c>
      <c r="Q495">
        <f>MAX(D495:M495)</f>
        <v>10.367483139038001</v>
      </c>
      <c r="R495">
        <f>MIN(D495:M495)</f>
        <v>4.3978736400604204</v>
      </c>
      <c r="S495" s="4">
        <v>3140</v>
      </c>
    </row>
    <row r="496" spans="1:19" x14ac:dyDescent="0.25">
      <c r="A496">
        <v>34</v>
      </c>
      <c r="B496" t="s">
        <v>858</v>
      </c>
      <c r="C496" t="s">
        <v>639</v>
      </c>
      <c r="D496">
        <v>57.767348527908297</v>
      </c>
      <c r="E496">
        <v>160.12027001380901</v>
      </c>
      <c r="F496">
        <v>94.291457653045597</v>
      </c>
      <c r="G496">
        <v>60.485504150390597</v>
      </c>
      <c r="H496">
        <v>59.736458778381298</v>
      </c>
      <c r="I496">
        <v>69.302760839462195</v>
      </c>
      <c r="J496">
        <v>143.30556082725499</v>
      </c>
      <c r="K496">
        <v>80.596282958984304</v>
      </c>
      <c r="L496">
        <v>142.051224946975</v>
      </c>
      <c r="M496">
        <v>108.977533340454</v>
      </c>
      <c r="N496">
        <f>COUNT(D496:M496)</f>
        <v>10</v>
      </c>
      <c r="O496">
        <f>AVERAGE(D496:M496)</f>
        <v>97.663440203666525</v>
      </c>
      <c r="P496">
        <f>_xlfn.STDEV.P(D496:M496)</f>
        <v>36.880458429673837</v>
      </c>
      <c r="Q496">
        <f>MAX(D496:M496)</f>
        <v>160.12027001380901</v>
      </c>
      <c r="R496">
        <f>MIN(D496:M496)</f>
        <v>57.767348527908297</v>
      </c>
      <c r="S496" s="4">
        <v>3228</v>
      </c>
    </row>
    <row r="497" spans="1:19" x14ac:dyDescent="0.25">
      <c r="A497">
        <v>35</v>
      </c>
      <c r="B497" t="s">
        <v>799</v>
      </c>
      <c r="C497" t="s">
        <v>639</v>
      </c>
      <c r="D497">
        <v>11.5807502269744</v>
      </c>
      <c r="E497">
        <v>10.7425823211669</v>
      </c>
      <c r="F497">
        <v>9.8891308307647705</v>
      </c>
      <c r="G497">
        <v>10.422376871109</v>
      </c>
      <c r="H497">
        <v>9.4305372238159109</v>
      </c>
      <c r="I497">
        <v>9.4868891239166206</v>
      </c>
      <c r="J497">
        <v>10.485361337661701</v>
      </c>
      <c r="K497">
        <v>12.108454942703201</v>
      </c>
      <c r="L497">
        <v>8.5752339363098091</v>
      </c>
      <c r="M497">
        <v>9.9557552337646396</v>
      </c>
      <c r="N497">
        <f>COUNT(D497:M497)</f>
        <v>10</v>
      </c>
      <c r="O497">
        <f>AVERAGE(D497:M497)</f>
        <v>10.267707204818695</v>
      </c>
      <c r="P497">
        <f>_xlfn.STDEV.P(D497:M497)</f>
        <v>0.99120466788190154</v>
      </c>
      <c r="Q497">
        <f>MAX(D497:M497)</f>
        <v>12.108454942703201</v>
      </c>
      <c r="R497">
        <f>MIN(D497:M497)</f>
        <v>8.5752339363098091</v>
      </c>
      <c r="S497" s="4">
        <v>3492</v>
      </c>
    </row>
    <row r="498" spans="1:19" x14ac:dyDescent="0.25">
      <c r="A498">
        <v>36</v>
      </c>
      <c r="B498" t="s">
        <v>765</v>
      </c>
      <c r="C498" t="s">
        <v>639</v>
      </c>
      <c r="D498">
        <v>32.9821488857269</v>
      </c>
      <c r="E498">
        <v>13.7154259681701</v>
      </c>
      <c r="F498">
        <v>4.3484218120574898</v>
      </c>
      <c r="G498">
        <v>13.2049052715301</v>
      </c>
      <c r="H498">
        <v>10.2298266887664</v>
      </c>
      <c r="I498">
        <v>3.4058809280395499</v>
      </c>
      <c r="J498">
        <v>52.724592447280799</v>
      </c>
      <c r="K498">
        <v>55.992885828018103</v>
      </c>
      <c r="L498">
        <v>3.5100219249725302</v>
      </c>
      <c r="M498">
        <v>3.2809348106384202</v>
      </c>
      <c r="N498">
        <f>COUNT(D498:M498)</f>
        <v>10</v>
      </c>
      <c r="O498">
        <f>AVERAGE(D498:M498)</f>
        <v>19.339504456520039</v>
      </c>
      <c r="P498">
        <f>_xlfn.STDEV.P(D498:M498)</f>
        <v>19.451141617040491</v>
      </c>
      <c r="Q498">
        <f>MAX(D498:M498)</f>
        <v>55.992885828018103</v>
      </c>
      <c r="R498">
        <f>MIN(D498:M498)</f>
        <v>3.2809348106384202</v>
      </c>
      <c r="S498" s="4">
        <v>3647</v>
      </c>
    </row>
    <row r="499" spans="1:19" x14ac:dyDescent="0.25">
      <c r="A499">
        <v>37</v>
      </c>
      <c r="B499" t="s">
        <v>847</v>
      </c>
      <c r="C499" t="s">
        <v>639</v>
      </c>
      <c r="D499">
        <v>0.462025165557861</v>
      </c>
      <c r="E499">
        <v>0.58403325080871504</v>
      </c>
      <c r="F499">
        <v>0.37502312660217202</v>
      </c>
      <c r="G499">
        <v>0.57703208923339799</v>
      </c>
      <c r="H499">
        <v>0.58003473281860296</v>
      </c>
      <c r="I499">
        <v>1.5490906238555899</v>
      </c>
      <c r="J499">
        <v>1.4270813465118399</v>
      </c>
      <c r="K499">
        <v>0.48502802848815901</v>
      </c>
      <c r="L499">
        <v>0.37001943588256803</v>
      </c>
      <c r="M499">
        <v>0.79504513740539495</v>
      </c>
      <c r="N499">
        <f>COUNT(D499:M499)</f>
        <v>10</v>
      </c>
      <c r="O499">
        <f>AVERAGE(D499:M499)</f>
        <v>0.72044129371643018</v>
      </c>
      <c r="P499">
        <f>_xlfn.STDEV.P(D499:M499)</f>
        <v>0.40184082120283404</v>
      </c>
      <c r="Q499">
        <f>MAX(D499:M499)</f>
        <v>1.5490906238555899</v>
      </c>
      <c r="R499">
        <f>MIN(D499:M499)</f>
        <v>0.37001943588256803</v>
      </c>
      <c r="S499" s="4">
        <v>3752</v>
      </c>
    </row>
    <row r="500" spans="1:19" x14ac:dyDescent="0.25">
      <c r="A500">
        <v>38</v>
      </c>
      <c r="B500" t="s">
        <v>899</v>
      </c>
      <c r="C500" t="s">
        <v>639</v>
      </c>
      <c r="D500">
        <v>6.2235126495361301</v>
      </c>
      <c r="E500">
        <v>5.8695909976959202</v>
      </c>
      <c r="F500">
        <v>5.7445566654205296</v>
      </c>
      <c r="G500">
        <v>4.5197288990020699</v>
      </c>
      <c r="H500">
        <v>4.1982307434081996</v>
      </c>
      <c r="I500">
        <v>4.5651342868804896</v>
      </c>
      <c r="J500">
        <v>4.25091481208801</v>
      </c>
      <c r="K500">
        <v>5.70279669761657</v>
      </c>
      <c r="L500">
        <v>5.6556396484375</v>
      </c>
      <c r="M500">
        <v>5.7002637386322004</v>
      </c>
      <c r="N500">
        <f>COUNT(D500:M500)</f>
        <v>10</v>
      </c>
      <c r="O500">
        <f>AVERAGE(D500:M500)</f>
        <v>5.2430369138717623</v>
      </c>
      <c r="P500">
        <f>_xlfn.STDEV.P(D500:M500)</f>
        <v>0.72489680980953619</v>
      </c>
      <c r="Q500">
        <f>MAX(D500:M500)</f>
        <v>6.2235126495361301</v>
      </c>
      <c r="R500">
        <f>MIN(D500:M500)</f>
        <v>4.1982307434081996</v>
      </c>
      <c r="S500" s="4">
        <v>3775</v>
      </c>
    </row>
    <row r="501" spans="1:19" x14ac:dyDescent="0.25">
      <c r="A501">
        <v>39</v>
      </c>
      <c r="B501" t="s">
        <v>806</v>
      </c>
      <c r="C501" t="s">
        <v>639</v>
      </c>
      <c r="D501">
        <v>9.8864431381225497</v>
      </c>
      <c r="E501">
        <v>9.0208225250244105</v>
      </c>
      <c r="F501">
        <v>10.2662808895111</v>
      </c>
      <c r="G501">
        <v>8.2251095771789497</v>
      </c>
      <c r="H501">
        <v>11.9790608882904</v>
      </c>
      <c r="I501">
        <v>9.9730129241943306</v>
      </c>
      <c r="J501">
        <v>11.309059858322099</v>
      </c>
      <c r="K501">
        <v>11.593059539794901</v>
      </c>
      <c r="L501">
        <v>8.7899911403656006</v>
      </c>
      <c r="M501">
        <v>8.1556067466735804</v>
      </c>
      <c r="N501">
        <f>COUNT(D501:M501)</f>
        <v>10</v>
      </c>
      <c r="O501">
        <f>AVERAGE(D501:M501)</f>
        <v>9.9198447227477917</v>
      </c>
      <c r="P501">
        <f>_xlfn.STDEV.P(D501:M501)</f>
        <v>1.3100904989327744</v>
      </c>
      <c r="Q501">
        <f>MAX(D501:M501)</f>
        <v>11.9790608882904</v>
      </c>
      <c r="R501">
        <f>MIN(D501:M501)</f>
        <v>8.1556067466735804</v>
      </c>
      <c r="S501" s="4">
        <v>3988</v>
      </c>
    </row>
    <row r="502" spans="1:19" x14ac:dyDescent="0.25">
      <c r="A502">
        <v>40</v>
      </c>
      <c r="B502" t="s">
        <v>667</v>
      </c>
      <c r="C502" t="s">
        <v>639</v>
      </c>
      <c r="D502">
        <v>11.252171993255599</v>
      </c>
      <c r="E502">
        <v>7.2858986854553196</v>
      </c>
      <c r="F502">
        <v>7.0504074096679599</v>
      </c>
      <c r="G502">
        <v>9.4942593574523908</v>
      </c>
      <c r="H502">
        <v>8.14825344085693</v>
      </c>
      <c r="I502">
        <v>11.677143573760899</v>
      </c>
      <c r="J502">
        <v>8.2801444530487007</v>
      </c>
      <c r="K502">
        <v>8.9126346111297607</v>
      </c>
      <c r="L502">
        <v>7.3900589942932102</v>
      </c>
      <c r="M502">
        <v>9.2091708183288503</v>
      </c>
      <c r="N502">
        <f>COUNT(D502:M502)</f>
        <v>10</v>
      </c>
      <c r="O502">
        <f>AVERAGE(D502:M502)</f>
        <v>8.8700143337249635</v>
      </c>
      <c r="P502">
        <f>_xlfn.STDEV.P(D502:M502)</f>
        <v>1.5146194227710268</v>
      </c>
      <c r="Q502">
        <f>MAX(D502:M502)</f>
        <v>11.677143573760899</v>
      </c>
      <c r="R502">
        <f>MIN(D502:M502)</f>
        <v>7.0504074096679599</v>
      </c>
      <c r="S502" s="4">
        <v>4195</v>
      </c>
    </row>
    <row r="503" spans="1:19" x14ac:dyDescent="0.25">
      <c r="A503">
        <v>41</v>
      </c>
      <c r="B503" t="s">
        <v>911</v>
      </c>
      <c r="C503" t="s">
        <v>639</v>
      </c>
      <c r="D503">
        <v>7.6365268230438197</v>
      </c>
      <c r="E503">
        <v>39.105366230010901</v>
      </c>
      <c r="F503">
        <v>11.5349080562591</v>
      </c>
      <c r="G503">
        <v>7.4379947185516304</v>
      </c>
      <c r="H503">
        <v>16.46360206604</v>
      </c>
      <c r="I503">
        <v>41.511132717132497</v>
      </c>
      <c r="J503">
        <v>7.9250383377075098</v>
      </c>
      <c r="K503">
        <v>24.157948017120301</v>
      </c>
      <c r="L503">
        <v>7.8282594680786097</v>
      </c>
      <c r="M503">
        <v>7.4969799518585196</v>
      </c>
      <c r="N503">
        <f>COUNT(D503:M503)</f>
        <v>10</v>
      </c>
      <c r="O503">
        <f>AVERAGE(D503:M503)</f>
        <v>17.109775638580292</v>
      </c>
      <c r="P503">
        <f>_xlfn.STDEV.P(D503:M503)</f>
        <v>12.67518531373328</v>
      </c>
      <c r="Q503">
        <f>MAX(D503:M503)</f>
        <v>41.511132717132497</v>
      </c>
      <c r="R503">
        <f>MIN(D503:M503)</f>
        <v>7.4379947185516304</v>
      </c>
      <c r="S503" s="4">
        <v>4436</v>
      </c>
    </row>
    <row r="504" spans="1:19" x14ac:dyDescent="0.25">
      <c r="A504">
        <v>42</v>
      </c>
      <c r="B504" t="s">
        <v>728</v>
      </c>
      <c r="C504" t="s">
        <v>639</v>
      </c>
      <c r="D504">
        <v>59.929512739181497</v>
      </c>
      <c r="E504">
        <v>12.3256931304931</v>
      </c>
      <c r="F504">
        <v>85.930340528488102</v>
      </c>
      <c r="G504">
        <v>53.419419527053797</v>
      </c>
      <c r="H504">
        <v>33.878849744796703</v>
      </c>
      <c r="I504">
        <v>39.100137472152703</v>
      </c>
      <c r="J504">
        <v>36.432053804397498</v>
      </c>
      <c r="K504">
        <v>31.647575616836502</v>
      </c>
      <c r="L504">
        <v>22.059156656265198</v>
      </c>
      <c r="M504">
        <v>13.1163625717163</v>
      </c>
      <c r="N504">
        <f>COUNT(D504:M504)</f>
        <v>10</v>
      </c>
      <c r="O504">
        <f>AVERAGE(D504:M504)</f>
        <v>38.78391017913814</v>
      </c>
      <c r="P504">
        <f>_xlfn.STDEV.P(D504:M504)</f>
        <v>21.455340321508711</v>
      </c>
      <c r="Q504">
        <f>MAX(D504:M504)</f>
        <v>85.930340528488102</v>
      </c>
      <c r="R504">
        <f>MIN(D504:M504)</f>
        <v>12.3256931304931</v>
      </c>
      <c r="S504" s="4">
        <v>4727</v>
      </c>
    </row>
    <row r="505" spans="1:19" x14ac:dyDescent="0.25">
      <c r="A505">
        <v>43</v>
      </c>
      <c r="B505" t="s">
        <v>1379</v>
      </c>
      <c r="C505" t="s">
        <v>639</v>
      </c>
      <c r="D505">
        <v>7.1368474960327104</v>
      </c>
      <c r="E505">
        <v>7.1083192825317303</v>
      </c>
      <c r="F505">
        <v>7.58776354789733</v>
      </c>
      <c r="G505">
        <v>6.3384900093078604</v>
      </c>
      <c r="H505">
        <v>6.3339812755584699</v>
      </c>
      <c r="I505">
        <v>8.9530184268951398</v>
      </c>
      <c r="J505">
        <v>8.3601577281951904</v>
      </c>
      <c r="K505">
        <v>6.2642002105712802</v>
      </c>
      <c r="L505">
        <v>7.0349154472351003</v>
      </c>
      <c r="M505">
        <v>7.3879966735839799</v>
      </c>
      <c r="N505">
        <f>COUNT(D505:M505)</f>
        <v>10</v>
      </c>
      <c r="O505">
        <f>AVERAGE(D505:M505)</f>
        <v>7.2505690097808806</v>
      </c>
      <c r="P505">
        <f>_xlfn.STDEV.P(D505:M505)</f>
        <v>0.8358663932408078</v>
      </c>
      <c r="Q505">
        <f>MAX(D505:M505)</f>
        <v>8.9530184268951398</v>
      </c>
      <c r="R505">
        <f>MIN(D505:M505)</f>
        <v>6.2642002105712802</v>
      </c>
      <c r="S505" s="4">
        <v>5051</v>
      </c>
    </row>
    <row r="506" spans="1:19" x14ac:dyDescent="0.25">
      <c r="A506">
        <v>44</v>
      </c>
      <c r="B506" t="s">
        <v>1383</v>
      </c>
      <c r="C506" t="s">
        <v>639</v>
      </c>
      <c r="D506">
        <v>7.1717181205749503</v>
      </c>
      <c r="E506">
        <v>5.6516735553741402</v>
      </c>
      <c r="F506">
        <v>7.0393216609954798</v>
      </c>
      <c r="G506">
        <v>4.6567041873931796</v>
      </c>
      <c r="H506">
        <v>6.1721174716949401</v>
      </c>
      <c r="I506">
        <v>6.4639313220977703</v>
      </c>
      <c r="J506">
        <v>4.2582299709319997</v>
      </c>
      <c r="K506">
        <v>7.2687866687774596</v>
      </c>
      <c r="L506">
        <v>4.71709704399108</v>
      </c>
      <c r="M506">
        <v>4.3668837547302202</v>
      </c>
      <c r="N506">
        <f>COUNT(D506:M506)</f>
        <v>10</v>
      </c>
      <c r="O506">
        <f>AVERAGE(D506:M506)</f>
        <v>5.7766463756561217</v>
      </c>
      <c r="P506">
        <f>_xlfn.STDEV.P(D506:M506)</f>
        <v>1.1437380474579315</v>
      </c>
      <c r="Q506">
        <f>MAX(D506:M506)</f>
        <v>7.2687866687774596</v>
      </c>
      <c r="R506">
        <f>MIN(D506:M506)</f>
        <v>4.2582299709319997</v>
      </c>
      <c r="S506" s="4">
        <v>5051</v>
      </c>
    </row>
    <row r="507" spans="1:19" x14ac:dyDescent="0.25">
      <c r="A507">
        <v>45</v>
      </c>
      <c r="B507" t="s">
        <v>841</v>
      </c>
      <c r="C507" t="s">
        <v>639</v>
      </c>
      <c r="D507">
        <v>8.6905040740966797</v>
      </c>
      <c r="E507">
        <v>10.887632131576501</v>
      </c>
      <c r="F507">
        <v>8.6004986763000399</v>
      </c>
      <c r="G507">
        <v>14.843860149383501</v>
      </c>
      <c r="H507">
        <v>10.4506063461303</v>
      </c>
      <c r="I507">
        <v>12.6327314376831</v>
      </c>
      <c r="J507">
        <v>8.3264839649200404</v>
      </c>
      <c r="K507">
        <v>8.4074738025665194</v>
      </c>
      <c r="L507">
        <v>9.3905432224273593</v>
      </c>
      <c r="M507">
        <v>9.9785768985748202</v>
      </c>
      <c r="N507">
        <f>COUNT(D507:M507)</f>
        <v>10</v>
      </c>
      <c r="O507">
        <f>AVERAGE(D507:M507)</f>
        <v>10.220891070365886</v>
      </c>
      <c r="P507">
        <f>_xlfn.STDEV.P(D507:M507)</f>
        <v>2.0069713465178736</v>
      </c>
      <c r="Q507">
        <f>MAX(D507:M507)</f>
        <v>14.843860149383501</v>
      </c>
      <c r="R507">
        <f>MIN(D507:M507)</f>
        <v>8.3264839649200404</v>
      </c>
      <c r="S507" s="4">
        <v>5066</v>
      </c>
    </row>
    <row r="508" spans="1:19" x14ac:dyDescent="0.25">
      <c r="A508">
        <v>46</v>
      </c>
      <c r="B508" t="s">
        <v>734</v>
      </c>
      <c r="C508" t="s">
        <v>639</v>
      </c>
      <c r="D508">
        <v>6.47426438331604</v>
      </c>
      <c r="E508">
        <v>3.4481287002563401</v>
      </c>
      <c r="F508">
        <v>3.3344125747680602</v>
      </c>
      <c r="G508">
        <v>2.9761745929718</v>
      </c>
      <c r="H508">
        <v>3.1091792583465501</v>
      </c>
      <c r="I508">
        <v>5.9978933334350497</v>
      </c>
      <c r="J508">
        <v>2.9906966686248699</v>
      </c>
      <c r="K508">
        <v>3.01036047935485</v>
      </c>
      <c r="L508">
        <v>3.9990324974060001</v>
      </c>
      <c r="M508">
        <v>3.1696534156799299</v>
      </c>
      <c r="N508">
        <f>COUNT(D508:M508)</f>
        <v>10</v>
      </c>
      <c r="O508">
        <f>AVERAGE(D508:M508)</f>
        <v>3.8509795904159496</v>
      </c>
      <c r="P508">
        <f>_xlfn.STDEV.P(D508:M508)</f>
        <v>1.2316004131718032</v>
      </c>
      <c r="Q508">
        <f>MAX(D508:M508)</f>
        <v>6.47426438331604</v>
      </c>
      <c r="R508">
        <f>MIN(D508:M508)</f>
        <v>2.9761745929718</v>
      </c>
      <c r="S508" s="4">
        <v>5185</v>
      </c>
    </row>
    <row r="509" spans="1:19" x14ac:dyDescent="0.25">
      <c r="A509">
        <v>47</v>
      </c>
      <c r="B509" t="s">
        <v>687</v>
      </c>
      <c r="C509" t="s">
        <v>639</v>
      </c>
      <c r="D509">
        <v>9.9634919166564906</v>
      </c>
      <c r="E509">
        <v>7.76682353019714</v>
      </c>
      <c r="F509">
        <v>7.3821463584899902</v>
      </c>
      <c r="G509">
        <v>8.2678637504577601</v>
      </c>
      <c r="H509">
        <v>8.7001476287841797</v>
      </c>
      <c r="I509">
        <v>7.9839091300964302</v>
      </c>
      <c r="J509">
        <v>9.0105361938476491</v>
      </c>
      <c r="K509">
        <v>7.1462297439575098</v>
      </c>
      <c r="L509">
        <v>8.8799498081207204</v>
      </c>
      <c r="M509">
        <v>8.6973888874053902</v>
      </c>
      <c r="N509">
        <f>COUNT(D509:M509)</f>
        <v>10</v>
      </c>
      <c r="O509">
        <f>AVERAGE(D509:M509)</f>
        <v>8.3798486948013249</v>
      </c>
      <c r="P509">
        <f>_xlfn.STDEV.P(D509:M509)</f>
        <v>0.80134581592545973</v>
      </c>
      <c r="Q509">
        <f>MAX(D509:M509)</f>
        <v>9.9634919166564906</v>
      </c>
      <c r="R509">
        <f>MIN(D509:M509)</f>
        <v>7.1462297439575098</v>
      </c>
      <c r="S509" s="4">
        <v>5250</v>
      </c>
    </row>
    <row r="510" spans="1:19" x14ac:dyDescent="0.25">
      <c r="A510">
        <v>48</v>
      </c>
      <c r="B510" t="s">
        <v>913</v>
      </c>
      <c r="C510" t="s">
        <v>639</v>
      </c>
      <c r="D510">
        <v>1.9585049152374201</v>
      </c>
      <c r="E510">
        <v>1.5488133430480899</v>
      </c>
      <c r="F510">
        <v>1.72708463668823</v>
      </c>
      <c r="G510">
        <v>2.0675089359283398</v>
      </c>
      <c r="H510">
        <v>1.6282701492309499</v>
      </c>
      <c r="I510">
        <v>1.9922304153442301</v>
      </c>
      <c r="J510">
        <v>1.95142602920532</v>
      </c>
      <c r="K510">
        <v>2.1543552875518799</v>
      </c>
      <c r="L510">
        <v>1.6200985908508301</v>
      </c>
      <c r="M510">
        <v>2.1983408927917401</v>
      </c>
      <c r="N510">
        <f>COUNT(D510:M510)</f>
        <v>10</v>
      </c>
      <c r="O510">
        <f>AVERAGE(D510:M510)</f>
        <v>1.8846633195877032</v>
      </c>
      <c r="P510">
        <f>_xlfn.STDEV.P(D510:M510)</f>
        <v>0.22347228445756007</v>
      </c>
      <c r="Q510">
        <f>MAX(D510:M510)</f>
        <v>2.1983408927917401</v>
      </c>
      <c r="R510">
        <f>MIN(D510:M510)</f>
        <v>1.5488133430480899</v>
      </c>
      <c r="S510" s="4">
        <v>5344</v>
      </c>
    </row>
    <row r="511" spans="1:19" x14ac:dyDescent="0.25">
      <c r="A511">
        <v>49</v>
      </c>
      <c r="B511" t="s">
        <v>683</v>
      </c>
      <c r="C511" t="s">
        <v>639</v>
      </c>
      <c r="D511">
        <v>4.7390677928924498</v>
      </c>
      <c r="E511">
        <v>7.5192553997039697</v>
      </c>
      <c r="F511">
        <v>8.8545391559600795</v>
      </c>
      <c r="G511">
        <v>11.6740326881408</v>
      </c>
      <c r="H511">
        <v>7.6870470046996999</v>
      </c>
      <c r="I511">
        <v>3.97604775428771</v>
      </c>
      <c r="J511">
        <v>3.62489581108093</v>
      </c>
      <c r="K511">
        <v>3.43757128715515</v>
      </c>
      <c r="L511">
        <v>6.3212082386016801</v>
      </c>
      <c r="M511">
        <v>8.1350710391998202</v>
      </c>
      <c r="N511">
        <f>COUNT(D511:M511)</f>
        <v>10</v>
      </c>
      <c r="O511">
        <f>AVERAGE(D511:M511)</f>
        <v>6.5968736171722284</v>
      </c>
      <c r="P511">
        <f>_xlfn.STDEV.P(D511:M511)</f>
        <v>2.539486577465726</v>
      </c>
      <c r="Q511">
        <f>MAX(D511:M511)</f>
        <v>11.6740326881408</v>
      </c>
      <c r="R511">
        <f>MIN(D511:M511)</f>
        <v>3.43757128715515</v>
      </c>
      <c r="S511" s="4">
        <v>5543</v>
      </c>
    </row>
    <row r="512" spans="1:19" x14ac:dyDescent="0.25">
      <c r="A512">
        <v>50</v>
      </c>
      <c r="B512" t="s">
        <v>865</v>
      </c>
      <c r="C512" t="s">
        <v>639</v>
      </c>
      <c r="D512">
        <v>16.219942331314002</v>
      </c>
      <c r="E512">
        <v>19.500128746032701</v>
      </c>
      <c r="F512">
        <v>12.8947455883026</v>
      </c>
      <c r="G512">
        <v>17.0409898757934</v>
      </c>
      <c r="H512">
        <v>11.634675264358499</v>
      </c>
      <c r="I512">
        <v>12.0706977844238</v>
      </c>
      <c r="J512">
        <v>12.864743947982699</v>
      </c>
      <c r="K512">
        <v>14.220820665359399</v>
      </c>
      <c r="L512">
        <v>16.957983016967699</v>
      </c>
      <c r="M512">
        <v>13.5187828540802</v>
      </c>
      <c r="N512">
        <f>COUNT(D512:M512)</f>
        <v>10</v>
      </c>
      <c r="O512">
        <f>AVERAGE(D512:M512)</f>
        <v>14.6923510074615</v>
      </c>
      <c r="P512">
        <f>_xlfn.STDEV.P(D512:M512)</f>
        <v>2.4594925782643258</v>
      </c>
      <c r="Q512">
        <f>MAX(D512:M512)</f>
        <v>19.500128746032701</v>
      </c>
      <c r="R512">
        <f>MIN(D512:M512)</f>
        <v>11.634675264358499</v>
      </c>
      <c r="S512" s="4">
        <v>6287</v>
      </c>
    </row>
    <row r="513" spans="1:19" x14ac:dyDescent="0.25">
      <c r="A513">
        <v>51</v>
      </c>
      <c r="B513" t="s">
        <v>764</v>
      </c>
      <c r="C513" t="s">
        <v>639</v>
      </c>
      <c r="D513">
        <v>9.6907498836517298</v>
      </c>
      <c r="E513">
        <v>9.3464221954345703</v>
      </c>
      <c r="F513">
        <v>10.002026319503701</v>
      </c>
      <c r="G513">
        <v>15.0829417705535</v>
      </c>
      <c r="H513">
        <v>6.1206152439117396</v>
      </c>
      <c r="I513">
        <v>8.2182493209838796</v>
      </c>
      <c r="J513">
        <v>10.096423864364599</v>
      </c>
      <c r="K513">
        <v>8.7345802783965993</v>
      </c>
      <c r="L513">
        <v>9.7724854946136404</v>
      </c>
      <c r="M513">
        <v>8.0714511871337802</v>
      </c>
      <c r="N513">
        <f>COUNT(D513:M513)</f>
        <v>10</v>
      </c>
      <c r="O513">
        <f>AVERAGE(D513:M513)</f>
        <v>9.5135945558547768</v>
      </c>
      <c r="P513">
        <f>_xlfn.STDEV.P(D513:M513)</f>
        <v>2.1817219745903422</v>
      </c>
      <c r="Q513">
        <f>MAX(D513:M513)</f>
        <v>15.0829417705535</v>
      </c>
      <c r="R513">
        <f>MIN(D513:M513)</f>
        <v>6.1206152439117396</v>
      </c>
      <c r="S513" s="4">
        <v>6716</v>
      </c>
    </row>
    <row r="514" spans="1:19" x14ac:dyDescent="0.25">
      <c r="A514">
        <v>52</v>
      </c>
      <c r="B514" t="s">
        <v>719</v>
      </c>
      <c r="C514" t="s">
        <v>639</v>
      </c>
      <c r="D514">
        <v>2.9041726589202801</v>
      </c>
      <c r="E514">
        <v>2.1930923461914</v>
      </c>
      <c r="F514">
        <v>3.3170244693756099</v>
      </c>
      <c r="G514">
        <v>2.99876403808593</v>
      </c>
      <c r="H514">
        <v>3.2696056365966699</v>
      </c>
      <c r="I514">
        <v>1.7391211986541699</v>
      </c>
      <c r="J514">
        <v>1.8803641796112001</v>
      </c>
      <c r="K514">
        <v>2.3421225547790501</v>
      </c>
      <c r="L514">
        <v>2.1338467597961399</v>
      </c>
      <c r="M514">
        <v>3.1182107925414999</v>
      </c>
      <c r="N514">
        <f>COUNT(D514:M514)</f>
        <v>10</v>
      </c>
      <c r="O514">
        <f>AVERAGE(D514:M514)</f>
        <v>2.589632463455195</v>
      </c>
      <c r="P514">
        <f>_xlfn.STDEV.P(D514:M514)</f>
        <v>0.56478833323153965</v>
      </c>
      <c r="Q514">
        <f>MAX(D514:M514)</f>
        <v>3.3170244693756099</v>
      </c>
      <c r="R514">
        <f>MIN(D514:M514)</f>
        <v>1.7391211986541699</v>
      </c>
      <c r="S514" s="4">
        <v>6943</v>
      </c>
    </row>
    <row r="515" spans="1:19" x14ac:dyDescent="0.25">
      <c r="A515">
        <v>53</v>
      </c>
      <c r="B515" t="s">
        <v>873</v>
      </c>
      <c r="C515" t="s">
        <v>639</v>
      </c>
      <c r="D515">
        <v>60.563503980636597</v>
      </c>
      <c r="E515">
        <v>56.752874374389599</v>
      </c>
      <c r="F515">
        <v>52.000012159347499</v>
      </c>
      <c r="G515">
        <v>76.218414783477698</v>
      </c>
      <c r="H515">
        <v>46.958716392516997</v>
      </c>
      <c r="I515">
        <v>143.552106618881</v>
      </c>
      <c r="J515">
        <v>42.894468069076503</v>
      </c>
      <c r="K515">
        <v>47.053138017654398</v>
      </c>
      <c r="L515">
        <v>56.383262395858701</v>
      </c>
      <c r="M515">
        <v>79.396597623825002</v>
      </c>
      <c r="N515">
        <f>COUNT(D515:M515)</f>
        <v>10</v>
      </c>
      <c r="O515">
        <f>AVERAGE(D515:M515)</f>
        <v>66.177309441566393</v>
      </c>
      <c r="P515">
        <f>_xlfn.STDEV.P(D515:M515)</f>
        <v>28.207916393145304</v>
      </c>
      <c r="Q515">
        <f>MAX(D515:M515)</f>
        <v>143.552106618881</v>
      </c>
      <c r="R515">
        <f>MIN(D515:M515)</f>
        <v>42.894468069076503</v>
      </c>
      <c r="S515" s="4">
        <v>7204</v>
      </c>
    </row>
    <row r="516" spans="1:19" x14ac:dyDescent="0.25">
      <c r="A516">
        <v>54</v>
      </c>
      <c r="B516" t="s">
        <v>780</v>
      </c>
      <c r="C516" t="s">
        <v>639</v>
      </c>
      <c r="D516">
        <v>3.35794854164123</v>
      </c>
      <c r="E516">
        <v>4.0143706798553396</v>
      </c>
      <c r="F516">
        <v>4.3289055824279696</v>
      </c>
      <c r="G516">
        <v>3.7744300365447998</v>
      </c>
      <c r="H516">
        <v>3.5840311050414999</v>
      </c>
      <c r="I516">
        <v>5.8309679031371999</v>
      </c>
      <c r="J516">
        <v>3.7042417526245099</v>
      </c>
      <c r="K516">
        <v>2.8861515522003098</v>
      </c>
      <c r="L516">
        <v>3.7415676116943302</v>
      </c>
      <c r="M516">
        <v>3.8181078433990399</v>
      </c>
      <c r="N516">
        <f>COUNT(D516:M516)</f>
        <v>10</v>
      </c>
      <c r="O516">
        <f>AVERAGE(D516:M516)</f>
        <v>3.9040722608566227</v>
      </c>
      <c r="P516">
        <f>_xlfn.STDEV.P(D516:M516)</f>
        <v>0.73708567454674656</v>
      </c>
      <c r="Q516">
        <f>MAX(D516:M516)</f>
        <v>5.8309679031371999</v>
      </c>
      <c r="R516">
        <f>MIN(D516:M516)</f>
        <v>2.8861515522003098</v>
      </c>
      <c r="S516" s="4">
        <v>7353</v>
      </c>
    </row>
    <row r="517" spans="1:19" x14ac:dyDescent="0.25">
      <c r="A517">
        <v>55</v>
      </c>
      <c r="B517" t="s">
        <v>832</v>
      </c>
      <c r="C517" t="s">
        <v>639</v>
      </c>
      <c r="D517">
        <v>7.5614364147186199</v>
      </c>
      <c r="E517">
        <v>7.1664178371429399</v>
      </c>
      <c r="F517">
        <v>14.2938241958618</v>
      </c>
      <c r="G517">
        <v>6.5413794517517001</v>
      </c>
      <c r="H517">
        <v>14.007809400558401</v>
      </c>
      <c r="I517">
        <v>6.7203912734985298</v>
      </c>
      <c r="J517">
        <v>7.9344604015350297</v>
      </c>
      <c r="K517">
        <v>13.602788209915101</v>
      </c>
      <c r="L517">
        <v>7.6144392490386901</v>
      </c>
      <c r="M517">
        <v>4.9432868957519496</v>
      </c>
      <c r="N517">
        <f>COUNT(D517:M517)</f>
        <v>10</v>
      </c>
      <c r="O517">
        <f>AVERAGE(D517:M517)</f>
        <v>9.0386233329772772</v>
      </c>
      <c r="P517">
        <f>_xlfn.STDEV.P(D517:M517)</f>
        <v>3.323529229893702</v>
      </c>
      <c r="Q517">
        <f>MAX(D517:M517)</f>
        <v>14.2938241958618</v>
      </c>
      <c r="R517">
        <f>MIN(D517:M517)</f>
        <v>4.9432868957519496</v>
      </c>
      <c r="S517" s="4">
        <v>7514</v>
      </c>
    </row>
    <row r="518" spans="1:19" x14ac:dyDescent="0.25">
      <c r="A518">
        <v>56</v>
      </c>
      <c r="B518" t="s">
        <v>823</v>
      </c>
      <c r="C518" t="s">
        <v>639</v>
      </c>
      <c r="D518">
        <v>13.5897858142852</v>
      </c>
      <c r="E518">
        <v>16.1039314270019</v>
      </c>
      <c r="F518">
        <v>14.7028503417968</v>
      </c>
      <c r="G518">
        <v>13.462773323059</v>
      </c>
      <c r="H518">
        <v>31.3358442783355</v>
      </c>
      <c r="I518">
        <v>26.596084594726499</v>
      </c>
      <c r="J518">
        <v>19.188520669937098</v>
      </c>
      <c r="K518">
        <v>13.1577620506286</v>
      </c>
      <c r="L518">
        <v>17.566019535064601</v>
      </c>
      <c r="M518">
        <v>19.909855365753099</v>
      </c>
      <c r="N518">
        <f>COUNT(D518:M518)</f>
        <v>10</v>
      </c>
      <c r="O518">
        <f>AVERAGE(D518:M518)</f>
        <v>18.56134274005883</v>
      </c>
      <c r="P518">
        <f>_xlfn.STDEV.P(D518:M518)</f>
        <v>5.7600762108214099</v>
      </c>
      <c r="Q518">
        <f>MAX(D518:M518)</f>
        <v>31.3358442783355</v>
      </c>
      <c r="R518">
        <f>MIN(D518:M518)</f>
        <v>13.1577620506286</v>
      </c>
      <c r="S518" s="4">
        <v>8726</v>
      </c>
    </row>
    <row r="519" spans="1:19" x14ac:dyDescent="0.25">
      <c r="A519">
        <v>57</v>
      </c>
      <c r="B519" t="s">
        <v>778</v>
      </c>
      <c r="C519" t="s">
        <v>639</v>
      </c>
      <c r="D519">
        <v>1.62001681327819</v>
      </c>
      <c r="E519">
        <v>3.4325253963470401</v>
      </c>
      <c r="F519">
        <v>4.7179009914398096</v>
      </c>
      <c r="G519">
        <v>3.3355290889739901</v>
      </c>
      <c r="H519">
        <v>4.3072125911712602</v>
      </c>
      <c r="I519">
        <v>4.50797295570373</v>
      </c>
      <c r="J519">
        <v>2.82557821273803</v>
      </c>
      <c r="K519">
        <v>3.8914864063262899</v>
      </c>
      <c r="L519">
        <v>4.1691348552703804</v>
      </c>
      <c r="M519">
        <v>3.64111256599426</v>
      </c>
      <c r="N519">
        <f>COUNT(D519:M519)</f>
        <v>10</v>
      </c>
      <c r="O519">
        <f>AVERAGE(D519:M519)</f>
        <v>3.6448469877242986</v>
      </c>
      <c r="P519">
        <f>_xlfn.STDEV.P(D519:M519)</f>
        <v>0.87079152628841983</v>
      </c>
      <c r="Q519">
        <f>MAX(D519:M519)</f>
        <v>4.7179009914398096</v>
      </c>
      <c r="R519">
        <f>MIN(D519:M519)</f>
        <v>1.62001681327819</v>
      </c>
      <c r="S519" s="4">
        <v>8885</v>
      </c>
    </row>
    <row r="520" spans="1:19" x14ac:dyDescent="0.25">
      <c r="A520">
        <v>58</v>
      </c>
      <c r="B520" t="s">
        <v>672</v>
      </c>
      <c r="C520" t="s">
        <v>639</v>
      </c>
      <c r="D520">
        <v>10.4126241207122</v>
      </c>
      <c r="E520">
        <v>15.6799867153167</v>
      </c>
      <c r="F520">
        <v>9.83727931976318</v>
      </c>
      <c r="G520">
        <v>12.2916729450225</v>
      </c>
      <c r="H520">
        <v>10.7977311611175</v>
      </c>
      <c r="I520">
        <v>12.4441702365875</v>
      </c>
      <c r="J520">
        <v>12.1707344055175</v>
      </c>
      <c r="K520">
        <v>10.912521600723201</v>
      </c>
      <c r="L520">
        <v>13.2157502174377</v>
      </c>
      <c r="M520">
        <v>9.8481273651122994</v>
      </c>
      <c r="N520">
        <f>COUNT(D520:M520)</f>
        <v>10</v>
      </c>
      <c r="O520">
        <f>AVERAGE(D520:M520)</f>
        <v>11.761059808731028</v>
      </c>
      <c r="P520">
        <f>_xlfn.STDEV.P(D520:M520)</f>
        <v>1.7092886122219126</v>
      </c>
      <c r="Q520">
        <f>MAX(D520:M520)</f>
        <v>15.6799867153167</v>
      </c>
      <c r="R520">
        <f>MIN(D520:M520)</f>
        <v>9.83727931976318</v>
      </c>
      <c r="S520" s="4">
        <v>8911</v>
      </c>
    </row>
    <row r="521" spans="1:19" x14ac:dyDescent="0.25">
      <c r="A521">
        <v>59</v>
      </c>
      <c r="B521" t="s">
        <v>759</v>
      </c>
      <c r="C521" t="s">
        <v>639</v>
      </c>
      <c r="D521">
        <v>9.7247214317321706</v>
      </c>
      <c r="E521">
        <v>8.2380042076110804</v>
      </c>
      <c r="F521">
        <v>9.1147847175598091</v>
      </c>
      <c r="G521">
        <v>7.55767321586608</v>
      </c>
      <c r="H521">
        <v>7.5130374431610099</v>
      </c>
      <c r="I521">
        <v>9.0449893474578804</v>
      </c>
      <c r="J521">
        <v>7.7624223232269198</v>
      </c>
      <c r="K521">
        <v>9.5424506664276105</v>
      </c>
      <c r="L521">
        <v>8.3377642631530708</v>
      </c>
      <c r="M521">
        <v>9.9925334453582693</v>
      </c>
      <c r="N521">
        <f>COUNT(D521:M521)</f>
        <v>10</v>
      </c>
      <c r="O521">
        <f>AVERAGE(D521:M521)</f>
        <v>8.6828381061553905</v>
      </c>
      <c r="P521">
        <f>_xlfn.STDEV.P(D521:M521)</f>
        <v>0.87498776479831208</v>
      </c>
      <c r="Q521">
        <f>MAX(D521:M521)</f>
        <v>9.9925334453582693</v>
      </c>
      <c r="R521">
        <f>MIN(D521:M521)</f>
        <v>7.5130374431610099</v>
      </c>
      <c r="S521" s="4">
        <v>9118</v>
      </c>
    </row>
    <row r="522" spans="1:19" x14ac:dyDescent="0.25">
      <c r="A522">
        <v>60</v>
      </c>
      <c r="B522" t="s">
        <v>733</v>
      </c>
      <c r="C522" t="s">
        <v>639</v>
      </c>
      <c r="D522">
        <v>1.3234322071075399</v>
      </c>
      <c r="E522">
        <v>1.22359347343444</v>
      </c>
      <c r="F522">
        <v>2.3547174930572501</v>
      </c>
      <c r="G522">
        <v>1.2387719154357899</v>
      </c>
      <c r="H522">
        <v>1.09494304656982</v>
      </c>
      <c r="I522">
        <v>0.74876642227172796</v>
      </c>
      <c r="J522">
        <v>2.2469100952148402</v>
      </c>
      <c r="K522">
        <v>1.2850713729858301</v>
      </c>
      <c r="L522">
        <v>1.2438676357269201</v>
      </c>
      <c r="M522">
        <v>1.15562868118286</v>
      </c>
      <c r="N522">
        <f>COUNT(D522:M522)</f>
        <v>10</v>
      </c>
      <c r="O522">
        <f>AVERAGE(D522:M522)</f>
        <v>1.3915702342987017</v>
      </c>
      <c r="P522">
        <f>_xlfn.STDEV.P(D522:M522)</f>
        <v>0.48015373993568938</v>
      </c>
      <c r="Q522">
        <f>MAX(D522:M522)</f>
        <v>2.3547174930572501</v>
      </c>
      <c r="R522">
        <f>MIN(D522:M522)</f>
        <v>0.74876642227172796</v>
      </c>
      <c r="S522" s="4">
        <v>9386</v>
      </c>
    </row>
    <row r="523" spans="1:19" x14ac:dyDescent="0.25">
      <c r="A523">
        <v>61</v>
      </c>
      <c r="B523" t="s">
        <v>697</v>
      </c>
      <c r="C523" t="s">
        <v>639</v>
      </c>
      <c r="D523">
        <v>4.0862371921539298</v>
      </c>
      <c r="E523">
        <v>4.0032320022582999</v>
      </c>
      <c r="F523">
        <v>3.9642312526702801</v>
      </c>
      <c r="G523">
        <v>3.62921142578125</v>
      </c>
      <c r="H523">
        <v>3.9492299556732098</v>
      </c>
      <c r="I523">
        <v>4.3892521858215297</v>
      </c>
      <c r="J523">
        <v>3.5012011528015101</v>
      </c>
      <c r="K523">
        <v>4.1472399234771702</v>
      </c>
      <c r="L523">
        <v>3.38919997215271</v>
      </c>
      <c r="M523">
        <v>3.5272035598754798</v>
      </c>
      <c r="N523">
        <f>COUNT(D523:M523)</f>
        <v>10</v>
      </c>
      <c r="O523">
        <f>AVERAGE(D523:M523)</f>
        <v>3.858623862266537</v>
      </c>
      <c r="P523">
        <f>_xlfn.STDEV.P(D523:M523)</f>
        <v>0.31105090265327134</v>
      </c>
      <c r="Q523">
        <f>MAX(D523:M523)</f>
        <v>4.3892521858215297</v>
      </c>
      <c r="R523">
        <f>MIN(D523:M523)</f>
        <v>3.38919997215271</v>
      </c>
      <c r="S523" s="4">
        <v>9845</v>
      </c>
    </row>
    <row r="524" spans="1:19" x14ac:dyDescent="0.25">
      <c r="A524">
        <v>62</v>
      </c>
      <c r="B524" t="s">
        <v>839</v>
      </c>
      <c r="C524" t="s">
        <v>639</v>
      </c>
      <c r="D524">
        <v>14.5698435306549</v>
      </c>
      <c r="E524">
        <v>23.408356428146298</v>
      </c>
      <c r="F524">
        <v>14.615846633911101</v>
      </c>
      <c r="G524">
        <v>11.7166819572448</v>
      </c>
      <c r="H524">
        <v>9.3596105575561506</v>
      </c>
      <c r="I524">
        <v>11.6906769275665</v>
      </c>
      <c r="J524">
        <v>8.2264761924743599</v>
      </c>
      <c r="K524">
        <v>10.326594591140701</v>
      </c>
      <c r="L524">
        <v>10.9316334724426</v>
      </c>
      <c r="M524">
        <v>10.520611047744699</v>
      </c>
      <c r="N524">
        <f>COUNT(D524:M524)</f>
        <v>10</v>
      </c>
      <c r="O524">
        <f>AVERAGE(D524:M524)</f>
        <v>12.536633133888213</v>
      </c>
      <c r="P524">
        <f>_xlfn.STDEV.P(D524:M524)</f>
        <v>4.1016456106523247</v>
      </c>
      <c r="Q524">
        <f>MAX(D524:M524)</f>
        <v>23.408356428146298</v>
      </c>
      <c r="R524">
        <f>MIN(D524:M524)</f>
        <v>8.2264761924743599</v>
      </c>
      <c r="S524" s="4">
        <v>10240</v>
      </c>
    </row>
    <row r="525" spans="1:19" x14ac:dyDescent="0.25">
      <c r="A525">
        <v>63</v>
      </c>
      <c r="B525" t="s">
        <v>818</v>
      </c>
      <c r="C525" t="s">
        <v>639</v>
      </c>
      <c r="D525">
        <v>12.8857469558715</v>
      </c>
      <c r="E525">
        <v>11.480663299560501</v>
      </c>
      <c r="F525">
        <v>12.404718875885001</v>
      </c>
      <c r="G525">
        <v>13.945806980133</v>
      </c>
      <c r="H525">
        <v>11.9586944580078</v>
      </c>
      <c r="I525">
        <v>15.795914173126199</v>
      </c>
      <c r="J525">
        <v>12.3607144355773</v>
      </c>
      <c r="K525">
        <v>18.815090894699001</v>
      </c>
      <c r="L525">
        <v>11.1036438941955</v>
      </c>
      <c r="M525">
        <v>16.4459517002105</v>
      </c>
      <c r="N525">
        <f>COUNT(D525:M525)</f>
        <v>10</v>
      </c>
      <c r="O525">
        <f>AVERAGE(D525:M525)</f>
        <v>13.719694566726631</v>
      </c>
      <c r="P525">
        <f>_xlfn.STDEV.P(D525:M525)</f>
        <v>2.3871932593738676</v>
      </c>
      <c r="Q525">
        <f>MAX(D525:M525)</f>
        <v>18.815090894699001</v>
      </c>
      <c r="R525">
        <f>MIN(D525:M525)</f>
        <v>11.1036438941955</v>
      </c>
      <c r="S525" s="4">
        <v>10262</v>
      </c>
    </row>
    <row r="526" spans="1:19" x14ac:dyDescent="0.25">
      <c r="A526">
        <v>64</v>
      </c>
      <c r="B526" t="s">
        <v>870</v>
      </c>
      <c r="C526" t="s">
        <v>639</v>
      </c>
      <c r="D526">
        <v>10.370602607726999</v>
      </c>
      <c r="E526">
        <v>8.9045164585113508</v>
      </c>
      <c r="F526">
        <v>10.1725897789001</v>
      </c>
      <c r="G526">
        <v>9.9715795516967702</v>
      </c>
      <c r="H526">
        <v>8.7225065231323207</v>
      </c>
      <c r="I526">
        <v>9.60355448722839</v>
      </c>
      <c r="J526">
        <v>9.3215415477752597</v>
      </c>
      <c r="K526">
        <v>10.4596049785614</v>
      </c>
      <c r="L526">
        <v>8.6655030250549299</v>
      </c>
      <c r="M526">
        <v>10.1885914802551</v>
      </c>
      <c r="N526">
        <f>COUNT(D526:M526)</f>
        <v>10</v>
      </c>
      <c r="O526">
        <f>AVERAGE(D526:M526)</f>
        <v>9.6380590438842617</v>
      </c>
      <c r="P526">
        <f>_xlfn.STDEV.P(D526:M526)</f>
        <v>0.65841954993465579</v>
      </c>
      <c r="Q526">
        <f>MAX(D526:M526)</f>
        <v>10.4596049785614</v>
      </c>
      <c r="R526">
        <f>MIN(D526:M526)</f>
        <v>8.6655030250549299</v>
      </c>
      <c r="S526" s="4">
        <v>10369</v>
      </c>
    </row>
    <row r="527" spans="1:19" x14ac:dyDescent="0.25">
      <c r="A527">
        <v>65</v>
      </c>
      <c r="B527" t="s">
        <v>727</v>
      </c>
      <c r="C527" t="s">
        <v>639</v>
      </c>
      <c r="D527">
        <v>5.9781625270843497</v>
      </c>
      <c r="E527">
        <v>6.5603139400482098</v>
      </c>
      <c r="F527">
        <v>6.4081237316131503</v>
      </c>
      <c r="G527">
        <v>5.9207968711853001</v>
      </c>
      <c r="H527">
        <v>6.0895531177520699</v>
      </c>
      <c r="I527">
        <v>6.3085339069366402</v>
      </c>
      <c r="J527">
        <v>9.0856344699859601</v>
      </c>
      <c r="K527">
        <v>6.3394958972930899</v>
      </c>
      <c r="L527">
        <v>6.2883856296539298</v>
      </c>
      <c r="M527">
        <v>6.4602882862091002</v>
      </c>
      <c r="N527">
        <f>COUNT(D527:M527)</f>
        <v>10</v>
      </c>
      <c r="O527">
        <f>AVERAGE(D527:M527)</f>
        <v>6.5439288377761802</v>
      </c>
      <c r="P527">
        <f>_xlfn.STDEV.P(D527:M527)</f>
        <v>0.86967367178703991</v>
      </c>
      <c r="Q527">
        <f>MAX(D527:M527)</f>
        <v>9.0856344699859601</v>
      </c>
      <c r="R527">
        <f>MIN(D527:M527)</f>
        <v>5.9207968711853001</v>
      </c>
      <c r="S527" s="4">
        <v>10474</v>
      </c>
    </row>
    <row r="528" spans="1:19" x14ac:dyDescent="0.25">
      <c r="A528">
        <v>66</v>
      </c>
      <c r="B528" t="s">
        <v>707</v>
      </c>
      <c r="C528" t="s">
        <v>639</v>
      </c>
      <c r="D528">
        <v>2.4402260780334402</v>
      </c>
      <c r="E528">
        <v>11.9102799892425</v>
      </c>
      <c r="F528">
        <v>1.5890483856201101</v>
      </c>
      <c r="G528">
        <v>1.72750616073608</v>
      </c>
      <c r="H528">
        <v>1.67250657081604</v>
      </c>
      <c r="I528">
        <v>2.1568472385406401</v>
      </c>
      <c r="J528">
        <v>2.2683005332946702</v>
      </c>
      <c r="K528">
        <v>1.6440954208373999</v>
      </c>
      <c r="L528">
        <v>1.52294278144836</v>
      </c>
      <c r="M528">
        <v>1.42493796348571</v>
      </c>
      <c r="N528">
        <f>COUNT(D528:M528)</f>
        <v>10</v>
      </c>
      <c r="O528">
        <f>AVERAGE(D528:M528)</f>
        <v>2.8356691122054949</v>
      </c>
      <c r="P528">
        <f>_xlfn.STDEV.P(D528:M528)</f>
        <v>3.0423007760486125</v>
      </c>
      <c r="Q528">
        <f>MAX(D528:M528)</f>
        <v>11.9102799892425</v>
      </c>
      <c r="R528">
        <f>MIN(D528:M528)</f>
        <v>1.42493796348571</v>
      </c>
      <c r="S528" s="4">
        <v>11522</v>
      </c>
    </row>
    <row r="529" spans="1:19" x14ac:dyDescent="0.25">
      <c r="A529">
        <v>67</v>
      </c>
      <c r="B529" t="s">
        <v>769</v>
      </c>
      <c r="C529" t="s">
        <v>639</v>
      </c>
      <c r="D529">
        <v>13.213572025298999</v>
      </c>
      <c r="E529">
        <v>12.630535364150999</v>
      </c>
      <c r="F529">
        <v>14.3162269592285</v>
      </c>
      <c r="G529">
        <v>7.71382355690002</v>
      </c>
      <c r="H529">
        <v>14.4716556072235</v>
      </c>
      <c r="I529">
        <v>14.0948498249053</v>
      </c>
      <c r="J529">
        <v>6.4949851036071697</v>
      </c>
      <c r="K529">
        <v>14.0219635963439</v>
      </c>
      <c r="L529">
        <v>16.087754487991301</v>
      </c>
      <c r="M529">
        <v>15.754470348358099</v>
      </c>
      <c r="N529">
        <f>COUNT(D529:M529)</f>
        <v>10</v>
      </c>
      <c r="O529">
        <f>AVERAGE(D529:M529)</f>
        <v>12.879983687400777</v>
      </c>
      <c r="P529">
        <f>_xlfn.STDEV.P(D529:M529)</f>
        <v>3.0587517422639277</v>
      </c>
      <c r="Q529">
        <f>MAX(D529:M529)</f>
        <v>16.087754487991301</v>
      </c>
      <c r="R529">
        <f>MIN(D529:M529)</f>
        <v>6.4949851036071697</v>
      </c>
      <c r="S529" s="4">
        <v>11682</v>
      </c>
    </row>
    <row r="530" spans="1:19" x14ac:dyDescent="0.25">
      <c r="A530">
        <v>68</v>
      </c>
      <c r="B530" t="s">
        <v>875</v>
      </c>
      <c r="C530" t="s">
        <v>639</v>
      </c>
      <c r="D530">
        <v>12.299710035324001</v>
      </c>
      <c r="E530">
        <v>10.3686008453369</v>
      </c>
      <c r="F530">
        <v>9.6575584411621094</v>
      </c>
      <c r="G530">
        <v>11.096641302108701</v>
      </c>
      <c r="H530">
        <v>10.702620029449401</v>
      </c>
      <c r="I530">
        <v>32.698220014572101</v>
      </c>
      <c r="J530">
        <v>12.4907238483428</v>
      </c>
      <c r="K530">
        <v>11.4606614112854</v>
      </c>
      <c r="L530">
        <v>11.5246708393096</v>
      </c>
      <c r="M530">
        <v>11.104643583297699</v>
      </c>
      <c r="N530">
        <f>COUNT(D530:M530)</f>
        <v>10</v>
      </c>
      <c r="O530">
        <f>AVERAGE(D530:M530)</f>
        <v>13.34040503501887</v>
      </c>
      <c r="P530">
        <f>_xlfn.STDEV.P(D530:M530)</f>
        <v>6.5018945363167653</v>
      </c>
      <c r="Q530">
        <f>MAX(D530:M530)</f>
        <v>32.698220014572101</v>
      </c>
      <c r="R530">
        <f>MIN(D530:M530)</f>
        <v>9.6575584411621094</v>
      </c>
      <c r="S530" s="4">
        <v>12350</v>
      </c>
    </row>
    <row r="531" spans="1:19" x14ac:dyDescent="0.25">
      <c r="A531">
        <v>69</v>
      </c>
      <c r="B531" t="s">
        <v>699</v>
      </c>
      <c r="C531" t="s">
        <v>639</v>
      </c>
      <c r="D531">
        <v>6.7903935909271196</v>
      </c>
      <c r="E531">
        <v>10.1095855236053</v>
      </c>
      <c r="F531">
        <v>13.1387603282928</v>
      </c>
      <c r="G531">
        <v>12.4147014617919</v>
      </c>
      <c r="H531">
        <v>15.9729259014129</v>
      </c>
      <c r="I531">
        <v>13.9528131484985</v>
      </c>
      <c r="J531">
        <v>10.9356334209442</v>
      </c>
      <c r="K531">
        <v>11.214650392532301</v>
      </c>
      <c r="L531">
        <v>12.128702402114801</v>
      </c>
      <c r="M531">
        <v>16.056927680969199</v>
      </c>
      <c r="N531">
        <f>COUNT(D531:M531)</f>
        <v>10</v>
      </c>
      <c r="O531">
        <f>AVERAGE(D531:M531)</f>
        <v>12.271509385108903</v>
      </c>
      <c r="P531">
        <f>_xlfn.STDEV.P(D531:M531)</f>
        <v>2.6318765340389851</v>
      </c>
      <c r="Q531">
        <f>MAX(D531:M531)</f>
        <v>16.056927680969199</v>
      </c>
      <c r="R531">
        <f>MIN(D531:M531)</f>
        <v>6.7903935909271196</v>
      </c>
      <c r="S531" s="4">
        <v>12525</v>
      </c>
    </row>
    <row r="532" spans="1:19" x14ac:dyDescent="0.25">
      <c r="A532">
        <v>70</v>
      </c>
      <c r="B532" t="s">
        <v>738</v>
      </c>
      <c r="C532" t="s">
        <v>639</v>
      </c>
      <c r="D532">
        <v>8.1223120689392001</v>
      </c>
      <c r="E532">
        <v>11.379751443862901</v>
      </c>
      <c r="F532">
        <v>11.2527577877044</v>
      </c>
      <c r="G532">
        <v>13.8931393623352</v>
      </c>
      <c r="H532">
        <v>8.2366416454315097</v>
      </c>
      <c r="I532">
        <v>12.0534737110137</v>
      </c>
      <c r="J532">
        <v>6.9596035480499197</v>
      </c>
      <c r="K532">
        <v>6.9078521728515598</v>
      </c>
      <c r="L532">
        <v>13.579572677612299</v>
      </c>
      <c r="M532">
        <v>11.724845886230399</v>
      </c>
      <c r="N532">
        <f>COUNT(D532:M532)</f>
        <v>10</v>
      </c>
      <c r="O532">
        <f>AVERAGE(D532:M532)</f>
        <v>10.410995030403111</v>
      </c>
      <c r="P532">
        <f>_xlfn.STDEV.P(D532:M532)</f>
        <v>2.4977230161954487</v>
      </c>
      <c r="Q532">
        <f>MAX(D532:M532)</f>
        <v>13.8931393623352</v>
      </c>
      <c r="R532">
        <f>MIN(D532:M532)</f>
        <v>6.9078521728515598</v>
      </c>
      <c r="S532" s="4">
        <v>12934</v>
      </c>
    </row>
    <row r="533" spans="1:19" x14ac:dyDescent="0.25">
      <c r="A533">
        <v>71</v>
      </c>
      <c r="B533" t="s">
        <v>906</v>
      </c>
      <c r="C533" t="s">
        <v>639</v>
      </c>
      <c r="D533">
        <v>7.0770583152770996</v>
      </c>
      <c r="E533">
        <v>7.2943606376647896</v>
      </c>
      <c r="F533">
        <v>7.5807735919952304</v>
      </c>
      <c r="G533">
        <v>7.3404288291931099</v>
      </c>
      <c r="H533">
        <v>6.66639852523803</v>
      </c>
      <c r="I533">
        <v>6.55140829086303</v>
      </c>
      <c r="J533">
        <v>6.9973106384277299</v>
      </c>
      <c r="K533">
        <v>6.4541561603546098</v>
      </c>
      <c r="L533">
        <v>7.3586893081665004</v>
      </c>
      <c r="M533">
        <v>6.8313617706298801</v>
      </c>
      <c r="N533">
        <f>COUNT(D533:M533)</f>
        <v>10</v>
      </c>
      <c r="O533">
        <f>AVERAGE(D533:M533)</f>
        <v>7.0151946067809998</v>
      </c>
      <c r="P533">
        <f>_xlfn.STDEV.P(D533:M533)</f>
        <v>0.36208303311873613</v>
      </c>
      <c r="Q533">
        <f>MAX(D533:M533)</f>
        <v>7.5807735919952304</v>
      </c>
      <c r="R533">
        <f>MIN(D533:M533)</f>
        <v>6.4541561603546098</v>
      </c>
      <c r="S533" s="4">
        <v>13504</v>
      </c>
    </row>
    <row r="534" spans="1:19" x14ac:dyDescent="0.25">
      <c r="A534">
        <v>72</v>
      </c>
      <c r="B534" t="s">
        <v>650</v>
      </c>
      <c r="C534" t="s">
        <v>639</v>
      </c>
      <c r="D534">
        <v>9.2481439113616908</v>
      </c>
      <c r="E534">
        <v>8.2752914428710902</v>
      </c>
      <c r="F534">
        <v>8.0359222888946498</v>
      </c>
      <c r="G534">
        <v>7.9148428440093896</v>
      </c>
      <c r="H534">
        <v>12.1589016914367</v>
      </c>
      <c r="I534">
        <v>7.8733398914337096</v>
      </c>
      <c r="J534">
        <v>7.4708280563354403</v>
      </c>
      <c r="K534">
        <v>5.9249322414398096</v>
      </c>
      <c r="L534">
        <v>6.62066173553466</v>
      </c>
      <c r="M534">
        <v>7.8182044029235804</v>
      </c>
      <c r="N534">
        <f>COUNT(D534:M534)</f>
        <v>10</v>
      </c>
      <c r="O534">
        <f>AVERAGE(D534:M534)</f>
        <v>8.1341068506240717</v>
      </c>
      <c r="P534">
        <f>_xlfn.STDEV.P(D534:M534)</f>
        <v>1.5904843029042919</v>
      </c>
      <c r="Q534">
        <f>MAX(D534:M534)</f>
        <v>12.1589016914367</v>
      </c>
      <c r="R534">
        <f>MIN(D534:M534)</f>
        <v>5.9249322414398096</v>
      </c>
      <c r="S534" s="4">
        <v>13646</v>
      </c>
    </row>
    <row r="535" spans="1:19" x14ac:dyDescent="0.25">
      <c r="A535">
        <v>73</v>
      </c>
      <c r="B535" t="s">
        <v>831</v>
      </c>
      <c r="C535" t="s">
        <v>639</v>
      </c>
      <c r="D535">
        <v>16.6549649238586</v>
      </c>
      <c r="E535">
        <v>18.324057579040499</v>
      </c>
      <c r="F535">
        <v>16.237938642501799</v>
      </c>
      <c r="G535">
        <v>16.525955438613799</v>
      </c>
      <c r="H535">
        <v>17.115885257720901</v>
      </c>
      <c r="I535">
        <v>17.442009449005099</v>
      </c>
      <c r="J535">
        <v>17.113993644714299</v>
      </c>
      <c r="K535">
        <v>13.8898024559021</v>
      </c>
      <c r="L535">
        <v>13.220764636993399</v>
      </c>
      <c r="M535">
        <v>43.137493371963501</v>
      </c>
      <c r="N535">
        <f>COUNT(D535:M535)</f>
        <v>10</v>
      </c>
      <c r="O535">
        <f>AVERAGE(D535:M535)</f>
        <v>18.966286540031398</v>
      </c>
      <c r="P535">
        <f>_xlfn.STDEV.P(D535:M535)</f>
        <v>8.1936628599108161</v>
      </c>
      <c r="Q535">
        <f>MAX(D535:M535)</f>
        <v>43.137493371963501</v>
      </c>
      <c r="R535">
        <f>MIN(D535:M535)</f>
        <v>13.220764636993399</v>
      </c>
      <c r="S535" s="4">
        <v>13753</v>
      </c>
    </row>
    <row r="536" spans="1:19" x14ac:dyDescent="0.25">
      <c r="A536">
        <v>74</v>
      </c>
      <c r="B536" t="s">
        <v>903</v>
      </c>
      <c r="C536" t="s">
        <v>639</v>
      </c>
      <c r="D536">
        <v>5.8214576244354204</v>
      </c>
      <c r="E536">
        <v>2.9187960624694802</v>
      </c>
      <c r="F536">
        <v>5.85426545143127</v>
      </c>
      <c r="G536">
        <v>4.4987072944641104</v>
      </c>
      <c r="H536">
        <v>4.1812562942504803</v>
      </c>
      <c r="I536">
        <v>3.27944755554199</v>
      </c>
      <c r="J536">
        <v>4.4434843063354403</v>
      </c>
      <c r="K536">
        <v>4.31890797615051</v>
      </c>
      <c r="L536">
        <v>4.4717423915863002</v>
      </c>
      <c r="M536">
        <v>6.2653508186340297</v>
      </c>
      <c r="N536">
        <f>COUNT(D536:M536)</f>
        <v>10</v>
      </c>
      <c r="O536">
        <f>AVERAGE(D536:M536)</f>
        <v>4.605341577529904</v>
      </c>
      <c r="P536">
        <f>_xlfn.STDEV.P(D536:M536)</f>
        <v>1.0350903544786891</v>
      </c>
      <c r="Q536">
        <f>MAX(D536:M536)</f>
        <v>6.2653508186340297</v>
      </c>
      <c r="R536">
        <f>MIN(D536:M536)</f>
        <v>2.9187960624694802</v>
      </c>
      <c r="S536" s="4">
        <v>14221</v>
      </c>
    </row>
    <row r="537" spans="1:19" x14ac:dyDescent="0.25">
      <c r="A537">
        <v>75</v>
      </c>
      <c r="B537" t="s">
        <v>852</v>
      </c>
      <c r="C537" t="s">
        <v>639</v>
      </c>
      <c r="D537">
        <v>11.1186480522155</v>
      </c>
      <c r="E537">
        <v>3.7402172088622998</v>
      </c>
      <c r="F537">
        <v>10.9376308917999</v>
      </c>
      <c r="G537">
        <v>8.3974847793579102</v>
      </c>
      <c r="H537">
        <v>3.8202204704284601</v>
      </c>
      <c r="I537">
        <v>3.5552072525024401</v>
      </c>
      <c r="J537">
        <v>3.8532230854034402</v>
      </c>
      <c r="K537">
        <v>4.6862754821777299</v>
      </c>
      <c r="L537">
        <v>7.4884335994720397</v>
      </c>
      <c r="M537">
        <v>10.606616497039701</v>
      </c>
      <c r="N537">
        <f>COUNT(D537:M537)</f>
        <v>10</v>
      </c>
      <c r="O537">
        <f>AVERAGE(D537:M537)</f>
        <v>6.8203957319259416</v>
      </c>
      <c r="P537">
        <f>_xlfn.STDEV.P(D537:M537)</f>
        <v>3.0855168189984261</v>
      </c>
      <c r="Q537">
        <f>MAX(D537:M537)</f>
        <v>11.1186480522155</v>
      </c>
      <c r="R537">
        <f>MIN(D537:M537)</f>
        <v>3.5552072525024401</v>
      </c>
      <c r="S537" s="4">
        <v>14276</v>
      </c>
    </row>
    <row r="538" spans="1:19" x14ac:dyDescent="0.25">
      <c r="A538">
        <v>76</v>
      </c>
      <c r="B538" t="s">
        <v>708</v>
      </c>
      <c r="C538" t="s">
        <v>639</v>
      </c>
      <c r="D538">
        <v>46.423817873001099</v>
      </c>
      <c r="E538">
        <v>14.1025598049163</v>
      </c>
      <c r="F538">
        <v>28.883105993270799</v>
      </c>
      <c r="G538">
        <v>14.7925491333007</v>
      </c>
      <c r="H538">
        <v>16.295917272567699</v>
      </c>
      <c r="I538">
        <v>10.402461528778</v>
      </c>
      <c r="J538">
        <v>29.7407803535461</v>
      </c>
      <c r="K538">
        <v>9.6259725093841499</v>
      </c>
      <c r="L538">
        <v>10.9559783935546</v>
      </c>
      <c r="M538">
        <v>47.5539772510528</v>
      </c>
      <c r="N538">
        <f>COUNT(D538:M538)</f>
        <v>10</v>
      </c>
      <c r="O538">
        <f>AVERAGE(D538:M538)</f>
        <v>22.877712011337227</v>
      </c>
      <c r="P538">
        <f>_xlfn.STDEV.P(D538:M538)</f>
        <v>13.804220424401606</v>
      </c>
      <c r="Q538">
        <f>MAX(D538:M538)</f>
        <v>47.5539772510528</v>
      </c>
      <c r="R538">
        <f>MIN(D538:M538)</f>
        <v>9.6259725093841499</v>
      </c>
      <c r="S538" s="4">
        <v>15059</v>
      </c>
    </row>
    <row r="539" spans="1:19" x14ac:dyDescent="0.25">
      <c r="A539">
        <v>77</v>
      </c>
      <c r="B539" t="s">
        <v>771</v>
      </c>
      <c r="C539" t="s">
        <v>639</v>
      </c>
      <c r="D539">
        <v>42.098333120345998</v>
      </c>
      <c r="E539">
        <v>42.158718824386597</v>
      </c>
      <c r="F539">
        <v>42.159316778182898</v>
      </c>
      <c r="G539">
        <v>42.158291339874197</v>
      </c>
      <c r="H539">
        <v>42.189664363860999</v>
      </c>
      <c r="I539">
        <v>42.488871812820399</v>
      </c>
      <c r="J539">
        <v>45.188593387603703</v>
      </c>
      <c r="K539">
        <v>42.733114480972198</v>
      </c>
      <c r="L539">
        <v>42.148043870925903</v>
      </c>
      <c r="M539">
        <v>13.0024964809417</v>
      </c>
      <c r="N539">
        <f>COUNT(D539:M539)</f>
        <v>10</v>
      </c>
      <c r="O539">
        <f>AVERAGE(D539:M539)</f>
        <v>39.632544445991456</v>
      </c>
      <c r="P539">
        <f>_xlfn.STDEV.P(D539:M539)</f>
        <v>8.9212864612077745</v>
      </c>
      <c r="Q539">
        <f>MAX(D539:M539)</f>
        <v>45.188593387603703</v>
      </c>
      <c r="R539">
        <f>MIN(D539:M539)</f>
        <v>13.0024964809417</v>
      </c>
      <c r="S539" s="4">
        <v>15780</v>
      </c>
    </row>
    <row r="540" spans="1:19" x14ac:dyDescent="0.25">
      <c r="A540">
        <v>78</v>
      </c>
      <c r="B540" t="s">
        <v>781</v>
      </c>
      <c r="C540" t="s">
        <v>639</v>
      </c>
      <c r="D540">
        <v>3.5725123882293701</v>
      </c>
      <c r="E540">
        <v>3.14560341835021</v>
      </c>
      <c r="F540">
        <v>4.0963664054870597</v>
      </c>
      <c r="G540">
        <v>3.5978326797485298</v>
      </c>
      <c r="H540">
        <v>3.4857008457183798</v>
      </c>
      <c r="I540">
        <v>7.6334273815155003</v>
      </c>
      <c r="J540">
        <v>2.5337941646575901</v>
      </c>
      <c r="K540">
        <v>2.4508154392242401</v>
      </c>
      <c r="L540">
        <v>4.1549952030181796</v>
      </c>
      <c r="M540">
        <v>3.5083763599395699</v>
      </c>
      <c r="N540">
        <f>COUNT(D540:M540)</f>
        <v>10</v>
      </c>
      <c r="O540">
        <f>AVERAGE(D540:M540)</f>
        <v>3.8179424285888621</v>
      </c>
      <c r="P540">
        <f>_xlfn.STDEV.P(D540:M540)</f>
        <v>1.3796398968448318</v>
      </c>
      <c r="Q540">
        <f>MAX(D540:M540)</f>
        <v>7.6334273815155003</v>
      </c>
      <c r="R540">
        <f>MIN(D540:M540)</f>
        <v>2.4508154392242401</v>
      </c>
      <c r="S540" s="4">
        <v>15808</v>
      </c>
    </row>
    <row r="541" spans="1:19" x14ac:dyDescent="0.25">
      <c r="A541">
        <v>79</v>
      </c>
      <c r="B541" t="s">
        <v>787</v>
      </c>
      <c r="C541" t="s">
        <v>639</v>
      </c>
      <c r="D541">
        <v>8.7317557334899902</v>
      </c>
      <c r="E541">
        <v>9.9680933952331507</v>
      </c>
      <c r="F541">
        <v>7.8846991062164298</v>
      </c>
      <c r="G541">
        <v>8.8284778594970703</v>
      </c>
      <c r="H541">
        <v>4.4965910911559996</v>
      </c>
      <c r="I541">
        <v>8.8732273578643799</v>
      </c>
      <c r="J541">
        <v>8.8806881904601997</v>
      </c>
      <c r="K541">
        <v>8.7087883949279696</v>
      </c>
      <c r="L541">
        <v>9.4997985363006592</v>
      </c>
      <c r="M541">
        <v>7.8161044120788503</v>
      </c>
      <c r="N541">
        <f>COUNT(D541:M541)</f>
        <v>10</v>
      </c>
      <c r="O541">
        <f>AVERAGE(D541:M541)</f>
        <v>8.3688224077224707</v>
      </c>
      <c r="P541">
        <f>_xlfn.STDEV.P(D541:M541)</f>
        <v>1.4263882415631204</v>
      </c>
      <c r="Q541">
        <f>MAX(D541:M541)</f>
        <v>9.9680933952331507</v>
      </c>
      <c r="R541">
        <f>MIN(D541:M541)</f>
        <v>4.4965910911559996</v>
      </c>
      <c r="S541" s="4">
        <v>16499</v>
      </c>
    </row>
    <row r="542" spans="1:19" x14ac:dyDescent="0.25">
      <c r="A542">
        <v>80</v>
      </c>
      <c r="B542" t="s">
        <v>804</v>
      </c>
      <c r="C542" t="s">
        <v>639</v>
      </c>
      <c r="D542">
        <v>3.2261378765106201</v>
      </c>
      <c r="E542">
        <v>4.2484424114227197</v>
      </c>
      <c r="F542">
        <v>2.7199409008026101</v>
      </c>
      <c r="G542">
        <v>2.9741969108581499</v>
      </c>
      <c r="H542">
        <v>1.6640713214874201</v>
      </c>
      <c r="I542">
        <v>4.5526881217956499</v>
      </c>
      <c r="J542">
        <v>2.32495093345642</v>
      </c>
      <c r="K542">
        <v>2.33379673957824</v>
      </c>
      <c r="L542">
        <v>25.750174999237</v>
      </c>
      <c r="M542">
        <v>2.2074024677276598</v>
      </c>
      <c r="N542">
        <f>COUNT(D542:M542)</f>
        <v>10</v>
      </c>
      <c r="O542">
        <f>AVERAGE(D542:M542)</f>
        <v>5.2001802682876486</v>
      </c>
      <c r="P542">
        <f>_xlfn.STDEV.P(D542:M542)</f>
        <v>6.9034386415090934</v>
      </c>
      <c r="Q542">
        <f>MAX(D542:M542)</f>
        <v>25.750174999237</v>
      </c>
      <c r="R542">
        <f>MIN(D542:M542)</f>
        <v>1.6640713214874201</v>
      </c>
      <c r="S542" s="4">
        <v>16635</v>
      </c>
    </row>
    <row r="543" spans="1:19" x14ac:dyDescent="0.25">
      <c r="A543">
        <v>81</v>
      </c>
      <c r="B543" t="s">
        <v>914</v>
      </c>
      <c r="C543" t="s">
        <v>639</v>
      </c>
      <c r="D543">
        <v>9.8796894550323398</v>
      </c>
      <c r="E543">
        <v>8.7882740497589094</v>
      </c>
      <c r="F543">
        <v>8.8800299167633003</v>
      </c>
      <c r="G543">
        <v>7.8481011390686</v>
      </c>
      <c r="H543">
        <v>7.82842969894409</v>
      </c>
      <c r="I543">
        <v>7.8858842849731401</v>
      </c>
      <c r="J543">
        <v>8.8589181900024396</v>
      </c>
      <c r="K543">
        <v>7.5408546924591002</v>
      </c>
      <c r="L543">
        <v>7.7120199203491202</v>
      </c>
      <c r="M543">
        <v>7.3026499748229901</v>
      </c>
      <c r="N543">
        <f>COUNT(D543:M543)</f>
        <v>10</v>
      </c>
      <c r="O543">
        <f>AVERAGE(D543:M543)</f>
        <v>8.2524851322174033</v>
      </c>
      <c r="P543">
        <f>_xlfn.STDEV.P(D543:M543)</f>
        <v>0.76647831948398093</v>
      </c>
      <c r="Q543">
        <f>MAX(D543:M543)</f>
        <v>9.8796894550323398</v>
      </c>
      <c r="R543">
        <f>MIN(D543:M543)</f>
        <v>7.3026499748229901</v>
      </c>
      <c r="S543" s="4">
        <v>17501</v>
      </c>
    </row>
    <row r="544" spans="1:19" x14ac:dyDescent="0.25">
      <c r="A544">
        <v>82</v>
      </c>
      <c r="B544" t="s">
        <v>737</v>
      </c>
      <c r="C544" t="s">
        <v>639</v>
      </c>
      <c r="D544">
        <v>9.4242036342620796</v>
      </c>
      <c r="E544">
        <v>14.632268667221</v>
      </c>
      <c r="F544">
        <v>19.892821073532101</v>
      </c>
      <c r="G544">
        <v>20.081758975982599</v>
      </c>
      <c r="H544">
        <v>11.445431709289499</v>
      </c>
      <c r="I544">
        <v>13.996639251708901</v>
      </c>
      <c r="J544">
        <v>13.6848599910736</v>
      </c>
      <c r="K544">
        <v>18.9525578022003</v>
      </c>
      <c r="L544">
        <v>11.207855463027901</v>
      </c>
      <c r="M544">
        <v>12.2103583812713</v>
      </c>
      <c r="N544">
        <f>COUNT(D544:M544)</f>
        <v>10</v>
      </c>
      <c r="O544">
        <f>AVERAGE(D544:M544)</f>
        <v>14.552875494956927</v>
      </c>
      <c r="P544">
        <f>_xlfn.STDEV.P(D544:M544)</f>
        <v>3.635188524139334</v>
      </c>
      <c r="Q544">
        <f>MAX(D544:M544)</f>
        <v>20.081758975982599</v>
      </c>
      <c r="R544">
        <f>MIN(D544:M544)</f>
        <v>9.4242036342620796</v>
      </c>
      <c r="S544" s="4">
        <v>18056</v>
      </c>
    </row>
    <row r="545" spans="1:19" x14ac:dyDescent="0.25">
      <c r="A545">
        <v>83</v>
      </c>
      <c r="B545" t="s">
        <v>788</v>
      </c>
      <c r="C545" t="s">
        <v>639</v>
      </c>
      <c r="D545">
        <v>4.6377246379852197</v>
      </c>
      <c r="E545">
        <v>6.3333811759948704</v>
      </c>
      <c r="F545">
        <v>3.2538816928863499</v>
      </c>
      <c r="G545">
        <v>4.5808076858520499</v>
      </c>
      <c r="H545">
        <v>8.8590390682220406</v>
      </c>
      <c r="I545">
        <v>3.8831615447997998</v>
      </c>
      <c r="J545">
        <v>6.8063037395477197</v>
      </c>
      <c r="K545">
        <v>3.2083115577697701</v>
      </c>
      <c r="L545">
        <v>3.9929811954498202</v>
      </c>
      <c r="M545">
        <v>6.2709968090057302</v>
      </c>
      <c r="N545">
        <f>COUNT(D545:M545)</f>
        <v>10</v>
      </c>
      <c r="O545">
        <f>AVERAGE(D545:M545)</f>
        <v>5.1826589107513374</v>
      </c>
      <c r="P545">
        <f>_xlfn.STDEV.P(D545:M545)</f>
        <v>1.7332647939698587</v>
      </c>
      <c r="Q545">
        <f>MAX(D545:M545)</f>
        <v>8.8590390682220406</v>
      </c>
      <c r="R545">
        <f>MIN(D545:M545)</f>
        <v>3.2083115577697701</v>
      </c>
      <c r="S545" s="4">
        <v>18634</v>
      </c>
    </row>
    <row r="546" spans="1:19" x14ac:dyDescent="0.25">
      <c r="A546">
        <v>84</v>
      </c>
      <c r="B546" t="s">
        <v>757</v>
      </c>
      <c r="C546" t="s">
        <v>639</v>
      </c>
      <c r="D546">
        <v>10.774696350097599</v>
      </c>
      <c r="E546">
        <v>9.1751961708068794</v>
      </c>
      <c r="F546">
        <v>12.2694990634918</v>
      </c>
      <c r="G546">
        <v>12.6671421527862</v>
      </c>
      <c r="H546">
        <v>11.7470142841339</v>
      </c>
      <c r="I546">
        <v>9.6268086433410591</v>
      </c>
      <c r="J546">
        <v>12.2413039207458</v>
      </c>
      <c r="K546">
        <v>12.1508483886718</v>
      </c>
      <c r="L546">
        <v>9.5839958190917898</v>
      </c>
      <c r="M546">
        <v>8.9992165565490705</v>
      </c>
      <c r="N546">
        <f>COUNT(D546:M546)</f>
        <v>10</v>
      </c>
      <c r="O546">
        <f>AVERAGE(D546:M546)</f>
        <v>10.92357213497159</v>
      </c>
      <c r="P546">
        <f>_xlfn.STDEV.P(D546:M546)</f>
        <v>1.379508024695012</v>
      </c>
      <c r="Q546">
        <f>MAX(D546:M546)</f>
        <v>12.6671421527862</v>
      </c>
      <c r="R546">
        <f>MIN(D546:M546)</f>
        <v>8.9992165565490705</v>
      </c>
      <c r="S546" s="4">
        <v>19034</v>
      </c>
    </row>
    <row r="547" spans="1:19" x14ac:dyDescent="0.25">
      <c r="A547">
        <v>85</v>
      </c>
      <c r="B547" t="s">
        <v>871</v>
      </c>
      <c r="C547" t="s">
        <v>639</v>
      </c>
      <c r="D547">
        <v>13.318644762039099</v>
      </c>
      <c r="E547">
        <v>18.990099906921301</v>
      </c>
      <c r="F547">
        <v>8.4924907684326101</v>
      </c>
      <c r="G547">
        <v>14.1518175601959</v>
      </c>
      <c r="H547">
        <v>14.627846956253</v>
      </c>
      <c r="I547">
        <v>18.866080284118599</v>
      </c>
      <c r="J547">
        <v>10.386599779129</v>
      </c>
      <c r="K547">
        <v>14.9328660964965</v>
      </c>
      <c r="L547">
        <v>11.7536790370941</v>
      </c>
      <c r="M547">
        <v>9.9495763778686506</v>
      </c>
      <c r="N547">
        <f>COUNT(D547:M547)</f>
        <v>10</v>
      </c>
      <c r="O547">
        <f>AVERAGE(D547:M547)</f>
        <v>13.546970152854874</v>
      </c>
      <c r="P547">
        <f>_xlfn.STDEV.P(D547:M547)</f>
        <v>3.3633377313905233</v>
      </c>
      <c r="Q547">
        <f>MAX(D547:M547)</f>
        <v>18.990099906921301</v>
      </c>
      <c r="R547">
        <f>MIN(D547:M547)</f>
        <v>8.4924907684326101</v>
      </c>
      <c r="S547" s="4">
        <v>20246</v>
      </c>
    </row>
    <row r="548" spans="1:19" x14ac:dyDescent="0.25">
      <c r="A548">
        <v>86</v>
      </c>
      <c r="B548" t="s">
        <v>791</v>
      </c>
      <c r="C548" t="s">
        <v>639</v>
      </c>
      <c r="D548">
        <v>11.412137031555099</v>
      </c>
      <c r="E548">
        <v>11.663438558578401</v>
      </c>
      <c r="F548">
        <v>11.5177819728851</v>
      </c>
      <c r="G548">
        <v>11.7705078125</v>
      </c>
      <c r="H548">
        <v>10.908865213394099</v>
      </c>
      <c r="I548">
        <v>12.810645103454499</v>
      </c>
      <c r="J548">
        <v>11.7459659576416</v>
      </c>
      <c r="K548">
        <v>12.223861217498699</v>
      </c>
      <c r="L548">
        <v>12.8690519332885</v>
      </c>
      <c r="M548">
        <v>11.0944163799285</v>
      </c>
      <c r="N548">
        <f>COUNT(D548:M548)</f>
        <v>10</v>
      </c>
      <c r="O548">
        <f>AVERAGE(D548:M548)</f>
        <v>11.80166711807245</v>
      </c>
      <c r="P548">
        <f>_xlfn.STDEV.P(D548:M548)</f>
        <v>0.62357026421642114</v>
      </c>
      <c r="Q548">
        <f>MAX(D548:M548)</f>
        <v>12.8690519332885</v>
      </c>
      <c r="R548">
        <f>MIN(D548:M548)</f>
        <v>10.908865213394099</v>
      </c>
      <c r="S548" s="4">
        <v>20332</v>
      </c>
    </row>
    <row r="549" spans="1:19" x14ac:dyDescent="0.25">
      <c r="A549">
        <v>87</v>
      </c>
      <c r="B549" t="s">
        <v>674</v>
      </c>
      <c r="C549" t="s">
        <v>639</v>
      </c>
      <c r="D549">
        <v>14.2068126201629</v>
      </c>
      <c r="E549">
        <v>14.720887184143001</v>
      </c>
      <c r="F549">
        <v>11.5005283355712</v>
      </c>
      <c r="G549">
        <v>14.0945553779602</v>
      </c>
      <c r="H549">
        <v>16.1484951972961</v>
      </c>
      <c r="I549">
        <v>16.489213943481399</v>
      </c>
      <c r="J549">
        <v>19.438440084457302</v>
      </c>
      <c r="K549">
        <v>19.6271877288818</v>
      </c>
      <c r="L549">
        <v>16.9376187324523</v>
      </c>
      <c r="M549">
        <v>16.998961210250801</v>
      </c>
      <c r="N549">
        <f>COUNT(D549:M549)</f>
        <v>10</v>
      </c>
      <c r="O549">
        <f>AVERAGE(D549:M549)</f>
        <v>16.016270041465702</v>
      </c>
      <c r="P549">
        <f>_xlfn.STDEV.P(D549:M549)</f>
        <v>2.363107327803013</v>
      </c>
      <c r="Q549">
        <f>MAX(D549:M549)</f>
        <v>19.6271877288818</v>
      </c>
      <c r="R549">
        <f>MIN(D549:M549)</f>
        <v>11.5005283355712</v>
      </c>
      <c r="S549" s="4">
        <v>21147</v>
      </c>
    </row>
    <row r="550" spans="1:19" x14ac:dyDescent="0.25">
      <c r="A550">
        <v>88</v>
      </c>
      <c r="B550" t="s">
        <v>653</v>
      </c>
      <c r="C550" t="s">
        <v>639</v>
      </c>
      <c r="D550">
        <v>3.2184698581695499</v>
      </c>
      <c r="E550">
        <v>2.82481384277343</v>
      </c>
      <c r="F550">
        <v>2.8226792812347399</v>
      </c>
      <c r="G550">
        <v>3.5920338630676198</v>
      </c>
      <c r="H550">
        <v>4.3979194164276096</v>
      </c>
      <c r="I550">
        <v>4.1147217750549299</v>
      </c>
      <c r="J550">
        <v>3.1288826465606601</v>
      </c>
      <c r="K550">
        <v>4.0343568325042698</v>
      </c>
      <c r="L550">
        <v>3.84019827842712</v>
      </c>
      <c r="M550">
        <v>4.0692789554595903</v>
      </c>
      <c r="N550">
        <f>COUNT(D550:M550)</f>
        <v>10</v>
      </c>
      <c r="O550">
        <f>AVERAGE(D550:M550)</f>
        <v>3.6043354749679515</v>
      </c>
      <c r="P550">
        <f>_xlfn.STDEV.P(D550:M550)</f>
        <v>0.54228508127069108</v>
      </c>
      <c r="Q550">
        <f>MAX(D550:M550)</f>
        <v>4.3979194164276096</v>
      </c>
      <c r="R550">
        <f>MIN(D550:M550)</f>
        <v>2.8226792812347399</v>
      </c>
      <c r="S550" s="4">
        <v>21291</v>
      </c>
    </row>
    <row r="551" spans="1:19" x14ac:dyDescent="0.25">
      <c r="A551">
        <v>89</v>
      </c>
      <c r="B551" t="s">
        <v>753</v>
      </c>
      <c r="C551" t="s">
        <v>639</v>
      </c>
      <c r="D551">
        <v>9.54412341117858</v>
      </c>
      <c r="E551">
        <v>8.0821213722229004</v>
      </c>
      <c r="F551">
        <v>9.3552091121673495</v>
      </c>
      <c r="G551">
        <v>7.8132395744323704</v>
      </c>
      <c r="H551">
        <v>10.147366523742599</v>
      </c>
      <c r="I551">
        <v>8.2653670310974103</v>
      </c>
      <c r="J551">
        <v>9.0582966804504395</v>
      </c>
      <c r="K551">
        <v>8.6932382583618093</v>
      </c>
      <c r="L551">
        <v>8.9496488571166992</v>
      </c>
      <c r="M551">
        <v>3.72747802734375</v>
      </c>
      <c r="N551">
        <f>COUNT(D551:M551)</f>
        <v>10</v>
      </c>
      <c r="O551">
        <f>AVERAGE(D551:M551)</f>
        <v>8.3636088848113914</v>
      </c>
      <c r="P551">
        <f>_xlfn.STDEV.P(D551:M551)</f>
        <v>1.6846028839371476</v>
      </c>
      <c r="Q551">
        <f>MAX(D551:M551)</f>
        <v>10.147366523742599</v>
      </c>
      <c r="R551">
        <f>MIN(D551:M551)</f>
        <v>3.72747802734375</v>
      </c>
      <c r="S551" s="4">
        <v>21922</v>
      </c>
    </row>
    <row r="552" spans="1:19" x14ac:dyDescent="0.25">
      <c r="A552">
        <v>90</v>
      </c>
      <c r="B552" t="s">
        <v>904</v>
      </c>
      <c r="C552" t="s">
        <v>639</v>
      </c>
      <c r="D552">
        <v>2.1065864562988201</v>
      </c>
      <c r="E552">
        <v>1.99907946586608</v>
      </c>
      <c r="F552">
        <v>1.92200779914855</v>
      </c>
      <c r="G552">
        <v>1.9265162944793699</v>
      </c>
      <c r="H552">
        <v>1.94478440284729</v>
      </c>
      <c r="I552">
        <v>1.81710529327392</v>
      </c>
      <c r="J552">
        <v>1.7943415641784599</v>
      </c>
      <c r="K552">
        <v>1.9613332748412999</v>
      </c>
      <c r="L552">
        <v>1.9890539646148599</v>
      </c>
      <c r="M552">
        <v>1.87522768974304</v>
      </c>
      <c r="N552">
        <f>COUNT(D552:M552)</f>
        <v>10</v>
      </c>
      <c r="O552">
        <f>AVERAGE(D552:M552)</f>
        <v>1.9336036205291687</v>
      </c>
      <c r="P552">
        <f>_xlfn.STDEV.P(D552:M552)</f>
        <v>8.6450595848555994E-2</v>
      </c>
      <c r="Q552">
        <f>MAX(D552:M552)</f>
        <v>2.1065864562988201</v>
      </c>
      <c r="R552">
        <f>MIN(D552:M552)</f>
        <v>1.7943415641784599</v>
      </c>
      <c r="S552" s="4">
        <v>22124</v>
      </c>
    </row>
    <row r="553" spans="1:19" x14ac:dyDescent="0.25">
      <c r="A553">
        <v>91</v>
      </c>
      <c r="B553" t="s">
        <v>782</v>
      </c>
      <c r="C553" t="s">
        <v>639</v>
      </c>
      <c r="D553">
        <v>17.681702852249099</v>
      </c>
      <c r="E553">
        <v>14.805494785308801</v>
      </c>
      <c r="F553">
        <v>15.942635297775199</v>
      </c>
      <c r="G553">
        <v>11.279604911804199</v>
      </c>
      <c r="H553">
        <v>13.0339498519897</v>
      </c>
      <c r="I553">
        <v>9.7839055061340297</v>
      </c>
      <c r="J553">
        <v>14.8087880611419</v>
      </c>
      <c r="K553">
        <v>14.563916683197</v>
      </c>
      <c r="L553">
        <v>6.9990816116332999</v>
      </c>
      <c r="M553">
        <v>14.8412723541259</v>
      </c>
      <c r="N553">
        <f>COUNT(D553:M553)</f>
        <v>10</v>
      </c>
      <c r="O553">
        <f>AVERAGE(D553:M553)</f>
        <v>13.374035191535913</v>
      </c>
      <c r="P553">
        <f>_xlfn.STDEV.P(D553:M553)</f>
        <v>3.0143202043015416</v>
      </c>
      <c r="Q553">
        <f>MAX(D553:M553)</f>
        <v>17.681702852249099</v>
      </c>
      <c r="R553">
        <f>MIN(D553:M553)</f>
        <v>6.9990816116332999</v>
      </c>
      <c r="S553" s="4">
        <v>22599</v>
      </c>
    </row>
    <row r="554" spans="1:19" x14ac:dyDescent="0.25">
      <c r="A554">
        <v>92</v>
      </c>
      <c r="B554" t="s">
        <v>861</v>
      </c>
      <c r="C554" t="s">
        <v>639</v>
      </c>
      <c r="D554">
        <v>6.2843647003173801</v>
      </c>
      <c r="E554">
        <v>3.8382225036621</v>
      </c>
      <c r="F554">
        <v>3.3161916732788002</v>
      </c>
      <c r="G554">
        <v>6.5683810710906902</v>
      </c>
      <c r="H554">
        <v>4.0382335186004603</v>
      </c>
      <c r="I554">
        <v>4.2252452373504603</v>
      </c>
      <c r="J554">
        <v>3.41520094871521</v>
      </c>
      <c r="K554">
        <v>3.12418389320373</v>
      </c>
      <c r="L554">
        <v>4.5932657718658403</v>
      </c>
      <c r="M554">
        <v>4.2212395668029696</v>
      </c>
      <c r="N554">
        <f>COUNT(D554:M554)</f>
        <v>10</v>
      </c>
      <c r="O554">
        <f>AVERAGE(D554:M554)</f>
        <v>4.3624528884887637</v>
      </c>
      <c r="P554">
        <f>_xlfn.STDEV.P(D554:M554)</f>
        <v>1.1205846892072442</v>
      </c>
      <c r="Q554">
        <f>MAX(D554:M554)</f>
        <v>6.5683810710906902</v>
      </c>
      <c r="R554">
        <f>MIN(D554:M554)</f>
        <v>3.12418389320373</v>
      </c>
      <c r="S554" s="4">
        <v>22683</v>
      </c>
    </row>
    <row r="555" spans="1:19" x14ac:dyDescent="0.25">
      <c r="A555">
        <v>93</v>
      </c>
      <c r="B555" t="s">
        <v>889</v>
      </c>
      <c r="C555" t="s">
        <v>639</v>
      </c>
      <c r="D555">
        <v>2.8720779418945299</v>
      </c>
      <c r="E555">
        <v>2.5319252014160099</v>
      </c>
      <c r="F555">
        <v>3.5751824378967201</v>
      </c>
      <c r="G555">
        <v>2.54125952720642</v>
      </c>
      <c r="H555">
        <v>2.6197659969329798</v>
      </c>
      <c r="I555">
        <v>2.75529885292053</v>
      </c>
      <c r="J555">
        <v>2.51082015037536</v>
      </c>
      <c r="K555">
        <v>2.69700980186462</v>
      </c>
      <c r="L555">
        <v>2.5497229099273602</v>
      </c>
      <c r="M555">
        <v>2.5675060749053902</v>
      </c>
      <c r="N555">
        <f>COUNT(D555:M555)</f>
        <v>10</v>
      </c>
      <c r="O555">
        <f>AVERAGE(D555:M555)</f>
        <v>2.7220568895339916</v>
      </c>
      <c r="P555">
        <f>_xlfn.STDEV.P(D555:M555)</f>
        <v>0.30488833836524415</v>
      </c>
      <c r="Q555">
        <f>MAX(D555:M555)</f>
        <v>3.5751824378967201</v>
      </c>
      <c r="R555">
        <f>MIN(D555:M555)</f>
        <v>2.51082015037536</v>
      </c>
      <c r="S555" s="4">
        <v>23180</v>
      </c>
    </row>
    <row r="556" spans="1:19" x14ac:dyDescent="0.25">
      <c r="A556">
        <v>94</v>
      </c>
      <c r="B556" t="s">
        <v>805</v>
      </c>
      <c r="C556" t="s">
        <v>639</v>
      </c>
      <c r="D556">
        <v>9.8299179077148402</v>
      </c>
      <c r="E556">
        <v>12.4692959785461</v>
      </c>
      <c r="F556">
        <v>10.9152925014495</v>
      </c>
      <c r="G556">
        <v>12.106571674346901</v>
      </c>
      <c r="H556">
        <v>8.8557462692260707</v>
      </c>
      <c r="I556">
        <v>9.0974228382110596</v>
      </c>
      <c r="J556">
        <v>9.4099273681640607</v>
      </c>
      <c r="K556">
        <v>10.3823771476745</v>
      </c>
      <c r="L556">
        <v>13.4314630031585</v>
      </c>
      <c r="M556">
        <v>12.948640584945601</v>
      </c>
      <c r="N556">
        <f>COUNT(D556:M556)</f>
        <v>10</v>
      </c>
      <c r="O556">
        <f>AVERAGE(D556:M556)</f>
        <v>10.944665527343712</v>
      </c>
      <c r="P556">
        <f>_xlfn.STDEV.P(D556:M556)</f>
        <v>1.5989248047718501</v>
      </c>
      <c r="Q556">
        <f>MAX(D556:M556)</f>
        <v>13.4314630031585</v>
      </c>
      <c r="R556">
        <f>MIN(D556:M556)</f>
        <v>8.8557462692260707</v>
      </c>
      <c r="S556" s="4">
        <v>23419</v>
      </c>
    </row>
    <row r="557" spans="1:19" x14ac:dyDescent="0.25">
      <c r="A557">
        <v>95</v>
      </c>
      <c r="B557" t="s">
        <v>684</v>
      </c>
      <c r="C557" t="s">
        <v>639</v>
      </c>
      <c r="D557">
        <v>6.9806122779846103</v>
      </c>
      <c r="E557">
        <v>6.4236261844635001</v>
      </c>
      <c r="F557">
        <v>7.4803779125213596</v>
      </c>
      <c r="G557">
        <v>7.0115256309509197</v>
      </c>
      <c r="H557">
        <v>6.1107215881347603</v>
      </c>
      <c r="I557">
        <v>6.6648876667022696</v>
      </c>
      <c r="J557">
        <v>6.2334923744201598</v>
      </c>
      <c r="K557">
        <v>8.0431687831878609</v>
      </c>
      <c r="L557">
        <v>6.62333059310913</v>
      </c>
      <c r="M557">
        <v>4.9045989513397199</v>
      </c>
      <c r="N557">
        <f>COUNT(D557:M557)</f>
        <v>10</v>
      </c>
      <c r="O557">
        <f>AVERAGE(D557:M557)</f>
        <v>6.6476341962814285</v>
      </c>
      <c r="P557">
        <f>_xlfn.STDEV.P(D557:M557)</f>
        <v>0.8020784661457796</v>
      </c>
      <c r="Q557">
        <f>MAX(D557:M557)</f>
        <v>8.0431687831878609</v>
      </c>
      <c r="R557">
        <f>MIN(D557:M557)</f>
        <v>4.9045989513397199</v>
      </c>
      <c r="S557" s="4">
        <v>24756</v>
      </c>
    </row>
    <row r="558" spans="1:19" x14ac:dyDescent="0.25">
      <c r="A558">
        <v>96</v>
      </c>
      <c r="B558" t="s">
        <v>655</v>
      </c>
      <c r="C558" t="s">
        <v>639</v>
      </c>
      <c r="D558">
        <v>14.6307725906372</v>
      </c>
      <c r="E558">
        <v>14.0779588222503</v>
      </c>
      <c r="F558">
        <v>13.0295193195343</v>
      </c>
      <c r="G558">
        <v>13.551889657974201</v>
      </c>
      <c r="H558">
        <v>13.986464023590001</v>
      </c>
      <c r="I558">
        <v>16.008917808532701</v>
      </c>
      <c r="J558">
        <v>19.465700149536101</v>
      </c>
      <c r="K558">
        <v>16.5655181407928</v>
      </c>
      <c r="L558">
        <v>13.261636495590199</v>
      </c>
      <c r="M558">
        <v>13.677467823028501</v>
      </c>
      <c r="N558">
        <f>COUNT(D558:M558)</f>
        <v>10</v>
      </c>
      <c r="O558">
        <f>AVERAGE(D558:M558)</f>
        <v>14.825584483146633</v>
      </c>
      <c r="P558">
        <f>_xlfn.STDEV.P(D558:M558)</f>
        <v>1.8939797514764263</v>
      </c>
      <c r="Q558">
        <f>MAX(D558:M558)</f>
        <v>19.465700149536101</v>
      </c>
      <c r="R558">
        <f>MIN(D558:M558)</f>
        <v>13.0295193195343</v>
      </c>
      <c r="S558" s="4">
        <v>24775</v>
      </c>
    </row>
    <row r="559" spans="1:19" x14ac:dyDescent="0.25">
      <c r="A559">
        <v>97</v>
      </c>
      <c r="B559" t="s">
        <v>835</v>
      </c>
      <c r="C559" t="s">
        <v>639</v>
      </c>
      <c r="E559">
        <v>16.267379760742099</v>
      </c>
      <c r="F559">
        <v>11.800065994262599</v>
      </c>
      <c r="G559">
        <v>17.1081526279449</v>
      </c>
      <c r="H559">
        <v>16.110791921615601</v>
      </c>
      <c r="I559">
        <v>14.202886581420801</v>
      </c>
      <c r="J559">
        <v>14.480894088745099</v>
      </c>
      <c r="K559">
        <v>13.709214210510201</v>
      </c>
      <c r="L559">
        <v>13.703375339508</v>
      </c>
      <c r="M559">
        <v>14.401257514953601</v>
      </c>
      <c r="N559">
        <f>COUNT(D559:M559)</f>
        <v>9</v>
      </c>
      <c r="O559">
        <f>AVERAGE(D559:M559)</f>
        <v>14.642668671078102</v>
      </c>
      <c r="P559">
        <f>_xlfn.STDEV.P(D559:M559)</f>
        <v>1.5269992710582427</v>
      </c>
      <c r="Q559">
        <f>MAX(D559:M559)</f>
        <v>17.1081526279449</v>
      </c>
      <c r="R559">
        <f>MIN(D559:M559)</f>
        <v>11.800065994262599</v>
      </c>
      <c r="S559" s="4">
        <v>24834</v>
      </c>
    </row>
    <row r="560" spans="1:19" x14ac:dyDescent="0.25">
      <c r="A560">
        <v>98</v>
      </c>
      <c r="B560" t="s">
        <v>824</v>
      </c>
      <c r="C560" t="s">
        <v>639</v>
      </c>
      <c r="D560">
        <v>4.8672833442687899</v>
      </c>
      <c r="E560">
        <v>4.1052370071411097</v>
      </c>
      <c r="F560">
        <v>3.5262043476104701</v>
      </c>
      <c r="G560">
        <v>4.3322520256042401</v>
      </c>
      <c r="H560">
        <v>5.8283371925354004</v>
      </c>
      <c r="I560">
        <v>4.3202521800994802</v>
      </c>
      <c r="J560">
        <v>4.3732526302337602</v>
      </c>
      <c r="K560">
        <v>4.1542403697967503</v>
      </c>
      <c r="L560">
        <v>5.5765223503112704</v>
      </c>
      <c r="M560">
        <v>6.5003745555877597</v>
      </c>
      <c r="N560">
        <f>COUNT(D560:M560)</f>
        <v>10</v>
      </c>
      <c r="O560">
        <f>AVERAGE(D560:M560)</f>
        <v>4.7583956003189041</v>
      </c>
      <c r="P560">
        <f>_xlfn.STDEV.P(D560:M560)</f>
        <v>0.87705596715423217</v>
      </c>
      <c r="Q560">
        <f>MAX(D560:M560)</f>
        <v>6.5003745555877597</v>
      </c>
      <c r="R560">
        <f>MIN(D560:M560)</f>
        <v>3.5262043476104701</v>
      </c>
      <c r="S560" s="4">
        <v>25434</v>
      </c>
    </row>
    <row r="561" spans="1:19" x14ac:dyDescent="0.25">
      <c r="A561">
        <v>99</v>
      </c>
      <c r="B561" t="s">
        <v>694</v>
      </c>
      <c r="C561" t="s">
        <v>639</v>
      </c>
      <c r="D561">
        <v>3.3761951923370299</v>
      </c>
      <c r="E561">
        <v>3.0851793289184499</v>
      </c>
      <c r="F561">
        <v>3.5502071380615199</v>
      </c>
      <c r="G561">
        <v>2.5381493568420401</v>
      </c>
      <c r="H561">
        <v>1.78310298919677</v>
      </c>
      <c r="I561">
        <v>1.2230691909789999</v>
      </c>
      <c r="J561">
        <v>1.19306969642639</v>
      </c>
      <c r="K561">
        <v>1.1880676746368399</v>
      </c>
      <c r="L561">
        <v>1.3360776901245099</v>
      </c>
      <c r="M561">
        <v>3.2961876392364502</v>
      </c>
      <c r="N561">
        <f>COUNT(D561:M561)</f>
        <v>10</v>
      </c>
      <c r="O561">
        <f>AVERAGE(D561:M561)</f>
        <v>2.2569305896759007</v>
      </c>
      <c r="P561">
        <f>_xlfn.STDEV.P(D561:M561)</f>
        <v>0.95844001617910102</v>
      </c>
      <c r="Q561">
        <f>MAX(D561:M561)</f>
        <v>3.5502071380615199</v>
      </c>
      <c r="R561">
        <f>MIN(D561:M561)</f>
        <v>1.1880676746368399</v>
      </c>
      <c r="S561" s="4">
        <v>26050</v>
      </c>
    </row>
    <row r="562" spans="1:19" x14ac:dyDescent="0.25">
      <c r="A562">
        <v>100</v>
      </c>
      <c r="B562" t="s">
        <v>850</v>
      </c>
      <c r="C562" t="s">
        <v>639</v>
      </c>
      <c r="D562">
        <v>49.300856113433802</v>
      </c>
      <c r="E562">
        <v>12.644727468490601</v>
      </c>
      <c r="F562">
        <v>14.4024338722229</v>
      </c>
      <c r="G562">
        <v>47.297737836837698</v>
      </c>
      <c r="H562">
        <v>16.789970874786299</v>
      </c>
      <c r="I562">
        <v>46.726708889007497</v>
      </c>
      <c r="J562">
        <v>36.6153693199157</v>
      </c>
      <c r="K562">
        <v>16.207937717437702</v>
      </c>
      <c r="L562">
        <v>17.853034734725899</v>
      </c>
      <c r="M562">
        <v>36.256100654602001</v>
      </c>
      <c r="N562">
        <f>COUNT(D562:M562)</f>
        <v>10</v>
      </c>
      <c r="O562">
        <f>AVERAGE(D562:M562)</f>
        <v>29.409487748146013</v>
      </c>
      <c r="P562">
        <f>_xlfn.STDEV.P(D562:M562)</f>
        <v>14.448863626904126</v>
      </c>
      <c r="Q562">
        <f>MAX(D562:M562)</f>
        <v>49.300856113433802</v>
      </c>
      <c r="R562">
        <f>MIN(D562:M562)</f>
        <v>12.644727468490601</v>
      </c>
      <c r="S562" s="4">
        <v>26499</v>
      </c>
    </row>
    <row r="563" spans="1:19" x14ac:dyDescent="0.25">
      <c r="A563">
        <v>101</v>
      </c>
      <c r="B563" t="s">
        <v>897</v>
      </c>
      <c r="C563" t="s">
        <v>639</v>
      </c>
      <c r="D563">
        <v>8.3937253952026296</v>
      </c>
      <c r="E563">
        <v>3.75401616096496</v>
      </c>
      <c r="F563">
        <v>8.3288807868957502</v>
      </c>
      <c r="G563">
        <v>6.7774357795715297</v>
      </c>
      <c r="H563">
        <v>8.0794153213500906</v>
      </c>
      <c r="I563">
        <v>8.7176506519317591</v>
      </c>
      <c r="J563">
        <v>9.1401491165161097</v>
      </c>
      <c r="K563">
        <v>9.39875984191894</v>
      </c>
      <c r="L563">
        <v>3.4607024192810001</v>
      </c>
      <c r="M563">
        <v>7.4240052700042698</v>
      </c>
      <c r="N563">
        <f>COUNT(D563:M563)</f>
        <v>10</v>
      </c>
      <c r="O563">
        <f>AVERAGE(D563:M563)</f>
        <v>7.3474740743637046</v>
      </c>
      <c r="P563">
        <f>_xlfn.STDEV.P(D563:M563)</f>
        <v>2.0060686495482938</v>
      </c>
      <c r="Q563">
        <f>MAX(D563:M563)</f>
        <v>9.39875984191894</v>
      </c>
      <c r="R563">
        <f>MIN(D563:M563)</f>
        <v>3.4607024192810001</v>
      </c>
      <c r="S563" s="4">
        <v>26798</v>
      </c>
    </row>
    <row r="564" spans="1:19" x14ac:dyDescent="0.25">
      <c r="A564">
        <v>102</v>
      </c>
      <c r="B564" t="s">
        <v>658</v>
      </c>
      <c r="C564" t="s">
        <v>639</v>
      </c>
      <c r="D564">
        <v>34.609881877899099</v>
      </c>
      <c r="E564">
        <v>3.5812344551086399</v>
      </c>
      <c r="F564">
        <v>3.8713827133178702</v>
      </c>
      <c r="G564">
        <v>14.4314446449279</v>
      </c>
      <c r="H564">
        <v>11.9984571933746</v>
      </c>
      <c r="I564">
        <v>6.5069069862365696</v>
      </c>
      <c r="J564">
        <v>6.1959877014160103</v>
      </c>
      <c r="K564">
        <v>6.5038146972656197</v>
      </c>
      <c r="L564">
        <v>3.01531958580017</v>
      </c>
      <c r="M564">
        <v>3.0885632038116402</v>
      </c>
      <c r="N564">
        <f>COUNT(D564:M564)</f>
        <v>10</v>
      </c>
      <c r="O564">
        <f>AVERAGE(D564:M564)</f>
        <v>9.3802993059158144</v>
      </c>
      <c r="P564">
        <f>_xlfn.STDEV.P(D564:M564)</f>
        <v>9.1632268847891485</v>
      </c>
      <c r="Q564">
        <f>MAX(D564:M564)</f>
        <v>34.609881877899099</v>
      </c>
      <c r="R564">
        <f>MIN(D564:M564)</f>
        <v>3.01531958580017</v>
      </c>
      <c r="S564" s="4">
        <v>27759</v>
      </c>
    </row>
    <row r="565" spans="1:19" x14ac:dyDescent="0.25">
      <c r="A565">
        <v>103</v>
      </c>
      <c r="B565" t="s">
        <v>825</v>
      </c>
      <c r="C565" t="s">
        <v>639</v>
      </c>
      <c r="D565">
        <v>16.725967168807902</v>
      </c>
      <c r="E565">
        <v>14.248828649520799</v>
      </c>
      <c r="F565">
        <v>35.350047588348303</v>
      </c>
      <c r="G565">
        <v>14.587844371795599</v>
      </c>
      <c r="H565">
        <v>11.4846649169921</v>
      </c>
      <c r="I565">
        <v>18.245059490203801</v>
      </c>
      <c r="J565">
        <v>23.991391181945801</v>
      </c>
      <c r="K565">
        <v>14.945865392684899</v>
      </c>
      <c r="L565">
        <v>40.376542806625302</v>
      </c>
      <c r="M565">
        <v>10.471608638763399</v>
      </c>
      <c r="N565">
        <f>COUNT(D565:M565)</f>
        <v>10</v>
      </c>
      <c r="O565">
        <f>AVERAGE(D565:M565)</f>
        <v>20.04278202056879</v>
      </c>
      <c r="P565">
        <f>_xlfn.STDEV.P(D565:M565)</f>
        <v>9.65273182071296</v>
      </c>
      <c r="Q565">
        <f>MAX(D565:M565)</f>
        <v>40.376542806625302</v>
      </c>
      <c r="R565">
        <f>MIN(D565:M565)</f>
        <v>10.471608638763399</v>
      </c>
      <c r="S565" s="4">
        <v>28613</v>
      </c>
    </row>
    <row r="566" spans="1:19" x14ac:dyDescent="0.25">
      <c r="A566">
        <v>104</v>
      </c>
      <c r="B566" t="s">
        <v>701</v>
      </c>
      <c r="C566" t="s">
        <v>639</v>
      </c>
      <c r="D566">
        <v>4.3802552223205504</v>
      </c>
      <c r="E566">
        <v>5.8153359889984104</v>
      </c>
      <c r="F566">
        <v>4.0962228775024396</v>
      </c>
      <c r="G566">
        <v>4.3172469139099103</v>
      </c>
      <c r="H566">
        <v>3.6608653068542401</v>
      </c>
      <c r="I566">
        <v>3.1383967399597101</v>
      </c>
      <c r="J566">
        <v>3.5688166618347101</v>
      </c>
      <c r="K566">
        <v>7.2052495479583696</v>
      </c>
      <c r="L566">
        <v>4.3853571414947501</v>
      </c>
      <c r="M566">
        <v>5.9271183013915998</v>
      </c>
      <c r="N566">
        <f>COUNT(D566:M566)</f>
        <v>10</v>
      </c>
      <c r="O566">
        <f>AVERAGE(D566:M566)</f>
        <v>4.6494864702224685</v>
      </c>
      <c r="P566">
        <f>_xlfn.STDEV.P(D566:M566)</f>
        <v>1.2046085592938474</v>
      </c>
      <c r="Q566">
        <f>MAX(D566:M566)</f>
        <v>7.2052495479583696</v>
      </c>
      <c r="R566">
        <f>MIN(D566:M566)</f>
        <v>3.1383967399597101</v>
      </c>
      <c r="S566" s="4">
        <v>28671</v>
      </c>
    </row>
    <row r="567" spans="1:19" x14ac:dyDescent="0.25">
      <c r="A567">
        <v>105</v>
      </c>
      <c r="B567" t="s">
        <v>711</v>
      </c>
      <c r="C567" t="s">
        <v>639</v>
      </c>
      <c r="D567">
        <v>21.924156904220499</v>
      </c>
      <c r="E567">
        <v>19.579206466674801</v>
      </c>
      <c r="F567">
        <v>19.648862838745099</v>
      </c>
      <c r="G567">
        <v>21.4531471729278</v>
      </c>
      <c r="H567">
        <v>22.721451759338301</v>
      </c>
      <c r="I567">
        <v>17.112646102905199</v>
      </c>
      <c r="J567">
        <v>13.840388059616</v>
      </c>
      <c r="K567">
        <v>16.024489879608101</v>
      </c>
      <c r="L567">
        <v>13.226324319839399</v>
      </c>
      <c r="M567">
        <v>19.771385908126799</v>
      </c>
      <c r="N567">
        <f>COUNT(D567:M567)</f>
        <v>10</v>
      </c>
      <c r="O567">
        <f>AVERAGE(D567:M567)</f>
        <v>18.530205941200201</v>
      </c>
      <c r="P567">
        <f>_xlfn.STDEV.P(D567:M567)</f>
        <v>3.1612496587750538</v>
      </c>
      <c r="Q567">
        <f>MAX(D567:M567)</f>
        <v>22.721451759338301</v>
      </c>
      <c r="R567">
        <f>MIN(D567:M567)</f>
        <v>13.226324319839399</v>
      </c>
      <c r="S567" s="4">
        <v>28760</v>
      </c>
    </row>
    <row r="568" spans="1:19" x14ac:dyDescent="0.25">
      <c r="A568">
        <v>106</v>
      </c>
      <c r="B568" t="s">
        <v>912</v>
      </c>
      <c r="C568" t="s">
        <v>639</v>
      </c>
      <c r="D568">
        <v>6.01761794090271</v>
      </c>
      <c r="E568">
        <v>6.1908504962921098</v>
      </c>
      <c r="F568">
        <v>5.9580309391021702</v>
      </c>
      <c r="G568">
        <v>6.2999379634857098</v>
      </c>
      <c r="H568">
        <v>6.38478255271911</v>
      </c>
      <c r="I568">
        <v>6.6791851520538303</v>
      </c>
      <c r="J568">
        <v>6.9200794696807799</v>
      </c>
      <c r="K568">
        <v>7.4161920547485298</v>
      </c>
      <c r="L568">
        <v>6.1840047836303702</v>
      </c>
      <c r="M568">
        <v>6.0359811782836896</v>
      </c>
      <c r="N568">
        <f>COUNT(D568:M568)</f>
        <v>10</v>
      </c>
      <c r="O568">
        <f>AVERAGE(D568:M568)</f>
        <v>6.4086662530899003</v>
      </c>
      <c r="P568">
        <f>_xlfn.STDEV.P(D568:M568)</f>
        <v>0.44215676850430508</v>
      </c>
      <c r="Q568">
        <f>MAX(D568:M568)</f>
        <v>7.4161920547485298</v>
      </c>
      <c r="R568">
        <f>MIN(D568:M568)</f>
        <v>5.9580309391021702</v>
      </c>
      <c r="S568" s="4">
        <v>29144</v>
      </c>
    </row>
    <row r="569" spans="1:19" x14ac:dyDescent="0.25">
      <c r="A569">
        <v>107</v>
      </c>
      <c r="B569" t="s">
        <v>1382</v>
      </c>
      <c r="C569" t="s">
        <v>639</v>
      </c>
      <c r="D569">
        <v>1.3833045959472601</v>
      </c>
      <c r="E569">
        <v>1.0559334754943801</v>
      </c>
      <c r="F569">
        <v>0.97325348854064897</v>
      </c>
      <c r="G569">
        <v>0.95220518112182595</v>
      </c>
      <c r="H569">
        <v>1.0869553089141799</v>
      </c>
      <c r="I569">
        <v>1.0970602035522401</v>
      </c>
      <c r="J569">
        <v>1.08642053604125</v>
      </c>
      <c r="K569">
        <v>0.974875688552856</v>
      </c>
      <c r="L569">
        <v>1.1335630416870099</v>
      </c>
      <c r="M569">
        <v>0.95134210586547796</v>
      </c>
      <c r="N569">
        <f>COUNT(D569:M569)</f>
        <v>10</v>
      </c>
      <c r="O569">
        <f>AVERAGE(D569:M569)</f>
        <v>1.0694913625717128</v>
      </c>
      <c r="P569">
        <f>_xlfn.STDEV.P(D569:M569)</f>
        <v>0.12249429314253285</v>
      </c>
      <c r="Q569">
        <f>MAX(D569:M569)</f>
        <v>1.3833045959472601</v>
      </c>
      <c r="R569">
        <f>MIN(D569:M569)</f>
        <v>0.95134210586547796</v>
      </c>
      <c r="S569" s="4">
        <v>31655</v>
      </c>
    </row>
    <row r="570" spans="1:19" x14ac:dyDescent="0.25">
      <c r="A570">
        <v>108</v>
      </c>
      <c r="B570" t="s">
        <v>822</v>
      </c>
      <c r="C570" t="s">
        <v>639</v>
      </c>
      <c r="D570">
        <v>11.6036703586578</v>
      </c>
      <c r="E570">
        <v>12.1797082424163</v>
      </c>
      <c r="F570">
        <v>11.645671844482401</v>
      </c>
      <c r="G570">
        <v>14.349828243255599</v>
      </c>
      <c r="H570">
        <v>11.928689956665</v>
      </c>
      <c r="I570">
        <v>9.2905366420745796</v>
      </c>
      <c r="J570">
        <v>12.5387241840362</v>
      </c>
      <c r="K570">
        <v>56.282022714614797</v>
      </c>
      <c r="L570">
        <v>10.226593971252401</v>
      </c>
      <c r="M570">
        <v>9.4825484752654994</v>
      </c>
      <c r="N570">
        <f>COUNT(D570:M570)</f>
        <v>10</v>
      </c>
      <c r="O570">
        <f>AVERAGE(D570:M570)</f>
        <v>15.952799463272058</v>
      </c>
      <c r="P570">
        <f>_xlfn.STDEV.P(D570:M570)</f>
        <v>13.518901378661242</v>
      </c>
      <c r="Q570">
        <f>MAX(D570:M570)</f>
        <v>56.282022714614797</v>
      </c>
      <c r="R570">
        <f>MIN(D570:M570)</f>
        <v>9.2905366420745796</v>
      </c>
      <c r="S570" s="4">
        <v>32469</v>
      </c>
    </row>
    <row r="571" spans="1:19" x14ac:dyDescent="0.25">
      <c r="A571">
        <v>109</v>
      </c>
      <c r="B571" t="s">
        <v>1339</v>
      </c>
      <c r="C571" t="s">
        <v>639</v>
      </c>
      <c r="D571">
        <v>1.61823511123657</v>
      </c>
      <c r="E571">
        <v>2.4330234527587802</v>
      </c>
      <c r="F571">
        <v>1.4923577308654701</v>
      </c>
      <c r="G571">
        <v>1.4367082118987999</v>
      </c>
      <c r="H571">
        <v>2.7917509078979399</v>
      </c>
      <c r="I571">
        <v>1.4585809707641599</v>
      </c>
      <c r="J571">
        <v>2.76588630676269</v>
      </c>
      <c r="K571">
        <v>1.5049750804901101</v>
      </c>
      <c r="L571">
        <v>1.93492007255554</v>
      </c>
      <c r="M571">
        <v>3.4327323436736998</v>
      </c>
      <c r="N571">
        <f>COUNT(D571:M571)</f>
        <v>10</v>
      </c>
      <c r="O571">
        <f>AVERAGE(D571:M571)</f>
        <v>2.0869170188903761</v>
      </c>
      <c r="P571">
        <f>_xlfn.STDEV.P(D571:M571)</f>
        <v>0.68127082044670528</v>
      </c>
      <c r="Q571">
        <f>MAX(D571:M571)</f>
        <v>3.4327323436736998</v>
      </c>
      <c r="R571">
        <f>MIN(D571:M571)</f>
        <v>1.4367082118987999</v>
      </c>
      <c r="S571" s="4">
        <v>33296</v>
      </c>
    </row>
    <row r="572" spans="1:19" x14ac:dyDescent="0.25">
      <c r="A572">
        <v>110</v>
      </c>
      <c r="B572" t="s">
        <v>709</v>
      </c>
      <c r="C572" t="s">
        <v>639</v>
      </c>
      <c r="D572">
        <v>6.52541160583496</v>
      </c>
      <c r="E572">
        <v>3.7786519527435298</v>
      </c>
      <c r="F572">
        <v>8.1451122760772705</v>
      </c>
      <c r="G572">
        <v>7.87152099609375</v>
      </c>
      <c r="H572">
        <v>4.09814381599426</v>
      </c>
      <c r="I572">
        <v>6.5539469718933097</v>
      </c>
      <c r="J572">
        <v>7.37037897109985</v>
      </c>
      <c r="K572">
        <v>7.1666703224182102</v>
      </c>
      <c r="L572">
        <v>6.4339852333068803</v>
      </c>
      <c r="M572">
        <v>7.2341942787170401</v>
      </c>
      <c r="N572">
        <f>COUNT(D572:M572)</f>
        <v>10</v>
      </c>
      <c r="O572">
        <f>AVERAGE(D572:M572)</f>
        <v>6.5178016424179051</v>
      </c>
      <c r="P572">
        <f>_xlfn.STDEV.P(D572:M572)</f>
        <v>1.3967071156039741</v>
      </c>
      <c r="Q572">
        <f>MAX(D572:M572)</f>
        <v>8.1451122760772705</v>
      </c>
      <c r="R572">
        <f>MIN(D572:M572)</f>
        <v>3.7786519527435298</v>
      </c>
      <c r="S572" s="4">
        <v>33913</v>
      </c>
    </row>
    <row r="573" spans="1:19" x14ac:dyDescent="0.25">
      <c r="A573">
        <v>111</v>
      </c>
      <c r="B573" t="s">
        <v>675</v>
      </c>
      <c r="C573" t="s">
        <v>639</v>
      </c>
      <c r="D573">
        <v>4.9492077827453604</v>
      </c>
      <c r="E573">
        <v>6.0721404552459699</v>
      </c>
      <c r="F573">
        <v>6.0374057292938197</v>
      </c>
      <c r="G573">
        <v>4.5238046646118102</v>
      </c>
      <c r="H573">
        <v>6.0964846611022896</v>
      </c>
      <c r="I573">
        <v>3.6248402595520002</v>
      </c>
      <c r="J573">
        <v>4.4359948635101301</v>
      </c>
      <c r="K573">
        <v>4.2260475158691397</v>
      </c>
      <c r="L573">
        <v>3.34121370315551</v>
      </c>
      <c r="M573">
        <v>4.2944128513336102</v>
      </c>
      <c r="N573">
        <f>COUNT(D573:M573)</f>
        <v>10</v>
      </c>
      <c r="O573">
        <f>AVERAGE(D573:M573)</f>
        <v>4.760155248641964</v>
      </c>
      <c r="P573">
        <f>_xlfn.STDEV.P(D573:M573)</f>
        <v>0.95601542720862742</v>
      </c>
      <c r="Q573">
        <f>MAX(D573:M573)</f>
        <v>6.0964846611022896</v>
      </c>
      <c r="R573">
        <f>MIN(D573:M573)</f>
        <v>3.34121370315551</v>
      </c>
      <c r="S573" s="4">
        <v>35074</v>
      </c>
    </row>
    <row r="574" spans="1:19" x14ac:dyDescent="0.25">
      <c r="A574">
        <v>112</v>
      </c>
      <c r="B574" t="s">
        <v>817</v>
      </c>
      <c r="C574" t="s">
        <v>639</v>
      </c>
      <c r="D574">
        <v>13.710792303085301</v>
      </c>
      <c r="E574">
        <v>18.658079624176001</v>
      </c>
      <c r="F574">
        <v>16.809976339340199</v>
      </c>
      <c r="G574">
        <v>17.263997316360399</v>
      </c>
      <c r="H574">
        <v>16.894981145858701</v>
      </c>
      <c r="I574">
        <v>21.401246070861799</v>
      </c>
      <c r="J574">
        <v>15.892921209335301</v>
      </c>
      <c r="K574">
        <v>18.3400604724884</v>
      </c>
      <c r="L574">
        <v>16.706965923309301</v>
      </c>
      <c r="M574">
        <v>28.2846372127532</v>
      </c>
      <c r="N574">
        <f>COUNT(D574:M574)</f>
        <v>10</v>
      </c>
      <c r="O574">
        <f>AVERAGE(D574:M574)</f>
        <v>18.396365761756861</v>
      </c>
      <c r="P574">
        <f>_xlfn.STDEV.P(D574:M574)</f>
        <v>3.794836398718151</v>
      </c>
      <c r="Q574">
        <f>MAX(D574:M574)</f>
        <v>28.2846372127532</v>
      </c>
      <c r="R574">
        <f>MIN(D574:M574)</f>
        <v>13.710792303085301</v>
      </c>
      <c r="S574" s="4">
        <v>35260</v>
      </c>
    </row>
    <row r="575" spans="1:19" x14ac:dyDescent="0.25">
      <c r="A575">
        <v>113</v>
      </c>
      <c r="B575" t="s">
        <v>1381</v>
      </c>
      <c r="C575" t="s">
        <v>639</v>
      </c>
      <c r="D575">
        <v>7.4934329986572203</v>
      </c>
      <c r="E575">
        <v>6.1183536052703804</v>
      </c>
      <c r="F575">
        <v>7.9794597625732404</v>
      </c>
      <c r="G575">
        <v>9.0735237598419101</v>
      </c>
      <c r="H575">
        <v>6.4603774547576904</v>
      </c>
      <c r="I575">
        <v>6.3453693389892498</v>
      </c>
      <c r="J575">
        <v>7.95546078681945</v>
      </c>
      <c r="K575">
        <v>7.8484516143798801</v>
      </c>
      <c r="L575">
        <v>9.2885363101959193</v>
      </c>
      <c r="M575">
        <v>6.3833677768707204</v>
      </c>
      <c r="N575">
        <f>COUNT(D575:M575)</f>
        <v>10</v>
      </c>
      <c r="O575">
        <f>AVERAGE(D575:M575)</f>
        <v>7.4946333408355654</v>
      </c>
      <c r="P575">
        <f>_xlfn.STDEV.P(D575:M575)</f>
        <v>1.0864225822588651</v>
      </c>
      <c r="Q575">
        <f>MAX(D575:M575)</f>
        <v>9.2885363101959193</v>
      </c>
      <c r="R575">
        <f>MIN(D575:M575)</f>
        <v>6.1183536052703804</v>
      </c>
      <c r="S575" s="4">
        <v>35415</v>
      </c>
    </row>
    <row r="576" spans="1:19" x14ac:dyDescent="0.25">
      <c r="A576">
        <v>114</v>
      </c>
      <c r="B576" t="s">
        <v>830</v>
      </c>
      <c r="C576" t="s">
        <v>639</v>
      </c>
      <c r="D576">
        <v>24.408411502838099</v>
      </c>
      <c r="E576">
        <v>28.646658182144101</v>
      </c>
      <c r="F576">
        <v>92.552362918853703</v>
      </c>
      <c r="G576">
        <v>88.880143642425494</v>
      </c>
      <c r="H576">
        <v>32.2258651256561</v>
      </c>
      <c r="I576">
        <v>21.8482632637023</v>
      </c>
      <c r="J576">
        <v>21.905267953872599</v>
      </c>
      <c r="K576">
        <v>9.8755731582641602</v>
      </c>
      <c r="L576">
        <v>24.717432260513299</v>
      </c>
      <c r="M576">
        <v>21.565247535705499</v>
      </c>
      <c r="N576">
        <f>COUNT(D576:M576)</f>
        <v>10</v>
      </c>
      <c r="O576">
        <f>AVERAGE(D576:M576)</f>
        <v>36.66252255439754</v>
      </c>
      <c r="P576">
        <f>_xlfn.STDEV.P(D576:M576)</f>
        <v>27.585952677481192</v>
      </c>
      <c r="Q576">
        <f>MAX(D576:M576)</f>
        <v>92.552362918853703</v>
      </c>
      <c r="R576">
        <f>MIN(D576:M576)</f>
        <v>9.8755731582641602</v>
      </c>
      <c r="S576" s="4">
        <v>36869</v>
      </c>
    </row>
    <row r="577" spans="1:19" x14ac:dyDescent="0.25">
      <c r="A577">
        <v>115</v>
      </c>
      <c r="B577" t="s">
        <v>700</v>
      </c>
      <c r="C577" t="s">
        <v>639</v>
      </c>
      <c r="D577">
        <v>8.1814749240875209</v>
      </c>
      <c r="E577">
        <v>4.2882485389709402</v>
      </c>
      <c r="F577">
        <v>2.9411530494689901</v>
      </c>
      <c r="G577">
        <v>3.1981835365295401</v>
      </c>
      <c r="H577">
        <v>3.0101723670959402</v>
      </c>
      <c r="I577">
        <v>2.9361660480499201</v>
      </c>
      <c r="J577">
        <v>2.9071686267852699</v>
      </c>
      <c r="K577">
        <v>3.89022564888</v>
      </c>
      <c r="L577">
        <v>4.2082414627075098</v>
      </c>
      <c r="M577">
        <v>3.8622243404388401</v>
      </c>
      <c r="N577">
        <f>COUNT(D577:M577)</f>
        <v>10</v>
      </c>
      <c r="O577">
        <f>AVERAGE(D577:M577)</f>
        <v>3.9423258543014477</v>
      </c>
      <c r="P577">
        <f>_xlfn.STDEV.P(D577:M577)</f>
        <v>1.5059482751309408</v>
      </c>
      <c r="Q577">
        <f>MAX(D577:M577)</f>
        <v>8.1814749240875209</v>
      </c>
      <c r="R577">
        <f>MIN(D577:M577)</f>
        <v>2.9071686267852699</v>
      </c>
      <c r="S577" s="4">
        <v>38281</v>
      </c>
    </row>
    <row r="578" spans="1:19" x14ac:dyDescent="0.25">
      <c r="A578">
        <v>116</v>
      </c>
      <c r="B578" t="s">
        <v>775</v>
      </c>
      <c r="C578" t="s">
        <v>639</v>
      </c>
      <c r="E578">
        <v>13.4005463123321</v>
      </c>
      <c r="F578">
        <v>10.688161611557</v>
      </c>
      <c r="G578">
        <v>12.079446315765299</v>
      </c>
      <c r="H578">
        <v>9.2529656887054408</v>
      </c>
      <c r="I578">
        <v>12.199776411056501</v>
      </c>
      <c r="K578">
        <v>94.664702653884802</v>
      </c>
      <c r="N578">
        <f>COUNT(D578:M578)</f>
        <v>6</v>
      </c>
      <c r="O578">
        <f>AVERAGE(D578:M578)</f>
        <v>25.380933165550193</v>
      </c>
      <c r="P578">
        <f>_xlfn.STDEV.P(D578:M578)</f>
        <v>31.011910884741724</v>
      </c>
      <c r="Q578">
        <f>MAX(D578:M578)</f>
        <v>94.664702653884802</v>
      </c>
      <c r="R578">
        <f>MIN(D578:M578)</f>
        <v>9.2529656887054408</v>
      </c>
      <c r="S578" s="4">
        <v>38550</v>
      </c>
    </row>
    <row r="579" spans="1:19" x14ac:dyDescent="0.25">
      <c r="A579">
        <v>117</v>
      </c>
      <c r="B579" t="s">
        <v>695</v>
      </c>
      <c r="C579" t="s">
        <v>639</v>
      </c>
      <c r="D579">
        <v>2.95716977119445</v>
      </c>
      <c r="E579">
        <v>2.9831731319427401</v>
      </c>
      <c r="F579">
        <v>3.0721776485443102</v>
      </c>
      <c r="G579">
        <v>3.8482236862182599</v>
      </c>
      <c r="H579">
        <v>6.38537168502807</v>
      </c>
      <c r="I579">
        <v>4.0972368717193604</v>
      </c>
      <c r="J579">
        <v>3.4051969051361</v>
      </c>
      <c r="K579">
        <v>4.0282344818115199</v>
      </c>
      <c r="L579">
        <v>2.7491600513458199</v>
      </c>
      <c r="M579">
        <v>3.0991797447204501</v>
      </c>
      <c r="N579">
        <f>COUNT(D579:M579)</f>
        <v>10</v>
      </c>
      <c r="O579">
        <f>AVERAGE(D579:M579)</f>
        <v>3.6625123977661085</v>
      </c>
      <c r="P579">
        <f>_xlfn.STDEV.P(D579:M579)</f>
        <v>1.0147148375988817</v>
      </c>
      <c r="Q579">
        <f>MAX(D579:M579)</f>
        <v>6.38537168502807</v>
      </c>
      <c r="R579">
        <f>MIN(D579:M579)</f>
        <v>2.7491600513458199</v>
      </c>
      <c r="S579" s="4">
        <v>38856</v>
      </c>
    </row>
    <row r="580" spans="1:19" x14ac:dyDescent="0.25">
      <c r="A580">
        <v>118</v>
      </c>
      <c r="B580" t="s">
        <v>848</v>
      </c>
      <c r="C580" t="s">
        <v>639</v>
      </c>
      <c r="D580">
        <v>8.6725046634674001</v>
      </c>
      <c r="E580">
        <v>10.6286129951477</v>
      </c>
      <c r="F580">
        <v>9.0335199832916206</v>
      </c>
      <c r="G580">
        <v>8.2524785995483398</v>
      </c>
      <c r="H580">
        <v>8.3414857387542707</v>
      </c>
      <c r="I580">
        <v>9.6325600147247297</v>
      </c>
      <c r="J580">
        <v>8.9915184974670392</v>
      </c>
      <c r="K580">
        <v>8.0854682922363192</v>
      </c>
      <c r="L580">
        <v>7.8604567050933802</v>
      </c>
      <c r="M580">
        <v>9.12552809715271</v>
      </c>
      <c r="N580">
        <f>COUNT(D580:M580)</f>
        <v>10</v>
      </c>
      <c r="O580">
        <f>AVERAGE(D580:M580)</f>
        <v>8.862413358688352</v>
      </c>
      <c r="P580">
        <f>_xlfn.STDEV.P(D580:M580)</f>
        <v>0.78197020961017338</v>
      </c>
      <c r="Q580">
        <f>MAX(D580:M580)</f>
        <v>10.6286129951477</v>
      </c>
      <c r="R580">
        <f>MIN(D580:M580)</f>
        <v>7.8604567050933802</v>
      </c>
      <c r="S580" s="4">
        <v>39729</v>
      </c>
    </row>
    <row r="581" spans="1:19" x14ac:dyDescent="0.25">
      <c r="A581">
        <v>119</v>
      </c>
      <c r="B581" t="s">
        <v>670</v>
      </c>
      <c r="C581" t="s">
        <v>639</v>
      </c>
      <c r="D581">
        <v>2.8480310440063401</v>
      </c>
      <c r="E581">
        <v>4.6374809741973797</v>
      </c>
      <c r="F581">
        <v>2.5955245494842498</v>
      </c>
      <c r="G581">
        <v>3.1899170875549299</v>
      </c>
      <c r="H581">
        <v>2.5061361789703298</v>
      </c>
      <c r="I581">
        <v>2.84763407707214</v>
      </c>
      <c r="J581">
        <v>4.0841515064239502</v>
      </c>
      <c r="K581">
        <v>3.4923648834228498</v>
      </c>
      <c r="L581">
        <v>3.68032622337341</v>
      </c>
      <c r="M581">
        <v>4.1918168067932102</v>
      </c>
      <c r="N581">
        <f>COUNT(D581:M581)</f>
        <v>10</v>
      </c>
      <c r="O581">
        <f>AVERAGE(D581:M581)</f>
        <v>3.4073383331298785</v>
      </c>
      <c r="P581">
        <f>_xlfn.STDEV.P(D581:M581)</f>
        <v>0.69376204890109971</v>
      </c>
      <c r="Q581">
        <f>MAX(D581:M581)</f>
        <v>4.6374809741973797</v>
      </c>
      <c r="R581">
        <f>MIN(D581:M581)</f>
        <v>2.5061361789703298</v>
      </c>
      <c r="S581" s="4">
        <v>40754</v>
      </c>
    </row>
    <row r="582" spans="1:19" x14ac:dyDescent="0.25">
      <c r="A582">
        <v>120</v>
      </c>
      <c r="B582" t="s">
        <v>885</v>
      </c>
      <c r="C582" t="s">
        <v>639</v>
      </c>
      <c r="D582">
        <v>9.5894482135772705</v>
      </c>
      <c r="E582">
        <v>7.7622702121734601</v>
      </c>
      <c r="F582">
        <v>7.7003960609436</v>
      </c>
      <c r="G582">
        <v>8.43072009086608</v>
      </c>
      <c r="H582">
        <v>7.8877925872802699</v>
      </c>
      <c r="I582">
        <v>7.6695256233215297</v>
      </c>
      <c r="J582">
        <v>7.3305177688598597</v>
      </c>
      <c r="K582">
        <v>7.5902545452117902</v>
      </c>
      <c r="L582">
        <v>7.9901084899902299</v>
      </c>
      <c r="M582">
        <v>7.7410130500793404</v>
      </c>
      <c r="N582">
        <f>COUNT(D582:M582)</f>
        <v>10</v>
      </c>
      <c r="O582">
        <f>AVERAGE(D582:M582)</f>
        <v>7.9692046642303449</v>
      </c>
      <c r="P582">
        <f>_xlfn.STDEV.P(D582:M582)</f>
        <v>0.60446121136330166</v>
      </c>
      <c r="Q582">
        <f>MAX(D582:M582)</f>
        <v>9.5894482135772705</v>
      </c>
      <c r="R582">
        <f>MIN(D582:M582)</f>
        <v>7.3305177688598597</v>
      </c>
      <c r="S582" s="4">
        <v>41166</v>
      </c>
    </row>
    <row r="583" spans="1:19" x14ac:dyDescent="0.25">
      <c r="A583">
        <v>121</v>
      </c>
      <c r="B583" t="s">
        <v>902</v>
      </c>
      <c r="C583" t="s">
        <v>639</v>
      </c>
      <c r="D583">
        <v>7.8155786991119296</v>
      </c>
      <c r="E583">
        <v>7.4633014202117902</v>
      </c>
      <c r="F583">
        <v>7.5194137096405003</v>
      </c>
      <c r="G583">
        <v>7.5100896358489901</v>
      </c>
      <c r="H583">
        <v>7.9139521121978698</v>
      </c>
      <c r="I583">
        <v>8.2622280120849592</v>
      </c>
      <c r="J583">
        <v>8.3786756992339999</v>
      </c>
      <c r="K583">
        <v>7.9981346130370996</v>
      </c>
      <c r="L583">
        <v>7.9815618991851798</v>
      </c>
      <c r="M583">
        <v>6.9299340248107901</v>
      </c>
      <c r="N583">
        <f>COUNT(D583:M583)</f>
        <v>10</v>
      </c>
      <c r="O583">
        <f>AVERAGE(D583:M583)</f>
        <v>7.777286982536312</v>
      </c>
      <c r="P583">
        <f>_xlfn.STDEV.P(D583:M583)</f>
        <v>0.40767250786257403</v>
      </c>
      <c r="Q583">
        <f>MAX(D583:M583)</f>
        <v>8.3786756992339999</v>
      </c>
      <c r="R583">
        <f>MIN(D583:M583)</f>
        <v>6.9299340248107901</v>
      </c>
      <c r="S583" s="4">
        <v>41493</v>
      </c>
    </row>
    <row r="584" spans="1:19" x14ac:dyDescent="0.25">
      <c r="A584">
        <v>122</v>
      </c>
      <c r="B584" t="s">
        <v>682</v>
      </c>
      <c r="C584" t="s">
        <v>639</v>
      </c>
      <c r="D584">
        <v>6.2094578742980904</v>
      </c>
      <c r="E584">
        <v>6.4050955772399902</v>
      </c>
      <c r="F584">
        <v>7.0341227054595903</v>
      </c>
      <c r="G584">
        <v>8.1330890655517507</v>
      </c>
      <c r="H584">
        <v>6.6173036098480198</v>
      </c>
      <c r="I584">
        <v>6.6068522930145201</v>
      </c>
      <c r="J584">
        <v>7.47877597808837</v>
      </c>
      <c r="K584">
        <v>6.36622858047485</v>
      </c>
      <c r="L584">
        <v>6.3430430889129603</v>
      </c>
      <c r="M584">
        <v>8.1581065654754603</v>
      </c>
      <c r="N584">
        <f>COUNT(D584:M584)</f>
        <v>10</v>
      </c>
      <c r="O584">
        <f>AVERAGE(D584:M584)</f>
        <v>6.9352075338363601</v>
      </c>
      <c r="P584">
        <f>_xlfn.STDEV.P(D584:M584)</f>
        <v>0.70190171487758335</v>
      </c>
      <c r="Q584">
        <f>MAX(D584:M584)</f>
        <v>8.1581065654754603</v>
      </c>
      <c r="R584">
        <f>MIN(D584:M584)</f>
        <v>6.2094578742980904</v>
      </c>
      <c r="S584" s="4">
        <v>43386</v>
      </c>
    </row>
    <row r="585" spans="1:19" x14ac:dyDescent="0.25">
      <c r="A585">
        <v>123</v>
      </c>
      <c r="B585" t="s">
        <v>706</v>
      </c>
      <c r="C585" t="s">
        <v>639</v>
      </c>
      <c r="D585">
        <v>17.669529438018799</v>
      </c>
      <c r="E585">
        <v>17.877688407897899</v>
      </c>
      <c r="F585">
        <v>27.080634117126401</v>
      </c>
      <c r="G585">
        <v>19.104562044143599</v>
      </c>
      <c r="H585">
        <v>19.8871619701385</v>
      </c>
      <c r="I585">
        <v>4.5472218990325901</v>
      </c>
      <c r="J585">
        <v>51.746416807174597</v>
      </c>
      <c r="K585">
        <v>18.8694519996643</v>
      </c>
      <c r="L585">
        <v>23.957633972167901</v>
      </c>
      <c r="M585">
        <v>51.948137760162297</v>
      </c>
      <c r="N585">
        <f>COUNT(D585:M585)</f>
        <v>10</v>
      </c>
      <c r="O585">
        <f>AVERAGE(D585:M585)</f>
        <v>25.268843841552687</v>
      </c>
      <c r="P585">
        <f>_xlfn.STDEV.P(D585:M585)</f>
        <v>14.378893939505797</v>
      </c>
      <c r="Q585">
        <f>MAX(D585:M585)</f>
        <v>51.948137760162297</v>
      </c>
      <c r="R585">
        <f>MIN(D585:M585)</f>
        <v>4.5472218990325901</v>
      </c>
      <c r="S585" s="4">
        <v>44577</v>
      </c>
    </row>
    <row r="586" spans="1:19" x14ac:dyDescent="0.25">
      <c r="A586">
        <v>124</v>
      </c>
      <c r="B586" t="s">
        <v>891</v>
      </c>
      <c r="C586" t="s">
        <v>639</v>
      </c>
      <c r="D586">
        <v>7.44695997238159</v>
      </c>
      <c r="E586">
        <v>7.8720827102661097</v>
      </c>
      <c r="F586">
        <v>8.5678544044494593</v>
      </c>
      <c r="G586">
        <v>7.84926033020019</v>
      </c>
      <c r="H586">
        <v>7.66182160377502</v>
      </c>
      <c r="I586">
        <v>7.9373157024383501</v>
      </c>
      <c r="J586">
        <v>9.4044024944305402</v>
      </c>
      <c r="K586">
        <v>9.3638057708740199</v>
      </c>
      <c r="L586">
        <v>7.8383204936981201</v>
      </c>
      <c r="M586">
        <v>7.9009859561920104</v>
      </c>
      <c r="N586">
        <f>COUNT(D586:M586)</f>
        <v>10</v>
      </c>
      <c r="O586">
        <f>AVERAGE(D586:M586)</f>
        <v>8.1842809438705419</v>
      </c>
      <c r="P586">
        <f>_xlfn.STDEV.P(D586:M586)</f>
        <v>0.65683735084282446</v>
      </c>
      <c r="Q586">
        <f>MAX(D586:M586)</f>
        <v>9.4044024944305402</v>
      </c>
      <c r="R586">
        <f>MIN(D586:M586)</f>
        <v>7.44695997238159</v>
      </c>
      <c r="S586" s="4">
        <v>46219</v>
      </c>
    </row>
    <row r="587" spans="1:19" x14ac:dyDescent="0.25">
      <c r="A587">
        <v>125</v>
      </c>
      <c r="B587" t="s">
        <v>755</v>
      </c>
      <c r="C587" t="s">
        <v>639</v>
      </c>
      <c r="D587">
        <v>8.9774546623229892</v>
      </c>
      <c r="E587">
        <v>8.2100224494933993</v>
      </c>
      <c r="F587">
        <v>9.1046383380889893</v>
      </c>
      <c r="G587">
        <v>8.6224122047424299</v>
      </c>
      <c r="H587">
        <v>9.1462512016296298</v>
      </c>
      <c r="I587">
        <v>8.3733615875244105</v>
      </c>
      <c r="J587">
        <v>9.4559962749481201</v>
      </c>
      <c r="K587">
        <v>8.1841759681701607</v>
      </c>
      <c r="L587">
        <v>9.6292982101440394</v>
      </c>
      <c r="M587">
        <v>6.13732433319091</v>
      </c>
      <c r="N587">
        <f>COUNT(D587:M587)</f>
        <v>10</v>
      </c>
      <c r="O587">
        <f>AVERAGE(D587:M587)</f>
        <v>8.5840935230255084</v>
      </c>
      <c r="P587">
        <f>_xlfn.STDEV.P(D587:M587)</f>
        <v>0.94481783164081046</v>
      </c>
      <c r="Q587">
        <f>MAX(D587:M587)</f>
        <v>9.6292982101440394</v>
      </c>
      <c r="R587">
        <f>MIN(D587:M587)</f>
        <v>6.13732433319091</v>
      </c>
      <c r="S587" s="4">
        <v>47157</v>
      </c>
    </row>
    <row r="588" spans="1:19" x14ac:dyDescent="0.25">
      <c r="A588">
        <v>126</v>
      </c>
      <c r="B588" t="s">
        <v>750</v>
      </c>
      <c r="C588" t="s">
        <v>639</v>
      </c>
      <c r="D588">
        <v>9.51175856590271</v>
      </c>
      <c r="E588">
        <v>3.9591634273528999</v>
      </c>
      <c r="F588">
        <v>3.9125604629516602</v>
      </c>
      <c r="G588">
        <v>3.4932565689086901</v>
      </c>
      <c r="H588">
        <v>3.3339192867278999</v>
      </c>
      <c r="I588">
        <v>4.0531730651855398</v>
      </c>
      <c r="J588">
        <v>3.2391109466552699</v>
      </c>
      <c r="K588">
        <v>3.3784656524658199</v>
      </c>
      <c r="L588">
        <v>3.8355226516723602</v>
      </c>
      <c r="M588">
        <v>3.7534224987029998</v>
      </c>
      <c r="N588">
        <f>COUNT(D588:M588)</f>
        <v>10</v>
      </c>
      <c r="O588">
        <f>AVERAGE(D588:M588)</f>
        <v>4.247035312652585</v>
      </c>
      <c r="P588">
        <f>_xlfn.STDEV.P(D588:M588)</f>
        <v>1.7758074638165284</v>
      </c>
      <c r="Q588">
        <f>MAX(D588:M588)</f>
        <v>9.51175856590271</v>
      </c>
      <c r="R588">
        <f>MIN(D588:M588)</f>
        <v>3.2391109466552699</v>
      </c>
      <c r="S588" s="4">
        <v>47808</v>
      </c>
    </row>
    <row r="589" spans="1:19" x14ac:dyDescent="0.25">
      <c r="A589">
        <v>127</v>
      </c>
      <c r="B589" t="s">
        <v>907</v>
      </c>
      <c r="C589" t="s">
        <v>639</v>
      </c>
      <c r="D589">
        <v>0.82753801345825195</v>
      </c>
      <c r="E589">
        <v>0.72306013107299805</v>
      </c>
      <c r="F589">
        <v>0.86956548690795898</v>
      </c>
      <c r="G589">
        <v>0.69559955596923795</v>
      </c>
      <c r="H589">
        <v>1.09423327445983</v>
      </c>
      <c r="I589">
        <v>1.11949634552001</v>
      </c>
      <c r="J589">
        <v>0.69291472434997503</v>
      </c>
      <c r="K589">
        <v>1.1301198005676201</v>
      </c>
      <c r="L589">
        <v>0.69246244430541903</v>
      </c>
      <c r="M589">
        <v>0.72675466537475497</v>
      </c>
      <c r="N589">
        <f>COUNT(D589:M589)</f>
        <v>10</v>
      </c>
      <c r="O589">
        <f>AVERAGE(D589:M589)</f>
        <v>0.85717444419860556</v>
      </c>
      <c r="P589">
        <f>_xlfn.STDEV.P(D589:M589)</f>
        <v>0.17769479539960417</v>
      </c>
      <c r="Q589">
        <f>MAX(D589:M589)</f>
        <v>1.1301198005676201</v>
      </c>
      <c r="R589">
        <f>MIN(D589:M589)</f>
        <v>0.69246244430541903</v>
      </c>
      <c r="S589" s="4">
        <v>48023</v>
      </c>
    </row>
    <row r="590" spans="1:19" x14ac:dyDescent="0.25">
      <c r="A590">
        <v>128</v>
      </c>
      <c r="B590" t="s">
        <v>723</v>
      </c>
      <c r="C590" t="s">
        <v>639</v>
      </c>
      <c r="D590">
        <v>8.5821673870086599</v>
      </c>
      <c r="E590">
        <v>9.2169976234436</v>
      </c>
      <c r="F590">
        <v>6.9329919815063397</v>
      </c>
      <c r="G590">
        <v>5.9230797290802002</v>
      </c>
      <c r="H590">
        <v>8.7626643180847097</v>
      </c>
      <c r="I590">
        <v>6.3216161727905202</v>
      </c>
      <c r="J590">
        <v>7.0327768325805602</v>
      </c>
      <c r="K590">
        <v>6.8989081382751403</v>
      </c>
      <c r="L590">
        <v>8.7528114318847603</v>
      </c>
      <c r="M590">
        <v>6.1784818172454798</v>
      </c>
      <c r="N590">
        <f>COUNT(D590:M590)</f>
        <v>10</v>
      </c>
      <c r="O590">
        <f>AVERAGE(D590:M590)</f>
        <v>7.4602495431899971</v>
      </c>
      <c r="P590">
        <f>_xlfn.STDEV.P(D590:M590)</f>
        <v>1.1743086079959693</v>
      </c>
      <c r="Q590">
        <f>MAX(D590:M590)</f>
        <v>9.2169976234436</v>
      </c>
      <c r="R590">
        <f>MIN(D590:M590)</f>
        <v>5.9230797290802002</v>
      </c>
      <c r="S590" s="4">
        <v>48205</v>
      </c>
    </row>
    <row r="591" spans="1:19" x14ac:dyDescent="0.25">
      <c r="A591">
        <v>129</v>
      </c>
      <c r="B591" t="s">
        <v>688</v>
      </c>
      <c r="C591" t="s">
        <v>639</v>
      </c>
      <c r="D591">
        <v>16.306639194488501</v>
      </c>
      <c r="E591">
        <v>13.8332910537719</v>
      </c>
      <c r="F591">
        <v>17.021633386611899</v>
      </c>
      <c r="G591">
        <v>16.324523210525498</v>
      </c>
      <c r="H591">
        <v>14.5106377601623</v>
      </c>
      <c r="I591">
        <v>15.8234446048736</v>
      </c>
      <c r="J591">
        <v>16.510280132293701</v>
      </c>
      <c r="K591">
        <v>18.605399608612</v>
      </c>
      <c r="L591">
        <v>13.524677038192699</v>
      </c>
      <c r="M591">
        <v>13.7940473556518</v>
      </c>
      <c r="N591">
        <f>COUNT(D591:M591)</f>
        <v>10</v>
      </c>
      <c r="O591">
        <f>AVERAGE(D591:M591)</f>
        <v>15.625457334518387</v>
      </c>
      <c r="P591">
        <f>_xlfn.STDEV.P(D591:M591)</f>
        <v>1.5756331653890916</v>
      </c>
      <c r="Q591">
        <f>MAX(D591:M591)</f>
        <v>18.605399608612</v>
      </c>
      <c r="R591">
        <f>MIN(D591:M591)</f>
        <v>13.524677038192699</v>
      </c>
      <c r="S591" s="4">
        <v>48368</v>
      </c>
    </row>
    <row r="592" spans="1:19" x14ac:dyDescent="0.25">
      <c r="A592">
        <v>130</v>
      </c>
      <c r="B592" t="s">
        <v>815</v>
      </c>
      <c r="C592" t="s">
        <v>639</v>
      </c>
      <c r="D592">
        <v>8.0844697952270508</v>
      </c>
      <c r="E592">
        <v>7.7454471588134703</v>
      </c>
      <c r="F592">
        <v>9.4785497188568097</v>
      </c>
      <c r="G592">
        <v>8.6115026473999006</v>
      </c>
      <c r="H592">
        <v>9.2335374355316109</v>
      </c>
      <c r="I592">
        <v>8.4154880046844394</v>
      </c>
      <c r="J592">
        <v>7.7924523353576598</v>
      </c>
      <c r="K592">
        <v>6.4653751850128103</v>
      </c>
      <c r="L592">
        <v>7.8574545383453298</v>
      </c>
      <c r="M592">
        <v>10.0685856342315</v>
      </c>
      <c r="N592">
        <f>COUNT(D592:M592)</f>
        <v>10</v>
      </c>
      <c r="O592">
        <f>AVERAGE(D592:M592)</f>
        <v>8.375286245346059</v>
      </c>
      <c r="P592">
        <f>_xlfn.STDEV.P(D592:M592)</f>
        <v>0.98057836873273874</v>
      </c>
      <c r="Q592">
        <f>MAX(D592:M592)</f>
        <v>10.0685856342315</v>
      </c>
      <c r="R592">
        <f>MIN(D592:M592)</f>
        <v>6.4653751850128103</v>
      </c>
      <c r="S592" s="4">
        <v>49197</v>
      </c>
    </row>
    <row r="593" spans="1:19" x14ac:dyDescent="0.25">
      <c r="A593">
        <v>131</v>
      </c>
      <c r="B593" t="s">
        <v>884</v>
      </c>
      <c r="C593" t="s">
        <v>639</v>
      </c>
      <c r="D593">
        <v>32.983829021453801</v>
      </c>
      <c r="E593">
        <v>13.9323711395263</v>
      </c>
      <c r="F593">
        <v>17.868137598037698</v>
      </c>
      <c r="G593">
        <v>36.062963247299102</v>
      </c>
      <c r="H593">
        <v>12.532653331756499</v>
      </c>
      <c r="I593">
        <v>42.334483385086003</v>
      </c>
      <c r="J593">
        <v>23.2177124023437</v>
      </c>
      <c r="K593">
        <v>22.552545070648101</v>
      </c>
      <c r="L593">
        <v>44.567625045776303</v>
      </c>
      <c r="M593">
        <v>15.953306198120099</v>
      </c>
      <c r="N593">
        <f>COUNT(D593:M593)</f>
        <v>10</v>
      </c>
      <c r="O593">
        <f>AVERAGE(D593:M593)</f>
        <v>26.200562644004766</v>
      </c>
      <c r="P593">
        <f>_xlfn.STDEV.P(D593:M593)</f>
        <v>11.291117285325807</v>
      </c>
      <c r="Q593">
        <f>MAX(D593:M593)</f>
        <v>44.567625045776303</v>
      </c>
      <c r="R593">
        <f>MIN(D593:M593)</f>
        <v>12.532653331756499</v>
      </c>
      <c r="S593" s="4">
        <v>50320</v>
      </c>
    </row>
    <row r="594" spans="1:19" x14ac:dyDescent="0.25">
      <c r="A594">
        <v>132</v>
      </c>
      <c r="B594" t="s">
        <v>663</v>
      </c>
      <c r="C594" t="s">
        <v>639</v>
      </c>
      <c r="D594">
        <v>3.21108627319335</v>
      </c>
      <c r="E594">
        <v>3.12329077720642</v>
      </c>
      <c r="F594">
        <v>3.0927548408508301</v>
      </c>
      <c r="G594">
        <v>2.8534488677978498</v>
      </c>
      <c r="H594">
        <v>2.8142716884613002</v>
      </c>
      <c r="I594">
        <v>3.1324446201324401</v>
      </c>
      <c r="J594">
        <v>3.7782490253448402</v>
      </c>
      <c r="K594">
        <v>3.7482507228851301</v>
      </c>
      <c r="L594">
        <v>4.1564390659332204</v>
      </c>
      <c r="M594">
        <v>5.6974163055419904</v>
      </c>
      <c r="N594">
        <f>COUNT(D594:M594)</f>
        <v>10</v>
      </c>
      <c r="O594">
        <f>AVERAGE(D594:M594)</f>
        <v>3.5607652187347378</v>
      </c>
      <c r="P594">
        <f>_xlfn.STDEV.P(D594:M594)</f>
        <v>0.82318015837222724</v>
      </c>
      <c r="Q594">
        <f>MAX(D594:M594)</f>
        <v>5.6974163055419904</v>
      </c>
      <c r="R594">
        <f>MIN(D594:M594)</f>
        <v>2.8142716884613002</v>
      </c>
      <c r="S594" s="4">
        <v>51689</v>
      </c>
    </row>
    <row r="595" spans="1:19" x14ac:dyDescent="0.25">
      <c r="A595">
        <v>133</v>
      </c>
      <c r="B595" t="s">
        <v>742</v>
      </c>
      <c r="C595" t="s">
        <v>639</v>
      </c>
      <c r="D595">
        <v>8.6072182655334402</v>
      </c>
      <c r="E595">
        <v>5.0154168605804399</v>
      </c>
      <c r="F595">
        <v>4.8829395771026602</v>
      </c>
      <c r="G595">
        <v>6.5562145709991402</v>
      </c>
      <c r="H595">
        <v>4.7825243473052899</v>
      </c>
      <c r="I595">
        <v>4.5596513748168901</v>
      </c>
      <c r="J595">
        <v>4.7696385383605904</v>
      </c>
      <c r="K595">
        <v>4.8078987598419101</v>
      </c>
      <c r="L595">
        <v>7.6376488208770699</v>
      </c>
      <c r="M595">
        <v>6.67602467536926</v>
      </c>
      <c r="N595">
        <f>COUNT(D595:M595)</f>
        <v>10</v>
      </c>
      <c r="O595">
        <f>AVERAGE(D595:M595)</f>
        <v>5.8295175790786695</v>
      </c>
      <c r="P595">
        <f>_xlfn.STDEV.P(D595:M595)</f>
        <v>1.3661696806691763</v>
      </c>
      <c r="Q595">
        <f>MAX(D595:M595)</f>
        <v>8.6072182655334402</v>
      </c>
      <c r="R595">
        <f>MIN(D595:M595)</f>
        <v>4.5596513748168901</v>
      </c>
      <c r="S595" s="4">
        <v>52010</v>
      </c>
    </row>
    <row r="596" spans="1:19" x14ac:dyDescent="0.25">
      <c r="A596">
        <v>134</v>
      </c>
      <c r="B596" t="s">
        <v>895</v>
      </c>
      <c r="C596" t="s">
        <v>639</v>
      </c>
      <c r="D596">
        <v>3.7480378150939901</v>
      </c>
      <c r="E596">
        <v>3.42636513710021</v>
      </c>
      <c r="F596">
        <v>3.4258854389190598</v>
      </c>
      <c r="G596">
        <v>3.4208104610443102</v>
      </c>
      <c r="H596">
        <v>3.3022267818450901</v>
      </c>
      <c r="I596">
        <v>3.40087842941284</v>
      </c>
      <c r="J596">
        <v>3.7343363761901802</v>
      </c>
      <c r="K596">
        <v>3.3387570381164502</v>
      </c>
      <c r="L596">
        <v>3.4148638248443599</v>
      </c>
      <c r="M596">
        <v>3.7192208766937198</v>
      </c>
      <c r="N596">
        <f>COUNT(D596:M596)</f>
        <v>10</v>
      </c>
      <c r="O596">
        <f>AVERAGE(D596:M596)</f>
        <v>3.4931382179260213</v>
      </c>
      <c r="P596">
        <f>_xlfn.STDEV.P(D596:M596)</f>
        <v>0.16229481941800669</v>
      </c>
      <c r="Q596">
        <f>MAX(D596:M596)</f>
        <v>3.7480378150939901</v>
      </c>
      <c r="R596">
        <f>MIN(D596:M596)</f>
        <v>3.3022267818450901</v>
      </c>
      <c r="S596" s="4">
        <v>55149</v>
      </c>
    </row>
    <row r="597" spans="1:19" x14ac:dyDescent="0.25">
      <c r="A597">
        <v>135</v>
      </c>
      <c r="B597" t="s">
        <v>900</v>
      </c>
      <c r="C597" t="s">
        <v>639</v>
      </c>
      <c r="D597">
        <v>1.1642525196075399</v>
      </c>
      <c r="E597">
        <v>2.9385309219360298</v>
      </c>
      <c r="F597">
        <v>2.0296318531036301</v>
      </c>
      <c r="G597">
        <v>2.0744700431823699</v>
      </c>
      <c r="H597">
        <v>1.46132159233093</v>
      </c>
      <c r="I597">
        <v>1.3693587779998699</v>
      </c>
      <c r="J597">
        <v>1.4507076740264799</v>
      </c>
      <c r="K597">
        <v>1.02574658393859</v>
      </c>
      <c r="L597">
        <v>1.3168704509735101</v>
      </c>
      <c r="M597">
        <v>1.47190713882446</v>
      </c>
      <c r="N597">
        <f>COUNT(D597:M597)</f>
        <v>10</v>
      </c>
      <c r="O597">
        <f>AVERAGE(D597:M597)</f>
        <v>1.6302797555923412</v>
      </c>
      <c r="P597">
        <f>_xlfn.STDEV.P(D597:M597)</f>
        <v>0.53880701478793991</v>
      </c>
      <c r="Q597">
        <f>MAX(D597:M597)</f>
        <v>2.9385309219360298</v>
      </c>
      <c r="R597">
        <f>MIN(D597:M597)</f>
        <v>1.02574658393859</v>
      </c>
      <c r="S597" s="4">
        <v>55883</v>
      </c>
    </row>
    <row r="598" spans="1:19" x14ac:dyDescent="0.25">
      <c r="A598">
        <v>136</v>
      </c>
      <c r="B598" t="s">
        <v>652</v>
      </c>
      <c r="C598" t="s">
        <v>639</v>
      </c>
      <c r="D598">
        <v>6.9396772384643501</v>
      </c>
      <c r="E598">
        <v>3.3286726474761901</v>
      </c>
      <c r="F598">
        <v>3.91821885108947</v>
      </c>
      <c r="G598">
        <v>8.5723254680633492</v>
      </c>
      <c r="H598">
        <v>4.2729072570800701</v>
      </c>
      <c r="I598">
        <v>4.2644155025482098</v>
      </c>
      <c r="J598">
        <v>4.1522107124328604</v>
      </c>
      <c r="K598">
        <v>6.02481937408447</v>
      </c>
      <c r="L598">
        <v>6.77793192863464</v>
      </c>
      <c r="M598">
        <v>5.9124889373779297</v>
      </c>
      <c r="N598">
        <f>COUNT(D598:M598)</f>
        <v>10</v>
      </c>
      <c r="O598">
        <f>AVERAGE(D598:M598)</f>
        <v>5.4163667917251548</v>
      </c>
      <c r="P598">
        <f>_xlfn.STDEV.P(D598:M598)</f>
        <v>1.5995704860716344</v>
      </c>
      <c r="Q598">
        <f>MAX(D598:M598)</f>
        <v>8.5723254680633492</v>
      </c>
      <c r="R598">
        <f>MIN(D598:M598)</f>
        <v>3.3286726474761901</v>
      </c>
      <c r="S598" s="4">
        <v>57508</v>
      </c>
    </row>
    <row r="599" spans="1:19" x14ac:dyDescent="0.25">
      <c r="A599">
        <v>137</v>
      </c>
      <c r="B599" t="s">
        <v>770</v>
      </c>
      <c r="C599" t="s">
        <v>639</v>
      </c>
      <c r="F599">
        <v>87.590518951416001</v>
      </c>
      <c r="G599">
        <v>84.454721689224201</v>
      </c>
      <c r="H599">
        <v>84.397049665450993</v>
      </c>
      <c r="I599">
        <v>84.4803240299224</v>
      </c>
      <c r="J599">
        <v>84.453062534332204</v>
      </c>
      <c r="K599">
        <v>84.412494182586599</v>
      </c>
      <c r="L599">
        <v>129.20848989486601</v>
      </c>
      <c r="M599">
        <v>131.80624675750701</v>
      </c>
      <c r="N599">
        <f>COUNT(D599:M599)</f>
        <v>8</v>
      </c>
      <c r="O599">
        <f>AVERAGE(D599:M599)</f>
        <v>96.350363463163177</v>
      </c>
      <c r="P599">
        <f>_xlfn.STDEV.P(D599:M599)</f>
        <v>19.757452205156486</v>
      </c>
      <c r="Q599">
        <f>MAX(D599:M599)</f>
        <v>131.80624675750701</v>
      </c>
      <c r="R599">
        <f>MIN(D599:M599)</f>
        <v>84.397049665450993</v>
      </c>
      <c r="S599" s="4">
        <v>58223</v>
      </c>
    </row>
    <row r="600" spans="1:19" x14ac:dyDescent="0.25">
      <c r="A600">
        <v>138</v>
      </c>
      <c r="B600" t="s">
        <v>679</v>
      </c>
      <c r="C600" t="s">
        <v>639</v>
      </c>
      <c r="D600">
        <v>2.8886485099792401</v>
      </c>
      <c r="E600">
        <v>2.3403205871582</v>
      </c>
      <c r="F600">
        <v>2.5157215595245299</v>
      </c>
      <c r="G600">
        <v>3.1803352832794101</v>
      </c>
      <c r="H600">
        <v>3.5528421401977499</v>
      </c>
      <c r="I600">
        <v>4.3813447952270499</v>
      </c>
      <c r="J600">
        <v>3.4949758052825901</v>
      </c>
      <c r="K600">
        <v>3.9685795307159402</v>
      </c>
      <c r="L600">
        <v>3.6440412998199401</v>
      </c>
      <c r="M600">
        <v>3.4291572570800701</v>
      </c>
      <c r="N600">
        <f>COUNT(D600:M600)</f>
        <v>10</v>
      </c>
      <c r="O600">
        <f>AVERAGE(D600:M600)</f>
        <v>3.339596676826472</v>
      </c>
      <c r="P600">
        <f>_xlfn.STDEV.P(D600:M600)</f>
        <v>0.59642466857439169</v>
      </c>
      <c r="Q600">
        <f>MAX(D600:M600)</f>
        <v>4.3813447952270499</v>
      </c>
      <c r="R600">
        <f>MIN(D600:M600)</f>
        <v>2.3403205871582</v>
      </c>
      <c r="S600" s="4">
        <v>58686</v>
      </c>
    </row>
    <row r="601" spans="1:19" x14ac:dyDescent="0.25">
      <c r="A601">
        <v>139</v>
      </c>
      <c r="B601" t="s">
        <v>668</v>
      </c>
      <c r="C601" t="s">
        <v>639</v>
      </c>
      <c r="D601">
        <v>10.1362271308898</v>
      </c>
      <c r="E601">
        <v>8.6163234710693306</v>
      </c>
      <c r="F601">
        <v>10.5225052833557</v>
      </c>
      <c r="G601">
        <v>8.4643025398254395</v>
      </c>
      <c r="H601">
        <v>10.020779132843</v>
      </c>
      <c r="I601">
        <v>8.7733879089355398</v>
      </c>
      <c r="J601">
        <v>8.7114088535308802</v>
      </c>
      <c r="K601">
        <v>8.0783882141113192</v>
      </c>
      <c r="L601">
        <v>9.3366925716400093</v>
      </c>
      <c r="M601">
        <v>8.5814824104308993</v>
      </c>
      <c r="N601">
        <f>COUNT(D601:M601)</f>
        <v>10</v>
      </c>
      <c r="O601">
        <f>AVERAGE(D601:M601)</f>
        <v>9.1241497516631913</v>
      </c>
      <c r="P601">
        <f>_xlfn.STDEV.P(D601:M601)</f>
        <v>0.78762918573878526</v>
      </c>
      <c r="Q601">
        <f>MAX(D601:M601)</f>
        <v>10.5225052833557</v>
      </c>
      <c r="R601">
        <f>MIN(D601:M601)</f>
        <v>8.0783882141113192</v>
      </c>
      <c r="S601" s="4">
        <v>58740</v>
      </c>
    </row>
    <row r="602" spans="1:19" x14ac:dyDescent="0.25">
      <c r="A602">
        <v>140</v>
      </c>
      <c r="B602" t="s">
        <v>669</v>
      </c>
      <c r="C602" t="s">
        <v>639</v>
      </c>
      <c r="D602">
        <v>3.0977175235748202</v>
      </c>
      <c r="E602">
        <v>3.0444407463073699</v>
      </c>
      <c r="F602">
        <v>3.79846811294555</v>
      </c>
      <c r="G602">
        <v>4.1423361301422101</v>
      </c>
      <c r="H602">
        <v>3.6865234375</v>
      </c>
      <c r="I602">
        <v>3.4176399707794101</v>
      </c>
      <c r="J602">
        <v>4.2379279136657697</v>
      </c>
      <c r="K602">
        <v>3.6140079498290998</v>
      </c>
      <c r="L602">
        <v>3.7175114154815598</v>
      </c>
      <c r="M602">
        <v>4.2489612102508501</v>
      </c>
      <c r="N602">
        <f>COUNT(D602:M602)</f>
        <v>10</v>
      </c>
      <c r="O602">
        <f>AVERAGE(D602:M602)</f>
        <v>3.7005534410476644</v>
      </c>
      <c r="P602">
        <f>_xlfn.STDEV.P(D602:M602)</f>
        <v>0.409413142400329</v>
      </c>
      <c r="Q602">
        <f>MAX(D602:M602)</f>
        <v>4.2489612102508501</v>
      </c>
      <c r="R602">
        <f>MIN(D602:M602)</f>
        <v>3.0444407463073699</v>
      </c>
      <c r="S602" s="4">
        <v>59897</v>
      </c>
    </row>
    <row r="603" spans="1:19" x14ac:dyDescent="0.25">
      <c r="A603">
        <v>141</v>
      </c>
      <c r="B603" t="s">
        <v>729</v>
      </c>
      <c r="C603" t="s">
        <v>639</v>
      </c>
      <c r="D603">
        <v>2.9254677295684801</v>
      </c>
      <c r="E603">
        <v>3.18620729446411</v>
      </c>
      <c r="F603">
        <v>3.0828161239624001</v>
      </c>
      <c r="G603">
        <v>1.9411585330963099</v>
      </c>
      <c r="H603">
        <v>2.2835071086883501</v>
      </c>
      <c r="I603">
        <v>2.0748593807220401</v>
      </c>
      <c r="J603">
        <v>2.0055372714996298</v>
      </c>
      <c r="K603">
        <v>2.6138331890106201</v>
      </c>
      <c r="L603">
        <v>5.7481696605682302</v>
      </c>
      <c r="M603">
        <v>2.13424324989318</v>
      </c>
      <c r="N603">
        <f>COUNT(D603:M603)</f>
        <v>10</v>
      </c>
      <c r="O603">
        <f>AVERAGE(D603:M603)</f>
        <v>2.799579954147335</v>
      </c>
      <c r="P603">
        <f>_xlfn.STDEV.P(D603:M603)</f>
        <v>1.0759112146047121</v>
      </c>
      <c r="Q603">
        <f>MAX(D603:M603)</f>
        <v>5.7481696605682302</v>
      </c>
      <c r="R603">
        <f>MIN(D603:M603)</f>
        <v>1.9411585330963099</v>
      </c>
      <c r="S603" s="4">
        <v>60568</v>
      </c>
    </row>
    <row r="604" spans="1:19" x14ac:dyDescent="0.25">
      <c r="A604">
        <v>142</v>
      </c>
      <c r="B604" t="s">
        <v>749</v>
      </c>
      <c r="C604" t="s">
        <v>639</v>
      </c>
      <c r="D604">
        <v>4.0685496330261204</v>
      </c>
      <c r="E604">
        <v>3.4756577014922998</v>
      </c>
      <c r="F604">
        <v>3.6176261901855402</v>
      </c>
      <c r="G604">
        <v>4.0400938987731898</v>
      </c>
      <c r="H604">
        <v>3.8314628601074201</v>
      </c>
      <c r="I604">
        <v>3.5249335765838601</v>
      </c>
      <c r="J604">
        <v>6.1108200550079301</v>
      </c>
      <c r="K604">
        <v>3.6329579353332502</v>
      </c>
      <c r="L604">
        <v>2.8121366500854399</v>
      </c>
      <c r="M604">
        <v>3.51904869079589</v>
      </c>
      <c r="N604">
        <f>COUNT(D604:M604)</f>
        <v>10</v>
      </c>
      <c r="O604">
        <f>AVERAGE(D604:M604)</f>
        <v>3.8633287191390941</v>
      </c>
      <c r="P604">
        <f>_xlfn.STDEV.P(D604:M604)</f>
        <v>0.82020535935557515</v>
      </c>
      <c r="Q604">
        <f>MAX(D604:M604)</f>
        <v>6.1108200550079301</v>
      </c>
      <c r="R604">
        <f>MIN(D604:M604)</f>
        <v>2.8121366500854399</v>
      </c>
      <c r="S604" s="4">
        <v>61213</v>
      </c>
    </row>
    <row r="605" spans="1:19" x14ac:dyDescent="0.25">
      <c r="A605">
        <v>143</v>
      </c>
      <c r="B605" t="s">
        <v>718</v>
      </c>
      <c r="C605" t="s">
        <v>639</v>
      </c>
      <c r="D605">
        <v>2.1528961658477699</v>
      </c>
      <c r="E605">
        <v>0.92516016960143999</v>
      </c>
      <c r="F605">
        <v>1.10023212432861</v>
      </c>
      <c r="G605">
        <v>0.93391156196594205</v>
      </c>
      <c r="H605">
        <v>0.96435141563415505</v>
      </c>
      <c r="I605">
        <v>0.92175674438476496</v>
      </c>
      <c r="J605">
        <v>0.91767787933349598</v>
      </c>
      <c r="K605">
        <v>1.84873223304748</v>
      </c>
      <c r="L605">
        <v>1.0294890403747501</v>
      </c>
      <c r="M605">
        <v>0.94817590713500899</v>
      </c>
      <c r="N605">
        <f>COUNT(D605:M605)</f>
        <v>10</v>
      </c>
      <c r="O605">
        <f>AVERAGE(D605:M605)</f>
        <v>1.174238324165342</v>
      </c>
      <c r="P605">
        <f>_xlfn.STDEV.P(D605:M605)</f>
        <v>0.42233473660535681</v>
      </c>
      <c r="Q605">
        <f>MAX(D605:M605)</f>
        <v>2.1528961658477699</v>
      </c>
      <c r="R605">
        <f>MIN(D605:M605)</f>
        <v>0.91767787933349598</v>
      </c>
      <c r="S605" s="4">
        <v>62901</v>
      </c>
    </row>
    <row r="606" spans="1:19" x14ac:dyDescent="0.25">
      <c r="A606">
        <v>144</v>
      </c>
      <c r="B606" t="s">
        <v>842</v>
      </c>
      <c r="C606" t="s">
        <v>639</v>
      </c>
      <c r="D606">
        <v>6.47936916351318</v>
      </c>
      <c r="E606">
        <v>5.2523019313812203</v>
      </c>
      <c r="F606">
        <v>7.5164327621459899</v>
      </c>
      <c r="G606">
        <v>7.1694149971008301</v>
      </c>
      <c r="H606">
        <v>4.9122815132141104</v>
      </c>
      <c r="I606">
        <v>7.3794274330139098</v>
      </c>
      <c r="J606">
        <v>9.7385618686676008</v>
      </c>
      <c r="K606">
        <v>6.7813942432403502</v>
      </c>
      <c r="L606">
        <v>4.6772682666778502</v>
      </c>
      <c r="M606">
        <v>6.0733556747436497</v>
      </c>
      <c r="N606">
        <f>COUNT(D606:M606)</f>
        <v>10</v>
      </c>
      <c r="O606">
        <f>AVERAGE(D606:M606)</f>
        <v>6.5979807853698684</v>
      </c>
      <c r="P606">
        <f>_xlfn.STDEV.P(D606:M606)</f>
        <v>1.4250793104107629</v>
      </c>
      <c r="Q606">
        <f>MAX(D606:M606)</f>
        <v>9.7385618686676008</v>
      </c>
      <c r="R606">
        <f>MIN(D606:M606)</f>
        <v>4.6772682666778502</v>
      </c>
      <c r="S606" s="4">
        <v>63319</v>
      </c>
    </row>
    <row r="607" spans="1:19" x14ac:dyDescent="0.25">
      <c r="A607">
        <v>145</v>
      </c>
      <c r="B607" t="s">
        <v>690</v>
      </c>
      <c r="C607" t="s">
        <v>639</v>
      </c>
      <c r="D607">
        <v>6.3723621368408203</v>
      </c>
      <c r="E607">
        <v>5.99488997459411</v>
      </c>
      <c r="F607">
        <v>6.1992444992065403</v>
      </c>
      <c r="G607">
        <v>7.6777467727661097</v>
      </c>
      <c r="H607">
        <v>6.1117742061614901</v>
      </c>
      <c r="I607">
        <v>6.3073136806488002</v>
      </c>
      <c r="J607">
        <v>5.8751258850097603</v>
      </c>
      <c r="K607">
        <v>6.66660404205322</v>
      </c>
      <c r="L607">
        <v>6.3709089756011901</v>
      </c>
      <c r="M607">
        <v>8.7879157066345197</v>
      </c>
      <c r="N607">
        <f>COUNT(D607:M607)</f>
        <v>10</v>
      </c>
      <c r="O607">
        <f>AVERAGE(D607:M607)</f>
        <v>6.6363885879516555</v>
      </c>
      <c r="P607">
        <f>_xlfn.STDEV.P(D607:M607)</f>
        <v>0.86140844255130422</v>
      </c>
      <c r="Q607">
        <f>MAX(D607:M607)</f>
        <v>8.7879157066345197</v>
      </c>
      <c r="R607">
        <f>MIN(D607:M607)</f>
        <v>5.8751258850097603</v>
      </c>
      <c r="S607" s="4">
        <v>64477</v>
      </c>
    </row>
    <row r="608" spans="1:19" x14ac:dyDescent="0.25">
      <c r="A608">
        <v>146</v>
      </c>
      <c r="B608" t="s">
        <v>761</v>
      </c>
      <c r="C608" t="s">
        <v>639</v>
      </c>
      <c r="D608">
        <v>8.5346901416778493</v>
      </c>
      <c r="E608">
        <v>9.6594479084014893</v>
      </c>
      <c r="F608">
        <v>9.6297690868377597</v>
      </c>
      <c r="G608">
        <v>8.6236412525177002</v>
      </c>
      <c r="H608">
        <v>9.5195319652557302</v>
      </c>
      <c r="I608">
        <v>7.1981697082519496</v>
      </c>
      <c r="J608">
        <v>10.6102173328399</v>
      </c>
      <c r="K608">
        <v>9.1016790866851807</v>
      </c>
      <c r="L608">
        <v>8.25821805000305</v>
      </c>
      <c r="M608">
        <v>9.5512027740478498</v>
      </c>
      <c r="N608">
        <f>COUNT(D608:M608)</f>
        <v>10</v>
      </c>
      <c r="O608">
        <f>AVERAGE(D608:M608)</f>
        <v>9.0686567306518473</v>
      </c>
      <c r="P608">
        <f>_xlfn.STDEV.P(D608:M608)</f>
        <v>0.90090019809863686</v>
      </c>
      <c r="Q608">
        <f>MAX(D608:M608)</f>
        <v>10.6102173328399</v>
      </c>
      <c r="R608">
        <f>MIN(D608:M608)</f>
        <v>7.1981697082519496</v>
      </c>
      <c r="S608" s="4">
        <v>70467</v>
      </c>
    </row>
    <row r="609" spans="1:19" x14ac:dyDescent="0.25">
      <c r="A609">
        <v>147</v>
      </c>
      <c r="B609" t="s">
        <v>681</v>
      </c>
      <c r="C609" t="s">
        <v>639</v>
      </c>
      <c r="D609">
        <v>4.6043336391448904</v>
      </c>
      <c r="E609">
        <v>3.3977026939392001</v>
      </c>
      <c r="F609">
        <v>3.7737863063812198</v>
      </c>
      <c r="G609">
        <v>3.98226571083068</v>
      </c>
      <c r="H609">
        <v>4.2051286697387598</v>
      </c>
      <c r="I609">
        <v>3.9263627529144198</v>
      </c>
      <c r="J609">
        <v>3.6996715068817099</v>
      </c>
      <c r="K609">
        <v>4.2893180847167898</v>
      </c>
      <c r="L609">
        <v>39.806400299072202</v>
      </c>
      <c r="M609">
        <v>6.08233571052551</v>
      </c>
      <c r="N609">
        <f>COUNT(D609:M609)</f>
        <v>10</v>
      </c>
      <c r="O609">
        <f>AVERAGE(D609:M609)</f>
        <v>7.7767305374145383</v>
      </c>
      <c r="P609">
        <f>_xlfn.STDEV.P(D609:M609)</f>
        <v>10.699525034187479</v>
      </c>
      <c r="Q609">
        <f>MAX(D609:M609)</f>
        <v>39.806400299072202</v>
      </c>
      <c r="R609">
        <f>MIN(D609:M609)</f>
        <v>3.3977026939392001</v>
      </c>
      <c r="S609" s="4">
        <v>71042</v>
      </c>
    </row>
    <row r="610" spans="1:19" x14ac:dyDescent="0.25">
      <c r="A610">
        <v>148</v>
      </c>
      <c r="B610" t="s">
        <v>807</v>
      </c>
      <c r="C610" t="s">
        <v>639</v>
      </c>
      <c r="D610">
        <v>4.6602687835693297</v>
      </c>
      <c r="E610">
        <v>7.0964121818542401</v>
      </c>
      <c r="F610">
        <v>6.0483500957488996</v>
      </c>
      <c r="G610">
        <v>9.90757012367248</v>
      </c>
      <c r="H610">
        <v>4.28724765777587</v>
      </c>
      <c r="I610">
        <v>5.2693068981170601</v>
      </c>
      <c r="J610">
        <v>4.2282435894012398</v>
      </c>
      <c r="K610">
        <v>4.0282344818115199</v>
      </c>
      <c r="L610">
        <v>4.3812513351440403</v>
      </c>
      <c r="M610">
        <v>5.4063162803649902</v>
      </c>
      <c r="N610">
        <f>COUNT(D610:M610)</f>
        <v>10</v>
      </c>
      <c r="O610">
        <f>AVERAGE(D610:M610)</f>
        <v>5.5313201427459671</v>
      </c>
      <c r="P610">
        <f>_xlfn.STDEV.P(D610:M610)</f>
        <v>1.7186929322336304</v>
      </c>
      <c r="Q610">
        <f>MAX(D610:M610)</f>
        <v>9.90757012367248</v>
      </c>
      <c r="R610">
        <f>MIN(D610:M610)</f>
        <v>4.0282344818115199</v>
      </c>
      <c r="S610" s="4">
        <v>71048</v>
      </c>
    </row>
    <row r="611" spans="1:19" x14ac:dyDescent="0.25">
      <c r="A611">
        <v>149</v>
      </c>
      <c r="B611" t="s">
        <v>909</v>
      </c>
      <c r="C611" t="s">
        <v>639</v>
      </c>
      <c r="D611">
        <v>6.5302622318267796</v>
      </c>
      <c r="E611">
        <v>6.57435870170593</v>
      </c>
      <c r="F611">
        <v>6.2719039916992099</v>
      </c>
      <c r="G611">
        <v>6.6688914299011204</v>
      </c>
      <c r="H611">
        <v>4.6394279003143302</v>
      </c>
      <c r="I611">
        <v>6.3541467189788801</v>
      </c>
      <c r="J611">
        <v>6.8140399456024099</v>
      </c>
      <c r="K611">
        <v>6.6238889694213796</v>
      </c>
      <c r="L611">
        <v>5.9406414031982404</v>
      </c>
      <c r="M611">
        <v>6.3100900650024396</v>
      </c>
      <c r="N611">
        <f>COUNT(D611:M611)</f>
        <v>10</v>
      </c>
      <c r="O611">
        <f>AVERAGE(D611:M611)</f>
        <v>6.2727651357650718</v>
      </c>
      <c r="P611">
        <f>_xlfn.STDEV.P(D611:M611)</f>
        <v>0.59300585099736591</v>
      </c>
      <c r="Q611">
        <f>MAX(D611:M611)</f>
        <v>6.8140399456024099</v>
      </c>
      <c r="R611">
        <f>MIN(D611:M611)</f>
        <v>4.6394279003143302</v>
      </c>
      <c r="S611" s="4">
        <v>71084</v>
      </c>
    </row>
    <row r="612" spans="1:19" x14ac:dyDescent="0.25">
      <c r="A612">
        <v>150</v>
      </c>
      <c r="B612" t="s">
        <v>746</v>
      </c>
      <c r="C612" t="s">
        <v>639</v>
      </c>
      <c r="D612">
        <v>84.231273651123004</v>
      </c>
      <c r="E612">
        <v>84.175761938094993</v>
      </c>
      <c r="F612">
        <v>84.216603517532306</v>
      </c>
      <c r="G612">
        <v>84.118515014648395</v>
      </c>
      <c r="H612">
        <v>84.196244478225694</v>
      </c>
      <c r="I612">
        <v>84.329365015029893</v>
      </c>
      <c r="J612">
        <v>84.087227106094304</v>
      </c>
      <c r="K612">
        <v>63.265626430511396</v>
      </c>
      <c r="L612">
        <v>26.110097169876099</v>
      </c>
      <c r="M612">
        <v>19.797600269317599</v>
      </c>
      <c r="N612">
        <f>COUNT(D612:M612)</f>
        <v>10</v>
      </c>
      <c r="O612">
        <f>AVERAGE(D612:M612)</f>
        <v>69.852831459045376</v>
      </c>
      <c r="P612">
        <f>_xlfn.STDEV.P(D612:M612)</f>
        <v>24.293989782138159</v>
      </c>
      <c r="Q612">
        <f>MAX(D612:M612)</f>
        <v>84.329365015029893</v>
      </c>
      <c r="R612">
        <f>MIN(D612:M612)</f>
        <v>19.797600269317599</v>
      </c>
      <c r="S612" s="4">
        <v>71578</v>
      </c>
    </row>
    <row r="613" spans="1:19" x14ac:dyDescent="0.25">
      <c r="A613">
        <v>151</v>
      </c>
      <c r="B613" t="s">
        <v>790</v>
      </c>
      <c r="C613" t="s">
        <v>639</v>
      </c>
      <c r="D613">
        <v>4.1990730762481601</v>
      </c>
      <c r="E613">
        <v>4.2903702259063703</v>
      </c>
      <c r="F613">
        <v>4.2998008728027299</v>
      </c>
      <c r="G613">
        <v>5.9197943210601798</v>
      </c>
      <c r="H613">
        <v>3.8646535873413002</v>
      </c>
      <c r="I613">
        <v>2.9818160533904998</v>
      </c>
      <c r="J613">
        <v>3.6535506248474099</v>
      </c>
      <c r="K613">
        <v>4.2047586441040004</v>
      </c>
      <c r="L613">
        <v>3.7407259941100999</v>
      </c>
      <c r="M613">
        <v>3.88008379936218</v>
      </c>
      <c r="N613">
        <f>COUNT(D613:M613)</f>
        <v>10</v>
      </c>
      <c r="O613">
        <f>AVERAGE(D613:M613)</f>
        <v>4.1034627199172942</v>
      </c>
      <c r="P613">
        <f>_xlfn.STDEV.P(D613:M613)</f>
        <v>0.71350990111549972</v>
      </c>
      <c r="Q613">
        <f>MAX(D613:M613)</f>
        <v>5.9197943210601798</v>
      </c>
      <c r="R613">
        <f>MIN(D613:M613)</f>
        <v>2.9818160533904998</v>
      </c>
      <c r="S613" s="4">
        <v>75161</v>
      </c>
    </row>
    <row r="614" spans="1:19" x14ac:dyDescent="0.25">
      <c r="A614">
        <v>152</v>
      </c>
      <c r="B614" t="s">
        <v>665</v>
      </c>
      <c r="C614" t="s">
        <v>639</v>
      </c>
      <c r="D614">
        <v>8.3759393692016602</v>
      </c>
      <c r="E614">
        <v>9.2993931770324707</v>
      </c>
      <c r="F614">
        <v>8.3897657394409109</v>
      </c>
      <c r="G614">
        <v>11.5817492008209</v>
      </c>
      <c r="H614">
        <v>6.6356663703918404</v>
      </c>
      <c r="I614">
        <v>9.6785211563110298</v>
      </c>
      <c r="J614">
        <v>8.0537230968475306</v>
      </c>
      <c r="K614">
        <v>8.5627350807189906</v>
      </c>
      <c r="L614">
        <v>6.2728118896484304</v>
      </c>
      <c r="M614">
        <v>6.4520461559295601</v>
      </c>
      <c r="N614">
        <f>COUNT(D614:M614)</f>
        <v>10</v>
      </c>
      <c r="O614">
        <f>AVERAGE(D614:M614)</f>
        <v>8.330235123634333</v>
      </c>
      <c r="P614">
        <f>_xlfn.STDEV.P(D614:M614)</f>
        <v>1.5523460206224018</v>
      </c>
      <c r="Q614">
        <f>MAX(D614:M614)</f>
        <v>11.5817492008209</v>
      </c>
      <c r="R614">
        <f>MIN(D614:M614)</f>
        <v>6.2728118896484304</v>
      </c>
      <c r="S614" s="4">
        <v>76862</v>
      </c>
    </row>
    <row r="615" spans="1:19" x14ac:dyDescent="0.25">
      <c r="A615">
        <v>153</v>
      </c>
      <c r="B615" t="s">
        <v>797</v>
      </c>
      <c r="C615" t="s">
        <v>639</v>
      </c>
      <c r="D615">
        <v>4.2512936592101997</v>
      </c>
      <c r="E615">
        <v>3.9958078861236501</v>
      </c>
      <c r="F615">
        <v>4.3759212493896396</v>
      </c>
      <c r="G615">
        <v>3.8750598430633501</v>
      </c>
      <c r="H615">
        <v>4.26983547210693</v>
      </c>
      <c r="I615">
        <v>4.5180032253265301</v>
      </c>
      <c r="J615">
        <v>3.9030456542968701</v>
      </c>
      <c r="K615">
        <v>4.4846377372741699</v>
      </c>
      <c r="L615">
        <v>4.3093044757843</v>
      </c>
      <c r="M615">
        <v>5.44825863838195</v>
      </c>
      <c r="N615">
        <f>COUNT(D615:M615)</f>
        <v>10</v>
      </c>
      <c r="O615">
        <f>AVERAGE(D615:M615)</f>
        <v>4.3431167840957592</v>
      </c>
      <c r="P615">
        <f>_xlfn.STDEV.P(D615:M615)</f>
        <v>0.42677117728811276</v>
      </c>
      <c r="Q615">
        <f>MAX(D615:M615)</f>
        <v>5.44825863838195</v>
      </c>
      <c r="R615">
        <f>MIN(D615:M615)</f>
        <v>3.8750598430633501</v>
      </c>
      <c r="S615" s="4">
        <v>77979</v>
      </c>
    </row>
    <row r="616" spans="1:19" x14ac:dyDescent="0.25">
      <c r="A616">
        <v>154</v>
      </c>
      <c r="B616" t="s">
        <v>703</v>
      </c>
      <c r="C616" t="s">
        <v>639</v>
      </c>
      <c r="D616">
        <v>5.2160968780517498</v>
      </c>
      <c r="E616">
        <v>5.9887764453887904</v>
      </c>
      <c r="F616">
        <v>7.4168164730072004</v>
      </c>
      <c r="G616">
        <v>4.09207987785339</v>
      </c>
      <c r="H616">
        <v>5.7528526782989502</v>
      </c>
      <c r="I616">
        <v>4.2426266670226997</v>
      </c>
      <c r="J616">
        <v>3.73240041732788</v>
      </c>
      <c r="K616">
        <v>3.68307328224182</v>
      </c>
      <c r="L616">
        <v>3.4445934295654199</v>
      </c>
      <c r="M616">
        <v>7.0479574203491202</v>
      </c>
      <c r="N616">
        <f>COUNT(D616:M616)</f>
        <v>10</v>
      </c>
      <c r="O616">
        <f>AVERAGE(D616:M616)</f>
        <v>5.0617273569107031</v>
      </c>
      <c r="P616">
        <f>_xlfn.STDEV.P(D616:M616)</f>
        <v>1.3691793258635712</v>
      </c>
      <c r="Q616">
        <f>MAX(D616:M616)</f>
        <v>7.4168164730072004</v>
      </c>
      <c r="R616">
        <f>MIN(D616:M616)</f>
        <v>3.4445934295654199</v>
      </c>
      <c r="S616" s="4">
        <v>79084</v>
      </c>
    </row>
    <row r="617" spans="1:19" x14ac:dyDescent="0.25">
      <c r="A617">
        <v>155</v>
      </c>
      <c r="B617" t="s">
        <v>664</v>
      </c>
      <c r="C617" t="s">
        <v>639</v>
      </c>
      <c r="D617">
        <v>2.7178564071655198</v>
      </c>
      <c r="E617">
        <v>3.2717595100402801</v>
      </c>
      <c r="F617">
        <v>4.2414927482604901</v>
      </c>
      <c r="G617">
        <v>3.3693647384643501</v>
      </c>
      <c r="H617">
        <v>3.68752121925354</v>
      </c>
      <c r="I617">
        <v>3.8680949211120601</v>
      </c>
      <c r="J617">
        <v>3.6285927295684801</v>
      </c>
      <c r="K617">
        <v>3.7351105213165199</v>
      </c>
      <c r="L617">
        <v>3.9189913272857599</v>
      </c>
      <c r="M617">
        <v>3.9619357585906898</v>
      </c>
      <c r="N617">
        <f>COUNT(D617:M617)</f>
        <v>10</v>
      </c>
      <c r="O617">
        <f>AVERAGE(D617:M617)</f>
        <v>3.6400719881057695</v>
      </c>
      <c r="P617">
        <f>_xlfn.STDEV.P(D617:M617)</f>
        <v>0.40815772358063124</v>
      </c>
      <c r="Q617">
        <f>MAX(D617:M617)</f>
        <v>4.2414927482604901</v>
      </c>
      <c r="R617">
        <f>MIN(D617:M617)</f>
        <v>2.7178564071655198</v>
      </c>
      <c r="S617" s="4">
        <v>80381</v>
      </c>
    </row>
    <row r="618" spans="1:19" x14ac:dyDescent="0.25">
      <c r="A618">
        <v>156</v>
      </c>
      <c r="B618" t="s">
        <v>651</v>
      </c>
      <c r="C618" t="s">
        <v>639</v>
      </c>
      <c r="D618">
        <v>1.1647379398345901</v>
      </c>
      <c r="E618">
        <v>2.1220076084136901</v>
      </c>
      <c r="F618">
        <v>1.0673863887786801</v>
      </c>
      <c r="G618">
        <v>1.0382177829742401</v>
      </c>
      <c r="H618">
        <v>1.26044201850891</v>
      </c>
      <c r="I618">
        <v>2.1912958621978702</v>
      </c>
      <c r="J618">
        <v>1.19113373756408</v>
      </c>
      <c r="K618">
        <v>1.13817691802978</v>
      </c>
      <c r="L618">
        <v>1.2391395568847601</v>
      </c>
      <c r="M618">
        <v>2.2878243923187198</v>
      </c>
      <c r="N618">
        <f>COUNT(D618:M618)</f>
        <v>10</v>
      </c>
      <c r="O618">
        <f>AVERAGE(D618:M618)</f>
        <v>1.4700362205505322</v>
      </c>
      <c r="P618">
        <f>_xlfn.STDEV.P(D618:M618)</f>
        <v>0.48384097965315687</v>
      </c>
      <c r="Q618">
        <f>MAX(D618:M618)</f>
        <v>2.2878243923187198</v>
      </c>
      <c r="R618">
        <f>MIN(D618:M618)</f>
        <v>1.0382177829742401</v>
      </c>
      <c r="S618" s="4">
        <v>80821</v>
      </c>
    </row>
    <row r="619" spans="1:19" x14ac:dyDescent="0.25">
      <c r="A619">
        <v>157</v>
      </c>
      <c r="B619" t="s">
        <v>779</v>
      </c>
      <c r="C619" t="s">
        <v>639</v>
      </c>
      <c r="D619">
        <v>7.0556840896606401</v>
      </c>
      <c r="E619">
        <v>7.4306786060333199</v>
      </c>
      <c r="F619">
        <v>6.6363170146942103</v>
      </c>
      <c r="G619">
        <v>7.8566327095031703</v>
      </c>
      <c r="H619">
        <v>5.7971735000610298</v>
      </c>
      <c r="I619">
        <v>7.4706401824951101</v>
      </c>
      <c r="J619">
        <v>6.3908874988555899</v>
      </c>
      <c r="K619">
        <v>5.8834655284881503</v>
      </c>
      <c r="L619">
        <v>4.2492003440856898</v>
      </c>
      <c r="M619">
        <v>8.4272298812866193</v>
      </c>
      <c r="N619">
        <f>COUNT(D619:M619)</f>
        <v>10</v>
      </c>
      <c r="O619">
        <f>AVERAGE(D619:M619)</f>
        <v>6.719790935516353</v>
      </c>
      <c r="P619">
        <f>_xlfn.STDEV.P(D619:M619)</f>
        <v>1.1471418138405802</v>
      </c>
      <c r="Q619">
        <f>MAX(D619:M619)</f>
        <v>8.4272298812866193</v>
      </c>
      <c r="R619">
        <f>MIN(D619:M619)</f>
        <v>4.2492003440856898</v>
      </c>
      <c r="S619" s="4">
        <v>81204</v>
      </c>
    </row>
    <row r="620" spans="1:19" x14ac:dyDescent="0.25">
      <c r="A620">
        <v>158</v>
      </c>
      <c r="B620" t="s">
        <v>741</v>
      </c>
      <c r="C620" t="s">
        <v>639</v>
      </c>
      <c r="D620">
        <v>6.4199166297912598</v>
      </c>
      <c r="E620">
        <v>13.4108135700225</v>
      </c>
      <c r="F620">
        <v>4.4041011333465496</v>
      </c>
      <c r="G620">
        <v>3.4643745422363201</v>
      </c>
      <c r="H620">
        <v>3.8926615715026802</v>
      </c>
      <c r="I620">
        <v>3.7248120307922301</v>
      </c>
      <c r="J620">
        <v>3.9949581623077299</v>
      </c>
      <c r="K620">
        <v>3.8775107860565101</v>
      </c>
      <c r="L620">
        <v>3.5484976768493599</v>
      </c>
      <c r="M620">
        <v>6.2097077369689897</v>
      </c>
      <c r="N620">
        <f>COUNT(D620:M620)</f>
        <v>10</v>
      </c>
      <c r="O620">
        <f>AVERAGE(D620:M620)</f>
        <v>5.2947353839874127</v>
      </c>
      <c r="P620">
        <f>_xlfn.STDEV.P(D620:M620)</f>
        <v>2.8860898352488253</v>
      </c>
      <c r="Q620">
        <f>MAX(D620:M620)</f>
        <v>13.4108135700225</v>
      </c>
      <c r="R620">
        <f>MIN(D620:M620)</f>
        <v>3.4643745422363201</v>
      </c>
      <c r="S620" s="4">
        <v>81240</v>
      </c>
    </row>
    <row r="621" spans="1:19" x14ac:dyDescent="0.25">
      <c r="A621">
        <v>159</v>
      </c>
      <c r="B621" t="s">
        <v>691</v>
      </c>
      <c r="C621" t="s">
        <v>639</v>
      </c>
      <c r="D621">
        <v>10.8309662342071</v>
      </c>
      <c r="E621">
        <v>9.08265924453735</v>
      </c>
      <c r="F621">
        <v>12.463615655899</v>
      </c>
      <c r="G621">
        <v>13.887701272964399</v>
      </c>
      <c r="H621">
        <v>13.8357508182525</v>
      </c>
      <c r="I621">
        <v>10.667078256607001</v>
      </c>
      <c r="J621">
        <v>11.492872953414899</v>
      </c>
      <c r="K621">
        <v>9.582763671875</v>
      </c>
      <c r="L621">
        <v>9.9765863418579102</v>
      </c>
      <c r="M621">
        <v>11.0433678627014</v>
      </c>
      <c r="N621">
        <f>COUNT(D621:M621)</f>
        <v>10</v>
      </c>
      <c r="O621">
        <f>AVERAGE(D621:M621)</f>
        <v>11.286336231231656</v>
      </c>
      <c r="P621">
        <f>_xlfn.STDEV.P(D621:M621)</f>
        <v>1.5754025351968051</v>
      </c>
      <c r="Q621">
        <f>MAX(D621:M621)</f>
        <v>13.887701272964399</v>
      </c>
      <c r="R621">
        <f>MIN(D621:M621)</f>
        <v>9.08265924453735</v>
      </c>
      <c r="S621" s="4">
        <v>81563</v>
      </c>
    </row>
    <row r="622" spans="1:19" x14ac:dyDescent="0.25">
      <c r="A622">
        <v>160</v>
      </c>
      <c r="B622" t="s">
        <v>1336</v>
      </c>
      <c r="C622" t="s">
        <v>639</v>
      </c>
      <c r="D622">
        <v>6.8328070640563903</v>
      </c>
      <c r="E622">
        <v>6.5839931964874197</v>
      </c>
      <c r="F622">
        <v>6.7443683147430402</v>
      </c>
      <c r="G622">
        <v>6.8425850868225098</v>
      </c>
      <c r="H622">
        <v>6.3530807495117099</v>
      </c>
      <c r="I622">
        <v>6.1467361450195304</v>
      </c>
      <c r="J622">
        <v>6.9148952960968</v>
      </c>
      <c r="K622">
        <v>6.6965024471282897</v>
      </c>
      <c r="L622">
        <v>6.04803395271301</v>
      </c>
      <c r="M622">
        <v>6.2279198169708199</v>
      </c>
      <c r="N622">
        <f>COUNT(D622:M622)</f>
        <v>10</v>
      </c>
      <c r="O622">
        <f>AVERAGE(D622:M622)</f>
        <v>6.5390922069549529</v>
      </c>
      <c r="P622">
        <f>_xlfn.STDEV.P(D622:M622)</f>
        <v>0.30249738465104775</v>
      </c>
      <c r="Q622">
        <f>MAX(D622:M622)</f>
        <v>6.9148952960968</v>
      </c>
      <c r="R622">
        <f>MIN(D622:M622)</f>
        <v>6.04803395271301</v>
      </c>
      <c r="S622" s="4">
        <v>84421</v>
      </c>
    </row>
    <row r="623" spans="1:19" x14ac:dyDescent="0.25">
      <c r="A623">
        <v>161</v>
      </c>
      <c r="B623" t="s">
        <v>803</v>
      </c>
      <c r="C623" t="s">
        <v>639</v>
      </c>
      <c r="D623">
        <v>6.26470470428466</v>
      </c>
      <c r="E623">
        <v>4.0247604846954301</v>
      </c>
      <c r="F623">
        <v>4.4119105339050204</v>
      </c>
      <c r="G623">
        <v>4.2592382431030202</v>
      </c>
      <c r="H623">
        <v>4.1615545749664298</v>
      </c>
      <c r="I623">
        <v>4.1912970542907697</v>
      </c>
      <c r="J623">
        <v>4.0708594322204501</v>
      </c>
      <c r="K623">
        <v>3.7281455993652299</v>
      </c>
      <c r="L623">
        <v>5.4076881408691397</v>
      </c>
      <c r="M623">
        <v>6.1697590351104701</v>
      </c>
      <c r="N623">
        <f>COUNT(D623:M623)</f>
        <v>10</v>
      </c>
      <c r="O623">
        <f>AVERAGE(D623:M623)</f>
        <v>4.668991780281063</v>
      </c>
      <c r="P623">
        <f>_xlfn.STDEV.P(D623:M623)</f>
        <v>0.87874545252555036</v>
      </c>
      <c r="Q623">
        <f>MAX(D623:M623)</f>
        <v>6.26470470428466</v>
      </c>
      <c r="R623">
        <f>MIN(D623:M623)</f>
        <v>3.7281455993652299</v>
      </c>
      <c r="S623" s="4">
        <v>85179</v>
      </c>
    </row>
    <row r="624" spans="1:19" x14ac:dyDescent="0.25">
      <c r="A624">
        <v>162</v>
      </c>
      <c r="B624" t="s">
        <v>851</v>
      </c>
      <c r="C624" t="s">
        <v>639</v>
      </c>
      <c r="D624">
        <v>6.2033619880676198</v>
      </c>
      <c r="E624">
        <v>7.7964537143707204</v>
      </c>
      <c r="F624">
        <v>7.5674369335174498</v>
      </c>
      <c r="G624">
        <v>5.84333896636962</v>
      </c>
      <c r="H624">
        <v>4.3262479305267298</v>
      </c>
      <c r="I624">
        <v>4.4832587242126403</v>
      </c>
      <c r="J624">
        <v>7.6164417266845703</v>
      </c>
      <c r="K624">
        <v>7.3184235095977703</v>
      </c>
      <c r="L624">
        <v>6.01735043525695</v>
      </c>
      <c r="M624">
        <v>6.0083487033843896</v>
      </c>
      <c r="N624">
        <f>COUNT(D624:M624)</f>
        <v>10</v>
      </c>
      <c r="O624">
        <f>AVERAGE(D624:M624)</f>
        <v>6.3180662631988467</v>
      </c>
      <c r="P624">
        <f>_xlfn.STDEV.P(D624:M624)</f>
        <v>1.191292869988273</v>
      </c>
      <c r="Q624">
        <f>MAX(D624:M624)</f>
        <v>7.7964537143707204</v>
      </c>
      <c r="R624">
        <f>MIN(D624:M624)</f>
        <v>4.3262479305267298</v>
      </c>
      <c r="S624" s="4">
        <v>88896</v>
      </c>
    </row>
    <row r="625" spans="1:19" x14ac:dyDescent="0.25">
      <c r="A625">
        <v>163</v>
      </c>
      <c r="B625" t="s">
        <v>783</v>
      </c>
      <c r="C625" t="s">
        <v>639</v>
      </c>
      <c r="D625">
        <v>12.2743935585021</v>
      </c>
      <c r="E625">
        <v>32.352302312850902</v>
      </c>
      <c r="F625">
        <v>26.426800012588501</v>
      </c>
      <c r="G625">
        <v>10.216656684875399</v>
      </c>
      <c r="H625">
        <v>27.678162813186599</v>
      </c>
      <c r="I625">
        <v>10.691177606582601</v>
      </c>
      <c r="J625">
        <v>11.051873922347999</v>
      </c>
      <c r="K625">
        <v>10.8840918540954</v>
      </c>
      <c r="L625">
        <v>10.951645374298</v>
      </c>
      <c r="M625">
        <v>11.1991052627563</v>
      </c>
      <c r="N625">
        <f>COUNT(D625:M625)</f>
        <v>10</v>
      </c>
      <c r="O625">
        <f>AVERAGE(D625:M625)</f>
        <v>16.372620940208382</v>
      </c>
      <c r="P625">
        <f>_xlfn.STDEV.P(D625:M625)</f>
        <v>8.2813568542772753</v>
      </c>
      <c r="Q625">
        <f>MAX(D625:M625)</f>
        <v>32.352302312850902</v>
      </c>
      <c r="R625">
        <f>MIN(D625:M625)</f>
        <v>10.216656684875399</v>
      </c>
      <c r="S625" s="4">
        <v>92560</v>
      </c>
    </row>
    <row r="626" spans="1:19" x14ac:dyDescent="0.25">
      <c r="A626">
        <v>164</v>
      </c>
      <c r="B626" t="s">
        <v>678</v>
      </c>
      <c r="C626" t="s">
        <v>639</v>
      </c>
      <c r="D626">
        <v>3.4073185920715301</v>
      </c>
      <c r="E626">
        <v>2.9734697341918901</v>
      </c>
      <c r="F626">
        <v>3.1864557266235298</v>
      </c>
      <c r="G626">
        <v>9.1264371871948207</v>
      </c>
      <c r="H626">
        <v>4.5436532497405997</v>
      </c>
      <c r="I626">
        <v>4.1417357921600297</v>
      </c>
      <c r="J626">
        <v>3.9648530483245801</v>
      </c>
      <c r="K626">
        <v>4.2619824409484801</v>
      </c>
      <c r="L626">
        <v>3.6758830547332701</v>
      </c>
      <c r="M626">
        <v>8.4969923496246302</v>
      </c>
      <c r="N626">
        <f>COUNT(D626:M626)</f>
        <v>10</v>
      </c>
      <c r="O626">
        <f>AVERAGE(D626:M626)</f>
        <v>4.7778781175613361</v>
      </c>
      <c r="P626">
        <f>_xlfn.STDEV.P(D626:M626)</f>
        <v>2.0738807700592554</v>
      </c>
      <c r="Q626">
        <f>MAX(D626:M626)</f>
        <v>9.1264371871948207</v>
      </c>
      <c r="R626">
        <f>MIN(D626:M626)</f>
        <v>2.9734697341918901</v>
      </c>
      <c r="S626" s="4">
        <v>93716</v>
      </c>
    </row>
    <row r="627" spans="1:19" x14ac:dyDescent="0.25">
      <c r="A627">
        <v>165</v>
      </c>
      <c r="B627" t="s">
        <v>840</v>
      </c>
      <c r="C627" t="s">
        <v>639</v>
      </c>
      <c r="D627">
        <v>7.7294447422027499</v>
      </c>
      <c r="E627">
        <v>8.4104835987090993</v>
      </c>
      <c r="F627">
        <v>7.6054403781890798</v>
      </c>
      <c r="G627">
        <v>8.1834733486175502</v>
      </c>
      <c r="H627">
        <v>7.7814507484436</v>
      </c>
      <c r="I627">
        <v>7.4824314117431596</v>
      </c>
      <c r="J627">
        <v>8.4204876422881991</v>
      </c>
      <c r="K627">
        <v>8.4544901847839302</v>
      </c>
      <c r="L627">
        <v>8.4014878273010201</v>
      </c>
      <c r="M627">
        <v>8.3654806613922101</v>
      </c>
      <c r="N627">
        <f>COUNT(D627:M627)</f>
        <v>10</v>
      </c>
      <c r="O627">
        <f>AVERAGE(D627:M627)</f>
        <v>8.0834670543670608</v>
      </c>
      <c r="P627">
        <f>_xlfn.STDEV.P(D627:M627)</f>
        <v>0.36812362041995178</v>
      </c>
      <c r="Q627">
        <f>MAX(D627:M627)</f>
        <v>8.4544901847839302</v>
      </c>
      <c r="R627">
        <f>MIN(D627:M627)</f>
        <v>7.4824314117431596</v>
      </c>
      <c r="S627" s="4">
        <v>96396</v>
      </c>
    </row>
    <row r="628" spans="1:19" x14ac:dyDescent="0.25">
      <c r="A628">
        <v>166</v>
      </c>
      <c r="B628" t="s">
        <v>882</v>
      </c>
      <c r="C628" t="s">
        <v>639</v>
      </c>
      <c r="D628">
        <v>10.386008262634199</v>
      </c>
      <c r="E628">
        <v>6.5326895713806099</v>
      </c>
      <c r="F628">
        <v>6.5451214313507</v>
      </c>
      <c r="G628">
        <v>6.5732338428497297</v>
      </c>
      <c r="H628">
        <v>9.9708664417266792</v>
      </c>
      <c r="I628">
        <v>9.5544762611389107</v>
      </c>
      <c r="J628">
        <v>9.4027502536773593</v>
      </c>
      <c r="K628">
        <v>9.7168717384338308</v>
      </c>
      <c r="L628">
        <v>9.72027087211608</v>
      </c>
      <c r="M628">
        <v>9.0033485889434797</v>
      </c>
      <c r="N628">
        <f>COUNT(D628:M628)</f>
        <v>10</v>
      </c>
      <c r="O628">
        <f>AVERAGE(D628:M628)</f>
        <v>8.7405637264251581</v>
      </c>
      <c r="P628">
        <f>_xlfn.STDEV.P(D628:M628)</f>
        <v>1.47296063740381</v>
      </c>
      <c r="Q628">
        <f>MAX(D628:M628)</f>
        <v>10.386008262634199</v>
      </c>
      <c r="R628">
        <f>MIN(D628:M628)</f>
        <v>6.5326895713806099</v>
      </c>
      <c r="S628" s="4">
        <v>96453</v>
      </c>
    </row>
    <row r="629" spans="1:19" x14ac:dyDescent="0.25">
      <c r="A629">
        <v>167</v>
      </c>
      <c r="B629" t="s">
        <v>836</v>
      </c>
      <c r="C629" t="s">
        <v>639</v>
      </c>
      <c r="D629">
        <v>8.5224323272705007</v>
      </c>
      <c r="E629">
        <v>7.8795936107635498</v>
      </c>
      <c r="F629">
        <v>10.6093924045562</v>
      </c>
      <c r="G629">
        <v>8.2742528915405202</v>
      </c>
      <c r="H629">
        <v>4.6040122509002597</v>
      </c>
      <c r="I629">
        <v>8.14918756484985</v>
      </c>
      <c r="J629">
        <v>7.31208944320678</v>
      </c>
      <c r="L629">
        <v>42.148241758346501</v>
      </c>
      <c r="M629">
        <v>42.174247026443403</v>
      </c>
      <c r="N629">
        <f>COUNT(D629:M629)</f>
        <v>9</v>
      </c>
      <c r="O629">
        <f>AVERAGE(D629:M629)</f>
        <v>15.519272141986395</v>
      </c>
      <c r="P629">
        <f>_xlfn.STDEV.P(D629:M629)</f>
        <v>14.315206679005881</v>
      </c>
      <c r="Q629">
        <f>MAX(D629:M629)</f>
        <v>42.174247026443403</v>
      </c>
      <c r="R629">
        <f>MIN(D629:M629)</f>
        <v>4.6040122509002597</v>
      </c>
      <c r="S629" s="4">
        <v>97788</v>
      </c>
    </row>
    <row r="630" spans="1:19" x14ac:dyDescent="0.25">
      <c r="A630">
        <v>168</v>
      </c>
      <c r="B630" t="s">
        <v>814</v>
      </c>
      <c r="C630" t="s">
        <v>639</v>
      </c>
      <c r="D630">
        <v>7.7514457702636701</v>
      </c>
      <c r="E630">
        <v>7.50343537330627</v>
      </c>
      <c r="F630">
        <v>5.9893484115600497</v>
      </c>
      <c r="G630">
        <v>31.6048309803009</v>
      </c>
      <c r="H630">
        <v>6.3053643703460596</v>
      </c>
      <c r="I630">
        <v>7.6894443035125697</v>
      </c>
      <c r="J630">
        <v>4.2292444705963099</v>
      </c>
      <c r="K630">
        <v>4.4092571735382</v>
      </c>
      <c r="L630">
        <v>4.4652566909790004</v>
      </c>
      <c r="M630">
        <v>4.6962742805480904</v>
      </c>
      <c r="N630">
        <f>COUNT(D630:M630)</f>
        <v>10</v>
      </c>
      <c r="O630">
        <f>AVERAGE(D630:M630)</f>
        <v>8.4643901824951122</v>
      </c>
      <c r="P630">
        <f>_xlfn.STDEV.P(D630:M630)</f>
        <v>7.8286130227043396</v>
      </c>
      <c r="Q630">
        <f>MAX(D630:M630)</f>
        <v>31.6048309803009</v>
      </c>
      <c r="R630">
        <f>MIN(D630:M630)</f>
        <v>4.2292444705963099</v>
      </c>
      <c r="S630" s="4">
        <v>101433</v>
      </c>
    </row>
    <row r="631" spans="1:19" x14ac:dyDescent="0.25">
      <c r="A631">
        <v>169</v>
      </c>
      <c r="B631" t="s">
        <v>820</v>
      </c>
      <c r="C631" t="s">
        <v>639</v>
      </c>
      <c r="D631">
        <v>2.6841540336608798</v>
      </c>
      <c r="E631">
        <v>29.368699789047199</v>
      </c>
      <c r="F631">
        <v>5.5323221683502197</v>
      </c>
      <c r="G631">
        <v>8.5404956340789795</v>
      </c>
      <c r="H631">
        <v>56.8882961273193</v>
      </c>
      <c r="I631">
        <v>3.7752225399017298</v>
      </c>
      <c r="J631">
        <v>4.3272337913513104</v>
      </c>
      <c r="K631">
        <v>23.8103780746459</v>
      </c>
      <c r="L631">
        <v>3.49320268630981</v>
      </c>
      <c r="M631">
        <v>31.377819061279201</v>
      </c>
      <c r="N631">
        <f>COUNT(D631:M631)</f>
        <v>10</v>
      </c>
      <c r="O631">
        <f>AVERAGE(D631:M631)</f>
        <v>16.979782390594455</v>
      </c>
      <c r="P631">
        <f>_xlfn.STDEV.P(D631:M631)</f>
        <v>17.097079738932869</v>
      </c>
      <c r="Q631">
        <f>MAX(D631:M631)</f>
        <v>56.8882961273193</v>
      </c>
      <c r="R631">
        <f>MIN(D631:M631)</f>
        <v>2.6841540336608798</v>
      </c>
      <c r="S631" s="4">
        <v>101774</v>
      </c>
    </row>
    <row r="632" spans="1:19" x14ac:dyDescent="0.25">
      <c r="A632">
        <v>170</v>
      </c>
      <c r="B632" t="s">
        <v>715</v>
      </c>
      <c r="C632" t="s">
        <v>639</v>
      </c>
      <c r="D632">
        <v>4.53220438957214</v>
      </c>
      <c r="E632">
        <v>4.4285955429077104</v>
      </c>
      <c r="F632">
        <v>4.4626655578613201</v>
      </c>
      <c r="G632">
        <v>3.7311232089996298</v>
      </c>
      <c r="H632">
        <v>6.0745954513549796</v>
      </c>
      <c r="I632">
        <v>3.3073654174804599</v>
      </c>
      <c r="J632">
        <v>2.8957548141479399</v>
      </c>
      <c r="K632">
        <v>4.05021047592163</v>
      </c>
      <c r="L632">
        <v>3.7700901031494101</v>
      </c>
      <c r="M632">
        <v>2.8980526924133301</v>
      </c>
      <c r="N632">
        <f>COUNT(D632:M632)</f>
        <v>10</v>
      </c>
      <c r="O632">
        <f>AVERAGE(D632:M632)</f>
        <v>4.0150657653808546</v>
      </c>
      <c r="P632">
        <f>_xlfn.STDEV.P(D632:M632)</f>
        <v>0.89575297540152388</v>
      </c>
      <c r="Q632">
        <f>MAX(D632:M632)</f>
        <v>6.0745954513549796</v>
      </c>
      <c r="R632">
        <f>MIN(D632:M632)</f>
        <v>2.8957548141479399</v>
      </c>
      <c r="S632" s="4">
        <v>110102</v>
      </c>
    </row>
    <row r="633" spans="1:19" x14ac:dyDescent="0.25">
      <c r="A633">
        <v>171</v>
      </c>
      <c r="B633" t="s">
        <v>671</v>
      </c>
      <c r="C633" t="s">
        <v>639</v>
      </c>
      <c r="D633">
        <v>7.0757997035980198</v>
      </c>
      <c r="E633">
        <v>4.5498635768890301</v>
      </c>
      <c r="F633">
        <v>6.0044414997100803</v>
      </c>
      <c r="G633">
        <v>3.42649817466735</v>
      </c>
      <c r="H633">
        <v>6.6511056423187203</v>
      </c>
      <c r="I633">
        <v>7.0271868705749503</v>
      </c>
      <c r="J633">
        <v>4.0394592285156197</v>
      </c>
      <c r="K633">
        <v>6.2184154987335196</v>
      </c>
      <c r="L633">
        <v>4.6250524520873997</v>
      </c>
      <c r="M633">
        <v>5.9304044246673504</v>
      </c>
      <c r="N633">
        <f>COUNT(D633:M633)</f>
        <v>10</v>
      </c>
      <c r="O633">
        <f>AVERAGE(D633:M633)</f>
        <v>5.5548227071762044</v>
      </c>
      <c r="P633">
        <f>_xlfn.STDEV.P(D633:M633)</f>
        <v>1.2315496325460347</v>
      </c>
      <c r="Q633">
        <f>MAX(D633:M633)</f>
        <v>7.0757997035980198</v>
      </c>
      <c r="R633">
        <f>MIN(D633:M633)</f>
        <v>3.42649817466735</v>
      </c>
      <c r="S633" s="4">
        <v>112450</v>
      </c>
    </row>
    <row r="634" spans="1:19" x14ac:dyDescent="0.25">
      <c r="A634">
        <v>172</v>
      </c>
      <c r="B634" t="s">
        <v>722</v>
      </c>
      <c r="C634" t="s">
        <v>639</v>
      </c>
      <c r="D634">
        <v>5.8447682857513401</v>
      </c>
      <c r="E634">
        <v>5.7878007888793901</v>
      </c>
      <c r="F634">
        <v>5.9038276672363201</v>
      </c>
      <c r="G634">
        <v>6.9010930061340297</v>
      </c>
      <c r="H634">
        <v>7.0242402553558296</v>
      </c>
      <c r="I634">
        <v>5.9865207672119096</v>
      </c>
      <c r="J634">
        <v>11.3316228389739</v>
      </c>
      <c r="K634">
        <v>5.8551816940307599</v>
      </c>
      <c r="L634">
        <v>5.8134644031524596</v>
      </c>
      <c r="M634">
        <v>6.2347078323364196</v>
      </c>
      <c r="N634">
        <f>COUNT(D634:M634)</f>
        <v>10</v>
      </c>
      <c r="O634">
        <f>AVERAGE(D634:M634)</f>
        <v>6.668322753906236</v>
      </c>
      <c r="P634">
        <f>_xlfn.STDEV.P(D634:M634)</f>
        <v>1.6127646326846561</v>
      </c>
      <c r="Q634">
        <f>MAX(D634:M634)</f>
        <v>11.3316228389739</v>
      </c>
      <c r="R634">
        <f>MIN(D634:M634)</f>
        <v>5.7878007888793901</v>
      </c>
      <c r="S634" s="4">
        <v>114382</v>
      </c>
    </row>
    <row r="635" spans="1:19" x14ac:dyDescent="0.25">
      <c r="A635">
        <v>173</v>
      </c>
      <c r="B635" t="s">
        <v>855</v>
      </c>
      <c r="C635" t="s">
        <v>639</v>
      </c>
      <c r="D635">
        <v>3.14818167686462</v>
      </c>
      <c r="E635">
        <v>3.3251938819885201</v>
      </c>
      <c r="F635">
        <v>3.60720634460449</v>
      </c>
      <c r="G635">
        <v>3.1531817913055402</v>
      </c>
      <c r="H635">
        <v>3.5282056331634499</v>
      </c>
      <c r="I635">
        <v>3.1271808147430402</v>
      </c>
      <c r="J635">
        <v>2.9231686592102002</v>
      </c>
      <c r="K635">
        <v>3.8712255954742401</v>
      </c>
      <c r="L635">
        <v>3.8292219638824401</v>
      </c>
      <c r="M635">
        <v>4.20924472808837</v>
      </c>
      <c r="N635">
        <f>COUNT(D635:M635)</f>
        <v>10</v>
      </c>
      <c r="O635">
        <f>AVERAGE(D635:M635)</f>
        <v>3.4722011089324916</v>
      </c>
      <c r="P635">
        <f>_xlfn.STDEV.P(D635:M635)</f>
        <v>0.38731503005457835</v>
      </c>
      <c r="Q635">
        <f>MAX(D635:M635)</f>
        <v>4.20924472808837</v>
      </c>
      <c r="R635">
        <f>MIN(D635:M635)</f>
        <v>2.9231686592102002</v>
      </c>
      <c r="S635" s="4">
        <v>114779</v>
      </c>
    </row>
    <row r="636" spans="1:19" x14ac:dyDescent="0.25">
      <c r="A636">
        <v>174</v>
      </c>
      <c r="B636" t="s">
        <v>800</v>
      </c>
      <c r="C636" t="s">
        <v>639</v>
      </c>
      <c r="D636">
        <v>4.4974148273468</v>
      </c>
      <c r="E636">
        <v>4.2004079818725497</v>
      </c>
      <c r="F636">
        <v>3.96902227401733</v>
      </c>
      <c r="G636">
        <v>4.5498318672180096</v>
      </c>
      <c r="H636">
        <v>5.3270943164825404</v>
      </c>
      <c r="I636">
        <v>7.2432827949523899</v>
      </c>
      <c r="J636">
        <v>7.5474393367767298</v>
      </c>
      <c r="K636">
        <v>4.3705539703369096</v>
      </c>
      <c r="L636">
        <v>4.4488883018493599</v>
      </c>
      <c r="M636">
        <v>6.44327521324157</v>
      </c>
      <c r="N636">
        <f>COUNT(D636:M636)</f>
        <v>10</v>
      </c>
      <c r="O636">
        <f>AVERAGE(D636:M636)</f>
        <v>5.2597210884094192</v>
      </c>
      <c r="P636">
        <f>_xlfn.STDEV.P(D636:M636)</f>
        <v>1.2607410736007516</v>
      </c>
      <c r="Q636">
        <f>MAX(D636:M636)</f>
        <v>7.5474393367767298</v>
      </c>
      <c r="R636">
        <f>MIN(D636:M636)</f>
        <v>3.96902227401733</v>
      </c>
      <c r="S636" s="4">
        <v>116146</v>
      </c>
    </row>
    <row r="637" spans="1:19" x14ac:dyDescent="0.25">
      <c r="A637">
        <v>175</v>
      </c>
      <c r="B637" t="s">
        <v>648</v>
      </c>
      <c r="C637" t="s">
        <v>639</v>
      </c>
      <c r="D637">
        <v>11.1329126358032</v>
      </c>
      <c r="E637">
        <v>15.9108409881591</v>
      </c>
      <c r="F637">
        <v>12.7730391025543</v>
      </c>
      <c r="G637">
        <v>11.5575585365295</v>
      </c>
      <c r="H637">
        <v>8.5183336734771693</v>
      </c>
      <c r="I637">
        <v>13.3694400787353</v>
      </c>
      <c r="J637">
        <v>14.800050735473601</v>
      </c>
      <c r="K637">
        <v>13.3317718505859</v>
      </c>
      <c r="L637">
        <v>10.9853873252868</v>
      </c>
      <c r="M637">
        <v>10.7888622283935</v>
      </c>
      <c r="N637">
        <f>COUNT(D637:M637)</f>
        <v>10</v>
      </c>
      <c r="O637">
        <f>AVERAGE(D637:M637)</f>
        <v>12.316819715499836</v>
      </c>
      <c r="P637">
        <f>_xlfn.STDEV.P(D637:M637)</f>
        <v>2.0480154983892804</v>
      </c>
      <c r="Q637">
        <f>MAX(D637:M637)</f>
        <v>15.9108409881591</v>
      </c>
      <c r="R637">
        <f>MIN(D637:M637)</f>
        <v>8.5183336734771693</v>
      </c>
      <c r="S637" s="4">
        <v>121877</v>
      </c>
    </row>
    <row r="638" spans="1:19" x14ac:dyDescent="0.25">
      <c r="A638">
        <v>176</v>
      </c>
      <c r="B638" t="s">
        <v>915</v>
      </c>
      <c r="C638" t="s">
        <v>639</v>
      </c>
      <c r="D638">
        <v>7.3910346031188903</v>
      </c>
      <c r="E638">
        <v>8.0079612731933594</v>
      </c>
      <c r="F638">
        <v>7.1400616168975803</v>
      </c>
      <c r="G638">
        <v>7.4272654056549001</v>
      </c>
      <c r="H638">
        <v>10.4340612888336</v>
      </c>
      <c r="I638">
        <v>7.7272357940673801</v>
      </c>
      <c r="J638">
        <v>7.0727753639221103</v>
      </c>
      <c r="K638">
        <v>7.88079810142517</v>
      </c>
      <c r="L638">
        <v>7.1196305751800502</v>
      </c>
      <c r="M638">
        <v>6.93369340896606</v>
      </c>
      <c r="N638">
        <f>COUNT(D638:M638)</f>
        <v>10</v>
      </c>
      <c r="O638">
        <f>AVERAGE(D638:M638)</f>
        <v>7.7134517431259111</v>
      </c>
      <c r="P638">
        <f>_xlfn.STDEV.P(D638:M638)</f>
        <v>0.96965929573412601</v>
      </c>
      <c r="Q638">
        <f>MAX(D638:M638)</f>
        <v>10.4340612888336</v>
      </c>
      <c r="R638">
        <f>MIN(D638:M638)</f>
        <v>6.93369340896606</v>
      </c>
      <c r="S638" s="4">
        <v>127081</v>
      </c>
    </row>
    <row r="639" spans="1:19" x14ac:dyDescent="0.25">
      <c r="A639">
        <v>177</v>
      </c>
      <c r="B639" t="s">
        <v>748</v>
      </c>
      <c r="C639" t="s">
        <v>639</v>
      </c>
      <c r="D639">
        <v>3.6927189826965301</v>
      </c>
      <c r="E639">
        <v>3.3883807659149099</v>
      </c>
      <c r="F639">
        <v>3.8942000865936199</v>
      </c>
      <c r="G639">
        <v>7.6994698047637904</v>
      </c>
      <c r="H639">
        <v>3.0872743129730198</v>
      </c>
      <c r="I639">
        <v>2.9002232551574698</v>
      </c>
      <c r="J639">
        <v>3.3601050376892001</v>
      </c>
      <c r="K639">
        <v>3.2931694984436</v>
      </c>
      <c r="L639">
        <v>3.4314067363739</v>
      </c>
      <c r="M639">
        <v>3.9862928390502899</v>
      </c>
      <c r="N639">
        <f>COUNT(D639:M639)</f>
        <v>10</v>
      </c>
      <c r="O639">
        <f>AVERAGE(D639:M639)</f>
        <v>3.8733241319656329</v>
      </c>
      <c r="P639">
        <f>_xlfn.STDEV.P(D639:M639)</f>
        <v>1.3145508962527814</v>
      </c>
      <c r="Q639">
        <f>MAX(D639:M639)</f>
        <v>7.6994698047637904</v>
      </c>
      <c r="R639">
        <f>MIN(D639:M639)</f>
        <v>2.9002232551574698</v>
      </c>
      <c r="S639" s="4">
        <v>136270</v>
      </c>
    </row>
    <row r="640" spans="1:19" x14ac:dyDescent="0.25">
      <c r="A640">
        <v>178</v>
      </c>
      <c r="B640" t="s">
        <v>859</v>
      </c>
      <c r="C640" t="s">
        <v>639</v>
      </c>
      <c r="D640">
        <v>6.5023772716522199</v>
      </c>
      <c r="E640">
        <v>5.5163183212280202</v>
      </c>
      <c r="F640">
        <v>7.8694572448730398</v>
      </c>
      <c r="G640">
        <v>6.7163901329040501</v>
      </c>
      <c r="H640">
        <v>7.1714179515838596</v>
      </c>
      <c r="I640">
        <v>6.4053707122802699</v>
      </c>
      <c r="J640">
        <v>6.8913998603820801</v>
      </c>
      <c r="K640">
        <v>8.2704792022705007</v>
      </c>
      <c r="L640">
        <v>6.3523666858673096</v>
      </c>
      <c r="M640">
        <v>6.8943963050842196</v>
      </c>
      <c r="N640">
        <f>COUNT(D640:M640)</f>
        <v>10</v>
      </c>
      <c r="O640">
        <f>AVERAGE(D640:M640)</f>
        <v>6.8589973688125569</v>
      </c>
      <c r="P640">
        <f>_xlfn.STDEV.P(D640:M640)</f>
        <v>0.74336890496381725</v>
      </c>
      <c r="Q640">
        <f>MAX(D640:M640)</f>
        <v>8.2704792022705007</v>
      </c>
      <c r="R640">
        <f>MIN(D640:M640)</f>
        <v>5.5163183212280202</v>
      </c>
      <c r="S640" s="4">
        <v>139756</v>
      </c>
    </row>
    <row r="641" spans="1:19" x14ac:dyDescent="0.25">
      <c r="A641">
        <v>179</v>
      </c>
      <c r="B641" t="s">
        <v>716</v>
      </c>
      <c r="C641" t="s">
        <v>639</v>
      </c>
      <c r="D641">
        <v>8.8545136451721191</v>
      </c>
      <c r="E641">
        <v>8.4026410579681396</v>
      </c>
      <c r="F641">
        <v>8.9321928024291992</v>
      </c>
      <c r="G641">
        <v>8.7682957649230904</v>
      </c>
      <c r="H641">
        <v>8.0189349651336599</v>
      </c>
      <c r="I641">
        <v>9.8582170009613002</v>
      </c>
      <c r="J641">
        <v>6.9324240684509197</v>
      </c>
      <c r="K641">
        <v>7.8581953048706001</v>
      </c>
      <c r="L641">
        <v>8.6459641456604004</v>
      </c>
      <c r="M641">
        <v>7.9957199096679599</v>
      </c>
      <c r="N641">
        <f>COUNT(D641:M641)</f>
        <v>10</v>
      </c>
      <c r="O641">
        <f>AVERAGE(D641:M641)</f>
        <v>8.4267098665237388</v>
      </c>
      <c r="P641">
        <f>_xlfn.STDEV.P(D641:M641)</f>
        <v>0.74573493857813899</v>
      </c>
      <c r="Q641">
        <f>MAX(D641:M641)</f>
        <v>9.8582170009613002</v>
      </c>
      <c r="R641">
        <f>MIN(D641:M641)</f>
        <v>6.9324240684509197</v>
      </c>
      <c r="S641" s="4">
        <v>144345</v>
      </c>
    </row>
    <row r="642" spans="1:19" x14ac:dyDescent="0.25">
      <c r="A642">
        <v>180</v>
      </c>
      <c r="B642" t="s">
        <v>792</v>
      </c>
      <c r="C642" t="s">
        <v>639</v>
      </c>
      <c r="D642">
        <v>11.998903274536101</v>
      </c>
      <c r="E642">
        <v>19.8843224048614</v>
      </c>
      <c r="F642">
        <v>19.507805585861199</v>
      </c>
      <c r="G642">
        <v>9.0071005821227992</v>
      </c>
      <c r="H642">
        <v>20.9703896045684</v>
      </c>
      <c r="I642">
        <v>59.667392015457096</v>
      </c>
      <c r="J642">
        <v>10.4648284912109</v>
      </c>
      <c r="K642">
        <v>11.643945217132501</v>
      </c>
      <c r="L642">
        <v>32.224120378494199</v>
      </c>
      <c r="M642">
        <v>32.435941219329798</v>
      </c>
      <c r="N642">
        <f>COUNT(D642:M642)</f>
        <v>10</v>
      </c>
      <c r="O642">
        <f>AVERAGE(D642:M642)</f>
        <v>22.780474877357442</v>
      </c>
      <c r="P642">
        <f>_xlfn.STDEV.P(D642:M642)</f>
        <v>14.652901293601939</v>
      </c>
      <c r="Q642">
        <f>MAX(D642:M642)</f>
        <v>59.667392015457096</v>
      </c>
      <c r="R642">
        <f>MIN(D642:M642)</f>
        <v>9.0071005821227992</v>
      </c>
      <c r="S642" s="4">
        <v>152393</v>
      </c>
    </row>
    <row r="643" spans="1:19" x14ac:dyDescent="0.25">
      <c r="A643">
        <v>181</v>
      </c>
      <c r="B643" t="s">
        <v>680</v>
      </c>
      <c r="C643" t="s">
        <v>639</v>
      </c>
      <c r="D643">
        <v>4.8482782840728698</v>
      </c>
      <c r="E643">
        <v>6.27642726898193</v>
      </c>
      <c r="F643">
        <v>4.37373542785644</v>
      </c>
      <c r="G643">
        <v>3.2933061122894198</v>
      </c>
      <c r="H643">
        <v>3.8265497684478702</v>
      </c>
      <c r="I643">
        <v>3.52554154396057</v>
      </c>
      <c r="J643">
        <v>3.9565684795379599</v>
      </c>
      <c r="K643">
        <v>4.7037010192870996</v>
      </c>
      <c r="L643">
        <v>3.2071797847747798</v>
      </c>
      <c r="M643">
        <v>4.3188021183013898</v>
      </c>
      <c r="N643">
        <f>COUNT(D643:M643)</f>
        <v>10</v>
      </c>
      <c r="O643">
        <f>AVERAGE(D643:M643)</f>
        <v>4.2330089807510332</v>
      </c>
      <c r="P643">
        <f>_xlfn.STDEV.P(D643:M643)</f>
        <v>0.86488933645881372</v>
      </c>
      <c r="Q643">
        <f>MAX(D643:M643)</f>
        <v>6.27642726898193</v>
      </c>
      <c r="R643">
        <f>MIN(D643:M643)</f>
        <v>3.2071797847747798</v>
      </c>
      <c r="S643" s="4">
        <v>154133</v>
      </c>
    </row>
    <row r="644" spans="1:19" x14ac:dyDescent="0.25">
      <c r="A644">
        <v>182</v>
      </c>
      <c r="B644" t="s">
        <v>736</v>
      </c>
      <c r="C644" t="s">
        <v>639</v>
      </c>
      <c r="D644">
        <v>7.2806088924407897</v>
      </c>
      <c r="E644">
        <v>6.6027474403381303</v>
      </c>
      <c r="F644">
        <v>6.6326625347137398</v>
      </c>
      <c r="G644">
        <v>6.9228711128234801</v>
      </c>
      <c r="H644">
        <v>6.7361307144165004</v>
      </c>
      <c r="I644">
        <v>7.1368112564086896</v>
      </c>
      <c r="J644">
        <v>6.7013156414031902</v>
      </c>
      <c r="K644">
        <v>6.2627170085906902</v>
      </c>
      <c r="L644">
        <v>7.2321271896362296</v>
      </c>
      <c r="M644">
        <v>7.26576423645019</v>
      </c>
      <c r="N644">
        <f>COUNT(D644:M644)</f>
        <v>10</v>
      </c>
      <c r="O644">
        <f>AVERAGE(D644:M644)</f>
        <v>6.8773756027221635</v>
      </c>
      <c r="P644">
        <f>_xlfn.STDEV.P(D644:M644)</f>
        <v>0.32752492027751628</v>
      </c>
      <c r="Q644">
        <f>MAX(D644:M644)</f>
        <v>7.2806088924407897</v>
      </c>
      <c r="R644">
        <f>MIN(D644:M644)</f>
        <v>6.2627170085906902</v>
      </c>
      <c r="S644" s="4">
        <v>158236</v>
      </c>
    </row>
    <row r="645" spans="1:19" x14ac:dyDescent="0.25">
      <c r="A645">
        <v>183</v>
      </c>
      <c r="B645" t="s">
        <v>864</v>
      </c>
      <c r="C645" t="s">
        <v>639</v>
      </c>
      <c r="D645">
        <v>19.0601031780242</v>
      </c>
      <c r="E645">
        <v>17.795030355453399</v>
      </c>
      <c r="F645">
        <v>19.170108795166001</v>
      </c>
      <c r="G645">
        <v>18.005041122436499</v>
      </c>
      <c r="H645">
        <v>10.865627288818301</v>
      </c>
      <c r="I645">
        <v>18.788091182708701</v>
      </c>
      <c r="J645">
        <v>29.1845254898071</v>
      </c>
      <c r="K645">
        <v>33.142919540405202</v>
      </c>
      <c r="L645">
        <v>9.5655553340911794</v>
      </c>
      <c r="M645">
        <v>9.8115704059600795</v>
      </c>
      <c r="N645">
        <f>COUNT(D645:M645)</f>
        <v>10</v>
      </c>
      <c r="O645">
        <f>AVERAGE(D645:M645)</f>
        <v>18.538857269287071</v>
      </c>
      <c r="P645">
        <f>_xlfn.STDEV.P(D645:M645)</f>
        <v>7.3738969352339039</v>
      </c>
      <c r="Q645">
        <f>MAX(D645:M645)</f>
        <v>33.142919540405202</v>
      </c>
      <c r="R645">
        <f>MIN(D645:M645)</f>
        <v>9.5655553340911794</v>
      </c>
      <c r="S645" s="4">
        <v>162542</v>
      </c>
    </row>
    <row r="646" spans="1:19" x14ac:dyDescent="0.25">
      <c r="A646">
        <v>184</v>
      </c>
      <c r="B646" t="s">
        <v>810</v>
      </c>
      <c r="C646" t="s">
        <v>639</v>
      </c>
      <c r="D646">
        <v>9.5805554389953596</v>
      </c>
      <c r="E646">
        <v>11.812686443328801</v>
      </c>
      <c r="F646">
        <v>3.6792113780975302</v>
      </c>
      <c r="G646">
        <v>4.2262442111968896</v>
      </c>
      <c r="H646">
        <v>4.1262404918670601</v>
      </c>
      <c r="I646">
        <v>3.7572171688079798</v>
      </c>
      <c r="J646">
        <v>4.0232338905334402</v>
      </c>
      <c r="K646">
        <v>5.8313388824462802</v>
      </c>
      <c r="L646">
        <v>5.7043333053588796</v>
      </c>
      <c r="M646">
        <v>4.60326695442199</v>
      </c>
      <c r="N646">
        <f>COUNT(D646:M646)</f>
        <v>10</v>
      </c>
      <c r="O646">
        <f>AVERAGE(D646:M646)</f>
        <v>5.7344328165054206</v>
      </c>
      <c r="P646">
        <f>_xlfn.STDEV.P(D646:M646)</f>
        <v>2.6258349799215823</v>
      </c>
      <c r="Q646">
        <f>MAX(D646:M646)</f>
        <v>11.812686443328801</v>
      </c>
      <c r="R646">
        <f>MIN(D646:M646)</f>
        <v>3.6792113780975302</v>
      </c>
      <c r="S646" s="4">
        <v>163523</v>
      </c>
    </row>
    <row r="647" spans="1:19" x14ac:dyDescent="0.25">
      <c r="A647">
        <v>185</v>
      </c>
      <c r="B647" t="s">
        <v>793</v>
      </c>
      <c r="C647" t="s">
        <v>639</v>
      </c>
      <c r="D647">
        <v>8.49354696273803</v>
      </c>
      <c r="E647">
        <v>8.8419411182403493</v>
      </c>
      <c r="F647">
        <v>8.2010424137115407</v>
      </c>
      <c r="G647">
        <v>7.2411363124847403</v>
      </c>
      <c r="H647">
        <v>7.0089316368103001</v>
      </c>
      <c r="I647">
        <v>4.7130396366119296</v>
      </c>
      <c r="J647">
        <v>8.2405745983123708</v>
      </c>
      <c r="K647">
        <v>7.7628617286682102</v>
      </c>
      <c r="L647">
        <v>7.9853124618530202</v>
      </c>
      <c r="M647">
        <v>6.8623347282409597</v>
      </c>
      <c r="N647">
        <f>COUNT(D647:M647)</f>
        <v>10</v>
      </c>
      <c r="O647">
        <f>AVERAGE(D647:M647)</f>
        <v>7.5350721597671448</v>
      </c>
      <c r="P647">
        <f>_xlfn.STDEV.P(D647:M647)</f>
        <v>1.1225907649514408</v>
      </c>
      <c r="Q647">
        <f>MAX(D647:M647)</f>
        <v>8.8419411182403493</v>
      </c>
      <c r="R647">
        <f>MIN(D647:M647)</f>
        <v>4.7130396366119296</v>
      </c>
      <c r="S647" s="4">
        <v>168012</v>
      </c>
    </row>
    <row r="648" spans="1:19" x14ac:dyDescent="0.25">
      <c r="A648">
        <v>186</v>
      </c>
      <c r="B648" t="s">
        <v>868</v>
      </c>
      <c r="C648" t="s">
        <v>639</v>
      </c>
      <c r="D648">
        <v>4.5262637138366699</v>
      </c>
      <c r="E648">
        <v>6.4923741817474303</v>
      </c>
      <c r="F648">
        <v>4.4252574443817103</v>
      </c>
      <c r="G648">
        <v>3.72321605682373</v>
      </c>
      <c r="H648">
        <v>3.9412279129028298</v>
      </c>
      <c r="I648">
        <v>3.7612164020538299</v>
      </c>
      <c r="J648">
        <v>4.0722341537475497</v>
      </c>
      <c r="K648">
        <v>3.88122510910034</v>
      </c>
      <c r="L648">
        <v>3.4471991062164302</v>
      </c>
      <c r="M648">
        <v>4.7432727813720703</v>
      </c>
      <c r="N648">
        <f>COUNT(D648:M648)</f>
        <v>10</v>
      </c>
      <c r="O648">
        <f>AVERAGE(D648:M648)</f>
        <v>4.3013486862182591</v>
      </c>
      <c r="P648">
        <f>_xlfn.STDEV.P(D648:M648)</f>
        <v>0.82316861972090205</v>
      </c>
      <c r="Q648">
        <f>MAX(D648:M648)</f>
        <v>6.4923741817474303</v>
      </c>
      <c r="R648">
        <f>MIN(D648:M648)</f>
        <v>3.4471991062164302</v>
      </c>
      <c r="S648" s="4">
        <v>170736</v>
      </c>
    </row>
    <row r="649" spans="1:19" x14ac:dyDescent="0.25">
      <c r="A649">
        <v>187</v>
      </c>
      <c r="B649" t="s">
        <v>809</v>
      </c>
      <c r="C649" t="s">
        <v>639</v>
      </c>
      <c r="D649">
        <v>2.5791497230529701</v>
      </c>
      <c r="E649">
        <v>3.3741915225982599</v>
      </c>
      <c r="F649">
        <v>2.7941632270812899</v>
      </c>
      <c r="G649">
        <v>2.5321421623229901</v>
      </c>
      <c r="H649">
        <v>2.8271622657775799</v>
      </c>
      <c r="I649">
        <v>3.2911913394927899</v>
      </c>
      <c r="J649">
        <v>3.7332165241241402</v>
      </c>
      <c r="K649">
        <v>3.9372270107269198</v>
      </c>
      <c r="L649">
        <v>3.9912290573120099</v>
      </c>
      <c r="M649">
        <v>4.0452337265014604</v>
      </c>
      <c r="N649">
        <f>COUNT(D649:M649)</f>
        <v>10</v>
      </c>
      <c r="O649">
        <f>AVERAGE(D649:M649)</f>
        <v>3.3104906558990415</v>
      </c>
      <c r="P649">
        <f>_xlfn.STDEV.P(D649:M649)</f>
        <v>0.56745610553357717</v>
      </c>
      <c r="Q649">
        <f>MAX(D649:M649)</f>
        <v>4.0452337265014604</v>
      </c>
      <c r="R649">
        <f>MIN(D649:M649)</f>
        <v>2.5321421623229901</v>
      </c>
      <c r="S649" s="4">
        <v>176260</v>
      </c>
    </row>
    <row r="650" spans="1:19" x14ac:dyDescent="0.25">
      <c r="A650">
        <v>188</v>
      </c>
      <c r="B650" t="s">
        <v>1380</v>
      </c>
      <c r="C650" t="s">
        <v>639</v>
      </c>
      <c r="D650">
        <v>7.6844460964202801</v>
      </c>
      <c r="E650">
        <v>8.6843273639678902</v>
      </c>
      <c r="F650">
        <v>7.5191941261291504</v>
      </c>
      <c r="G650">
        <v>7.74615478515625</v>
      </c>
      <c r="H650">
        <v>11.356049537658601</v>
      </c>
      <c r="I650">
        <v>8.3223307132720894</v>
      </c>
      <c r="J650">
        <v>7.9402050971984801</v>
      </c>
      <c r="K650">
        <v>9.6930451393127406</v>
      </c>
      <c r="L650">
        <v>8.5366618633270193</v>
      </c>
      <c r="M650">
        <v>8.1464211940765292</v>
      </c>
      <c r="N650">
        <f>COUNT(D650:M650)</f>
        <v>10</v>
      </c>
      <c r="O650">
        <f>AVERAGE(D650:M650)</f>
        <v>8.5628835916519002</v>
      </c>
      <c r="P650">
        <f>_xlfn.STDEV.P(D650:M650)</f>
        <v>1.1064130555444101</v>
      </c>
      <c r="Q650">
        <f>MAX(D650:M650)</f>
        <v>11.356049537658601</v>
      </c>
      <c r="R650">
        <f>MIN(D650:M650)</f>
        <v>7.5191941261291504</v>
      </c>
      <c r="S650" s="4">
        <v>179226</v>
      </c>
    </row>
    <row r="651" spans="1:19" x14ac:dyDescent="0.25">
      <c r="A651">
        <v>189</v>
      </c>
      <c r="B651" t="s">
        <v>833</v>
      </c>
      <c r="C651" t="s">
        <v>639</v>
      </c>
      <c r="D651">
        <v>4.7542767524719203</v>
      </c>
      <c r="E651">
        <v>4.68627452850341</v>
      </c>
      <c r="F651">
        <v>6.3303661346435502</v>
      </c>
      <c r="G651">
        <v>10.0695807933807</v>
      </c>
      <c r="H651">
        <v>6.3473701477050701</v>
      </c>
      <c r="I651">
        <v>4.3392534255981401</v>
      </c>
      <c r="J651">
        <v>6.0013461112976003</v>
      </c>
      <c r="K651">
        <v>4.5562591552734304</v>
      </c>
      <c r="L651">
        <v>4.4582593441009504</v>
      </c>
      <c r="M651">
        <v>7.0004062652587802</v>
      </c>
      <c r="N651">
        <f>COUNT(D651:M651)</f>
        <v>10</v>
      </c>
      <c r="O651">
        <f>AVERAGE(D651:M651)</f>
        <v>5.8543392658233557</v>
      </c>
      <c r="P651">
        <f>_xlfn.STDEV.P(D651:M651)</f>
        <v>1.6756214290264686</v>
      </c>
      <c r="Q651">
        <f>MAX(D651:M651)</f>
        <v>10.0695807933807</v>
      </c>
      <c r="R651">
        <f>MIN(D651:M651)</f>
        <v>4.3392534255981401</v>
      </c>
      <c r="S651" s="4">
        <v>183771</v>
      </c>
    </row>
    <row r="652" spans="1:19" x14ac:dyDescent="0.25">
      <c r="A652">
        <v>190</v>
      </c>
      <c r="B652" t="s">
        <v>726</v>
      </c>
      <c r="C652" t="s">
        <v>639</v>
      </c>
      <c r="D652">
        <v>5.8387715816497803</v>
      </c>
      <c r="E652">
        <v>4.5764415264129603</v>
      </c>
      <c r="F652">
        <v>4.08406209945678</v>
      </c>
      <c r="G652">
        <v>3.3120303153991699</v>
      </c>
      <c r="H652">
        <v>3.1821439266204798</v>
      </c>
      <c r="I652">
        <v>6.5447690486907897</v>
      </c>
      <c r="J652">
        <v>4.0331573486328098</v>
      </c>
      <c r="K652">
        <v>3.61683893203735</v>
      </c>
      <c r="L652">
        <v>3.3734877109527499</v>
      </c>
      <c r="M652">
        <v>5.8405809402465803</v>
      </c>
      <c r="N652">
        <f>COUNT(D652:M652)</f>
        <v>10</v>
      </c>
      <c r="O652">
        <f>AVERAGE(D652:M652)</f>
        <v>4.4402283430099452</v>
      </c>
      <c r="P652">
        <f>_xlfn.STDEV.P(D652:M652)</f>
        <v>1.154496871979019</v>
      </c>
      <c r="Q652">
        <f>MAX(D652:M652)</f>
        <v>6.5447690486907897</v>
      </c>
      <c r="R652">
        <f>MIN(D652:M652)</f>
        <v>3.1821439266204798</v>
      </c>
      <c r="S652" s="4">
        <v>184818</v>
      </c>
    </row>
    <row r="653" spans="1:19" x14ac:dyDescent="0.25">
      <c r="A653">
        <v>191</v>
      </c>
      <c r="B653" t="s">
        <v>773</v>
      </c>
      <c r="C653" t="s">
        <v>639</v>
      </c>
      <c r="D653">
        <v>5.8941979408264098</v>
      </c>
      <c r="E653">
        <v>5.7422089576721103</v>
      </c>
      <c r="F653">
        <v>7.36673879623413</v>
      </c>
      <c r="G653">
        <v>6.7168884277343697</v>
      </c>
      <c r="H653">
        <v>4.6417744159698398</v>
      </c>
      <c r="I653">
        <v>6.3514940738677899</v>
      </c>
      <c r="J653">
        <v>7.8448243141174299</v>
      </c>
      <c r="K653">
        <v>7.6064798831939697</v>
      </c>
      <c r="L653">
        <v>4.7303993701934797</v>
      </c>
      <c r="M653">
        <v>6.0875184535980198</v>
      </c>
      <c r="N653">
        <f>COUNT(D653:M653)</f>
        <v>10</v>
      </c>
      <c r="O653">
        <f>AVERAGE(D653:M653)</f>
        <v>6.2982524633407557</v>
      </c>
      <c r="P653">
        <f>_xlfn.STDEV.P(D653:M653)</f>
        <v>1.0555583052755437</v>
      </c>
      <c r="Q653">
        <f>MAX(D653:M653)</f>
        <v>7.8448243141174299</v>
      </c>
      <c r="R653">
        <f>MIN(D653:M653)</f>
        <v>4.6417744159698398</v>
      </c>
      <c r="S653" s="4">
        <v>191482</v>
      </c>
    </row>
    <row r="654" spans="1:19" x14ac:dyDescent="0.25">
      <c r="A654">
        <v>192</v>
      </c>
      <c r="B654" t="s">
        <v>876</v>
      </c>
      <c r="C654" t="s">
        <v>639</v>
      </c>
      <c r="D654">
        <v>6.3793687820434499</v>
      </c>
      <c r="E654">
        <v>7.0364115238189697</v>
      </c>
      <c r="F654">
        <v>7.29941725730896</v>
      </c>
      <c r="G654">
        <v>6.1813583374023402</v>
      </c>
      <c r="H654">
        <v>6.6583840847015301</v>
      </c>
      <c r="I654">
        <v>6.1073510646819997</v>
      </c>
      <c r="J654">
        <v>6.1053526401519704</v>
      </c>
      <c r="K654">
        <v>6.15535545349121</v>
      </c>
      <c r="L654">
        <v>7.4144256114959699</v>
      </c>
      <c r="M654">
        <v>4.7652771472930899</v>
      </c>
      <c r="N654">
        <f>COUNT(D654:M654)</f>
        <v>10</v>
      </c>
      <c r="O654">
        <f>AVERAGE(D654:M654)</f>
        <v>6.4102701902389487</v>
      </c>
      <c r="P654">
        <f>_xlfn.STDEV.P(D654:M654)</f>
        <v>0.72536873160414528</v>
      </c>
      <c r="Q654">
        <f>MAX(D654:M654)</f>
        <v>7.4144256114959699</v>
      </c>
      <c r="R654">
        <f>MIN(D654:M654)</f>
        <v>4.7652771472930899</v>
      </c>
      <c r="S654" s="4">
        <v>217351</v>
      </c>
    </row>
    <row r="655" spans="1:19" x14ac:dyDescent="0.25">
      <c r="A655">
        <v>193</v>
      </c>
      <c r="B655" t="s">
        <v>654</v>
      </c>
      <c r="C655" t="s">
        <v>639</v>
      </c>
      <c r="D655">
        <v>9.6079139709472603</v>
      </c>
      <c r="E655">
        <v>7.5528638362884504</v>
      </c>
      <c r="F655">
        <v>6.5420660972595197</v>
      </c>
      <c r="G655">
        <v>6.7946298122405997</v>
      </c>
      <c r="H655">
        <v>7.3707814216613698</v>
      </c>
      <c r="I655">
        <v>7.0803720951080296</v>
      </c>
      <c r="J655">
        <v>7.33160305023193</v>
      </c>
      <c r="K655">
        <v>6.7123725414276096</v>
      </c>
      <c r="L655">
        <v>7.5657396316528303</v>
      </c>
      <c r="M655">
        <v>7.5218124389648402</v>
      </c>
      <c r="N655">
        <f>COUNT(D655:M655)</f>
        <v>10</v>
      </c>
      <c r="O655">
        <f>AVERAGE(D655:M655)</f>
        <v>7.4080154895782453</v>
      </c>
      <c r="P655">
        <f>_xlfn.STDEV.P(D655:M655)</f>
        <v>0.81381606667166173</v>
      </c>
      <c r="Q655">
        <f>MAX(D655:M655)</f>
        <v>9.6079139709472603</v>
      </c>
      <c r="R655">
        <f>MIN(D655:M655)</f>
        <v>6.5420660972595197</v>
      </c>
      <c r="S655" s="4">
        <v>264950</v>
      </c>
    </row>
    <row r="656" spans="1:19" x14ac:dyDescent="0.25">
      <c r="A656">
        <v>194</v>
      </c>
      <c r="B656" t="s">
        <v>654</v>
      </c>
      <c r="C656" t="s">
        <v>639</v>
      </c>
      <c r="D656">
        <v>9.8765733242034894</v>
      </c>
      <c r="E656">
        <v>11.8106889724731</v>
      </c>
      <c r="F656">
        <v>9.4585471153259206</v>
      </c>
      <c r="G656">
        <v>7.3080284595489502</v>
      </c>
      <c r="H656">
        <v>7.91845655441284</v>
      </c>
      <c r="I656">
        <v>7.9324586391448904</v>
      </c>
      <c r="J656">
        <v>8.0844640731811506</v>
      </c>
      <c r="K656">
        <v>9.0275225639343208</v>
      </c>
      <c r="L656">
        <v>6.1363542079925502</v>
      </c>
      <c r="M656">
        <v>6.2933607101440403</v>
      </c>
      <c r="N656">
        <f>COUNT(D656:M656)</f>
        <v>10</v>
      </c>
      <c r="O656">
        <f>AVERAGE(D656:M656)</f>
        <v>8.3846454620361257</v>
      </c>
      <c r="P656">
        <f>_xlfn.STDEV.P(D656:M656)</f>
        <v>1.63185422582883</v>
      </c>
      <c r="Q656">
        <f>MAX(D656:M656)</f>
        <v>11.8106889724731</v>
      </c>
      <c r="R656">
        <f>MIN(D656:M656)</f>
        <v>6.1363542079925502</v>
      </c>
      <c r="S656" s="4">
        <v>264950</v>
      </c>
    </row>
    <row r="657" spans="1:19" x14ac:dyDescent="0.25">
      <c r="A657">
        <v>195</v>
      </c>
      <c r="B657" t="s">
        <v>649</v>
      </c>
      <c r="C657" t="s">
        <v>639</v>
      </c>
      <c r="D657">
        <v>3.5706431865692099</v>
      </c>
      <c r="E657">
        <v>3.6002097129821702</v>
      </c>
      <c r="F657">
        <v>2.5791535377502401</v>
      </c>
      <c r="G657">
        <v>4.3070926666259703</v>
      </c>
      <c r="H657">
        <v>1.9196977615356401</v>
      </c>
      <c r="I657">
        <v>2.5378615856170601</v>
      </c>
      <c r="J657">
        <v>3.8047313690185498</v>
      </c>
      <c r="K657">
        <v>5.8945322036743102</v>
      </c>
      <c r="L657">
        <v>2.5029020309448198</v>
      </c>
      <c r="M657">
        <v>2.9761300086975</v>
      </c>
      <c r="N657">
        <f>COUNT(D657:M657)</f>
        <v>10</v>
      </c>
      <c r="O657">
        <f>AVERAGE(D657:M657)</f>
        <v>3.3692954063415477</v>
      </c>
      <c r="P657">
        <f>_xlfn.STDEV.P(D657:M657)</f>
        <v>1.0891238506531289</v>
      </c>
      <c r="Q657">
        <f>MAX(D657:M657)</f>
        <v>5.8945322036743102</v>
      </c>
      <c r="R657">
        <f>MIN(D657:M657)</f>
        <v>1.9196977615356401</v>
      </c>
      <c r="S657" s="4">
        <v>272295</v>
      </c>
    </row>
    <row r="658" spans="1:19" x14ac:dyDescent="0.25">
      <c r="A658">
        <v>196</v>
      </c>
      <c r="B658" t="s">
        <v>916</v>
      </c>
      <c r="C658" t="s">
        <v>639</v>
      </c>
      <c r="D658">
        <v>2.8343019485473602</v>
      </c>
      <c r="E658">
        <v>7.2210323810577304</v>
      </c>
      <c r="F658">
        <v>51.695562362670898</v>
      </c>
      <c r="G658">
        <v>3.88205766677856</v>
      </c>
      <c r="H658">
        <v>4.1371541023254297</v>
      </c>
      <c r="I658">
        <v>9.2325766086578298</v>
      </c>
      <c r="J658">
        <v>2.2694308757781898</v>
      </c>
      <c r="K658">
        <v>20.905093908309901</v>
      </c>
      <c r="L658">
        <v>9.2593953609466499</v>
      </c>
      <c r="M658">
        <v>2.8068091869354199</v>
      </c>
      <c r="N658">
        <f>COUNT(D658:M658)</f>
        <v>10</v>
      </c>
      <c r="O658">
        <f>AVERAGE(D658:M658)</f>
        <v>11.424341440200797</v>
      </c>
      <c r="P658">
        <f>_xlfn.STDEV.P(D658:M658)</f>
        <v>14.424516301978455</v>
      </c>
      <c r="Q658">
        <f>MAX(D658:M658)</f>
        <v>51.695562362670898</v>
      </c>
      <c r="R658">
        <f>MIN(D658:M658)</f>
        <v>2.2694308757781898</v>
      </c>
      <c r="S658" s="4">
        <v>289130</v>
      </c>
    </row>
    <row r="659" spans="1:19" x14ac:dyDescent="0.25">
      <c r="A659">
        <v>197</v>
      </c>
      <c r="B659" t="s">
        <v>774</v>
      </c>
      <c r="C659" t="s">
        <v>639</v>
      </c>
      <c r="D659">
        <v>7.1885020732879603</v>
      </c>
      <c r="E659">
        <v>6.9328844547271702</v>
      </c>
      <c r="F659">
        <v>6.0140922069549498</v>
      </c>
      <c r="G659">
        <v>6.3153665065765301</v>
      </c>
      <c r="H659">
        <v>6.6746668815612704</v>
      </c>
      <c r="I659">
        <v>7.3540329933166504</v>
      </c>
      <c r="J659">
        <v>3.5453896522521902</v>
      </c>
      <c r="K659">
        <v>9.9234044551849294</v>
      </c>
      <c r="L659">
        <v>7.0605885982513401</v>
      </c>
      <c r="M659">
        <v>4.7125663757324201</v>
      </c>
      <c r="N659">
        <f>COUNT(D659:M659)</f>
        <v>10</v>
      </c>
      <c r="O659">
        <f>AVERAGE(D659:M659)</f>
        <v>6.5721494197845418</v>
      </c>
      <c r="P659">
        <f>_xlfn.STDEV.P(D659:M659)</f>
        <v>1.5999388850886558</v>
      </c>
      <c r="Q659">
        <f>MAX(D659:M659)</f>
        <v>9.9234044551849294</v>
      </c>
      <c r="R659">
        <f>MIN(D659:M659)</f>
        <v>3.5453896522521902</v>
      </c>
      <c r="S659" s="4">
        <v>311155</v>
      </c>
    </row>
    <row r="660" spans="1:19" x14ac:dyDescent="0.25">
      <c r="A660">
        <v>198</v>
      </c>
      <c r="B660" t="s">
        <v>644</v>
      </c>
      <c r="C660" t="s">
        <v>639</v>
      </c>
      <c r="D660">
        <v>1.8484015464782699</v>
      </c>
      <c r="E660">
        <v>1.5876812934875399</v>
      </c>
      <c r="F660">
        <v>2.6663002967834402</v>
      </c>
      <c r="G660">
        <v>2.9399373531341499</v>
      </c>
      <c r="H660">
        <v>1.6938362121582</v>
      </c>
      <c r="I660">
        <v>1.6814093589782699</v>
      </c>
      <c r="J660">
        <v>1.74972224235534</v>
      </c>
      <c r="K660">
        <v>1.6390254497528001</v>
      </c>
      <c r="L660">
        <v>2.72086310386657</v>
      </c>
      <c r="M660">
        <v>1.6630947589874201</v>
      </c>
      <c r="N660">
        <f>COUNT(D660:M660)</f>
        <v>10</v>
      </c>
      <c r="O660">
        <f>AVERAGE(D660:M660)</f>
        <v>2.0190271615982001</v>
      </c>
      <c r="P660">
        <f>_xlfn.STDEV.P(D660:M660)</f>
        <v>0.50379890737713506</v>
      </c>
      <c r="Q660">
        <f>MAX(D660:M660)</f>
        <v>2.9399373531341499</v>
      </c>
      <c r="R660">
        <f>MIN(D660:M660)</f>
        <v>1.5876812934875399</v>
      </c>
      <c r="S660" s="4">
        <v>325327</v>
      </c>
    </row>
    <row r="661" spans="1:19" x14ac:dyDescent="0.25">
      <c r="A661">
        <v>199</v>
      </c>
      <c r="B661" t="s">
        <v>862</v>
      </c>
      <c r="C661" t="s">
        <v>639</v>
      </c>
      <c r="D661">
        <v>21.6692566871643</v>
      </c>
      <c r="E661">
        <v>14.5798459053039</v>
      </c>
      <c r="F661">
        <v>14.318827867507901</v>
      </c>
      <c r="G661">
        <v>21.059175729751502</v>
      </c>
      <c r="H661">
        <v>21.371239423751799</v>
      </c>
      <c r="I661">
        <v>15.5729007720947</v>
      </c>
      <c r="J661">
        <v>13.595784664153999</v>
      </c>
      <c r="K661">
        <v>16.807781219482401</v>
      </c>
      <c r="L661">
        <v>19.012098789214999</v>
      </c>
      <c r="M661">
        <v>10.9806358814239</v>
      </c>
      <c r="N661">
        <f>COUNT(D661:M661)</f>
        <v>10</v>
      </c>
      <c r="O661">
        <f>AVERAGE(D661:M661)</f>
        <v>16.896754693984938</v>
      </c>
      <c r="P661">
        <f>_xlfn.STDEV.P(D661:M661)</f>
        <v>3.5251859791736022</v>
      </c>
      <c r="Q661">
        <f>MAX(D661:M661)</f>
        <v>21.6692566871643</v>
      </c>
      <c r="R661">
        <f>MIN(D661:M661)</f>
        <v>10.9806358814239</v>
      </c>
      <c r="S661" s="4">
        <v>359945</v>
      </c>
    </row>
    <row r="662" spans="1:19" x14ac:dyDescent="0.25">
      <c r="A662">
        <v>200</v>
      </c>
      <c r="B662" t="s">
        <v>890</v>
      </c>
      <c r="C662" t="s">
        <v>639</v>
      </c>
      <c r="D662">
        <v>6.6232831478118896</v>
      </c>
      <c r="E662">
        <v>6.8006353378295898</v>
      </c>
      <c r="F662">
        <v>9.1483268737792898</v>
      </c>
      <c r="G662">
        <v>9.0159270763397199</v>
      </c>
      <c r="H662">
        <v>6.4875283241271902</v>
      </c>
      <c r="I662">
        <v>9.1166017055511404</v>
      </c>
      <c r="J662">
        <v>6.2213637828826904</v>
      </c>
      <c r="K662">
        <v>9.6449606418609601</v>
      </c>
      <c r="L662">
        <v>8.6684529781341499</v>
      </c>
      <c r="M662">
        <v>6.4902424812316797</v>
      </c>
      <c r="N662">
        <f>COUNT(D662:M662)</f>
        <v>10</v>
      </c>
      <c r="O662">
        <f>AVERAGE(D662:M662)</f>
        <v>7.8217322349548297</v>
      </c>
      <c r="P662">
        <f>_xlfn.STDEV.P(D662:M662)</f>
        <v>1.3227548053826117</v>
      </c>
      <c r="Q662">
        <f>MAX(D662:M662)</f>
        <v>9.6449606418609601</v>
      </c>
      <c r="R662">
        <f>MIN(D662:M662)</f>
        <v>6.2213637828826904</v>
      </c>
      <c r="S662" s="4">
        <v>380752</v>
      </c>
    </row>
    <row r="663" spans="1:19" x14ac:dyDescent="0.25">
      <c r="A663">
        <v>201</v>
      </c>
      <c r="B663" t="s">
        <v>745</v>
      </c>
      <c r="C663" t="s">
        <v>639</v>
      </c>
      <c r="D663">
        <v>42.166933298110898</v>
      </c>
      <c r="E663">
        <v>42.1227962970733</v>
      </c>
      <c r="F663">
        <v>43.0835378170013</v>
      </c>
      <c r="G663">
        <v>42.084277153015101</v>
      </c>
      <c r="H663">
        <v>42.166803598403902</v>
      </c>
      <c r="I663">
        <v>42.171139717102001</v>
      </c>
      <c r="J663">
        <v>42.118958473205502</v>
      </c>
      <c r="K663">
        <v>42.110799551010103</v>
      </c>
      <c r="L663">
        <v>43.040238857269202</v>
      </c>
      <c r="M663">
        <v>42.071547031402503</v>
      </c>
      <c r="N663">
        <f>COUNT(D663:M663)</f>
        <v>10</v>
      </c>
      <c r="O663">
        <f>AVERAGE(D663:M663)</f>
        <v>42.313703179359379</v>
      </c>
      <c r="P663">
        <f>_xlfn.STDEV.P(D663:M663)</f>
        <v>0.37560103947146389</v>
      </c>
      <c r="Q663">
        <f>MAX(D663:M663)</f>
        <v>43.0835378170013</v>
      </c>
      <c r="R663">
        <f>MIN(D663:M663)</f>
        <v>42.071547031402503</v>
      </c>
      <c r="S663" s="4">
        <v>419399</v>
      </c>
    </row>
    <row r="664" spans="1:19" x14ac:dyDescent="0.25">
      <c r="A664">
        <v>202</v>
      </c>
      <c r="B664" t="s">
        <v>767</v>
      </c>
      <c r="C664" t="s">
        <v>639</v>
      </c>
      <c r="D664">
        <v>7.0397856235504097</v>
      </c>
      <c r="E664">
        <v>3.7829124927520699</v>
      </c>
      <c r="F664">
        <v>3.8366289138793901</v>
      </c>
      <c r="G664">
        <v>7.8075714111328098</v>
      </c>
      <c r="H664">
        <v>6.4803915023803702</v>
      </c>
      <c r="I664">
        <v>8.0410044193267805</v>
      </c>
      <c r="J664">
        <v>6.0449445247650102</v>
      </c>
      <c r="K664">
        <v>6.3462660312652499</v>
      </c>
      <c r="L664">
        <v>7.8817322254180899</v>
      </c>
      <c r="M664">
        <v>3.8362755775451598</v>
      </c>
      <c r="N664">
        <f>COUNT(D664:M664)</f>
        <v>10</v>
      </c>
      <c r="O664">
        <f>AVERAGE(D664:M664)</f>
        <v>6.1097512722015335</v>
      </c>
      <c r="P664">
        <f>_xlfn.STDEV.P(D664:M664)</f>
        <v>1.6298675209149789</v>
      </c>
      <c r="Q664">
        <f>MAX(D664:M664)</f>
        <v>8.0410044193267805</v>
      </c>
      <c r="R664">
        <f>MIN(D664:M664)</f>
        <v>3.7829124927520699</v>
      </c>
      <c r="S664" s="4">
        <v>446412</v>
      </c>
    </row>
    <row r="665" spans="1:19" x14ac:dyDescent="0.25">
      <c r="A665">
        <v>203</v>
      </c>
      <c r="B665" t="s">
        <v>1340</v>
      </c>
      <c r="C665" t="s">
        <v>639</v>
      </c>
      <c r="D665">
        <v>3.3425235748290998</v>
      </c>
      <c r="E665">
        <v>3.6315956115722599</v>
      </c>
      <c r="F665">
        <v>2.7354152202606201</v>
      </c>
      <c r="G665">
        <v>6.11193799972534</v>
      </c>
      <c r="H665">
        <v>4.2299740314483598</v>
      </c>
      <c r="I665">
        <v>2.7423202991485498</v>
      </c>
      <c r="J665">
        <v>2.90023565292358</v>
      </c>
      <c r="K665">
        <v>3.6014878749847399</v>
      </c>
      <c r="L665">
        <v>4.4194426536559996</v>
      </c>
      <c r="M665">
        <v>3.66466832160949</v>
      </c>
      <c r="N665">
        <f>COUNT(D665:M665)</f>
        <v>10</v>
      </c>
      <c r="O665">
        <f>AVERAGE(D665:M665)</f>
        <v>3.737960124015804</v>
      </c>
      <c r="P665">
        <f>_xlfn.STDEV.P(D665:M665)</f>
        <v>0.96083943242561276</v>
      </c>
      <c r="Q665">
        <f>MAX(D665:M665)</f>
        <v>6.11193799972534</v>
      </c>
      <c r="R665">
        <f>MIN(D665:M665)</f>
        <v>2.7354152202606201</v>
      </c>
      <c r="S665" s="4">
        <v>476724</v>
      </c>
    </row>
    <row r="666" spans="1:19" x14ac:dyDescent="0.25">
      <c r="A666">
        <v>204</v>
      </c>
      <c r="B666" t="s">
        <v>813</v>
      </c>
      <c r="C666" t="s">
        <v>639</v>
      </c>
      <c r="D666">
        <v>3.54120516777038</v>
      </c>
      <c r="E666">
        <v>2.5906951427459699</v>
      </c>
      <c r="F666">
        <v>3.5021991729736301</v>
      </c>
      <c r="G666">
        <v>2.74715828895568</v>
      </c>
      <c r="H666">
        <v>3.4392023086547798</v>
      </c>
      <c r="I666">
        <v>3.5222094058990399</v>
      </c>
      <c r="J666">
        <v>3.7532148361206001</v>
      </c>
      <c r="K666">
        <v>3.8922243118286102</v>
      </c>
      <c r="L666">
        <v>2.6061544418334899</v>
      </c>
      <c r="M666">
        <v>2.83215904235839</v>
      </c>
      <c r="N666">
        <f>COUNT(D666:M666)</f>
        <v>10</v>
      </c>
      <c r="O666">
        <f>AVERAGE(D666:M666)</f>
        <v>3.242642211914057</v>
      </c>
      <c r="P666">
        <f>_xlfn.STDEV.P(D666:M666)</f>
        <v>0.46905192294710402</v>
      </c>
      <c r="Q666">
        <f>MAX(D666:M666)</f>
        <v>3.8922243118286102</v>
      </c>
      <c r="R666">
        <f>MIN(D666:M666)</f>
        <v>2.5906951427459699</v>
      </c>
      <c r="S666" s="4">
        <v>519653</v>
      </c>
    </row>
    <row r="667" spans="1:19" x14ac:dyDescent="0.25">
      <c r="A667">
        <v>205</v>
      </c>
      <c r="B667" t="s">
        <v>763</v>
      </c>
      <c r="C667" t="s">
        <v>639</v>
      </c>
      <c r="D667">
        <v>8.1637439727783203</v>
      </c>
      <c r="E667">
        <v>7.3899011611938397</v>
      </c>
      <c r="F667">
        <v>7.8665268421173096</v>
      </c>
      <c r="G667">
        <v>4.8517510890960596</v>
      </c>
      <c r="H667">
        <v>5.9362936019897399</v>
      </c>
      <c r="I667">
        <v>8.82983303070068</v>
      </c>
      <c r="J667">
        <v>6.7522888183593697</v>
      </c>
      <c r="K667">
        <v>5.4940662384033203</v>
      </c>
      <c r="L667">
        <v>8.9313278198242099</v>
      </c>
      <c r="M667">
        <v>5.4955534934997496</v>
      </c>
      <c r="N667">
        <f>COUNT(D667:M667)</f>
        <v>10</v>
      </c>
      <c r="O667">
        <f>AVERAGE(D667:M667)</f>
        <v>6.9711286067962606</v>
      </c>
      <c r="P667">
        <f>_xlfn.STDEV.P(D667:M667)</f>
        <v>1.402361348273621</v>
      </c>
      <c r="Q667">
        <f>MAX(D667:M667)</f>
        <v>8.9313278198242099</v>
      </c>
      <c r="R667">
        <f>MIN(D667:M667)</f>
        <v>4.8517510890960596</v>
      </c>
      <c r="S667" s="4">
        <v>536988</v>
      </c>
    </row>
    <row r="668" spans="1:19" x14ac:dyDescent="0.25">
      <c r="A668">
        <v>206</v>
      </c>
      <c r="B668" t="s">
        <v>730</v>
      </c>
      <c r="C668" t="s">
        <v>639</v>
      </c>
      <c r="D668">
        <v>12.302873134613</v>
      </c>
      <c r="E668">
        <v>8.8634238243102992</v>
      </c>
      <c r="F668">
        <v>4.5709924697875897</v>
      </c>
      <c r="G668">
        <v>24.384565353393501</v>
      </c>
      <c r="H668">
        <v>4.5570166110992396</v>
      </c>
      <c r="I668">
        <v>5.9987206459045401</v>
      </c>
      <c r="J668">
        <v>7.8151526451110804</v>
      </c>
      <c r="K668">
        <v>9.0189859867095894</v>
      </c>
      <c r="L668">
        <v>10.224555015563899</v>
      </c>
      <c r="M668">
        <v>6.2896695137023899</v>
      </c>
      <c r="N668">
        <f>COUNT(D668:M668)</f>
        <v>10</v>
      </c>
      <c r="O668">
        <f>AVERAGE(D668:M668)</f>
        <v>9.4025955200195135</v>
      </c>
      <c r="P668">
        <f>_xlfn.STDEV.P(D668:M668)</f>
        <v>5.5191048231735342</v>
      </c>
      <c r="Q668">
        <f>MAX(D668:M668)</f>
        <v>24.384565353393501</v>
      </c>
      <c r="R668">
        <f>MIN(D668:M668)</f>
        <v>4.5570166110992396</v>
      </c>
      <c r="S668" s="4">
        <v>545328</v>
      </c>
    </row>
    <row r="669" spans="1:19" x14ac:dyDescent="0.25">
      <c r="A669">
        <v>207</v>
      </c>
      <c r="B669" t="s">
        <v>888</v>
      </c>
      <c r="C669" t="s">
        <v>639</v>
      </c>
      <c r="D669">
        <v>6.2530026435851997</v>
      </c>
      <c r="E669">
        <v>5.9751515388488698</v>
      </c>
      <c r="F669">
        <v>26.4732198715209</v>
      </c>
      <c r="G669">
        <v>5.9128866195678702</v>
      </c>
      <c r="H669">
        <v>4.7953495979309002</v>
      </c>
      <c r="I669">
        <v>6.1226963996887198</v>
      </c>
      <c r="J669">
        <v>5.8274624347686697</v>
      </c>
      <c r="K669">
        <v>4.1184003353118896</v>
      </c>
      <c r="L669">
        <v>4.5302996635437003</v>
      </c>
      <c r="M669">
        <v>5.7898364067077601</v>
      </c>
      <c r="N669">
        <f>COUNT(D669:M669)</f>
        <v>10</v>
      </c>
      <c r="O669">
        <f>AVERAGE(D669:M669)</f>
        <v>7.5798305511474497</v>
      </c>
      <c r="P669">
        <f>_xlfn.STDEV.P(D669:M669)</f>
        <v>6.3364573229145957</v>
      </c>
      <c r="Q669">
        <f>MAX(D669:M669)</f>
        <v>26.4732198715209</v>
      </c>
      <c r="R669">
        <f>MIN(D669:M669)</f>
        <v>4.1184003353118896</v>
      </c>
      <c r="S669" s="4">
        <v>558154</v>
      </c>
    </row>
    <row r="670" spans="1:19" x14ac:dyDescent="0.25">
      <c r="A670">
        <v>208</v>
      </c>
      <c r="B670" t="s">
        <v>689</v>
      </c>
      <c r="C670" t="s">
        <v>639</v>
      </c>
      <c r="D670">
        <v>9.7725803852081299</v>
      </c>
      <c r="E670">
        <v>8.7507781982421804</v>
      </c>
      <c r="F670">
        <v>9.7536501884460396</v>
      </c>
      <c r="G670">
        <v>8.9107906818389893</v>
      </c>
      <c r="H670">
        <v>8.4491553306579501</v>
      </c>
      <c r="I670">
        <v>11.2232310771942</v>
      </c>
      <c r="J670">
        <v>9.6255061626434308</v>
      </c>
      <c r="K670">
        <v>9.8474609851837105</v>
      </c>
      <c r="L670">
        <v>9.3362910747528005</v>
      </c>
      <c r="M670">
        <v>9.3891026973724294</v>
      </c>
      <c r="N670">
        <f>COUNT(D670:M670)</f>
        <v>10</v>
      </c>
      <c r="O670">
        <f>AVERAGE(D670:M670)</f>
        <v>9.5058546781539857</v>
      </c>
      <c r="P670">
        <f>_xlfn.STDEV.P(D670:M670)</f>
        <v>0.72774832616004792</v>
      </c>
      <c r="Q670">
        <f>MAX(D670:M670)</f>
        <v>11.2232310771942</v>
      </c>
      <c r="R670">
        <f>MIN(D670:M670)</f>
        <v>8.4491553306579501</v>
      </c>
      <c r="S670" s="4">
        <v>572724</v>
      </c>
    </row>
    <row r="671" spans="1:19" x14ac:dyDescent="0.25">
      <c r="A671">
        <v>209</v>
      </c>
      <c r="B671" t="s">
        <v>696</v>
      </c>
      <c r="C671" t="s">
        <v>639</v>
      </c>
      <c r="D671">
        <v>2.9211671352386399</v>
      </c>
      <c r="E671">
        <v>3.5672066211700399</v>
      </c>
      <c r="F671">
        <v>3.8532242774963299</v>
      </c>
      <c r="G671">
        <v>4.0182330608367902</v>
      </c>
      <c r="H671">
        <v>7.1354043483734104</v>
      </c>
      <c r="I671">
        <v>2.5481491088867099</v>
      </c>
      <c r="J671">
        <v>2.4831416606903001</v>
      </c>
      <c r="K671">
        <v>4.1132354736328098</v>
      </c>
      <c r="L671">
        <v>2.9711599349975502</v>
      </c>
      <c r="M671">
        <v>4.2362425327300999</v>
      </c>
      <c r="N671">
        <f>COUNT(D671:M671)</f>
        <v>10</v>
      </c>
      <c r="O671">
        <f>AVERAGE(D671:M671)</f>
        <v>3.7847164154052679</v>
      </c>
      <c r="P671">
        <f>_xlfn.STDEV.P(D671:M671)</f>
        <v>1.2757833336262552</v>
      </c>
      <c r="Q671">
        <f>MAX(D671:M671)</f>
        <v>7.1354043483734104</v>
      </c>
      <c r="R671">
        <f>MIN(D671:M671)</f>
        <v>2.4831416606903001</v>
      </c>
      <c r="S671" s="4">
        <v>632189</v>
      </c>
    </row>
    <row r="672" spans="1:19" x14ac:dyDescent="0.25">
      <c r="A672">
        <v>210</v>
      </c>
      <c r="B672" t="s">
        <v>752</v>
      </c>
      <c r="C672" t="s">
        <v>639</v>
      </c>
      <c r="D672">
        <v>10.5465631484985</v>
      </c>
      <c r="E672">
        <v>10.764859676361</v>
      </c>
      <c r="F672">
        <v>8.5667555332183802</v>
      </c>
      <c r="G672">
        <v>9.6009621620178205</v>
      </c>
      <c r="H672">
        <v>9.1094779968261701</v>
      </c>
      <c r="I672">
        <v>9.3995301723480207</v>
      </c>
      <c r="J672">
        <v>7.7554371356964102</v>
      </c>
      <c r="K672">
        <v>9.3321495056152308</v>
      </c>
      <c r="L672">
        <v>8.3786880970001203</v>
      </c>
      <c r="M672">
        <v>13.943702459335301</v>
      </c>
      <c r="N672">
        <f>COUNT(D672:M672)</f>
        <v>10</v>
      </c>
      <c r="O672">
        <f>AVERAGE(D672:M672)</f>
        <v>9.7398125886916951</v>
      </c>
      <c r="P672">
        <f>_xlfn.STDEV.P(D672:M672)</f>
        <v>1.6504335542148363</v>
      </c>
      <c r="Q672">
        <f>MAX(D672:M672)</f>
        <v>13.943702459335301</v>
      </c>
      <c r="R672">
        <f>MIN(D672:M672)</f>
        <v>7.7554371356964102</v>
      </c>
      <c r="S672" s="4">
        <v>695529</v>
      </c>
    </row>
    <row r="673" spans="1:19" x14ac:dyDescent="0.25">
      <c r="A673">
        <v>211</v>
      </c>
      <c r="B673" t="s">
        <v>854</v>
      </c>
      <c r="C673" t="s">
        <v>639</v>
      </c>
      <c r="D673">
        <v>7.8624584674835196</v>
      </c>
      <c r="E673">
        <v>2.6931552886962802</v>
      </c>
      <c r="F673">
        <v>3.4021978378295898</v>
      </c>
      <c r="G673">
        <v>3.3501925468444802</v>
      </c>
      <c r="H673">
        <v>2.4601399898528999</v>
      </c>
      <c r="I673">
        <v>3.22918701171875</v>
      </c>
      <c r="J673">
        <v>2.86916899681091</v>
      </c>
      <c r="K673">
        <v>3.2341856956481898</v>
      </c>
      <c r="L673">
        <v>2.1721279621124201</v>
      </c>
      <c r="M673">
        <v>2.3331346511840798</v>
      </c>
      <c r="N673">
        <f>COUNT(D673:M673)</f>
        <v>10</v>
      </c>
      <c r="O673">
        <f>AVERAGE(D673:M673)</f>
        <v>3.3605948448181118</v>
      </c>
      <c r="P673">
        <f>_xlfn.STDEV.P(D673:M673)</f>
        <v>1.5578120630322938</v>
      </c>
      <c r="Q673">
        <f>MAX(D673:M673)</f>
        <v>7.8624584674835196</v>
      </c>
      <c r="R673">
        <f>MIN(D673:M673)</f>
        <v>2.1721279621124201</v>
      </c>
      <c r="S673" s="4">
        <v>750303</v>
      </c>
    </row>
    <row r="675" spans="1:19" x14ac:dyDescent="0.25">
      <c r="A675">
        <v>0</v>
      </c>
      <c r="B675" t="s">
        <v>961</v>
      </c>
      <c r="C675" t="s">
        <v>921</v>
      </c>
      <c r="D675">
        <v>0.97145366700000002</v>
      </c>
      <c r="E675">
        <v>2.003875732</v>
      </c>
      <c r="F675">
        <v>0.95040917400000002</v>
      </c>
      <c r="G675">
        <v>1.006305456</v>
      </c>
      <c r="H675">
        <v>0.87426424000000003</v>
      </c>
      <c r="I675">
        <v>2.4258069990000002</v>
      </c>
      <c r="J675">
        <v>1.007146597</v>
      </c>
      <c r="K675">
        <v>0.89056348799999996</v>
      </c>
      <c r="L675">
        <v>0.97358298300000001</v>
      </c>
      <c r="M675">
        <v>1.0243217950000001</v>
      </c>
      <c r="N675">
        <f>COUNT(D675:M675)</f>
        <v>10</v>
      </c>
      <c r="O675">
        <f>AVERAGE(D675:M675)</f>
        <v>1.2127730131000001</v>
      </c>
      <c r="P675">
        <f>_xlfn.STDEV.P(D675:M675)</f>
        <v>0.5118992819330036</v>
      </c>
      <c r="Q675">
        <f>MAX(D675:M675)</f>
        <v>2.4258069990000002</v>
      </c>
      <c r="R675">
        <f>MIN(D675:M675)</f>
        <v>0.87426424000000003</v>
      </c>
      <c r="S675">
        <v>81</v>
      </c>
    </row>
    <row r="676" spans="1:19" x14ac:dyDescent="0.25">
      <c r="A676">
        <v>1</v>
      </c>
      <c r="B676" t="s">
        <v>1088</v>
      </c>
      <c r="C676" t="s">
        <v>921</v>
      </c>
      <c r="D676">
        <v>36.069089412689202</v>
      </c>
      <c r="E676">
        <v>30.760297298431301</v>
      </c>
      <c r="F676">
        <v>30.252752542495699</v>
      </c>
      <c r="G676">
        <v>34.242619991302398</v>
      </c>
      <c r="H676">
        <v>36.269101619720402</v>
      </c>
      <c r="I676">
        <v>23.736374139785699</v>
      </c>
      <c r="J676">
        <v>34.610001564025801</v>
      </c>
      <c r="K676">
        <v>32.0848581790924</v>
      </c>
      <c r="L676">
        <v>22.750317335128699</v>
      </c>
      <c r="M676">
        <v>34.302986383438103</v>
      </c>
      <c r="N676">
        <f>COUNT(D676:M676)</f>
        <v>10</v>
      </c>
      <c r="O676">
        <f>AVERAGE(D676:M676)</f>
        <v>31.507839846610967</v>
      </c>
      <c r="P676">
        <f>_xlfn.STDEV.P(D676:M676)</f>
        <v>4.5601181906727426</v>
      </c>
      <c r="Q676">
        <f>MAX(D676:M676)</f>
        <v>36.269101619720402</v>
      </c>
      <c r="R676">
        <f>MIN(D676:M676)</f>
        <v>22.750317335128699</v>
      </c>
      <c r="S676">
        <v>154</v>
      </c>
    </row>
    <row r="677" spans="1:19" x14ac:dyDescent="0.25">
      <c r="A677">
        <v>2</v>
      </c>
      <c r="B677" t="s">
        <v>1008</v>
      </c>
      <c r="C677" t="s">
        <v>921</v>
      </c>
      <c r="D677">
        <v>16.579686160000001</v>
      </c>
      <c r="E677">
        <v>16.036687610000001</v>
      </c>
      <c r="F677">
        <v>151.04319380000001</v>
      </c>
      <c r="G677">
        <v>14.52651739</v>
      </c>
      <c r="H677">
        <v>18.440485240000001</v>
      </c>
      <c r="I677">
        <v>13.437731980000001</v>
      </c>
      <c r="J677">
        <v>45.868505239999998</v>
      </c>
      <c r="K677">
        <v>13.18753695</v>
      </c>
      <c r="L677">
        <v>17.738109349999998</v>
      </c>
      <c r="M677">
        <v>42.123465779999997</v>
      </c>
      <c r="N677">
        <f>COUNT(D677:M677)</f>
        <v>10</v>
      </c>
      <c r="O677">
        <f>AVERAGE(D677:M677)</f>
        <v>34.898191949999998</v>
      </c>
      <c r="P677">
        <f>_xlfn.STDEV.P(D677:M677)</f>
        <v>40.33084596522194</v>
      </c>
      <c r="Q677">
        <f>MAX(D677:M677)</f>
        <v>151.04319380000001</v>
      </c>
      <c r="R677">
        <f>MIN(D677:M677)</f>
        <v>13.18753695</v>
      </c>
      <c r="S677">
        <v>169</v>
      </c>
    </row>
    <row r="678" spans="1:19" x14ac:dyDescent="0.25">
      <c r="A678">
        <v>3</v>
      </c>
      <c r="B678" t="s">
        <v>964</v>
      </c>
      <c r="C678" t="s">
        <v>921</v>
      </c>
      <c r="D678">
        <v>14.08940578</v>
      </c>
      <c r="E678">
        <v>13.48387265</v>
      </c>
      <c r="F678">
        <v>16.021113400000001</v>
      </c>
      <c r="G678">
        <v>16.341889380000001</v>
      </c>
      <c r="H678">
        <v>13.88732648</v>
      </c>
      <c r="I678">
        <v>13.418693299999999</v>
      </c>
      <c r="J678">
        <v>13.20019484</v>
      </c>
      <c r="K678">
        <v>16.793761010000001</v>
      </c>
      <c r="L678">
        <v>12.69996738</v>
      </c>
      <c r="M678">
        <v>13.69928193</v>
      </c>
      <c r="N678">
        <f>COUNT(D678:M678)</f>
        <v>10</v>
      </c>
      <c r="O678">
        <f>AVERAGE(D678:M678)</f>
        <v>14.363550614999999</v>
      </c>
      <c r="P678">
        <f>_xlfn.STDEV.P(D678:M678)</f>
        <v>1.3819534517951215</v>
      </c>
      <c r="Q678">
        <f>MAX(D678:M678)</f>
        <v>16.793761010000001</v>
      </c>
      <c r="R678">
        <f>MIN(D678:M678)</f>
        <v>12.69996738</v>
      </c>
      <c r="S678">
        <v>811</v>
      </c>
    </row>
    <row r="679" spans="1:19" x14ac:dyDescent="0.25">
      <c r="A679">
        <v>4</v>
      </c>
      <c r="B679" t="s">
        <v>1385</v>
      </c>
      <c r="C679" t="s">
        <v>921</v>
      </c>
      <c r="D679">
        <v>34.59200191</v>
      </c>
      <c r="E679">
        <v>32.09949684</v>
      </c>
      <c r="F679">
        <v>33.525945190000002</v>
      </c>
      <c r="G679">
        <v>34.330985069999997</v>
      </c>
      <c r="H679">
        <v>30.531769990000001</v>
      </c>
      <c r="I679">
        <v>29.08468556</v>
      </c>
      <c r="J679">
        <v>30.571770910000001</v>
      </c>
      <c r="K679">
        <v>32.153863430000001</v>
      </c>
      <c r="L679">
        <v>28.66666365</v>
      </c>
      <c r="M679">
        <v>30.905405519999999</v>
      </c>
      <c r="N679">
        <f>COUNT(D679:M679)</f>
        <v>10</v>
      </c>
      <c r="O679">
        <f>AVERAGE(D679:M679)</f>
        <v>31.646258806999992</v>
      </c>
      <c r="P679">
        <f>_xlfn.STDEV.P(D679:M679)</f>
        <v>1.9561846425794915</v>
      </c>
      <c r="Q679">
        <f>MAX(D679:M679)</f>
        <v>34.59200191</v>
      </c>
      <c r="R679">
        <f>MIN(D679:M679)</f>
        <v>28.66666365</v>
      </c>
      <c r="S679" s="4">
        <v>1114</v>
      </c>
    </row>
    <row r="680" spans="1:19" x14ac:dyDescent="0.25">
      <c r="A680">
        <v>5</v>
      </c>
      <c r="B680" t="s">
        <v>1016</v>
      </c>
      <c r="C680" t="s">
        <v>921</v>
      </c>
      <c r="D680">
        <v>17.18973613</v>
      </c>
      <c r="E680">
        <v>16.975912810000001</v>
      </c>
      <c r="F680">
        <v>17.014637709999999</v>
      </c>
      <c r="G680">
        <v>16.917877910000001</v>
      </c>
      <c r="H680">
        <v>17.34993029</v>
      </c>
      <c r="I680">
        <v>17.538360829999998</v>
      </c>
      <c r="J680">
        <v>16.66092634</v>
      </c>
      <c r="K680">
        <v>17.538511509999999</v>
      </c>
      <c r="L680">
        <v>17.447373389999999</v>
      </c>
      <c r="M680">
        <v>16.48370504</v>
      </c>
      <c r="N680">
        <f>COUNT(D680:M680)</f>
        <v>10</v>
      </c>
      <c r="O680">
        <f>AVERAGE(D680:M680)</f>
        <v>17.111697196000001</v>
      </c>
      <c r="P680">
        <f>_xlfn.STDEV.P(D680:M680)</f>
        <v>0.34680373070000275</v>
      </c>
      <c r="Q680">
        <f>MAX(D680:M680)</f>
        <v>17.538511509999999</v>
      </c>
      <c r="R680">
        <f>MIN(D680:M680)</f>
        <v>16.48370504</v>
      </c>
      <c r="S680" s="4">
        <v>1205</v>
      </c>
    </row>
    <row r="681" spans="1:19" x14ac:dyDescent="0.25">
      <c r="A681">
        <v>6</v>
      </c>
      <c r="B681" t="s">
        <v>1032</v>
      </c>
      <c r="C681" t="s">
        <v>921</v>
      </c>
      <c r="E681">
        <v>30.8209157</v>
      </c>
      <c r="F681">
        <v>26.922160860000002</v>
      </c>
      <c r="G681">
        <v>29.405847550000001</v>
      </c>
      <c r="H681">
        <v>17.77052093</v>
      </c>
      <c r="I681">
        <v>19.741331580000001</v>
      </c>
      <c r="J681">
        <v>23.742221359999998</v>
      </c>
      <c r="K681">
        <v>28.026772739999998</v>
      </c>
      <c r="L681">
        <v>23.009063959999999</v>
      </c>
      <c r="M681">
        <v>26.887722019999998</v>
      </c>
      <c r="N681">
        <f>COUNT(D681:M681)</f>
        <v>9</v>
      </c>
      <c r="O681">
        <f>AVERAGE(D681:M681)</f>
        <v>25.147395188888893</v>
      </c>
      <c r="P681">
        <f>_xlfn.STDEV.P(D681:M681)</f>
        <v>4.1497438844500909</v>
      </c>
      <c r="Q681">
        <f>MAX(D681:M681)</f>
        <v>30.8209157</v>
      </c>
      <c r="R681">
        <f>MIN(D681:M681)</f>
        <v>17.77052093</v>
      </c>
      <c r="S681" s="4">
        <v>1253</v>
      </c>
    </row>
    <row r="682" spans="1:19" x14ac:dyDescent="0.25">
      <c r="A682">
        <v>7</v>
      </c>
      <c r="B682" t="s">
        <v>1090</v>
      </c>
      <c r="C682" t="s">
        <v>921</v>
      </c>
      <c r="D682">
        <v>16.233941555023101</v>
      </c>
      <c r="E682">
        <v>17.503041267395002</v>
      </c>
      <c r="F682">
        <v>14.939251184463499</v>
      </c>
      <c r="G682">
        <v>14.602845430374099</v>
      </c>
      <c r="H682">
        <v>14.202880382537799</v>
      </c>
      <c r="I682">
        <v>15.477394104003899</v>
      </c>
      <c r="J682">
        <v>17.795032024383499</v>
      </c>
      <c r="K682">
        <v>17.109987974166799</v>
      </c>
      <c r="L682">
        <v>53.710462570190401</v>
      </c>
      <c r="M682">
        <v>18.541076183318999</v>
      </c>
      <c r="N682">
        <f>COUNT(D682:M682)</f>
        <v>10</v>
      </c>
      <c r="O682">
        <f>AVERAGE(D682:M682)</f>
        <v>20.011591267585711</v>
      </c>
      <c r="P682">
        <f>_xlfn.STDEV.P(D682:M682)</f>
        <v>11.317930332894633</v>
      </c>
      <c r="Q682">
        <f>MAX(D682:M682)</f>
        <v>53.710462570190401</v>
      </c>
      <c r="R682">
        <f>MIN(D682:M682)</f>
        <v>14.202880382537799</v>
      </c>
      <c r="S682" s="4">
        <v>1484</v>
      </c>
    </row>
    <row r="683" spans="1:19" x14ac:dyDescent="0.25">
      <c r="A683">
        <v>8</v>
      </c>
      <c r="B683" t="s">
        <v>950</v>
      </c>
      <c r="C683" t="s">
        <v>921</v>
      </c>
      <c r="D683">
        <v>17.430314540000001</v>
      </c>
      <c r="E683">
        <v>20.694684030000001</v>
      </c>
      <c r="F683">
        <v>17.043371919999998</v>
      </c>
      <c r="G683">
        <v>16.070513009999999</v>
      </c>
      <c r="H683">
        <v>15.82861471</v>
      </c>
      <c r="I683">
        <v>17.589312079999999</v>
      </c>
      <c r="J683">
        <v>18.222109320000001</v>
      </c>
      <c r="K683">
        <v>18.873856780000001</v>
      </c>
      <c r="L683">
        <v>15.843236210000001</v>
      </c>
      <c r="M683">
        <v>15.657776119999999</v>
      </c>
      <c r="N683">
        <f>COUNT(D683:M683)</f>
        <v>10</v>
      </c>
      <c r="O683">
        <f>AVERAGE(D683:M683)</f>
        <v>17.325378871999998</v>
      </c>
      <c r="P683">
        <f>_xlfn.STDEV.P(D683:M683)</f>
        <v>1.5331980898304971</v>
      </c>
      <c r="Q683">
        <f>MAX(D683:M683)</f>
        <v>20.694684030000001</v>
      </c>
      <c r="R683">
        <f>MIN(D683:M683)</f>
        <v>15.657776119999999</v>
      </c>
      <c r="S683" s="4">
        <v>1609</v>
      </c>
    </row>
    <row r="684" spans="1:19" x14ac:dyDescent="0.25">
      <c r="A684">
        <v>9</v>
      </c>
      <c r="B684" t="s">
        <v>922</v>
      </c>
      <c r="C684" t="s">
        <v>921</v>
      </c>
      <c r="D684">
        <v>18.435165405273398</v>
      </c>
      <c r="E684">
        <v>18.415089368820102</v>
      </c>
      <c r="F684">
        <v>17.419701337814299</v>
      </c>
      <c r="G684">
        <v>20.877148151397702</v>
      </c>
      <c r="H684">
        <v>29.5877635478973</v>
      </c>
      <c r="I684">
        <v>12.428005218505801</v>
      </c>
      <c r="J684">
        <v>17.1947565078735</v>
      </c>
      <c r="K684">
        <v>17.3920562267303</v>
      </c>
      <c r="L684">
        <v>20.508410453796301</v>
      </c>
      <c r="M684">
        <v>16.896000146865799</v>
      </c>
      <c r="N684">
        <f>COUNT(D684:M684)</f>
        <v>10</v>
      </c>
      <c r="O684">
        <f>AVERAGE(D684:M684)</f>
        <v>18.915409636497451</v>
      </c>
      <c r="P684">
        <f>_xlfn.STDEV.P(D684:M684)</f>
        <v>4.1767091039601576</v>
      </c>
      <c r="Q684">
        <f>MAX(D684:M684)</f>
        <v>29.5877635478973</v>
      </c>
      <c r="R684">
        <f>MIN(D684:M684)</f>
        <v>12.428005218505801</v>
      </c>
      <c r="S684" s="4">
        <v>1628</v>
      </c>
    </row>
    <row r="685" spans="1:19" x14ac:dyDescent="0.25">
      <c r="A685">
        <v>10</v>
      </c>
      <c r="B685" t="s">
        <v>1091</v>
      </c>
      <c r="C685" t="s">
        <v>921</v>
      </c>
      <c r="D685">
        <v>16.062930583953801</v>
      </c>
      <c r="E685">
        <v>22.4746832847595</v>
      </c>
      <c r="F685">
        <v>13.805800199508599</v>
      </c>
      <c r="G685">
        <v>35.994724035262998</v>
      </c>
      <c r="H685">
        <v>44.468580961227403</v>
      </c>
      <c r="I685">
        <v>17.789028167724599</v>
      </c>
      <c r="J685">
        <v>16.9749834537506</v>
      </c>
      <c r="K685">
        <v>76.593957424163804</v>
      </c>
      <c r="L685">
        <v>17.4700012207031</v>
      </c>
      <c r="M685">
        <v>15.2075853347778</v>
      </c>
      <c r="N685">
        <f>COUNT(D685:M685)</f>
        <v>10</v>
      </c>
      <c r="O685">
        <f>AVERAGE(D685:M685)</f>
        <v>27.684227466583224</v>
      </c>
      <c r="P685">
        <f>_xlfn.STDEV.P(D685:M685)</f>
        <v>18.895356806306744</v>
      </c>
      <c r="Q685">
        <f>MAX(D685:M685)</f>
        <v>76.593957424163804</v>
      </c>
      <c r="R685">
        <f>MIN(D685:M685)</f>
        <v>13.805800199508599</v>
      </c>
      <c r="S685" s="4">
        <v>1745</v>
      </c>
    </row>
    <row r="686" spans="1:19" x14ac:dyDescent="0.25">
      <c r="A686">
        <v>11</v>
      </c>
      <c r="B686" t="s">
        <v>1005</v>
      </c>
      <c r="C686" t="s">
        <v>921</v>
      </c>
      <c r="D686">
        <v>7.5546913150000004</v>
      </c>
      <c r="E686">
        <v>6.8927240369999998</v>
      </c>
      <c r="F686">
        <v>6.2363648410000003</v>
      </c>
      <c r="G686">
        <v>6.6853830810000003</v>
      </c>
      <c r="H686">
        <v>6.9996008869999997</v>
      </c>
      <c r="I686">
        <v>7.4048099519999999</v>
      </c>
      <c r="J686">
        <v>7.5420970919999997</v>
      </c>
      <c r="K686">
        <v>7.682447195</v>
      </c>
      <c r="L686">
        <v>6.5190491679999996</v>
      </c>
      <c r="M686">
        <v>8.2373194689999991</v>
      </c>
      <c r="N686">
        <f>COUNT(D686:M686)</f>
        <v>10</v>
      </c>
      <c r="O686">
        <f>AVERAGE(D686:M686)</f>
        <v>7.1754487037000008</v>
      </c>
      <c r="P686">
        <f>_xlfn.STDEV.P(D686:M686)</f>
        <v>0.58131217357556653</v>
      </c>
      <c r="Q686">
        <f>MAX(D686:M686)</f>
        <v>8.2373194689999991</v>
      </c>
      <c r="R686">
        <f>MIN(D686:M686)</f>
        <v>6.2363648410000003</v>
      </c>
      <c r="S686" s="4">
        <v>1871</v>
      </c>
    </row>
    <row r="687" spans="1:19" x14ac:dyDescent="0.25">
      <c r="A687">
        <v>12</v>
      </c>
      <c r="B687" t="s">
        <v>1015</v>
      </c>
      <c r="C687" t="s">
        <v>921</v>
      </c>
      <c r="D687">
        <v>9.6902430059999993</v>
      </c>
      <c r="E687">
        <v>9.8055703639999994</v>
      </c>
      <c r="F687">
        <v>9.1067392829999996</v>
      </c>
      <c r="G687">
        <v>9.2530410290000003</v>
      </c>
      <c r="H687">
        <v>8.5408692360000007</v>
      </c>
      <c r="I687">
        <v>9.3491175169999998</v>
      </c>
      <c r="J687">
        <v>8.6101078990000008</v>
      </c>
      <c r="K687">
        <v>10.03051949</v>
      </c>
      <c r="L687">
        <v>8.2434358599999999</v>
      </c>
      <c r="M687">
        <v>8.9651165010000007</v>
      </c>
      <c r="N687">
        <f>COUNT(D687:M687)</f>
        <v>10</v>
      </c>
      <c r="O687">
        <f>AVERAGE(D687:M687)</f>
        <v>9.1594760184999995</v>
      </c>
      <c r="P687">
        <f>_xlfn.STDEV.P(D687:M687)</f>
        <v>0.55378268084778171</v>
      </c>
      <c r="Q687">
        <f>MAX(D687:M687)</f>
        <v>10.03051949</v>
      </c>
      <c r="R687">
        <f>MIN(D687:M687)</f>
        <v>8.2434358599999999</v>
      </c>
      <c r="S687" s="4">
        <v>2125</v>
      </c>
    </row>
    <row r="688" spans="1:19" x14ac:dyDescent="0.25">
      <c r="A688">
        <v>13</v>
      </c>
      <c r="B688" t="s">
        <v>984</v>
      </c>
      <c r="C688" t="s">
        <v>921</v>
      </c>
      <c r="D688">
        <v>20.471443409999999</v>
      </c>
      <c r="E688">
        <v>26.285800219999999</v>
      </c>
      <c r="F688">
        <v>22.307452919999999</v>
      </c>
      <c r="G688">
        <v>19.580890660000001</v>
      </c>
      <c r="H688">
        <v>17.85466194</v>
      </c>
      <c r="I688">
        <v>15.84986687</v>
      </c>
      <c r="J688">
        <v>19.645520210000001</v>
      </c>
      <c r="K688">
        <v>18.891210319999999</v>
      </c>
      <c r="L688">
        <v>16.86445951</v>
      </c>
      <c r="M688">
        <v>23.048390869999999</v>
      </c>
      <c r="N688">
        <f>COUNT(D688:M688)</f>
        <v>10</v>
      </c>
      <c r="O688">
        <f>AVERAGE(D688:M688)</f>
        <v>20.079969692999999</v>
      </c>
      <c r="P688">
        <f>_xlfn.STDEV.P(D688:M688)</f>
        <v>2.9576178813129483</v>
      </c>
      <c r="Q688">
        <f>MAX(D688:M688)</f>
        <v>26.285800219999999</v>
      </c>
      <c r="R688">
        <f>MIN(D688:M688)</f>
        <v>15.84986687</v>
      </c>
      <c r="S688" s="4">
        <v>2259</v>
      </c>
    </row>
    <row r="689" spans="1:19" x14ac:dyDescent="0.25">
      <c r="A689">
        <v>14</v>
      </c>
      <c r="B689" t="s">
        <v>1389</v>
      </c>
      <c r="C689" t="s">
        <v>921</v>
      </c>
      <c r="D689">
        <v>13.443420890000001</v>
      </c>
      <c r="E689">
        <v>12.9842627</v>
      </c>
      <c r="F689">
        <v>10.894616839999999</v>
      </c>
      <c r="G689">
        <v>10.940314770000001</v>
      </c>
      <c r="H689">
        <v>10.2741065</v>
      </c>
      <c r="I689">
        <v>13.76474309</v>
      </c>
      <c r="J689">
        <v>14.11871886</v>
      </c>
      <c r="K689">
        <v>13.072714810000001</v>
      </c>
      <c r="L689">
        <v>12.95646739</v>
      </c>
      <c r="M689">
        <v>11.540572879999999</v>
      </c>
      <c r="N689">
        <f>COUNT(D689:M689)</f>
        <v>10</v>
      </c>
      <c r="O689">
        <f>AVERAGE(D689:M689)</f>
        <v>12.398993872999998</v>
      </c>
      <c r="P689">
        <f>_xlfn.STDEV.P(D689:M689)</f>
        <v>1.2908794251811104</v>
      </c>
      <c r="Q689">
        <f>MAX(D689:M689)</f>
        <v>14.11871886</v>
      </c>
      <c r="R689">
        <f>MIN(D689:M689)</f>
        <v>10.2741065</v>
      </c>
      <c r="S689" s="4">
        <v>2452</v>
      </c>
    </row>
    <row r="690" spans="1:19" x14ac:dyDescent="0.25">
      <c r="A690">
        <v>15</v>
      </c>
      <c r="B690" t="s">
        <v>952</v>
      </c>
      <c r="C690" t="s">
        <v>921</v>
      </c>
      <c r="D690">
        <v>15.905677799999999</v>
      </c>
      <c r="E690">
        <v>12.455266480000001</v>
      </c>
      <c r="F690">
        <v>20.445644619999999</v>
      </c>
      <c r="G690">
        <v>16.299528840000001</v>
      </c>
      <c r="H690">
        <v>12.59180284</v>
      </c>
      <c r="I690">
        <v>10.64111829</v>
      </c>
      <c r="J690">
        <v>13.410711770000001</v>
      </c>
      <c r="K690">
        <v>12.59475183</v>
      </c>
      <c r="L690">
        <v>9.7352430820000002</v>
      </c>
      <c r="M690">
        <v>12.058386329999999</v>
      </c>
      <c r="N690">
        <f>COUNT(D690:M690)</f>
        <v>10</v>
      </c>
      <c r="O690">
        <f>AVERAGE(D690:M690)</f>
        <v>13.613813188200002</v>
      </c>
      <c r="P690">
        <f>_xlfn.STDEV.P(D690:M690)</f>
        <v>2.98170552328927</v>
      </c>
      <c r="Q690">
        <f>MAX(D690:M690)</f>
        <v>20.445644619999999</v>
      </c>
      <c r="R690">
        <f>MIN(D690:M690)</f>
        <v>9.7352430820000002</v>
      </c>
      <c r="S690" s="4">
        <v>2506</v>
      </c>
    </row>
    <row r="691" spans="1:19" x14ac:dyDescent="0.25">
      <c r="A691">
        <v>16</v>
      </c>
      <c r="B691" t="s">
        <v>1017</v>
      </c>
      <c r="C691" t="s">
        <v>921</v>
      </c>
      <c r="D691">
        <v>26.308461900000001</v>
      </c>
      <c r="E691">
        <v>12.92546177</v>
      </c>
      <c r="F691">
        <v>11.274794099999999</v>
      </c>
      <c r="G691">
        <v>13.572908399999999</v>
      </c>
      <c r="H691">
        <v>46.020831110000003</v>
      </c>
      <c r="I691">
        <v>11.964704510000001</v>
      </c>
      <c r="J691">
        <v>11.831094500000001</v>
      </c>
      <c r="K691">
        <v>11.93036008</v>
      </c>
      <c r="L691">
        <v>11.95399857</v>
      </c>
      <c r="M691">
        <v>13.25732827</v>
      </c>
      <c r="N691">
        <f>COUNT(D691:M691)</f>
        <v>10</v>
      </c>
      <c r="O691">
        <f>AVERAGE(D691:M691)</f>
        <v>17.103994321000002</v>
      </c>
      <c r="P691">
        <f>_xlfn.STDEV.P(D691:M691)</f>
        <v>10.52195566450893</v>
      </c>
      <c r="Q691">
        <f>MAX(D691:M691)</f>
        <v>46.020831110000003</v>
      </c>
      <c r="R691">
        <f>MIN(D691:M691)</f>
        <v>11.274794099999999</v>
      </c>
      <c r="S691" s="4">
        <v>2627</v>
      </c>
    </row>
    <row r="692" spans="1:19" x14ac:dyDescent="0.25">
      <c r="A692">
        <v>17</v>
      </c>
      <c r="B692" t="s">
        <v>1042</v>
      </c>
      <c r="C692" t="s">
        <v>921</v>
      </c>
      <c r="D692">
        <v>9.7921302319999999</v>
      </c>
      <c r="E692">
        <v>9.1411845679999999</v>
      </c>
      <c r="F692">
        <v>8.6836097240000001</v>
      </c>
      <c r="G692">
        <v>16.433084959999999</v>
      </c>
      <c r="H692">
        <v>10.058101649999999</v>
      </c>
      <c r="I692">
        <v>9.2295668129999999</v>
      </c>
      <c r="J692">
        <v>11.28905821</v>
      </c>
      <c r="K692">
        <v>11.42181063</v>
      </c>
      <c r="L692">
        <v>13.95183682</v>
      </c>
      <c r="M692">
        <v>9.8789710999999993</v>
      </c>
      <c r="N692">
        <f>COUNT(D692:M692)</f>
        <v>10</v>
      </c>
      <c r="O692">
        <f>AVERAGE(D692:M692)</f>
        <v>10.987935470699998</v>
      </c>
      <c r="P692">
        <f>_xlfn.STDEV.P(D692:M692)</f>
        <v>2.3248633548146267</v>
      </c>
      <c r="Q692">
        <f>MAX(D692:M692)</f>
        <v>16.433084959999999</v>
      </c>
      <c r="R692">
        <f>MIN(D692:M692)</f>
        <v>8.6836097240000001</v>
      </c>
      <c r="S692" s="4">
        <v>2937</v>
      </c>
    </row>
    <row r="693" spans="1:19" x14ac:dyDescent="0.25">
      <c r="A693">
        <v>18</v>
      </c>
      <c r="B693" t="s">
        <v>1033</v>
      </c>
      <c r="C693" t="s">
        <v>921</v>
      </c>
      <c r="D693">
        <v>17.023001189999999</v>
      </c>
      <c r="E693">
        <v>18.149049040000001</v>
      </c>
      <c r="F693">
        <v>29.636479850000001</v>
      </c>
      <c r="G693">
        <v>16.523234129999999</v>
      </c>
      <c r="H693">
        <v>11.794517040000001</v>
      </c>
      <c r="I693">
        <v>13.4884398</v>
      </c>
      <c r="J693">
        <v>12.20970106</v>
      </c>
      <c r="K693">
        <v>13.40677691</v>
      </c>
      <c r="L693">
        <v>15.835918189999999</v>
      </c>
      <c r="M693">
        <v>11.47445703</v>
      </c>
      <c r="N693">
        <f>COUNT(D693:M693)</f>
        <v>10</v>
      </c>
      <c r="O693">
        <f>AVERAGE(D693:M693)</f>
        <v>15.954157423999998</v>
      </c>
      <c r="P693">
        <f>_xlfn.STDEV.P(D693:M693)</f>
        <v>5.0740904611113793</v>
      </c>
      <c r="Q693">
        <f>MAX(D693:M693)</f>
        <v>29.636479850000001</v>
      </c>
      <c r="R693">
        <f>MIN(D693:M693)</f>
        <v>11.47445703</v>
      </c>
      <c r="S693" s="4">
        <v>3382</v>
      </c>
    </row>
    <row r="694" spans="1:19" x14ac:dyDescent="0.25">
      <c r="A694">
        <v>19</v>
      </c>
      <c r="B694" t="s">
        <v>932</v>
      </c>
      <c r="C694" t="s">
        <v>921</v>
      </c>
      <c r="D694">
        <v>13.8136641979217</v>
      </c>
      <c r="E694">
        <v>10.6943881511688</v>
      </c>
      <c r="F694">
        <v>14.321827411651601</v>
      </c>
      <c r="G694">
        <v>16.8994827270507</v>
      </c>
      <c r="H694">
        <v>11.8538751602172</v>
      </c>
      <c r="I694">
        <v>7.0807650089263898</v>
      </c>
      <c r="J694">
        <v>10.2416100502014</v>
      </c>
      <c r="K694">
        <v>10.684415578842099</v>
      </c>
      <c r="L694">
        <v>11.7090253829956</v>
      </c>
      <c r="M694">
        <v>11.7931623458862</v>
      </c>
      <c r="N694">
        <f>COUNT(D694:M694)</f>
        <v>10</v>
      </c>
      <c r="O694">
        <f>AVERAGE(D694:M694)</f>
        <v>11.90922160148617</v>
      </c>
      <c r="P694">
        <f>_xlfn.STDEV.P(D694:M694)</f>
        <v>2.5194796578317451</v>
      </c>
      <c r="Q694">
        <f>MAX(D694:M694)</f>
        <v>16.8994827270507</v>
      </c>
      <c r="R694">
        <f>MIN(D694:M694)</f>
        <v>7.0807650089263898</v>
      </c>
      <c r="S694" s="4">
        <v>3739</v>
      </c>
    </row>
    <row r="695" spans="1:19" x14ac:dyDescent="0.25">
      <c r="A695">
        <v>20</v>
      </c>
      <c r="B695" t="s">
        <v>1014</v>
      </c>
      <c r="C695" t="s">
        <v>921</v>
      </c>
      <c r="D695">
        <v>5.7603371140000004</v>
      </c>
      <c r="E695">
        <v>7.4248082640000002</v>
      </c>
      <c r="F695">
        <v>13.66439271</v>
      </c>
      <c r="G695">
        <v>6.2360830309999997</v>
      </c>
      <c r="H695">
        <v>5.9912502769999998</v>
      </c>
      <c r="I695">
        <v>6.1201329229999999</v>
      </c>
      <c r="J695">
        <v>9.7493305209999992</v>
      </c>
      <c r="K695">
        <v>6.3593699929999996</v>
      </c>
      <c r="L695">
        <v>8.8710391519999998</v>
      </c>
      <c r="M695">
        <v>5.9587571620000004</v>
      </c>
      <c r="N695">
        <f>COUNT(D695:M695)</f>
        <v>10</v>
      </c>
      <c r="O695">
        <f>AVERAGE(D695:M695)</f>
        <v>7.6135501146999998</v>
      </c>
      <c r="P695">
        <f>_xlfn.STDEV.P(D695:M695)</f>
        <v>2.393667257173544</v>
      </c>
      <c r="Q695">
        <f>MAX(D695:M695)</f>
        <v>13.66439271</v>
      </c>
      <c r="R695">
        <f>MIN(D695:M695)</f>
        <v>5.7603371140000004</v>
      </c>
      <c r="S695" s="4">
        <v>3957</v>
      </c>
    </row>
    <row r="696" spans="1:19" x14ac:dyDescent="0.25">
      <c r="A696">
        <v>21</v>
      </c>
      <c r="B696" t="s">
        <v>940</v>
      </c>
      <c r="C696" t="s">
        <v>921</v>
      </c>
      <c r="D696">
        <v>9.8083341121673495</v>
      </c>
      <c r="E696">
        <v>7.30596494674682</v>
      </c>
      <c r="F696">
        <v>6.7113196849822998</v>
      </c>
      <c r="G696">
        <v>7.0199570655822701</v>
      </c>
      <c r="H696">
        <v>7.4877438545226997</v>
      </c>
      <c r="I696">
        <v>7.1290795803069997</v>
      </c>
      <c r="J696">
        <v>7.82309818267822</v>
      </c>
      <c r="K696">
        <v>6.6554574966430602</v>
      </c>
      <c r="L696">
        <v>6.7636551856994602</v>
      </c>
      <c r="M696">
        <v>7.3494455814361501</v>
      </c>
      <c r="N696">
        <f>COUNT(D696:M696)</f>
        <v>10</v>
      </c>
      <c r="O696">
        <f>AVERAGE(D696:M696)</f>
        <v>7.4054055690765326</v>
      </c>
      <c r="P696">
        <f>_xlfn.STDEV.P(D696:M696)</f>
        <v>0.87460160843780188</v>
      </c>
      <c r="Q696">
        <f>MAX(D696:M696)</f>
        <v>9.8083341121673495</v>
      </c>
      <c r="R696">
        <f>MIN(D696:M696)</f>
        <v>6.6554574966430602</v>
      </c>
      <c r="S696" s="4">
        <v>4598</v>
      </c>
    </row>
    <row r="697" spans="1:19" x14ac:dyDescent="0.25">
      <c r="A697">
        <v>22</v>
      </c>
      <c r="B697" t="s">
        <v>1086</v>
      </c>
      <c r="C697" t="s">
        <v>921</v>
      </c>
      <c r="D697">
        <v>7.7084467411041198</v>
      </c>
      <c r="E697">
        <v>7.71644783020019</v>
      </c>
      <c r="F697">
        <v>8.6875011920928902</v>
      </c>
      <c r="G697">
        <v>7.5134353637695304</v>
      </c>
      <c r="H697">
        <v>7.51043701171875</v>
      </c>
      <c r="I697">
        <v>7.5194337368011404</v>
      </c>
      <c r="J697">
        <v>6.9399855136871302</v>
      </c>
      <c r="K697">
        <v>7.9704592227935702</v>
      </c>
      <c r="L697">
        <v>7.5176730155944798</v>
      </c>
      <c r="M697">
        <v>7.7904493808746302</v>
      </c>
      <c r="N697">
        <f>COUNT(D697:M697)</f>
        <v>10</v>
      </c>
      <c r="O697">
        <f>AVERAGE(D697:M697)</f>
        <v>7.6874269008636436</v>
      </c>
      <c r="P697">
        <f>_xlfn.STDEV.P(D697:M697)</f>
        <v>0.42064934927865794</v>
      </c>
      <c r="Q697">
        <f>MAX(D697:M697)</f>
        <v>8.6875011920928902</v>
      </c>
      <c r="R697">
        <f>MIN(D697:M697)</f>
        <v>6.9399855136871302</v>
      </c>
      <c r="S697" s="4">
        <v>4607</v>
      </c>
    </row>
    <row r="698" spans="1:19" x14ac:dyDescent="0.25">
      <c r="A698">
        <v>23</v>
      </c>
      <c r="B698" t="s">
        <v>993</v>
      </c>
      <c r="C698" t="s">
        <v>921</v>
      </c>
      <c r="D698">
        <v>18.653290510000001</v>
      </c>
      <c r="E698">
        <v>14.21844864</v>
      </c>
      <c r="F698">
        <v>22.080677510000001</v>
      </c>
      <c r="G698">
        <v>15.828044889999999</v>
      </c>
      <c r="H698">
        <v>13.989156960000001</v>
      </c>
      <c r="I698">
        <v>16.364913229999999</v>
      </c>
      <c r="J698">
        <v>20.512282129999999</v>
      </c>
      <c r="K698">
        <v>16.79251623</v>
      </c>
      <c r="L698">
        <v>24.941913370000002</v>
      </c>
      <c r="M698">
        <v>20.425024270000002</v>
      </c>
      <c r="N698">
        <f>COUNT(D698:M698)</f>
        <v>10</v>
      </c>
      <c r="O698">
        <f>AVERAGE(D698:M698)</f>
        <v>18.380626774</v>
      </c>
      <c r="P698">
        <f>_xlfn.STDEV.P(D698:M698)</f>
        <v>3.3948243378346254</v>
      </c>
      <c r="Q698">
        <f>MAX(D698:M698)</f>
        <v>24.941913370000002</v>
      </c>
      <c r="R698">
        <f>MIN(D698:M698)</f>
        <v>13.989156960000001</v>
      </c>
      <c r="S698" s="4">
        <v>4623</v>
      </c>
    </row>
    <row r="699" spans="1:19" x14ac:dyDescent="0.25">
      <c r="A699">
        <v>24</v>
      </c>
      <c r="B699" t="s">
        <v>1384</v>
      </c>
      <c r="C699" t="s">
        <v>921</v>
      </c>
      <c r="D699">
        <v>40.622928139999999</v>
      </c>
      <c r="E699">
        <v>18.496497869999999</v>
      </c>
      <c r="F699">
        <v>18.131526709999999</v>
      </c>
      <c r="G699">
        <v>53.628448720000002</v>
      </c>
      <c r="H699">
        <v>106.87028859999999</v>
      </c>
      <c r="I699">
        <v>59.429756159999997</v>
      </c>
      <c r="J699">
        <v>17.52442336</v>
      </c>
      <c r="K699">
        <v>38.43672729</v>
      </c>
      <c r="L699">
        <v>11.83682728</v>
      </c>
      <c r="M699">
        <v>26.21806574</v>
      </c>
      <c r="N699">
        <f>COUNT(D699:M699)</f>
        <v>10</v>
      </c>
      <c r="O699">
        <f>AVERAGE(D699:M699)</f>
        <v>39.119548987000009</v>
      </c>
      <c r="P699">
        <f>_xlfn.STDEV.P(D699:M699)</f>
        <v>27.310902109529273</v>
      </c>
      <c r="Q699">
        <f>MAX(D699:M699)</f>
        <v>106.87028859999999</v>
      </c>
      <c r="R699">
        <f>MIN(D699:M699)</f>
        <v>11.83682728</v>
      </c>
      <c r="S699" s="4">
        <v>4720</v>
      </c>
    </row>
    <row r="700" spans="1:19" x14ac:dyDescent="0.25">
      <c r="A700">
        <v>25</v>
      </c>
      <c r="B700" t="s">
        <v>1384</v>
      </c>
      <c r="C700" t="s">
        <v>921</v>
      </c>
      <c r="D700">
        <v>18.378041270000001</v>
      </c>
      <c r="E700">
        <v>19.445632700000001</v>
      </c>
      <c r="F700">
        <v>17.339534759999999</v>
      </c>
      <c r="G700">
        <v>11.9541316</v>
      </c>
      <c r="H700">
        <v>13.505028490000001</v>
      </c>
      <c r="I700">
        <v>18.468921659999999</v>
      </c>
      <c r="J700">
        <v>22.036838289999999</v>
      </c>
      <c r="K700">
        <v>10.192674159999999</v>
      </c>
      <c r="L700">
        <v>10.681881430000001</v>
      </c>
      <c r="M700">
        <v>20.954978700000002</v>
      </c>
      <c r="N700">
        <f>COUNT(D700:M700)</f>
        <v>10</v>
      </c>
      <c r="O700">
        <f>AVERAGE(D700:M700)</f>
        <v>16.295766305999997</v>
      </c>
      <c r="P700">
        <f>_xlfn.STDEV.P(D700:M700)</f>
        <v>4.1247933085592816</v>
      </c>
      <c r="Q700">
        <f>MAX(D700:M700)</f>
        <v>22.036838289999999</v>
      </c>
      <c r="R700">
        <f>MIN(D700:M700)</f>
        <v>10.192674159999999</v>
      </c>
      <c r="S700" s="4">
        <v>4720</v>
      </c>
    </row>
    <row r="701" spans="1:19" x14ac:dyDescent="0.25">
      <c r="A701">
        <v>26</v>
      </c>
      <c r="B701" t="s">
        <v>1021</v>
      </c>
      <c r="C701" t="s">
        <v>921</v>
      </c>
      <c r="D701">
        <v>22.815242770000001</v>
      </c>
      <c r="E701">
        <v>20.360205409999999</v>
      </c>
      <c r="F701">
        <v>23.97555947</v>
      </c>
      <c r="G701">
        <v>19.983957050000001</v>
      </c>
      <c r="H701">
        <v>19.846160650000002</v>
      </c>
      <c r="I701">
        <v>26.078019139999999</v>
      </c>
      <c r="J701">
        <v>21.618697399999999</v>
      </c>
      <c r="K701">
        <v>18.534285310000001</v>
      </c>
      <c r="L701">
        <v>26.204636570000002</v>
      </c>
      <c r="M701">
        <v>20.944472309999998</v>
      </c>
      <c r="N701">
        <f>COUNT(D701:M701)</f>
        <v>10</v>
      </c>
      <c r="O701">
        <f>AVERAGE(D701:M701)</f>
        <v>22.036123608</v>
      </c>
      <c r="P701">
        <f>_xlfn.STDEV.P(D701:M701)</f>
        <v>2.5204504308522813</v>
      </c>
      <c r="Q701">
        <f>MAX(D701:M701)</f>
        <v>26.204636570000002</v>
      </c>
      <c r="R701">
        <f>MIN(D701:M701)</f>
        <v>18.534285310000001</v>
      </c>
      <c r="S701" s="4">
        <v>4798</v>
      </c>
    </row>
    <row r="702" spans="1:19" x14ac:dyDescent="0.25">
      <c r="A702">
        <v>27</v>
      </c>
      <c r="B702" t="s">
        <v>954</v>
      </c>
      <c r="C702" t="s">
        <v>921</v>
      </c>
      <c r="D702">
        <v>19.384325499999999</v>
      </c>
      <c r="E702">
        <v>6.6654882430000004</v>
      </c>
      <c r="F702">
        <v>4.4508516790000003</v>
      </c>
      <c r="G702">
        <v>149.95461460000001</v>
      </c>
      <c r="H702">
        <v>33.124159339999999</v>
      </c>
      <c r="I702">
        <v>20.371346240000001</v>
      </c>
      <c r="J702">
        <v>19.81484532</v>
      </c>
      <c r="K702">
        <v>5.4199764730000002</v>
      </c>
      <c r="L702">
        <v>4.6034018989999996</v>
      </c>
      <c r="M702">
        <v>19.35334778</v>
      </c>
      <c r="N702">
        <f>COUNT(D702:M702)</f>
        <v>10</v>
      </c>
      <c r="O702">
        <f>AVERAGE(D702:M702)</f>
        <v>28.314235707400002</v>
      </c>
      <c r="P702">
        <f>_xlfn.STDEV.P(D702:M702)</f>
        <v>41.52031694380581</v>
      </c>
      <c r="Q702">
        <f>MAX(D702:M702)</f>
        <v>149.95461460000001</v>
      </c>
      <c r="R702">
        <f>MIN(D702:M702)</f>
        <v>4.4508516790000003</v>
      </c>
      <c r="S702" s="4">
        <v>4885</v>
      </c>
    </row>
    <row r="703" spans="1:19" x14ac:dyDescent="0.25">
      <c r="A703">
        <v>28</v>
      </c>
      <c r="B703" t="s">
        <v>1037</v>
      </c>
      <c r="C703" t="s">
        <v>921</v>
      </c>
      <c r="D703">
        <v>16.748969550000002</v>
      </c>
      <c r="E703">
        <v>12.350106480000001</v>
      </c>
      <c r="F703">
        <v>16.820124150000002</v>
      </c>
      <c r="G703">
        <v>10.43560529</v>
      </c>
      <c r="H703">
        <v>13.113579270000001</v>
      </c>
      <c r="I703">
        <v>13.89551163</v>
      </c>
      <c r="J703">
        <v>17.943176510000001</v>
      </c>
      <c r="K703">
        <v>14.62961602</v>
      </c>
      <c r="L703">
        <v>7.7317655089999997</v>
      </c>
      <c r="M703">
        <v>15.74288368</v>
      </c>
      <c r="N703">
        <f>COUNT(D703:M703)</f>
        <v>10</v>
      </c>
      <c r="O703">
        <f>AVERAGE(D703:M703)</f>
        <v>13.9411338089</v>
      </c>
      <c r="P703">
        <f>_xlfn.STDEV.P(D703:M703)</f>
        <v>2.9995410283504444</v>
      </c>
      <c r="Q703">
        <f>MAX(D703:M703)</f>
        <v>17.943176510000001</v>
      </c>
      <c r="R703">
        <f>MIN(D703:M703)</f>
        <v>7.7317655089999997</v>
      </c>
      <c r="S703" s="4">
        <v>5007</v>
      </c>
    </row>
    <row r="704" spans="1:19" x14ac:dyDescent="0.25">
      <c r="A704">
        <v>29</v>
      </c>
      <c r="B704" t="s">
        <v>1053</v>
      </c>
      <c r="C704" t="s">
        <v>921</v>
      </c>
      <c r="D704">
        <v>4.5557191369999996</v>
      </c>
      <c r="E704">
        <v>6.630989552</v>
      </c>
      <c r="F704">
        <v>6.0314519410000003</v>
      </c>
      <c r="G704">
        <v>4.2401404380000001</v>
      </c>
      <c r="H704">
        <v>3.65591073</v>
      </c>
      <c r="I704">
        <v>6.6534183029999996</v>
      </c>
      <c r="J704">
        <v>3.8954577449999999</v>
      </c>
      <c r="K704">
        <v>3.8214392660000001</v>
      </c>
      <c r="L704">
        <v>4.0869107250000001</v>
      </c>
      <c r="M704">
        <v>8.7603712080000005</v>
      </c>
      <c r="N704">
        <f>COUNT(D704:M704)</f>
        <v>10</v>
      </c>
      <c r="O704">
        <f>AVERAGE(D704:M704)</f>
        <v>5.2331809045000002</v>
      </c>
      <c r="P704">
        <f>_xlfn.STDEV.P(D704:M704)</f>
        <v>1.6148860459979628</v>
      </c>
      <c r="Q704">
        <f>MAX(D704:M704)</f>
        <v>8.7603712080000005</v>
      </c>
      <c r="R704">
        <f>MIN(D704:M704)</f>
        <v>3.65591073</v>
      </c>
      <c r="S704" s="4">
        <v>5157</v>
      </c>
    </row>
    <row r="705" spans="1:19" x14ac:dyDescent="0.25">
      <c r="A705">
        <v>30</v>
      </c>
      <c r="B705" t="s">
        <v>1057</v>
      </c>
      <c r="C705" t="s">
        <v>921</v>
      </c>
      <c r="D705">
        <v>21.536299710000002</v>
      </c>
      <c r="E705">
        <v>8.7905824179999996</v>
      </c>
      <c r="F705">
        <v>15.80386257</v>
      </c>
      <c r="G705">
        <v>7.9204590320000001</v>
      </c>
      <c r="H705">
        <v>9.2165338989999999</v>
      </c>
      <c r="I705">
        <v>7.1629075999999996</v>
      </c>
      <c r="J705">
        <v>6.9658288959999997</v>
      </c>
      <c r="K705">
        <v>23.715374709999999</v>
      </c>
      <c r="L705">
        <v>17.88603663</v>
      </c>
      <c r="M705">
        <v>21.958755969999999</v>
      </c>
      <c r="N705">
        <f>COUNT(D705:M705)</f>
        <v>10</v>
      </c>
      <c r="O705">
        <f>AVERAGE(D705:M705)</f>
        <v>14.095664143499999</v>
      </c>
      <c r="P705">
        <f>_xlfn.STDEV.P(D705:M705)</f>
        <v>6.4497720402618972</v>
      </c>
      <c r="Q705">
        <f>MAX(D705:M705)</f>
        <v>23.715374709999999</v>
      </c>
      <c r="R705">
        <f>MIN(D705:M705)</f>
        <v>6.9658288959999997</v>
      </c>
      <c r="S705" s="4">
        <v>5741</v>
      </c>
    </row>
    <row r="706" spans="1:19" x14ac:dyDescent="0.25">
      <c r="A706">
        <v>31</v>
      </c>
      <c r="B706" t="s">
        <v>944</v>
      </c>
      <c r="C706" t="s">
        <v>921</v>
      </c>
      <c r="D706">
        <v>23.453445196151701</v>
      </c>
      <c r="E706">
        <v>23.390630006790101</v>
      </c>
      <c r="F706">
        <v>20.8080954551696</v>
      </c>
      <c r="G706">
        <v>12.912827491760201</v>
      </c>
      <c r="H706">
        <v>26.060066699981601</v>
      </c>
      <c r="I706">
        <v>11.495759963989199</v>
      </c>
      <c r="J706">
        <v>28.501815795898398</v>
      </c>
      <c r="K706">
        <v>19.1137869358062</v>
      </c>
      <c r="L706">
        <v>24.084348201751698</v>
      </c>
      <c r="M706">
        <v>28.7132167816162</v>
      </c>
      <c r="N706">
        <f>COUNT(D706:M706)</f>
        <v>10</v>
      </c>
      <c r="O706">
        <f>AVERAGE(D706:M706)</f>
        <v>21.853399252891492</v>
      </c>
      <c r="P706">
        <f>_xlfn.STDEV.P(D706:M706)</f>
        <v>5.6095240388399885</v>
      </c>
      <c r="Q706">
        <f>MAX(D706:M706)</f>
        <v>28.7132167816162</v>
      </c>
      <c r="R706">
        <f>MIN(D706:M706)</f>
        <v>11.495759963989199</v>
      </c>
      <c r="S706" s="4">
        <v>5931</v>
      </c>
    </row>
    <row r="707" spans="1:19" x14ac:dyDescent="0.25">
      <c r="A707">
        <v>32</v>
      </c>
      <c r="B707" t="s">
        <v>1095</v>
      </c>
      <c r="C707" t="s">
        <v>921</v>
      </c>
      <c r="D707">
        <v>11.371660232543899</v>
      </c>
      <c r="E707">
        <v>14.1408159732818</v>
      </c>
      <c r="F707">
        <v>12.569727897644</v>
      </c>
      <c r="G707">
        <v>11.0125312805175</v>
      </c>
      <c r="H707">
        <v>11.3086545467376</v>
      </c>
      <c r="I707">
        <v>11.367658376693701</v>
      </c>
      <c r="J707">
        <v>10.7106194496154</v>
      </c>
      <c r="K707">
        <v>153.276476383209</v>
      </c>
      <c r="L707">
        <v>10.1195831298828</v>
      </c>
      <c r="M707">
        <v>13.211766481399501</v>
      </c>
      <c r="N707">
        <f>COUNT(D707:M707)</f>
        <v>10</v>
      </c>
      <c r="O707">
        <f>AVERAGE(D707:M707)</f>
        <v>25.90894937515252</v>
      </c>
      <c r="P707">
        <f>_xlfn.STDEV.P(D707:M707)</f>
        <v>42.471491971171531</v>
      </c>
      <c r="Q707">
        <f>MAX(D707:M707)</f>
        <v>153.276476383209</v>
      </c>
      <c r="R707">
        <f>MIN(D707:M707)</f>
        <v>10.1195831298828</v>
      </c>
      <c r="S707" s="4">
        <v>6373</v>
      </c>
    </row>
    <row r="708" spans="1:19" x14ac:dyDescent="0.25">
      <c r="A708">
        <v>33</v>
      </c>
      <c r="B708" t="s">
        <v>951</v>
      </c>
      <c r="C708" t="s">
        <v>921</v>
      </c>
      <c r="D708">
        <v>92.066514729999994</v>
      </c>
      <c r="E708">
        <v>4.8632295130000003</v>
      </c>
      <c r="F708">
        <v>22.868574379999998</v>
      </c>
      <c r="G708">
        <v>16.935823920000001</v>
      </c>
      <c r="H708">
        <v>4.5793809889999997</v>
      </c>
      <c r="I708">
        <v>91.667429209999995</v>
      </c>
      <c r="J708">
        <v>16.865116359999998</v>
      </c>
      <c r="K708">
        <v>17.52668834</v>
      </c>
      <c r="L708">
        <v>17.527363300000001</v>
      </c>
      <c r="M708">
        <v>4.8872101309999998</v>
      </c>
      <c r="N708">
        <f>COUNT(D708:M708)</f>
        <v>10</v>
      </c>
      <c r="O708">
        <f>AVERAGE(D708:M708)</f>
        <v>28.978733087299997</v>
      </c>
      <c r="P708">
        <f>_xlfn.STDEV.P(D708:M708)</f>
        <v>32.029075537283056</v>
      </c>
      <c r="Q708">
        <f>MAX(D708:M708)</f>
        <v>92.066514729999994</v>
      </c>
      <c r="R708">
        <f>MIN(D708:M708)</f>
        <v>4.5793809889999997</v>
      </c>
      <c r="S708" s="4">
        <v>6869</v>
      </c>
    </row>
    <row r="709" spans="1:19" x14ac:dyDescent="0.25">
      <c r="A709">
        <v>34</v>
      </c>
      <c r="B709" t="s">
        <v>1080</v>
      </c>
      <c r="C709" t="s">
        <v>921</v>
      </c>
      <c r="D709">
        <v>39.3062777519226</v>
      </c>
      <c r="E709">
        <v>5.9023425579071001</v>
      </c>
      <c r="F709">
        <v>7.7054486274719203</v>
      </c>
      <c r="G709">
        <v>5.3128988742828298</v>
      </c>
      <c r="H709">
        <v>7.8144514560699401</v>
      </c>
      <c r="I709">
        <v>6.93039870262146</v>
      </c>
      <c r="J709">
        <v>6.7383861541748002</v>
      </c>
      <c r="K709">
        <v>7.1584155559539697</v>
      </c>
      <c r="L709">
        <v>4.6982722282409597</v>
      </c>
      <c r="M709">
        <v>6.8533947467803902</v>
      </c>
      <c r="N709">
        <f>COUNT(D709:M709)</f>
        <v>10</v>
      </c>
      <c r="O709">
        <f>AVERAGE(D709:M709)</f>
        <v>9.8420286655425961</v>
      </c>
      <c r="P709">
        <f>_xlfn.STDEV.P(D709:M709)</f>
        <v>9.8668854726526369</v>
      </c>
      <c r="Q709">
        <f>MAX(D709:M709)</f>
        <v>39.3062777519226</v>
      </c>
      <c r="R709">
        <f>MIN(D709:M709)</f>
        <v>4.6982722282409597</v>
      </c>
      <c r="S709" s="4">
        <v>7083</v>
      </c>
    </row>
    <row r="710" spans="1:19" x14ac:dyDescent="0.25">
      <c r="A710">
        <v>35</v>
      </c>
      <c r="B710" t="s">
        <v>947</v>
      </c>
      <c r="C710" t="s">
        <v>921</v>
      </c>
      <c r="D710">
        <v>6.9246704579999996</v>
      </c>
      <c r="E710">
        <v>7.6061098579999999</v>
      </c>
      <c r="F710">
        <v>7.9546108249999996</v>
      </c>
      <c r="G710">
        <v>7.8959307670000003</v>
      </c>
      <c r="H710">
        <v>7.7278189660000001</v>
      </c>
      <c r="I710">
        <v>11.39945269</v>
      </c>
      <c r="J710">
        <v>6.8998143670000003</v>
      </c>
      <c r="K710">
        <v>7.9297375680000002</v>
      </c>
      <c r="L710">
        <v>10.260373120000001</v>
      </c>
      <c r="M710">
        <v>8.0904901030000005</v>
      </c>
      <c r="N710">
        <f>COUNT(D710:M710)</f>
        <v>10</v>
      </c>
      <c r="O710">
        <f>AVERAGE(D710:M710)</f>
        <v>8.2689008721999979</v>
      </c>
      <c r="P710">
        <f>_xlfn.STDEV.P(D710:M710)</f>
        <v>1.3625152587481475</v>
      </c>
      <c r="Q710">
        <f>MAX(D710:M710)</f>
        <v>11.39945269</v>
      </c>
      <c r="R710">
        <f>MIN(D710:M710)</f>
        <v>6.8998143670000003</v>
      </c>
      <c r="S710" s="4">
        <v>7398</v>
      </c>
    </row>
    <row r="711" spans="1:19" x14ac:dyDescent="0.25">
      <c r="A711">
        <v>36</v>
      </c>
      <c r="B711" t="s">
        <v>1000</v>
      </c>
      <c r="C711" t="s">
        <v>921</v>
      </c>
      <c r="D711">
        <v>13.09202552</v>
      </c>
      <c r="E711">
        <v>12.756010290000001</v>
      </c>
      <c r="F711">
        <v>11.21292686</v>
      </c>
      <c r="G711">
        <v>10.438522580000001</v>
      </c>
      <c r="H711">
        <v>12.50196648</v>
      </c>
      <c r="I711">
        <v>11.84995198</v>
      </c>
      <c r="J711">
        <v>12.563697579999999</v>
      </c>
      <c r="K711">
        <v>10.514164210000001</v>
      </c>
      <c r="L711">
        <v>11.69567943</v>
      </c>
      <c r="M711">
        <v>11.585872889999999</v>
      </c>
      <c r="N711">
        <f>COUNT(D711:M711)</f>
        <v>10</v>
      </c>
      <c r="O711">
        <f>AVERAGE(D711:M711)</f>
        <v>11.821081782</v>
      </c>
      <c r="P711">
        <f>_xlfn.STDEV.P(D711:M711)</f>
        <v>0.86981089053471172</v>
      </c>
      <c r="Q711">
        <f>MAX(D711:M711)</f>
        <v>13.09202552</v>
      </c>
      <c r="R711">
        <f>MIN(D711:M711)</f>
        <v>10.438522580000001</v>
      </c>
      <c r="S711" s="4">
        <v>7500</v>
      </c>
    </row>
    <row r="712" spans="1:19" x14ac:dyDescent="0.25">
      <c r="A712">
        <v>37</v>
      </c>
      <c r="B712" t="s">
        <v>1006</v>
      </c>
      <c r="C712" t="s">
        <v>921</v>
      </c>
      <c r="D712">
        <v>4.048234463</v>
      </c>
      <c r="E712">
        <v>3.4212005140000001</v>
      </c>
      <c r="F712">
        <v>4.341253042</v>
      </c>
      <c r="G712">
        <v>4.3922951220000002</v>
      </c>
      <c r="H712">
        <v>4.2042415139999996</v>
      </c>
      <c r="I712">
        <v>3.0481781959999998</v>
      </c>
      <c r="J712">
        <v>3.435200214</v>
      </c>
      <c r="K712">
        <v>3.4371962549999999</v>
      </c>
      <c r="L712">
        <v>3.256190777</v>
      </c>
      <c r="M712">
        <v>8.8016016480000001</v>
      </c>
      <c r="N712">
        <f>COUNT(D712:M712)</f>
        <v>10</v>
      </c>
      <c r="O712">
        <f>AVERAGE(D712:M712)</f>
        <v>4.2385591744999997</v>
      </c>
      <c r="P712">
        <f>_xlfn.STDEV.P(D712:M712)</f>
        <v>1.5884154511654522</v>
      </c>
      <c r="Q712">
        <f>MAX(D712:M712)</f>
        <v>8.8016016480000001</v>
      </c>
      <c r="R712">
        <f>MIN(D712:M712)</f>
        <v>3.0481781959999998</v>
      </c>
      <c r="S712" s="4">
        <v>7643</v>
      </c>
    </row>
    <row r="713" spans="1:19" x14ac:dyDescent="0.25">
      <c r="A713">
        <v>38</v>
      </c>
      <c r="B713" t="s">
        <v>941</v>
      </c>
      <c r="C713" t="s">
        <v>921</v>
      </c>
      <c r="D713">
        <v>20.312152624130199</v>
      </c>
      <c r="E713">
        <v>4.0236122608184797</v>
      </c>
      <c r="F713">
        <v>4.5267307758331299</v>
      </c>
      <c r="G713">
        <v>4.3598477840423504</v>
      </c>
      <c r="H713">
        <v>4.29381895065307</v>
      </c>
      <c r="I713">
        <v>5.3207840919494602</v>
      </c>
      <c r="J713">
        <v>4.6688697338104204</v>
      </c>
      <c r="K713">
        <v>4.5454258918762198</v>
      </c>
      <c r="L713">
        <v>6.6252245903015101</v>
      </c>
      <c r="M713">
        <v>4.3734104633331299</v>
      </c>
      <c r="N713">
        <f>COUNT(D713:M713)</f>
        <v>10</v>
      </c>
      <c r="O713">
        <f>AVERAGE(D713:M713)</f>
        <v>6.3049877166747974</v>
      </c>
      <c r="P713">
        <f>_xlfn.STDEV.P(D713:M713)</f>
        <v>4.7219810314183643</v>
      </c>
      <c r="Q713">
        <f>MAX(D713:M713)</f>
        <v>20.312152624130199</v>
      </c>
      <c r="R713">
        <f>MIN(D713:M713)</f>
        <v>4.0236122608184797</v>
      </c>
      <c r="S713" s="4">
        <v>7935</v>
      </c>
    </row>
    <row r="714" spans="1:19" x14ac:dyDescent="0.25">
      <c r="A714">
        <v>39</v>
      </c>
      <c r="B714" t="s">
        <v>948</v>
      </c>
      <c r="C714" t="s">
        <v>921</v>
      </c>
      <c r="D714">
        <v>47.782863620000001</v>
      </c>
      <c r="E714">
        <v>11.09677458</v>
      </c>
      <c r="F714">
        <v>8.2119591239999998</v>
      </c>
      <c r="G714">
        <v>45.790567869999997</v>
      </c>
      <c r="H714">
        <v>52.358682389999998</v>
      </c>
      <c r="I714">
        <v>27.59445977</v>
      </c>
      <c r="J714">
        <v>51.119147779999999</v>
      </c>
      <c r="K714">
        <v>47.513064149999998</v>
      </c>
      <c r="L714">
        <v>8.3189003469999996</v>
      </c>
      <c r="M714">
        <v>7.9995350839999997</v>
      </c>
      <c r="N714">
        <f>COUNT(D714:M714)</f>
        <v>10</v>
      </c>
      <c r="O714">
        <f>AVERAGE(D714:M714)</f>
        <v>30.778595471500001</v>
      </c>
      <c r="P714">
        <f>_xlfn.STDEV.P(D714:M714)</f>
        <v>18.984400120019</v>
      </c>
      <c r="Q714">
        <f>MAX(D714:M714)</f>
        <v>52.358682389999998</v>
      </c>
      <c r="R714">
        <f>MIN(D714:M714)</f>
        <v>7.9995350839999997</v>
      </c>
      <c r="S714" s="4">
        <v>8167</v>
      </c>
    </row>
    <row r="715" spans="1:19" x14ac:dyDescent="0.25">
      <c r="A715">
        <v>40</v>
      </c>
      <c r="B715" t="s">
        <v>1046</v>
      </c>
      <c r="C715" t="s">
        <v>921</v>
      </c>
      <c r="D715">
        <v>7.2107248310000003</v>
      </c>
      <c r="E715">
        <v>7.3214209080000003</v>
      </c>
      <c r="F715">
        <v>6.5860793590000002</v>
      </c>
      <c r="G715">
        <v>7.155752659</v>
      </c>
      <c r="H715">
        <v>8.7930121420000003</v>
      </c>
      <c r="I715">
        <v>6.8275938030000001</v>
      </c>
      <c r="J715">
        <v>6.472581387</v>
      </c>
      <c r="K715">
        <v>7.3142757420000004</v>
      </c>
      <c r="L715">
        <v>7.3186748030000004</v>
      </c>
      <c r="M715">
        <v>7.0995633600000003</v>
      </c>
      <c r="N715">
        <f>COUNT(D715:M715)</f>
        <v>10</v>
      </c>
      <c r="O715">
        <f>AVERAGE(D715:M715)</f>
        <v>7.2099678994000005</v>
      </c>
      <c r="P715">
        <f>_xlfn.STDEV.P(D715:M715)</f>
        <v>0.6029480011360816</v>
      </c>
      <c r="Q715">
        <f>MAX(D715:M715)</f>
        <v>8.7930121420000003</v>
      </c>
      <c r="R715">
        <f>MIN(D715:M715)</f>
        <v>6.472581387</v>
      </c>
      <c r="S715" s="4">
        <v>8211</v>
      </c>
    </row>
    <row r="716" spans="1:19" x14ac:dyDescent="0.25">
      <c r="A716">
        <v>41</v>
      </c>
      <c r="B716" t="s">
        <v>1063</v>
      </c>
      <c r="C716" t="s">
        <v>921</v>
      </c>
      <c r="D716">
        <v>8.9108049870000006</v>
      </c>
      <c r="E716">
        <v>9.1114506720000001</v>
      </c>
      <c r="F716">
        <v>9.5164351459999992</v>
      </c>
      <c r="G716">
        <v>8.7996661659999997</v>
      </c>
      <c r="H716">
        <v>10.85827231</v>
      </c>
      <c r="I716">
        <v>8.2809944150000003</v>
      </c>
      <c r="J716">
        <v>8.2944808010000006</v>
      </c>
      <c r="K716">
        <v>9.7212865350000008</v>
      </c>
      <c r="L716">
        <v>8.2794744970000007</v>
      </c>
      <c r="M716">
        <v>9.2364521029999995</v>
      </c>
      <c r="N716">
        <f>COUNT(D716:M716)</f>
        <v>10</v>
      </c>
      <c r="O716">
        <f>AVERAGE(D716:M716)</f>
        <v>9.1009317632000002</v>
      </c>
      <c r="P716">
        <f>_xlfn.STDEV.P(D716:M716)</f>
        <v>0.76082632131559791</v>
      </c>
      <c r="Q716">
        <f>MAX(D716:M716)</f>
        <v>10.85827231</v>
      </c>
      <c r="R716">
        <f>MIN(D716:M716)</f>
        <v>8.2794744970000007</v>
      </c>
      <c r="S716" s="4">
        <v>9059</v>
      </c>
    </row>
    <row r="717" spans="1:19" x14ac:dyDescent="0.25">
      <c r="A717">
        <v>42</v>
      </c>
      <c r="B717" t="s">
        <v>1028</v>
      </c>
      <c r="C717" t="s">
        <v>921</v>
      </c>
      <c r="D717">
        <v>14.35397553</v>
      </c>
      <c r="E717">
        <v>14.484380249999999</v>
      </c>
      <c r="F717">
        <v>19.290405270000001</v>
      </c>
      <c r="G717">
        <v>19.57263279</v>
      </c>
      <c r="H717">
        <v>16.108239409999999</v>
      </c>
      <c r="I717">
        <v>21.996274469999999</v>
      </c>
      <c r="J717">
        <v>14.468024249999999</v>
      </c>
      <c r="K717">
        <v>18.98458862</v>
      </c>
      <c r="L717">
        <v>17.783166170000001</v>
      </c>
      <c r="M717">
        <v>20.40076947</v>
      </c>
      <c r="N717">
        <f>COUNT(D717:M717)</f>
        <v>10</v>
      </c>
      <c r="O717">
        <f>AVERAGE(D717:M717)</f>
        <v>17.744245623000001</v>
      </c>
      <c r="P717">
        <f>_xlfn.STDEV.P(D717:M717)</f>
        <v>2.6065540370093623</v>
      </c>
      <c r="Q717">
        <f>MAX(D717:M717)</f>
        <v>21.996274469999999</v>
      </c>
      <c r="R717">
        <f>MIN(D717:M717)</f>
        <v>14.35397553</v>
      </c>
      <c r="S717" s="4">
        <v>9112</v>
      </c>
    </row>
    <row r="718" spans="1:19" x14ac:dyDescent="0.25">
      <c r="A718">
        <v>43</v>
      </c>
      <c r="B718" t="s">
        <v>1013</v>
      </c>
      <c r="C718" t="s">
        <v>921</v>
      </c>
      <c r="D718">
        <v>20.13836646</v>
      </c>
      <c r="E718">
        <v>8.5020358559999991</v>
      </c>
      <c r="F718">
        <v>9.1611154080000006</v>
      </c>
      <c r="G718">
        <v>18.148455859999999</v>
      </c>
      <c r="H718">
        <v>12.72906899</v>
      </c>
      <c r="I718">
        <v>8.4436731340000009</v>
      </c>
      <c r="J718">
        <v>112.1162894</v>
      </c>
      <c r="K718">
        <v>83.068001269999996</v>
      </c>
      <c r="L718">
        <v>71.59407616</v>
      </c>
      <c r="M718">
        <v>9.1461896899999999</v>
      </c>
      <c r="N718">
        <f>COUNT(D718:M718)</f>
        <v>10</v>
      </c>
      <c r="O718">
        <f>AVERAGE(D718:M718)</f>
        <v>35.304727222799997</v>
      </c>
      <c r="P718">
        <f>_xlfn.STDEV.P(D718:M718)</f>
        <v>36.523879564532159</v>
      </c>
      <c r="Q718">
        <f>MAX(D718:M718)</f>
        <v>112.1162894</v>
      </c>
      <c r="R718">
        <f>MIN(D718:M718)</f>
        <v>8.4436731340000009</v>
      </c>
      <c r="S718" s="4">
        <v>9360</v>
      </c>
    </row>
    <row r="719" spans="1:19" x14ac:dyDescent="0.25">
      <c r="A719">
        <v>44</v>
      </c>
      <c r="B719" t="s">
        <v>929</v>
      </c>
      <c r="C719" t="s">
        <v>921</v>
      </c>
      <c r="D719">
        <v>9.8663384914398193</v>
      </c>
      <c r="E719">
        <v>8.6954534053802401</v>
      </c>
      <c r="F719">
        <v>7.5294380187988201</v>
      </c>
      <c r="G719">
        <v>9.7309036254882795</v>
      </c>
      <c r="H719">
        <v>7.0944068431854204</v>
      </c>
      <c r="I719">
        <v>7.2854211330413801</v>
      </c>
      <c r="J719">
        <v>7.5758881568908603</v>
      </c>
      <c r="K719">
        <v>7.5464541912078804</v>
      </c>
      <c r="L719">
        <v>5.82041311264038</v>
      </c>
      <c r="M719">
        <v>7.4934704303741402</v>
      </c>
      <c r="N719">
        <f>COUNT(D719:M719)</f>
        <v>10</v>
      </c>
      <c r="O719">
        <f>AVERAGE(D719:M719)</f>
        <v>7.8638187408447235</v>
      </c>
      <c r="P719">
        <f>_xlfn.STDEV.P(D719:M719)</f>
        <v>1.1714241406288672</v>
      </c>
      <c r="Q719">
        <f>MAX(D719:M719)</f>
        <v>9.8663384914398193</v>
      </c>
      <c r="R719">
        <f>MIN(D719:M719)</f>
        <v>5.82041311264038</v>
      </c>
      <c r="S719" s="4">
        <v>9430</v>
      </c>
    </row>
    <row r="720" spans="1:19" x14ac:dyDescent="0.25">
      <c r="A720">
        <v>45</v>
      </c>
      <c r="B720" t="s">
        <v>967</v>
      </c>
      <c r="C720" t="s">
        <v>921</v>
      </c>
      <c r="D720">
        <v>10.7239635</v>
      </c>
      <c r="E720">
        <v>8.3121681209999991</v>
      </c>
      <c r="F720">
        <v>9.1886558530000002</v>
      </c>
      <c r="G720">
        <v>9.1042830939999995</v>
      </c>
      <c r="H720">
        <v>9.1877934929999991</v>
      </c>
      <c r="I720">
        <v>10.068063260000001</v>
      </c>
      <c r="J720">
        <v>9.5608496669999994</v>
      </c>
      <c r="K720">
        <v>9.9111371039999998</v>
      </c>
      <c r="L720">
        <v>13.27151608</v>
      </c>
      <c r="M720">
        <v>10.218042609999999</v>
      </c>
      <c r="N720">
        <f>COUNT(D720:M720)</f>
        <v>10</v>
      </c>
      <c r="O720">
        <f>AVERAGE(D720:M720)</f>
        <v>9.9546472781999995</v>
      </c>
      <c r="P720">
        <f>_xlfn.STDEV.P(D720:M720)</f>
        <v>1.2817308881363567</v>
      </c>
      <c r="Q720">
        <f>MAX(D720:M720)</f>
        <v>13.27151608</v>
      </c>
      <c r="R720">
        <f>MIN(D720:M720)</f>
        <v>8.3121681209999991</v>
      </c>
      <c r="S720" s="4">
        <v>10948</v>
      </c>
    </row>
    <row r="721" spans="1:19" x14ac:dyDescent="0.25">
      <c r="A721">
        <v>46</v>
      </c>
      <c r="B721" t="s">
        <v>974</v>
      </c>
      <c r="C721" t="s">
        <v>921</v>
      </c>
      <c r="D721">
        <v>4.5262625219999997</v>
      </c>
      <c r="E721">
        <v>4.4605598449999997</v>
      </c>
      <c r="F721">
        <v>4.769806623</v>
      </c>
      <c r="G721">
        <v>4.1372416019999996</v>
      </c>
      <c r="H721">
        <v>4.0613679889999998</v>
      </c>
      <c r="I721">
        <v>4.0362331869999997</v>
      </c>
      <c r="J721">
        <v>4.308251619</v>
      </c>
      <c r="K721">
        <v>4.3618769650000004</v>
      </c>
      <c r="L721">
        <v>4.0302321909999996</v>
      </c>
      <c r="M721">
        <v>4.0192327499999996</v>
      </c>
      <c r="N721">
        <f>COUNT(D721:M721)</f>
        <v>10</v>
      </c>
      <c r="O721">
        <f>AVERAGE(D721:M721)</f>
        <v>4.2711065293000008</v>
      </c>
      <c r="P721">
        <f>_xlfn.STDEV.P(D721:M721)</f>
        <v>0.24451060531284413</v>
      </c>
      <c r="Q721">
        <f>MAX(D721:M721)</f>
        <v>4.769806623</v>
      </c>
      <c r="R721">
        <f>MIN(D721:M721)</f>
        <v>4.0192327499999996</v>
      </c>
      <c r="S721" s="4">
        <v>11021</v>
      </c>
    </row>
    <row r="722" spans="1:19" x14ac:dyDescent="0.25">
      <c r="A722">
        <v>47</v>
      </c>
      <c r="B722" t="s">
        <v>1075</v>
      </c>
      <c r="C722" t="s">
        <v>921</v>
      </c>
      <c r="D722">
        <v>11.759683132171601</v>
      </c>
      <c r="E722">
        <v>11.17964553833</v>
      </c>
      <c r="F722">
        <v>12.8337442874908</v>
      </c>
      <c r="G722">
        <v>14.552843809127801</v>
      </c>
      <c r="H722">
        <v>13.9533703327178</v>
      </c>
      <c r="I722">
        <v>13.978810787200899</v>
      </c>
      <c r="J722">
        <v>6.9914073944091797</v>
      </c>
      <c r="K722">
        <v>11.9336924552917</v>
      </c>
      <c r="L722">
        <v>13.5157871246337</v>
      </c>
      <c r="M722">
        <v>12.096700191497799</v>
      </c>
      <c r="N722">
        <f>COUNT(D722:M722)</f>
        <v>10</v>
      </c>
      <c r="O722">
        <f>AVERAGE(D722:M722)</f>
        <v>12.279568505287129</v>
      </c>
      <c r="P722">
        <f>_xlfn.STDEV.P(D722:M722)</f>
        <v>2.0564531383130364</v>
      </c>
      <c r="Q722">
        <f>MAX(D722:M722)</f>
        <v>14.552843809127801</v>
      </c>
      <c r="R722">
        <f>MIN(D722:M722)</f>
        <v>6.9914073944091797</v>
      </c>
      <c r="S722" s="4">
        <v>11204</v>
      </c>
    </row>
    <row r="723" spans="1:19" x14ac:dyDescent="0.25">
      <c r="A723">
        <v>48</v>
      </c>
      <c r="B723" t="s">
        <v>1096</v>
      </c>
      <c r="C723" t="s">
        <v>921</v>
      </c>
      <c r="D723">
        <v>4.3292503356933496</v>
      </c>
      <c r="E723">
        <v>3.5402052402496298</v>
      </c>
      <c r="F723">
        <v>3.51318931579589</v>
      </c>
      <c r="G723">
        <v>2.57815217971801</v>
      </c>
      <c r="H723">
        <v>2.7391571998596098</v>
      </c>
      <c r="I723">
        <v>2.5931465625762899</v>
      </c>
      <c r="J723">
        <v>2.5011434555053702</v>
      </c>
      <c r="K723">
        <v>2.82416343688964</v>
      </c>
      <c r="L723">
        <v>2.6860535144805899</v>
      </c>
      <c r="M723">
        <v>3.8692240715026802</v>
      </c>
      <c r="N723">
        <f>COUNT(D723:M723)</f>
        <v>10</v>
      </c>
      <c r="O723">
        <f>AVERAGE(D723:M723)</f>
        <v>3.1173685312271062</v>
      </c>
      <c r="P723">
        <f>_xlfn.STDEV.P(D723:M723)</f>
        <v>0.6107168910160844</v>
      </c>
      <c r="Q723">
        <f>MAX(D723:M723)</f>
        <v>4.3292503356933496</v>
      </c>
      <c r="R723">
        <f>MIN(D723:M723)</f>
        <v>2.5011434555053702</v>
      </c>
      <c r="S723" s="4">
        <v>11355</v>
      </c>
    </row>
    <row r="724" spans="1:19" x14ac:dyDescent="0.25">
      <c r="A724">
        <v>49</v>
      </c>
      <c r="B724" t="s">
        <v>939</v>
      </c>
      <c r="C724" t="s">
        <v>921</v>
      </c>
      <c r="D724">
        <v>5.9923722743988002</v>
      </c>
      <c r="E724">
        <v>7.1262800693511901</v>
      </c>
      <c r="F724">
        <v>6.1046969890594402</v>
      </c>
      <c r="G724">
        <v>6.3691985607147199</v>
      </c>
      <c r="H724">
        <v>4.3876242637634197</v>
      </c>
      <c r="I724">
        <v>5.9343090057373002</v>
      </c>
      <c r="J724">
        <v>6.0286145210266104</v>
      </c>
      <c r="K724">
        <v>5.9859237670898402</v>
      </c>
      <c r="L724">
        <v>6.5588908195495597</v>
      </c>
      <c r="M724">
        <v>6.1848666667938197</v>
      </c>
      <c r="N724">
        <f>COUNT(D724:M724)</f>
        <v>10</v>
      </c>
      <c r="O724">
        <f>AVERAGE(D724:M724)</f>
        <v>6.06727769374847</v>
      </c>
      <c r="P724">
        <f>_xlfn.STDEV.P(D724:M724)</f>
        <v>0.65743391440910548</v>
      </c>
      <c r="Q724">
        <f>MAX(D724:M724)</f>
        <v>7.1262800693511901</v>
      </c>
      <c r="R724">
        <f>MIN(D724:M724)</f>
        <v>4.3876242637634197</v>
      </c>
      <c r="S724" s="4">
        <v>11505</v>
      </c>
    </row>
    <row r="725" spans="1:19" x14ac:dyDescent="0.25">
      <c r="A725">
        <v>50</v>
      </c>
      <c r="B725" t="s">
        <v>1035</v>
      </c>
      <c r="C725" t="s">
        <v>921</v>
      </c>
      <c r="D725">
        <v>8.2874796390000007</v>
      </c>
      <c r="E725">
        <v>6.102507353</v>
      </c>
      <c r="F725">
        <v>7.5654370780000004</v>
      </c>
      <c r="G725">
        <v>10.23496437</v>
      </c>
      <c r="H725">
        <v>9.8575382230000006</v>
      </c>
      <c r="I725">
        <v>8.2595958710000001</v>
      </c>
      <c r="J725">
        <v>7.0542643070000004</v>
      </c>
      <c r="K725">
        <v>7.0884892940000004</v>
      </c>
      <c r="L725">
        <v>8.6266107559999998</v>
      </c>
      <c r="M725">
        <v>7.0339548589999996</v>
      </c>
      <c r="N725">
        <f>COUNT(D725:M725)</f>
        <v>10</v>
      </c>
      <c r="O725">
        <f>AVERAGE(D725:M725)</f>
        <v>8.0110841750000006</v>
      </c>
      <c r="P725">
        <f>_xlfn.STDEV.P(D725:M725)</f>
        <v>1.2423685143929146</v>
      </c>
      <c r="Q725">
        <f>MAX(D725:M725)</f>
        <v>10.23496437</v>
      </c>
      <c r="R725">
        <f>MIN(D725:M725)</f>
        <v>6.102507353</v>
      </c>
      <c r="S725" s="4">
        <v>11505</v>
      </c>
    </row>
    <row r="726" spans="1:19" x14ac:dyDescent="0.25">
      <c r="A726">
        <v>51</v>
      </c>
      <c r="B726" t="s">
        <v>1077</v>
      </c>
      <c r="C726" t="s">
        <v>921</v>
      </c>
      <c r="D726">
        <v>6.14635729789733</v>
      </c>
      <c r="E726">
        <v>6.1095442771911603</v>
      </c>
      <c r="F726">
        <v>3.2511887550353999</v>
      </c>
      <c r="G726">
        <v>3.3881943225860498</v>
      </c>
      <c r="H726">
        <v>3.6622164249420099</v>
      </c>
      <c r="I726">
        <v>4.0972363948822004</v>
      </c>
      <c r="J726">
        <v>3.87122154235839</v>
      </c>
      <c r="K726">
        <v>4.6663923263549796</v>
      </c>
      <c r="L726">
        <v>3.9861409664153999</v>
      </c>
      <c r="M726">
        <v>3.70121717453002</v>
      </c>
      <c r="N726">
        <f>COUNT(D726:M726)</f>
        <v>10</v>
      </c>
      <c r="O726">
        <f>AVERAGE(D726:M726)</f>
        <v>4.2879709482192947</v>
      </c>
      <c r="P726">
        <f>_xlfn.STDEV.P(D726:M726)</f>
        <v>0.99178914283425379</v>
      </c>
      <c r="Q726">
        <f>MAX(D726:M726)</f>
        <v>6.14635729789733</v>
      </c>
      <c r="R726">
        <f>MIN(D726:M726)</f>
        <v>3.2511887550353999</v>
      </c>
      <c r="S726" s="4">
        <v>11985</v>
      </c>
    </row>
    <row r="727" spans="1:19" x14ac:dyDescent="0.25">
      <c r="A727">
        <v>52</v>
      </c>
      <c r="B727" t="s">
        <v>942</v>
      </c>
      <c r="C727" t="s">
        <v>921</v>
      </c>
      <c r="D727">
        <v>19.983070135116499</v>
      </c>
      <c r="E727">
        <v>66.596480607986393</v>
      </c>
      <c r="F727">
        <v>62.834909200668299</v>
      </c>
      <c r="G727">
        <v>15.362499952316201</v>
      </c>
      <c r="H727">
        <v>42.6795845031738</v>
      </c>
      <c r="I727">
        <v>21.289568662643401</v>
      </c>
      <c r="J727">
        <v>68.9015793800354</v>
      </c>
      <c r="K727">
        <v>41.083791971206601</v>
      </c>
      <c r="M727">
        <v>77.1725528240203</v>
      </c>
      <c r="N727">
        <f>COUNT(D727:M727)</f>
        <v>9</v>
      </c>
      <c r="O727">
        <f>AVERAGE(D727:M727)</f>
        <v>46.211559693018543</v>
      </c>
      <c r="P727">
        <f>_xlfn.STDEV.P(D727:M727)</f>
        <v>22.272986821262407</v>
      </c>
      <c r="Q727">
        <f>MAX(D727:M727)</f>
        <v>77.1725528240203</v>
      </c>
      <c r="R727">
        <f>MIN(D727:M727)</f>
        <v>15.362499952316201</v>
      </c>
      <c r="S727" s="4">
        <v>12362</v>
      </c>
    </row>
    <row r="728" spans="1:19" x14ac:dyDescent="0.25">
      <c r="A728">
        <v>53</v>
      </c>
      <c r="B728" t="s">
        <v>1026</v>
      </c>
      <c r="C728" t="s">
        <v>921</v>
      </c>
      <c r="D728">
        <v>6.9606049060000004</v>
      </c>
      <c r="E728">
        <v>8.2903254030000006</v>
      </c>
      <c r="F728">
        <v>6.3281400200000002</v>
      </c>
      <c r="G728">
        <v>6.8311846259999998</v>
      </c>
      <c r="H728">
        <v>8.2259819509999996</v>
      </c>
      <c r="I728">
        <v>6.518061876</v>
      </c>
      <c r="J728">
        <v>7.0243768690000001</v>
      </c>
      <c r="K728">
        <v>8.094087601</v>
      </c>
      <c r="L728">
        <v>6.2361655239999996</v>
      </c>
      <c r="M728">
        <v>6.4953896999999996</v>
      </c>
      <c r="N728">
        <f>COUNT(D728:M728)</f>
        <v>10</v>
      </c>
      <c r="O728">
        <f>AVERAGE(D728:M728)</f>
        <v>7.1004318475999995</v>
      </c>
      <c r="P728">
        <f>_xlfn.STDEV.P(D728:M728)</f>
        <v>0.76266068429533007</v>
      </c>
      <c r="Q728">
        <f>MAX(D728:M728)</f>
        <v>8.2903254030000006</v>
      </c>
      <c r="R728">
        <f>MIN(D728:M728)</f>
        <v>6.2361655239999996</v>
      </c>
      <c r="S728" s="4">
        <v>12636</v>
      </c>
    </row>
    <row r="729" spans="1:19" x14ac:dyDescent="0.25">
      <c r="A729">
        <v>54</v>
      </c>
      <c r="B729" t="s">
        <v>931</v>
      </c>
      <c r="C729" t="s">
        <v>921</v>
      </c>
      <c r="D729">
        <v>24.3452515602111</v>
      </c>
      <c r="E729">
        <v>52.585520982742302</v>
      </c>
      <c r="F729">
        <v>17.147897243499699</v>
      </c>
      <c r="G729">
        <v>14.310687780380199</v>
      </c>
      <c r="H729">
        <v>16.189266204833899</v>
      </c>
      <c r="I729">
        <v>16.321949481964101</v>
      </c>
      <c r="J729">
        <v>12.2126767635345</v>
      </c>
      <c r="K729">
        <v>17.722894668579102</v>
      </c>
      <c r="L729">
        <v>16.850565910339299</v>
      </c>
      <c r="M729">
        <v>20.566151380538901</v>
      </c>
      <c r="N729">
        <f>COUNT(D729:M729)</f>
        <v>10</v>
      </c>
      <c r="O729">
        <f>AVERAGE(D729:M729)</f>
        <v>20.825286197662312</v>
      </c>
      <c r="P729">
        <f>_xlfn.STDEV.P(D729:M729)</f>
        <v>11.038595931751997</v>
      </c>
      <c r="Q729">
        <f>MAX(D729:M729)</f>
        <v>52.585520982742302</v>
      </c>
      <c r="R729">
        <f>MIN(D729:M729)</f>
        <v>12.2126767635345</v>
      </c>
      <c r="S729" s="4">
        <v>12858</v>
      </c>
    </row>
    <row r="730" spans="1:19" x14ac:dyDescent="0.25">
      <c r="A730">
        <v>55</v>
      </c>
      <c r="B730" t="s">
        <v>1387</v>
      </c>
      <c r="C730" t="s">
        <v>921</v>
      </c>
      <c r="D730">
        <v>7.1374139789999997</v>
      </c>
      <c r="E730">
        <v>7.8084039690000004</v>
      </c>
      <c r="F730">
        <v>9.884572983</v>
      </c>
      <c r="G730">
        <v>10.760596509999999</v>
      </c>
      <c r="H730">
        <v>7.6187458039999996</v>
      </c>
      <c r="I730">
        <v>7.8433842660000002</v>
      </c>
      <c r="J730">
        <v>8.3214035030000009</v>
      </c>
      <c r="K730">
        <v>7.4366757870000004</v>
      </c>
      <c r="L730">
        <v>7.9834613799999996</v>
      </c>
      <c r="M730">
        <v>9.2980666159999998</v>
      </c>
      <c r="N730">
        <f>COUNT(D730:M730)</f>
        <v>10</v>
      </c>
      <c r="O730">
        <f>AVERAGE(D730:M730)</f>
        <v>8.4092724796999985</v>
      </c>
      <c r="P730">
        <f>_xlfn.STDEV.P(D730:M730)</f>
        <v>1.120446365156385</v>
      </c>
      <c r="Q730">
        <f>MAX(D730:M730)</f>
        <v>10.760596509999999</v>
      </c>
      <c r="R730">
        <f>MIN(D730:M730)</f>
        <v>7.1374139789999997</v>
      </c>
      <c r="S730" s="4">
        <v>13069</v>
      </c>
    </row>
    <row r="731" spans="1:19" x14ac:dyDescent="0.25">
      <c r="A731">
        <v>56</v>
      </c>
      <c r="B731" t="s">
        <v>1084</v>
      </c>
      <c r="C731" t="s">
        <v>921</v>
      </c>
      <c r="D731">
        <v>12.245711803436199</v>
      </c>
      <c r="E731">
        <v>27.866613149642902</v>
      </c>
      <c r="F731">
        <v>18.738083124160699</v>
      </c>
      <c r="G731">
        <v>8.5804996490478498</v>
      </c>
      <c r="H731">
        <v>7.9784607887268004</v>
      </c>
      <c r="I731">
        <v>11.0216383934021</v>
      </c>
      <c r="J731">
        <v>7.9794602394104004</v>
      </c>
      <c r="K731">
        <v>9.3465397357940603</v>
      </c>
      <c r="L731">
        <v>8.2434775829315097</v>
      </c>
      <c r="M731">
        <v>8.2974817752838099</v>
      </c>
      <c r="N731">
        <f>COUNT(D731:M731)</f>
        <v>10</v>
      </c>
      <c r="O731">
        <f>AVERAGE(D731:M731)</f>
        <v>12.029796624183634</v>
      </c>
      <c r="P731">
        <f>_xlfn.STDEV.P(D731:M731)</f>
        <v>6.1404504546203365</v>
      </c>
      <c r="Q731">
        <f>MAX(D731:M731)</f>
        <v>27.866613149642902</v>
      </c>
      <c r="R731">
        <f>MIN(D731:M731)</f>
        <v>7.9784607887268004</v>
      </c>
      <c r="S731" s="4">
        <v>13292</v>
      </c>
    </row>
    <row r="732" spans="1:19" x14ac:dyDescent="0.25">
      <c r="A732">
        <v>57</v>
      </c>
      <c r="B732" t="s">
        <v>1087</v>
      </c>
      <c r="C732" t="s">
        <v>921</v>
      </c>
      <c r="D732">
        <v>12.521724939346299</v>
      </c>
      <c r="E732">
        <v>8.8065116405487007</v>
      </c>
      <c r="F732">
        <v>9.1904110908508301</v>
      </c>
      <c r="G732">
        <v>9.1285274028778005</v>
      </c>
      <c r="H732">
        <v>8.7965090274810702</v>
      </c>
      <c r="I732">
        <v>10.8356292247772</v>
      </c>
      <c r="J732">
        <v>7.8554530143737704</v>
      </c>
      <c r="K732">
        <v>7.6634435653686497</v>
      </c>
      <c r="L732">
        <v>9.9105718135833705</v>
      </c>
      <c r="M732">
        <v>8.7765102386474592</v>
      </c>
      <c r="N732">
        <f>COUNT(D732:M732)</f>
        <v>10</v>
      </c>
      <c r="O732">
        <f>AVERAGE(D732:M732)</f>
        <v>9.348529195785515</v>
      </c>
      <c r="P732">
        <f>_xlfn.STDEV.P(D732:M732)</f>
        <v>1.3661784949432003</v>
      </c>
      <c r="Q732">
        <f>MAX(D732:M732)</f>
        <v>12.521724939346299</v>
      </c>
      <c r="R732">
        <f>MIN(D732:M732)</f>
        <v>7.6634435653686497</v>
      </c>
      <c r="S732" s="4">
        <v>13472</v>
      </c>
    </row>
    <row r="733" spans="1:19" x14ac:dyDescent="0.25">
      <c r="A733">
        <v>58</v>
      </c>
      <c r="B733" t="s">
        <v>1098</v>
      </c>
      <c r="C733" t="s">
        <v>921</v>
      </c>
      <c r="D733">
        <v>18.530076742172199</v>
      </c>
      <c r="E733">
        <v>17.571017026901199</v>
      </c>
      <c r="F733">
        <v>18.157050371170001</v>
      </c>
      <c r="G733">
        <v>18.406064271926802</v>
      </c>
      <c r="H733">
        <v>16.2686412334442</v>
      </c>
      <c r="I733">
        <v>15.985830545425401</v>
      </c>
      <c r="J733">
        <v>16.6429617404937</v>
      </c>
      <c r="K733">
        <v>21.289232492446899</v>
      </c>
      <c r="L733">
        <v>17.270001411437899</v>
      </c>
      <c r="M733">
        <v>17.216997861862101</v>
      </c>
      <c r="N733">
        <f>COUNT(D733:M733)</f>
        <v>10</v>
      </c>
      <c r="O733">
        <f>AVERAGE(D733:M733)</f>
        <v>17.733787369728041</v>
      </c>
      <c r="P733">
        <f>_xlfn.STDEV.P(D733:M733)</f>
        <v>1.4424612436974513</v>
      </c>
      <c r="Q733">
        <f>MAX(D733:M733)</f>
        <v>21.289232492446899</v>
      </c>
      <c r="R733">
        <f>MIN(D733:M733)</f>
        <v>15.985830545425401</v>
      </c>
      <c r="S733" s="4">
        <v>14460</v>
      </c>
    </row>
    <row r="734" spans="1:19" x14ac:dyDescent="0.25">
      <c r="A734">
        <v>59</v>
      </c>
      <c r="B734" t="s">
        <v>930</v>
      </c>
      <c r="C734" t="s">
        <v>921</v>
      </c>
      <c r="D734">
        <v>4.1499814987182599</v>
      </c>
      <c r="E734">
        <v>2.39617919921875</v>
      </c>
      <c r="F734">
        <v>10.7910742759704</v>
      </c>
      <c r="G734">
        <v>3.5254049301147399</v>
      </c>
      <c r="H734">
        <v>6.2166099548339799</v>
      </c>
      <c r="I734">
        <v>2.4819633960723801</v>
      </c>
      <c r="J734">
        <v>2.7628540992736799</v>
      </c>
      <c r="K734">
        <v>3.5956609249114901</v>
      </c>
      <c r="L734">
        <v>3.3212723731994598</v>
      </c>
      <c r="M734">
        <v>3.81253838539123</v>
      </c>
      <c r="N734">
        <f>COUNT(D734:M734)</f>
        <v>10</v>
      </c>
      <c r="O734">
        <f>AVERAGE(D734:M734)</f>
        <v>4.3053539037704374</v>
      </c>
      <c r="P734">
        <f>_xlfn.STDEV.P(D734:M734)</f>
        <v>2.3961194416388927</v>
      </c>
      <c r="Q734">
        <f>MAX(D734:M734)</f>
        <v>10.7910742759704</v>
      </c>
      <c r="R734">
        <f>MIN(D734:M734)</f>
        <v>2.39617919921875</v>
      </c>
      <c r="S734" s="4">
        <v>14617</v>
      </c>
    </row>
    <row r="735" spans="1:19" x14ac:dyDescent="0.25">
      <c r="A735">
        <v>60</v>
      </c>
      <c r="B735" t="s">
        <v>1052</v>
      </c>
      <c r="C735" t="s">
        <v>921</v>
      </c>
      <c r="D735">
        <v>7.2129235270000001</v>
      </c>
      <c r="E735">
        <v>3.9042255880000001</v>
      </c>
      <c r="F735">
        <v>21.619978190000001</v>
      </c>
      <c r="G735">
        <v>4.7619578840000001</v>
      </c>
      <c r="H735">
        <v>18.848978280000001</v>
      </c>
      <c r="I735">
        <v>18.508619790000001</v>
      </c>
      <c r="J735">
        <v>12.15273142</v>
      </c>
      <c r="K735">
        <v>13.77750039</v>
      </c>
      <c r="L735">
        <v>10.35445666</v>
      </c>
      <c r="M735">
        <v>4.1822423930000001</v>
      </c>
      <c r="N735">
        <f>COUNT(D735:M735)</f>
        <v>10</v>
      </c>
      <c r="O735">
        <f>AVERAGE(D735:M735)</f>
        <v>11.532361412199998</v>
      </c>
      <c r="P735">
        <f>_xlfn.STDEV.P(D735:M735)</f>
        <v>6.224810491162251</v>
      </c>
      <c r="Q735">
        <f>MAX(D735:M735)</f>
        <v>21.619978190000001</v>
      </c>
      <c r="R735">
        <f>MIN(D735:M735)</f>
        <v>3.9042255880000001</v>
      </c>
      <c r="S735" s="4">
        <v>15499</v>
      </c>
    </row>
    <row r="736" spans="1:19" x14ac:dyDescent="0.25">
      <c r="A736">
        <v>61</v>
      </c>
      <c r="B736" t="s">
        <v>960</v>
      </c>
      <c r="C736" t="s">
        <v>921</v>
      </c>
      <c r="D736">
        <v>6.6511611940000002</v>
      </c>
      <c r="E736">
        <v>8.2827129359999994</v>
      </c>
      <c r="F736">
        <v>8.3299484249999995</v>
      </c>
      <c r="G736">
        <v>8.8268134590000003</v>
      </c>
      <c r="H736">
        <v>21.84638357</v>
      </c>
      <c r="I736">
        <v>8.1814742089999992</v>
      </c>
      <c r="J736">
        <v>22.493319029999999</v>
      </c>
      <c r="K736">
        <v>13.65880537</v>
      </c>
      <c r="L736">
        <v>19.8769989</v>
      </c>
      <c r="M736">
        <v>22.77403116</v>
      </c>
      <c r="N736">
        <f>COUNT(D736:M736)</f>
        <v>10</v>
      </c>
      <c r="O736">
        <f>AVERAGE(D736:M736)</f>
        <v>14.092164825299999</v>
      </c>
      <c r="P736">
        <f>_xlfn.STDEV.P(D736:M736)</f>
        <v>6.517022339734015</v>
      </c>
      <c r="Q736">
        <f>MAX(D736:M736)</f>
        <v>22.77403116</v>
      </c>
      <c r="R736">
        <f>MIN(D736:M736)</f>
        <v>6.6511611940000002</v>
      </c>
      <c r="S736" s="4">
        <v>15526</v>
      </c>
    </row>
    <row r="737" spans="1:19" x14ac:dyDescent="0.25">
      <c r="A737">
        <v>62</v>
      </c>
      <c r="B737" t="s">
        <v>1085</v>
      </c>
      <c r="C737" t="s">
        <v>921</v>
      </c>
      <c r="D737">
        <v>11.820683956146199</v>
      </c>
      <c r="E737">
        <v>14.617844581604</v>
      </c>
      <c r="F737">
        <v>22.2922937870025</v>
      </c>
      <c r="G737">
        <v>9.5022847652435303</v>
      </c>
      <c r="H737">
        <v>11.8636858463287</v>
      </c>
      <c r="I737">
        <v>10.9079830646514</v>
      </c>
      <c r="J737">
        <v>11.7022502422332</v>
      </c>
      <c r="K737">
        <v>26.140432357788001</v>
      </c>
      <c r="L737">
        <v>11.356659173965401</v>
      </c>
      <c r="M737">
        <v>12.417721748351999</v>
      </c>
      <c r="N737">
        <f>COUNT(D737:M737)</f>
        <v>10</v>
      </c>
      <c r="O737">
        <f>AVERAGE(D737:M737)</f>
        <v>14.262183952331494</v>
      </c>
      <c r="P737">
        <f>_xlfn.STDEV.P(D737:M737)</f>
        <v>5.1934606818917555</v>
      </c>
      <c r="Q737">
        <f>MAX(D737:M737)</f>
        <v>26.140432357788001</v>
      </c>
      <c r="R737">
        <f>MIN(D737:M737)</f>
        <v>9.5022847652435303</v>
      </c>
      <c r="S737" s="4">
        <v>15885</v>
      </c>
    </row>
    <row r="738" spans="1:19" x14ac:dyDescent="0.25">
      <c r="A738">
        <v>63</v>
      </c>
      <c r="B738" t="s">
        <v>924</v>
      </c>
      <c r="C738" t="s">
        <v>921</v>
      </c>
      <c r="D738">
        <v>9.0393073558807302</v>
      </c>
      <c r="E738">
        <v>7.8063695430755597</v>
      </c>
      <c r="F738">
        <v>6.6278526782989502</v>
      </c>
      <c r="G738">
        <v>7.1753296852111799</v>
      </c>
      <c r="H738">
        <v>6.9111533164978001</v>
      </c>
      <c r="I738">
        <v>8.7682614326476997</v>
      </c>
      <c r="J738">
        <v>9.6181097030639595</v>
      </c>
      <c r="K738">
        <v>6.0853796005248997</v>
      </c>
      <c r="L738">
        <v>6.6801059246063197</v>
      </c>
      <c r="M738">
        <v>12.3976485729217</v>
      </c>
      <c r="N738">
        <f>COUNT(D738:M738)</f>
        <v>10</v>
      </c>
      <c r="O738">
        <f>AVERAGE(D738:M738)</f>
        <v>8.1109517812728793</v>
      </c>
      <c r="P738">
        <f>_xlfn.STDEV.P(D738:M738)</f>
        <v>1.8082786099544697</v>
      </c>
      <c r="Q738">
        <f>MAX(D738:M738)</f>
        <v>12.3976485729217</v>
      </c>
      <c r="R738">
        <f>MIN(D738:M738)</f>
        <v>6.0853796005248997</v>
      </c>
      <c r="S738" s="4">
        <v>16177</v>
      </c>
    </row>
    <row r="739" spans="1:19" x14ac:dyDescent="0.25">
      <c r="A739">
        <v>64</v>
      </c>
      <c r="B739" t="s">
        <v>1388</v>
      </c>
      <c r="C739" t="s">
        <v>921</v>
      </c>
      <c r="D739">
        <v>13.13247323</v>
      </c>
      <c r="E739">
        <v>19.005740400000001</v>
      </c>
      <c r="F739">
        <v>23.395803690000001</v>
      </c>
      <c r="G739">
        <v>10.48816085</v>
      </c>
      <c r="H739">
        <v>24.73269415</v>
      </c>
      <c r="I739">
        <v>24.318546300000001</v>
      </c>
      <c r="J739">
        <v>97.141343120000002</v>
      </c>
      <c r="K739">
        <v>32.321298599999999</v>
      </c>
      <c r="L739">
        <v>26.770765780000001</v>
      </c>
      <c r="M739">
        <v>15.26288486</v>
      </c>
      <c r="N739">
        <f>COUNT(D739:M739)</f>
        <v>10</v>
      </c>
      <c r="O739">
        <f>AVERAGE(D739:M739)</f>
        <v>28.656971098000003</v>
      </c>
      <c r="P739">
        <f>_xlfn.STDEV.P(D739:M739)</f>
        <v>23.691052191908092</v>
      </c>
      <c r="Q739">
        <f>MAX(D739:M739)</f>
        <v>97.141343120000002</v>
      </c>
      <c r="R739">
        <f>MIN(D739:M739)</f>
        <v>10.48816085</v>
      </c>
      <c r="S739" s="4">
        <v>16241</v>
      </c>
    </row>
    <row r="740" spans="1:19" x14ac:dyDescent="0.25">
      <c r="A740">
        <v>65</v>
      </c>
      <c r="B740" t="s">
        <v>1051</v>
      </c>
      <c r="C740" t="s">
        <v>921</v>
      </c>
      <c r="D740">
        <v>20.413889879999999</v>
      </c>
      <c r="E740">
        <v>20.98262978</v>
      </c>
      <c r="F740">
        <v>21.18885255</v>
      </c>
      <c r="G740">
        <v>4.6622693540000002</v>
      </c>
      <c r="H740">
        <v>16.39125443</v>
      </c>
      <c r="I740">
        <v>21.090591669999998</v>
      </c>
      <c r="J740">
        <v>21.820991280000001</v>
      </c>
      <c r="K740">
        <v>19.89028978</v>
      </c>
      <c r="L740">
        <v>19.63644481</v>
      </c>
      <c r="M740">
        <v>19.540160889999999</v>
      </c>
      <c r="N740">
        <f>COUNT(D740:M740)</f>
        <v>10</v>
      </c>
      <c r="O740">
        <f>AVERAGE(D740:M740)</f>
        <v>18.561737442399998</v>
      </c>
      <c r="P740">
        <f>_xlfn.STDEV.P(D740:M740)</f>
        <v>4.8476213833528252</v>
      </c>
      <c r="Q740">
        <f>MAX(D740:M740)</f>
        <v>21.820991280000001</v>
      </c>
      <c r="R740">
        <f>MIN(D740:M740)</f>
        <v>4.6622693540000002</v>
      </c>
      <c r="S740" s="4">
        <v>17921</v>
      </c>
    </row>
    <row r="741" spans="1:19" x14ac:dyDescent="0.25">
      <c r="A741">
        <v>66</v>
      </c>
      <c r="B741" t="s">
        <v>927</v>
      </c>
      <c r="C741" t="s">
        <v>921</v>
      </c>
      <c r="G741">
        <v>13.6175405979156</v>
      </c>
      <c r="H741">
        <v>58.137575864791799</v>
      </c>
      <c r="K741">
        <v>18.976097106933501</v>
      </c>
      <c r="L741">
        <v>29.267941236495901</v>
      </c>
      <c r="M741">
        <v>38.305287122726398</v>
      </c>
      <c r="N741">
        <f>COUNT(D741:M741)</f>
        <v>5</v>
      </c>
      <c r="O741">
        <f>AVERAGE(D741:M741)</f>
        <v>31.660888385772644</v>
      </c>
      <c r="P741">
        <f>_xlfn.STDEV.P(D741:M741)</f>
        <v>15.731214445666886</v>
      </c>
      <c r="Q741">
        <f>MAX(D741:M741)</f>
        <v>58.137575864791799</v>
      </c>
      <c r="R741">
        <f>MIN(D741:M741)</f>
        <v>13.6175405979156</v>
      </c>
      <c r="S741" s="4">
        <v>17940</v>
      </c>
    </row>
    <row r="742" spans="1:19" x14ac:dyDescent="0.25">
      <c r="A742">
        <v>67</v>
      </c>
      <c r="B742" t="s">
        <v>1044</v>
      </c>
      <c r="C742" t="s">
        <v>921</v>
      </c>
      <c r="D742">
        <v>12.431810860000001</v>
      </c>
      <c r="E742">
        <v>12.655179260000001</v>
      </c>
      <c r="F742">
        <v>10.475130800000001</v>
      </c>
      <c r="G742">
        <v>13.40534997</v>
      </c>
      <c r="H742">
        <v>13.702072619999999</v>
      </c>
      <c r="I742">
        <v>14.408759359999999</v>
      </c>
      <c r="J742">
        <v>8.761539698</v>
      </c>
      <c r="K742">
        <v>13.799971579999999</v>
      </c>
      <c r="L742">
        <v>12.741831299999999</v>
      </c>
      <c r="M742">
        <v>12.29726076</v>
      </c>
      <c r="N742">
        <f>COUNT(D742:M742)</f>
        <v>10</v>
      </c>
      <c r="O742">
        <f>AVERAGE(D742:M742)</f>
        <v>12.4678906208</v>
      </c>
      <c r="P742">
        <f>_xlfn.STDEV.P(D742:M742)</f>
        <v>1.6059922813695044</v>
      </c>
      <c r="Q742">
        <f>MAX(D742:M742)</f>
        <v>14.408759359999999</v>
      </c>
      <c r="R742">
        <f>MIN(D742:M742)</f>
        <v>8.761539698</v>
      </c>
      <c r="S742" s="4">
        <v>18606</v>
      </c>
    </row>
    <row r="743" spans="1:19" x14ac:dyDescent="0.25">
      <c r="A743">
        <v>68</v>
      </c>
      <c r="B743" t="s">
        <v>1023</v>
      </c>
      <c r="C743" t="s">
        <v>921</v>
      </c>
      <c r="D743">
        <v>9.0145227909999992</v>
      </c>
      <c r="E743">
        <v>9.3635432719999994</v>
      </c>
      <c r="F743">
        <v>7.8555808069999999</v>
      </c>
      <c r="G743">
        <v>10.20259094</v>
      </c>
      <c r="H743">
        <v>5.9673442840000002</v>
      </c>
      <c r="I743">
        <v>14.234937909999999</v>
      </c>
      <c r="J743">
        <v>8.8045113090000005</v>
      </c>
      <c r="K743">
        <v>6.702385187</v>
      </c>
      <c r="L743">
        <v>8.8755135539999994</v>
      </c>
      <c r="M743">
        <v>7.7372746469999996</v>
      </c>
      <c r="N743">
        <f>COUNT(D743:M743)</f>
        <v>10</v>
      </c>
      <c r="O743">
        <f>AVERAGE(D743:M743)</f>
        <v>8.875820470099999</v>
      </c>
      <c r="P743">
        <f>_xlfn.STDEV.P(D743:M743)</f>
        <v>2.150880907600544</v>
      </c>
      <c r="Q743">
        <f>MAX(D743:M743)</f>
        <v>14.234937909999999</v>
      </c>
      <c r="R743">
        <f>MIN(D743:M743)</f>
        <v>5.9673442840000002</v>
      </c>
      <c r="S743" s="4">
        <v>19313</v>
      </c>
    </row>
    <row r="744" spans="1:19" x14ac:dyDescent="0.25">
      <c r="A744">
        <v>69</v>
      </c>
      <c r="B744" t="s">
        <v>949</v>
      </c>
      <c r="C744" t="s">
        <v>921</v>
      </c>
      <c r="D744">
        <v>9.045651436</v>
      </c>
      <c r="E744">
        <v>16.80796123</v>
      </c>
      <c r="F744">
        <v>12.03785753</v>
      </c>
      <c r="G744">
        <v>13.662926669999999</v>
      </c>
      <c r="H744">
        <v>12.165287729999999</v>
      </c>
      <c r="I744">
        <v>8.5121629240000001</v>
      </c>
      <c r="J744">
        <v>11.54703355</v>
      </c>
      <c r="K744">
        <v>12.660638090000001</v>
      </c>
      <c r="L744">
        <v>14.305031059999999</v>
      </c>
      <c r="M744">
        <v>13.726468560000001</v>
      </c>
      <c r="N744">
        <f>COUNT(D744:M744)</f>
        <v>10</v>
      </c>
      <c r="O744">
        <f>AVERAGE(D744:M744)</f>
        <v>12.447101878</v>
      </c>
      <c r="P744">
        <f>_xlfn.STDEV.P(D744:M744)</f>
        <v>2.3181940105496386</v>
      </c>
      <c r="Q744">
        <f>MAX(D744:M744)</f>
        <v>16.80796123</v>
      </c>
      <c r="R744">
        <f>MIN(D744:M744)</f>
        <v>8.5121629240000001</v>
      </c>
      <c r="S744" s="4">
        <v>20960</v>
      </c>
    </row>
    <row r="745" spans="1:19" x14ac:dyDescent="0.25">
      <c r="A745">
        <v>70</v>
      </c>
      <c r="B745" t="s">
        <v>953</v>
      </c>
      <c r="C745" t="s">
        <v>921</v>
      </c>
      <c r="D745">
        <v>6.754230261</v>
      </c>
      <c r="E745">
        <v>4.7843050959999998</v>
      </c>
      <c r="F745">
        <v>4.6904492380000002</v>
      </c>
      <c r="G745">
        <v>14.722381589999999</v>
      </c>
      <c r="H745">
        <v>4.0040214059999997</v>
      </c>
      <c r="I745">
        <v>4.3310174940000001</v>
      </c>
      <c r="J745">
        <v>18.56036091</v>
      </c>
      <c r="K745">
        <v>4.8841977119999997</v>
      </c>
      <c r="L745">
        <v>16.2894702</v>
      </c>
      <c r="M745">
        <v>4.3267569540000004</v>
      </c>
      <c r="N745">
        <f>COUNT(D745:M745)</f>
        <v>10</v>
      </c>
      <c r="O745">
        <f>AVERAGE(D745:M745)</f>
        <v>8.3347190860999998</v>
      </c>
      <c r="P745">
        <f>_xlfn.STDEV.P(D745:M745)</f>
        <v>5.4752402910934146</v>
      </c>
      <c r="Q745">
        <f>MAX(D745:M745)</f>
        <v>18.56036091</v>
      </c>
      <c r="R745">
        <f>MIN(D745:M745)</f>
        <v>4.0040214059999997</v>
      </c>
      <c r="S745" s="4">
        <v>21699</v>
      </c>
    </row>
    <row r="746" spans="1:19" x14ac:dyDescent="0.25">
      <c r="A746">
        <v>71</v>
      </c>
      <c r="B746" t="s">
        <v>1043</v>
      </c>
      <c r="C746" t="s">
        <v>921</v>
      </c>
      <c r="D746">
        <v>24.428594589999999</v>
      </c>
      <c r="E746">
        <v>8.6198368070000004</v>
      </c>
      <c r="F746">
        <v>18.098203900000001</v>
      </c>
      <c r="G746">
        <v>9.4022405150000008</v>
      </c>
      <c r="H746">
        <v>7.1754171849999997</v>
      </c>
      <c r="I746">
        <v>9.7159032819999993</v>
      </c>
      <c r="J746">
        <v>15.810112480000001</v>
      </c>
      <c r="K746">
        <v>9.2856492999999993</v>
      </c>
      <c r="L746">
        <v>9.3226385119999993</v>
      </c>
      <c r="M746">
        <v>8.4397501950000002</v>
      </c>
      <c r="N746">
        <f>COUNT(D746:M746)</f>
        <v>10</v>
      </c>
      <c r="O746">
        <f>AVERAGE(D746:M746)</f>
        <v>12.0298346766</v>
      </c>
      <c r="P746">
        <f>_xlfn.STDEV.P(D746:M746)</f>
        <v>5.2919278903130884</v>
      </c>
      <c r="Q746">
        <f>MAX(D746:M746)</f>
        <v>24.428594589999999</v>
      </c>
      <c r="R746">
        <f>MIN(D746:M746)</f>
        <v>7.1754171849999997</v>
      </c>
      <c r="S746" s="4">
        <v>22284</v>
      </c>
    </row>
    <row r="747" spans="1:19" x14ac:dyDescent="0.25">
      <c r="A747">
        <v>72</v>
      </c>
      <c r="B747" t="s">
        <v>1029</v>
      </c>
      <c r="C747" t="s">
        <v>921</v>
      </c>
      <c r="D747">
        <v>11.14720559</v>
      </c>
      <c r="E747">
        <v>9.1515305040000001</v>
      </c>
      <c r="F747">
        <v>7.1302616600000004</v>
      </c>
      <c r="G747">
        <v>10.14357519</v>
      </c>
      <c r="H747">
        <v>11.960694070000001</v>
      </c>
      <c r="I747">
        <v>9.4091029170000002</v>
      </c>
      <c r="J747">
        <v>6.7860774990000001</v>
      </c>
      <c r="K747">
        <v>8.5624949929999996</v>
      </c>
      <c r="L747">
        <v>12.85004473</v>
      </c>
      <c r="M747">
        <v>17.067996740000002</v>
      </c>
      <c r="N747">
        <f>COUNT(D747:M747)</f>
        <v>10</v>
      </c>
      <c r="O747">
        <f>AVERAGE(D747:M747)</f>
        <v>10.4208983893</v>
      </c>
      <c r="P747">
        <f>_xlfn.STDEV.P(D747:M747)</f>
        <v>2.8842498253711111</v>
      </c>
      <c r="Q747">
        <f>MAX(D747:M747)</f>
        <v>17.067996740000002</v>
      </c>
      <c r="R747">
        <f>MIN(D747:M747)</f>
        <v>6.7860774990000001</v>
      </c>
      <c r="S747" s="4">
        <v>23290</v>
      </c>
    </row>
    <row r="748" spans="1:19" x14ac:dyDescent="0.25">
      <c r="A748">
        <v>73</v>
      </c>
      <c r="B748" t="s">
        <v>1039</v>
      </c>
      <c r="C748" t="s">
        <v>921</v>
      </c>
      <c r="D748">
        <v>19.223484039999999</v>
      </c>
      <c r="E748">
        <v>23.756382469999998</v>
      </c>
      <c r="F748">
        <v>19.110031370000002</v>
      </c>
      <c r="G748">
        <v>20.76978755</v>
      </c>
      <c r="H748">
        <v>27.448623179999998</v>
      </c>
      <c r="I748">
        <v>21.037860389999999</v>
      </c>
      <c r="J748">
        <v>16.59409046</v>
      </c>
      <c r="K748">
        <v>20.190212249999998</v>
      </c>
      <c r="L748">
        <v>20.246527669999999</v>
      </c>
      <c r="M748">
        <v>18.892492059999999</v>
      </c>
      <c r="N748">
        <f>COUNT(D748:M748)</f>
        <v>10</v>
      </c>
      <c r="O748">
        <f>AVERAGE(D748:M748)</f>
        <v>20.726949143999999</v>
      </c>
      <c r="P748">
        <f>_xlfn.STDEV.P(D748:M748)</f>
        <v>2.8336609614184605</v>
      </c>
      <c r="Q748">
        <f>MAX(D748:M748)</f>
        <v>27.448623179999998</v>
      </c>
      <c r="R748">
        <f>MIN(D748:M748)</f>
        <v>16.59409046</v>
      </c>
      <c r="S748" s="4">
        <v>25106</v>
      </c>
    </row>
    <row r="749" spans="1:19" x14ac:dyDescent="0.25">
      <c r="A749">
        <v>74</v>
      </c>
      <c r="B749" t="s">
        <v>980</v>
      </c>
      <c r="C749" t="s">
        <v>921</v>
      </c>
      <c r="D749">
        <v>3.3129816060000001</v>
      </c>
      <c r="E749">
        <v>3.4784603120000002</v>
      </c>
      <c r="F749">
        <v>3.9550178050000002</v>
      </c>
      <c r="G749">
        <v>3.9009535309999999</v>
      </c>
      <c r="H749">
        <v>4.3676936629999998</v>
      </c>
      <c r="I749">
        <v>3.5489134789999999</v>
      </c>
      <c r="J749">
        <v>11.20004582</v>
      </c>
      <c r="K749">
        <v>3.8793735499999999</v>
      </c>
      <c r="L749">
        <v>3.8868460659999999</v>
      </c>
      <c r="M749">
        <v>11.566972489999999</v>
      </c>
      <c r="N749">
        <f>COUNT(D749:M749)</f>
        <v>10</v>
      </c>
      <c r="O749">
        <f>AVERAGE(D749:M749)</f>
        <v>5.3097258321999998</v>
      </c>
      <c r="P749">
        <f>_xlfn.STDEV.P(D749:M749)</f>
        <v>3.0507012091057999</v>
      </c>
      <c r="Q749">
        <f>MAX(D749:M749)</f>
        <v>11.566972489999999</v>
      </c>
      <c r="R749">
        <f>MIN(D749:M749)</f>
        <v>3.3129816060000001</v>
      </c>
      <c r="S749" s="4">
        <v>29890</v>
      </c>
    </row>
    <row r="750" spans="1:19" x14ac:dyDescent="0.25">
      <c r="A750">
        <v>75</v>
      </c>
      <c r="B750" t="s">
        <v>1034</v>
      </c>
      <c r="C750" t="s">
        <v>921</v>
      </c>
      <c r="D750">
        <v>13.608659980000001</v>
      </c>
      <c r="E750">
        <v>17.055992839999998</v>
      </c>
      <c r="F750">
        <v>15.99805355</v>
      </c>
      <c r="G750">
        <v>14.72018409</v>
      </c>
      <c r="H750">
        <v>13.2813406</v>
      </c>
      <c r="I750">
        <v>17.881023410000001</v>
      </c>
      <c r="J750">
        <v>12.93974805</v>
      </c>
      <c r="K750">
        <v>18.974097969999999</v>
      </c>
      <c r="L750">
        <v>14.213163850000001</v>
      </c>
      <c r="M750">
        <v>16.514398570000001</v>
      </c>
      <c r="N750">
        <f>COUNT(D750:M750)</f>
        <v>10</v>
      </c>
      <c r="O750">
        <f>AVERAGE(D750:M750)</f>
        <v>15.518666290999999</v>
      </c>
      <c r="P750">
        <f>_xlfn.STDEV.P(D750:M750)</f>
        <v>1.9685499022865278</v>
      </c>
      <c r="Q750">
        <f>MAX(D750:M750)</f>
        <v>18.974097969999999</v>
      </c>
      <c r="R750">
        <f>MIN(D750:M750)</f>
        <v>12.93974805</v>
      </c>
      <c r="S750" s="4">
        <v>31467</v>
      </c>
    </row>
    <row r="751" spans="1:19" x14ac:dyDescent="0.25">
      <c r="A751">
        <v>76</v>
      </c>
      <c r="B751" t="s">
        <v>970</v>
      </c>
      <c r="C751" t="s">
        <v>921</v>
      </c>
      <c r="D751">
        <v>4.4562613960000004</v>
      </c>
      <c r="E751">
        <v>3.6272158619999999</v>
      </c>
      <c r="F751">
        <v>4.2712514400000003</v>
      </c>
      <c r="G751">
        <v>3.5592057700000002</v>
      </c>
      <c r="H751">
        <v>4.5072569849999997</v>
      </c>
      <c r="I751">
        <v>3.986239195</v>
      </c>
      <c r="J751">
        <v>4.9012806419999997</v>
      </c>
      <c r="K751">
        <v>5.1582963470000003</v>
      </c>
      <c r="L751">
        <v>6.1143643860000001</v>
      </c>
      <c r="M751">
        <v>7.0734088420000001</v>
      </c>
      <c r="N751">
        <f>COUNT(D751:M751)</f>
        <v>10</v>
      </c>
      <c r="O751">
        <f>AVERAGE(D751:M751)</f>
        <v>4.765478086499999</v>
      </c>
      <c r="P751">
        <f>_xlfn.STDEV.P(D751:M751)</f>
        <v>1.0527719250332741</v>
      </c>
      <c r="Q751">
        <f>MAX(D751:M751)</f>
        <v>7.0734088420000001</v>
      </c>
      <c r="R751">
        <f>MIN(D751:M751)</f>
        <v>3.5592057700000002</v>
      </c>
      <c r="S751" s="4">
        <v>31542</v>
      </c>
    </row>
    <row r="752" spans="1:19" x14ac:dyDescent="0.25">
      <c r="A752">
        <v>77</v>
      </c>
      <c r="B752" t="s">
        <v>1062</v>
      </c>
      <c r="C752" t="s">
        <v>921</v>
      </c>
      <c r="D752">
        <v>7.1264109610000004</v>
      </c>
      <c r="E752">
        <v>6.8833999629999996</v>
      </c>
      <c r="F752">
        <v>6.1319167610000003</v>
      </c>
      <c r="G752">
        <v>7.1705851550000004</v>
      </c>
      <c r="H752">
        <v>8.0800397400000001</v>
      </c>
      <c r="I752">
        <v>7.0305616860000004</v>
      </c>
      <c r="J752">
        <v>49.218877790000001</v>
      </c>
      <c r="K752">
        <v>6.7069954870000004</v>
      </c>
      <c r="L752">
        <v>7.200935125</v>
      </c>
      <c r="M752">
        <v>7.9265522959999997</v>
      </c>
      <c r="N752">
        <f>COUNT(D752:M752)</f>
        <v>10</v>
      </c>
      <c r="O752">
        <f>AVERAGE(D752:M752)</f>
        <v>11.347627496399999</v>
      </c>
      <c r="P752">
        <f>_xlfn.STDEV.P(D752:M752)</f>
        <v>12.634790786000378</v>
      </c>
      <c r="Q752">
        <f>MAX(D752:M752)</f>
        <v>49.218877790000001</v>
      </c>
      <c r="R752">
        <f>MIN(D752:M752)</f>
        <v>6.1319167610000003</v>
      </c>
      <c r="S752" s="4">
        <v>33705</v>
      </c>
    </row>
    <row r="753" spans="1:19" x14ac:dyDescent="0.25">
      <c r="A753">
        <v>78</v>
      </c>
      <c r="B753" t="s">
        <v>1055</v>
      </c>
      <c r="C753" t="s">
        <v>921</v>
      </c>
      <c r="D753">
        <v>20.4453721</v>
      </c>
      <c r="E753">
        <v>12.684791799999999</v>
      </c>
      <c r="F753">
        <v>9.1785202029999997</v>
      </c>
      <c r="G753">
        <v>13.31980085</v>
      </c>
      <c r="H753">
        <v>11.10105371</v>
      </c>
      <c r="I753">
        <v>13.871511460000001</v>
      </c>
      <c r="J753">
        <v>10.17850089</v>
      </c>
      <c r="K753">
        <v>13.080292460000001</v>
      </c>
      <c r="L753">
        <v>14.474420070000001</v>
      </c>
      <c r="M753">
        <v>13.899403100000001</v>
      </c>
      <c r="N753">
        <f>COUNT(D753:M753)</f>
        <v>10</v>
      </c>
      <c r="O753">
        <f>AVERAGE(D753:M753)</f>
        <v>13.223366664299999</v>
      </c>
      <c r="P753">
        <f>_xlfn.STDEV.P(D753:M753)</f>
        <v>2.9164301722367458</v>
      </c>
      <c r="Q753">
        <f>MAX(D753:M753)</f>
        <v>20.4453721</v>
      </c>
      <c r="R753">
        <f>MIN(D753:M753)</f>
        <v>9.1785202029999997</v>
      </c>
      <c r="S753" s="4">
        <v>34154</v>
      </c>
    </row>
    <row r="754" spans="1:19" x14ac:dyDescent="0.25">
      <c r="A754">
        <v>79</v>
      </c>
      <c r="B754" t="s">
        <v>933</v>
      </c>
      <c r="C754" t="s">
        <v>921</v>
      </c>
      <c r="D754">
        <v>11.2258114814758</v>
      </c>
      <c r="E754">
        <v>11.100517988204899</v>
      </c>
      <c r="F754">
        <v>12.1896760463714</v>
      </c>
      <c r="G754">
        <v>11.667488813400199</v>
      </c>
      <c r="H754">
        <v>49.973520994186401</v>
      </c>
      <c r="I754">
        <v>9.8589894771575892</v>
      </c>
      <c r="J754">
        <v>16.674721479415801</v>
      </c>
      <c r="K754">
        <v>9.6500816345214808</v>
      </c>
      <c r="L754">
        <v>70.263810157775794</v>
      </c>
      <c r="M754">
        <v>9.6945636272430402</v>
      </c>
      <c r="N754">
        <f>COUNT(D754:M754)</f>
        <v>10</v>
      </c>
      <c r="O754">
        <f>AVERAGE(D754:M754)</f>
        <v>21.229918169975242</v>
      </c>
      <c r="P754">
        <f>_xlfn.STDEV.P(D754:M754)</f>
        <v>20.058851046754096</v>
      </c>
      <c r="Q754">
        <f>MAX(D754:M754)</f>
        <v>70.263810157775794</v>
      </c>
      <c r="R754">
        <f>MIN(D754:M754)</f>
        <v>9.6500816345214808</v>
      </c>
      <c r="S754" s="4">
        <v>34813</v>
      </c>
    </row>
    <row r="755" spans="1:19" x14ac:dyDescent="0.25">
      <c r="A755">
        <v>80</v>
      </c>
      <c r="B755" t="s">
        <v>1041</v>
      </c>
      <c r="C755" t="s">
        <v>921</v>
      </c>
      <c r="D755">
        <v>8.2048857210000001</v>
      </c>
      <c r="E755">
        <v>9.9653041360000003</v>
      </c>
      <c r="F755">
        <v>12.115330220000001</v>
      </c>
      <c r="G755">
        <v>7.570002079</v>
      </c>
      <c r="H755">
        <v>10.80287457</v>
      </c>
      <c r="I755">
        <v>12.22491598</v>
      </c>
      <c r="J755">
        <v>10.93568921</v>
      </c>
      <c r="K755">
        <v>9.2100734709999994</v>
      </c>
      <c r="L755">
        <v>11.83993721</v>
      </c>
      <c r="M755">
        <v>9.0049114229999994</v>
      </c>
      <c r="N755">
        <f>COUNT(D755:M755)</f>
        <v>10</v>
      </c>
      <c r="O755">
        <f>AVERAGE(D755:M755)</f>
        <v>10.187392401999999</v>
      </c>
      <c r="P755">
        <f>_xlfn.STDEV.P(D755:M755)</f>
        <v>1.5723205434975311</v>
      </c>
      <c r="Q755">
        <f>MAX(D755:M755)</f>
        <v>12.22491598</v>
      </c>
      <c r="R755">
        <f>MIN(D755:M755)</f>
        <v>7.570002079</v>
      </c>
      <c r="S755" s="4">
        <v>35982</v>
      </c>
    </row>
    <row r="756" spans="1:19" x14ac:dyDescent="0.25">
      <c r="A756">
        <v>81</v>
      </c>
      <c r="B756" t="s">
        <v>1048</v>
      </c>
      <c r="C756" t="s">
        <v>921</v>
      </c>
      <c r="D756">
        <v>22.077029469999999</v>
      </c>
      <c r="E756">
        <v>26.817335839999998</v>
      </c>
      <c r="F756">
        <v>87.571293830000002</v>
      </c>
      <c r="G756">
        <v>5.9350092410000004</v>
      </c>
      <c r="H756">
        <v>22.021864180000001</v>
      </c>
      <c r="I756">
        <v>5.8587307930000003</v>
      </c>
      <c r="J756">
        <v>37.509726290000003</v>
      </c>
      <c r="K756">
        <v>29.810387370000001</v>
      </c>
      <c r="L756">
        <v>5.5124325750000001</v>
      </c>
      <c r="M756">
        <v>7.2122342589999997</v>
      </c>
      <c r="N756">
        <f>COUNT(D756:M756)</f>
        <v>10</v>
      </c>
      <c r="O756">
        <f>AVERAGE(D756:M756)</f>
        <v>25.032604384800003</v>
      </c>
      <c r="P756">
        <f>_xlfn.STDEV.P(D756:M756)</f>
        <v>23.540469350746747</v>
      </c>
      <c r="Q756">
        <f>MAX(D756:M756)</f>
        <v>87.571293830000002</v>
      </c>
      <c r="R756">
        <f>MIN(D756:M756)</f>
        <v>5.5124325750000001</v>
      </c>
      <c r="S756" s="4">
        <v>37392</v>
      </c>
    </row>
    <row r="757" spans="1:19" x14ac:dyDescent="0.25">
      <c r="A757">
        <v>82</v>
      </c>
      <c r="B757" t="s">
        <v>1020</v>
      </c>
      <c r="C757" t="s">
        <v>921</v>
      </c>
      <c r="D757">
        <v>16.6879642</v>
      </c>
      <c r="E757">
        <v>17.813194509999999</v>
      </c>
      <c r="F757">
        <v>20.610198499999999</v>
      </c>
      <c r="G757">
        <v>18.786846400000002</v>
      </c>
      <c r="H757">
        <v>16.967986109999998</v>
      </c>
      <c r="I757">
        <v>20.503751749999999</v>
      </c>
      <c r="J757">
        <v>19.068104510000001</v>
      </c>
      <c r="K757">
        <v>35.923602340000002</v>
      </c>
      <c r="L757">
        <v>20.33397055</v>
      </c>
      <c r="M757">
        <v>18.65549111</v>
      </c>
      <c r="N757">
        <f>COUNT(D757:M757)</f>
        <v>10</v>
      </c>
      <c r="O757">
        <f>AVERAGE(D757:M757)</f>
        <v>20.535110998</v>
      </c>
      <c r="P757">
        <f>_xlfn.STDEV.P(D757:M757)</f>
        <v>5.2964894098019091</v>
      </c>
      <c r="Q757">
        <f>MAX(D757:M757)</f>
        <v>35.923602340000002</v>
      </c>
      <c r="R757">
        <f>MIN(D757:M757)</f>
        <v>16.6879642</v>
      </c>
      <c r="S757" s="4">
        <v>40106</v>
      </c>
    </row>
    <row r="758" spans="1:19" x14ac:dyDescent="0.25">
      <c r="A758">
        <v>83</v>
      </c>
      <c r="B758" t="s">
        <v>1031</v>
      </c>
      <c r="C758" t="s">
        <v>921</v>
      </c>
      <c r="D758">
        <v>6.9033966060000003</v>
      </c>
      <c r="E758">
        <v>5.7678191659999998</v>
      </c>
      <c r="F758">
        <v>7.0968334669999997</v>
      </c>
      <c r="G758">
        <v>6.0741515159999997</v>
      </c>
      <c r="H758">
        <v>2.6391518120000002</v>
      </c>
      <c r="I758">
        <v>4.2052443029999997</v>
      </c>
      <c r="J758">
        <v>2.530958891</v>
      </c>
      <c r="K758">
        <v>16.183656930000001</v>
      </c>
      <c r="L758">
        <v>3.6582102779999999</v>
      </c>
      <c r="M758">
        <v>10.51427078</v>
      </c>
      <c r="N758">
        <f>COUNT(D758:M758)</f>
        <v>10</v>
      </c>
      <c r="O758">
        <f>AVERAGE(D758:M758)</f>
        <v>6.5573693749000004</v>
      </c>
      <c r="P758">
        <f>_xlfn.STDEV.P(D758:M758)</f>
        <v>3.938174098285828</v>
      </c>
      <c r="Q758">
        <f>MAX(D758:M758)</f>
        <v>16.183656930000001</v>
      </c>
      <c r="R758">
        <f>MIN(D758:M758)</f>
        <v>2.530958891</v>
      </c>
      <c r="S758" s="4">
        <v>40134</v>
      </c>
    </row>
    <row r="759" spans="1:19" x14ac:dyDescent="0.25">
      <c r="A759">
        <v>84</v>
      </c>
      <c r="B759" t="s">
        <v>1064</v>
      </c>
      <c r="C759" t="s">
        <v>921</v>
      </c>
      <c r="D759">
        <v>3.993040562</v>
      </c>
      <c r="E759">
        <v>4.0055282119999998</v>
      </c>
      <c r="F759">
        <v>3.8466908929999999</v>
      </c>
      <c r="G759">
        <v>4.5510692600000002</v>
      </c>
      <c r="H759">
        <v>4.0462329390000003</v>
      </c>
      <c r="I759">
        <v>3.4582023620000002</v>
      </c>
      <c r="J759">
        <v>3.5817148689999998</v>
      </c>
      <c r="K759">
        <v>3.669703245</v>
      </c>
      <c r="L759">
        <v>3.4265849589999999</v>
      </c>
      <c r="M759">
        <v>3.7671718599999999</v>
      </c>
      <c r="N759">
        <f>COUNT(D759:M759)</f>
        <v>10</v>
      </c>
      <c r="O759">
        <f>AVERAGE(D759:M759)</f>
        <v>3.8345939160999998</v>
      </c>
      <c r="P759">
        <f>_xlfn.STDEV.P(D759:M759)</f>
        <v>0.3188138320385433</v>
      </c>
      <c r="Q759">
        <f>MAX(D759:M759)</f>
        <v>4.5510692600000002</v>
      </c>
      <c r="R759">
        <f>MIN(D759:M759)</f>
        <v>3.4265849589999999</v>
      </c>
      <c r="S759" s="4">
        <v>40355</v>
      </c>
    </row>
    <row r="760" spans="1:19" x14ac:dyDescent="0.25">
      <c r="A760">
        <v>85</v>
      </c>
      <c r="B760" t="s">
        <v>1074</v>
      </c>
      <c r="C760" t="s">
        <v>921</v>
      </c>
      <c r="D760">
        <v>9.3425374031066895</v>
      </c>
      <c r="E760">
        <v>13.258765935897801</v>
      </c>
      <c r="F760">
        <v>8.5374906063079798</v>
      </c>
      <c r="G760">
        <v>11.393117189407301</v>
      </c>
      <c r="H760">
        <v>9.0375235080718994</v>
      </c>
      <c r="I760">
        <v>9.1115262508392298</v>
      </c>
      <c r="J760">
        <v>8.3654873371124197</v>
      </c>
      <c r="K760">
        <v>13.586787462234399</v>
      </c>
      <c r="L760">
        <v>14.5318441390991</v>
      </c>
      <c r="M760">
        <v>9.5845556259155202</v>
      </c>
      <c r="N760">
        <f>COUNT(D760:M760)</f>
        <v>10</v>
      </c>
      <c r="O760">
        <f>AVERAGE(D760:M760)</f>
        <v>10.674963545799235</v>
      </c>
      <c r="P760">
        <f>_xlfn.STDEV.P(D760:M760)</f>
        <v>2.203143021087171</v>
      </c>
      <c r="Q760">
        <f>MAX(D760:M760)</f>
        <v>14.5318441390991</v>
      </c>
      <c r="R760">
        <f>MIN(D760:M760)</f>
        <v>8.3654873371124197</v>
      </c>
      <c r="S760" s="4">
        <v>42752</v>
      </c>
    </row>
    <row r="761" spans="1:19" x14ac:dyDescent="0.25">
      <c r="A761">
        <v>86</v>
      </c>
      <c r="B761" t="s">
        <v>1068</v>
      </c>
      <c r="C761" t="s">
        <v>921</v>
      </c>
      <c r="D761">
        <v>18.479834319999998</v>
      </c>
      <c r="E761">
        <v>19.128226519999998</v>
      </c>
      <c r="F761">
        <v>17.69406176</v>
      </c>
      <c r="G761">
        <v>19.33975697</v>
      </c>
      <c r="H761">
        <v>18.793890480000002</v>
      </c>
      <c r="I761">
        <v>16.826191430000002</v>
      </c>
      <c r="J761">
        <v>15.958102459999999</v>
      </c>
      <c r="K761">
        <v>16.52053261</v>
      </c>
      <c r="L761">
        <v>17.228732350000001</v>
      </c>
      <c r="M761">
        <v>16.315868139999999</v>
      </c>
      <c r="N761">
        <f>COUNT(D761:M761)</f>
        <v>10</v>
      </c>
      <c r="O761">
        <f>AVERAGE(D761:M761)</f>
        <v>17.628519703999999</v>
      </c>
      <c r="P761">
        <f>_xlfn.STDEV.P(D761:M761)</f>
        <v>1.1751220694996622</v>
      </c>
      <c r="Q761">
        <f>MAX(D761:M761)</f>
        <v>19.33975697</v>
      </c>
      <c r="R761">
        <f>MIN(D761:M761)</f>
        <v>15.958102459999999</v>
      </c>
      <c r="S761" s="4">
        <v>44818</v>
      </c>
    </row>
    <row r="762" spans="1:19" x14ac:dyDescent="0.25">
      <c r="A762">
        <v>87</v>
      </c>
      <c r="B762" t="s">
        <v>976</v>
      </c>
      <c r="C762" t="s">
        <v>921</v>
      </c>
      <c r="D762">
        <v>26.7782321</v>
      </c>
      <c r="E762">
        <v>9.3895406720000008</v>
      </c>
      <c r="F762">
        <v>26.339418169999998</v>
      </c>
      <c r="G762">
        <v>25.997887370000001</v>
      </c>
      <c r="H762">
        <v>25.788626189999999</v>
      </c>
      <c r="I762">
        <v>26.880073549999999</v>
      </c>
      <c r="J762">
        <v>11.89545012</v>
      </c>
      <c r="K762">
        <v>9.7515199179999996</v>
      </c>
      <c r="L762">
        <v>25.553092240000002</v>
      </c>
      <c r="M762">
        <v>25.902499679999998</v>
      </c>
      <c r="N762">
        <f>COUNT(D762:M762)</f>
        <v>10</v>
      </c>
      <c r="O762">
        <f>AVERAGE(D762:M762)</f>
        <v>21.427634001000001</v>
      </c>
      <c r="P762">
        <f>_xlfn.STDEV.P(D762:M762)</f>
        <v>7.2906980368802916</v>
      </c>
      <c r="Q762">
        <f>MAX(D762:M762)</f>
        <v>26.880073549999999</v>
      </c>
      <c r="R762">
        <f>MIN(D762:M762)</f>
        <v>9.3895406720000008</v>
      </c>
      <c r="S762" s="4">
        <v>57284</v>
      </c>
    </row>
    <row r="763" spans="1:19" x14ac:dyDescent="0.25">
      <c r="A763">
        <v>88</v>
      </c>
      <c r="B763" t="s">
        <v>1097</v>
      </c>
      <c r="C763" t="s">
        <v>921</v>
      </c>
      <c r="D763">
        <v>4.7622756958007804</v>
      </c>
      <c r="E763">
        <v>4.5822653770446697</v>
      </c>
      <c r="F763">
        <v>3.80121850967407</v>
      </c>
      <c r="G763">
        <v>3.6472089290618799</v>
      </c>
      <c r="H763">
        <v>4.6782696247100803</v>
      </c>
      <c r="I763">
        <v>4.2432446479797301</v>
      </c>
      <c r="J763">
        <v>4.7482731342315603</v>
      </c>
      <c r="K763">
        <v>3.7432169914245601</v>
      </c>
      <c r="L763">
        <v>3.7022142410278298</v>
      </c>
      <c r="M763">
        <v>4.8412821292877197</v>
      </c>
      <c r="N763">
        <f>COUNT(D763:M763)</f>
        <v>10</v>
      </c>
      <c r="O763">
        <f>AVERAGE(D763:M763)</f>
        <v>4.2749469280242876</v>
      </c>
      <c r="P763">
        <f>_xlfn.STDEV.P(D763:M763)</f>
        <v>0.47640471374976046</v>
      </c>
      <c r="Q763">
        <f>MAX(D763:M763)</f>
        <v>4.8412821292877197</v>
      </c>
      <c r="R763">
        <f>MIN(D763:M763)</f>
        <v>3.6472089290618799</v>
      </c>
      <c r="S763" s="4">
        <v>57882</v>
      </c>
    </row>
    <row r="764" spans="1:19" x14ac:dyDescent="0.25">
      <c r="A764">
        <v>89</v>
      </c>
      <c r="B764" t="s">
        <v>1390</v>
      </c>
      <c r="C764" t="s">
        <v>921</v>
      </c>
      <c r="D764">
        <v>9.2435162070000008</v>
      </c>
      <c r="E764">
        <v>13.22648811</v>
      </c>
      <c r="F764">
        <v>11.295079230000001</v>
      </c>
      <c r="G764">
        <v>9.3305146689999994</v>
      </c>
      <c r="H764">
        <v>13.620934009999999</v>
      </c>
      <c r="I764">
        <v>10.08670044</v>
      </c>
      <c r="J764">
        <v>8.8383641239999999</v>
      </c>
      <c r="K764">
        <v>10.82532144</v>
      </c>
      <c r="L764">
        <v>9.7523930070000002</v>
      </c>
      <c r="M764">
        <v>9.3080928329999999</v>
      </c>
      <c r="N764">
        <f>COUNT(D764:M764)</f>
        <v>10</v>
      </c>
      <c r="O764">
        <f>AVERAGE(D764:M764)</f>
        <v>10.552740406999998</v>
      </c>
      <c r="P764">
        <f>_xlfn.STDEV.P(D764:M764)</f>
        <v>1.6044311361873076</v>
      </c>
      <c r="Q764">
        <f>MAX(D764:M764)</f>
        <v>13.620934009999999</v>
      </c>
      <c r="R764">
        <f>MIN(D764:M764)</f>
        <v>8.8383641239999999</v>
      </c>
      <c r="S764" s="4">
        <v>62116</v>
      </c>
    </row>
    <row r="765" spans="1:19" x14ac:dyDescent="0.25">
      <c r="A765">
        <v>90</v>
      </c>
      <c r="B765" t="s">
        <v>982</v>
      </c>
      <c r="C765" t="s">
        <v>921</v>
      </c>
      <c r="D765">
        <v>6.5876691340000004</v>
      </c>
      <c r="E765">
        <v>7.4270937440000004</v>
      </c>
      <c r="F765">
        <v>6.1281168460000002</v>
      </c>
      <c r="G765">
        <v>4.699215412</v>
      </c>
      <c r="H765">
        <v>7.1338829989999999</v>
      </c>
      <c r="I765">
        <v>8.1594743730000001</v>
      </c>
      <c r="J765">
        <v>9.9682817460000006</v>
      </c>
      <c r="K765">
        <v>6.8329260349999998</v>
      </c>
      <c r="L765">
        <v>7.1354730130000004</v>
      </c>
      <c r="M765">
        <v>8.4081299299999994</v>
      </c>
      <c r="N765">
        <f>COUNT(D765:M765)</f>
        <v>10</v>
      </c>
      <c r="O765">
        <f>AVERAGE(D765:M765)</f>
        <v>7.2480263231999995</v>
      </c>
      <c r="P765">
        <f>_xlfn.STDEV.P(D765:M765)</f>
        <v>1.3413852445633303</v>
      </c>
      <c r="Q765">
        <f>MAX(D765:M765)</f>
        <v>9.9682817460000006</v>
      </c>
      <c r="R765">
        <f>MIN(D765:M765)</f>
        <v>4.699215412</v>
      </c>
      <c r="S765" s="4">
        <v>66159</v>
      </c>
    </row>
    <row r="766" spans="1:19" x14ac:dyDescent="0.25">
      <c r="A766">
        <v>91</v>
      </c>
      <c r="B766" t="s">
        <v>958</v>
      </c>
      <c r="C766" t="s">
        <v>921</v>
      </c>
      <c r="D766">
        <v>4.3007488250000003</v>
      </c>
      <c r="E766">
        <v>4.1616315840000002</v>
      </c>
      <c r="F766">
        <v>4.3951456550000003</v>
      </c>
      <c r="G766">
        <v>3.9343564510000002</v>
      </c>
      <c r="H766">
        <v>3.6013476849999999</v>
      </c>
      <c r="I766">
        <v>4.1195905210000001</v>
      </c>
      <c r="J766">
        <v>5.8518588539999996</v>
      </c>
      <c r="K766">
        <v>6.0204653739999996</v>
      </c>
      <c r="L766">
        <v>4.6528975959999999</v>
      </c>
      <c r="M766">
        <v>6.2060794829999999</v>
      </c>
      <c r="N766">
        <f>COUNT(D766:M766)</f>
        <v>10</v>
      </c>
      <c r="O766">
        <f>AVERAGE(D766:M766)</f>
        <v>4.7244122028000008</v>
      </c>
      <c r="P766">
        <f>_xlfn.STDEV.P(D766:M766)</f>
        <v>0.89483196484231287</v>
      </c>
      <c r="Q766">
        <f>MAX(D766:M766)</f>
        <v>6.2060794829999999</v>
      </c>
      <c r="R766">
        <f>MIN(D766:M766)</f>
        <v>3.6013476849999999</v>
      </c>
      <c r="S766" s="4">
        <v>67268</v>
      </c>
    </row>
    <row r="767" spans="1:19" x14ac:dyDescent="0.25">
      <c r="A767">
        <v>92</v>
      </c>
      <c r="B767" t="s">
        <v>1391</v>
      </c>
      <c r="C767" t="s">
        <v>921</v>
      </c>
      <c r="D767">
        <v>11.98762202</v>
      </c>
      <c r="E767">
        <v>6.8887310030000002</v>
      </c>
      <c r="F767">
        <v>8.0966472629999995</v>
      </c>
      <c r="G767">
        <v>8.8161776070000002</v>
      </c>
      <c r="H767">
        <v>9.2758519649999993</v>
      </c>
      <c r="I767">
        <v>7.616025209</v>
      </c>
      <c r="J767">
        <v>5.7817420960000003</v>
      </c>
      <c r="K767">
        <v>7.5605363849999998</v>
      </c>
      <c r="L767">
        <v>8.7089881899999995</v>
      </c>
      <c r="M767">
        <v>6.3612258429999997</v>
      </c>
      <c r="N767">
        <f>COUNT(D767:M767)</f>
        <v>10</v>
      </c>
      <c r="O767">
        <f>AVERAGE(D767:M767)</f>
        <v>8.1093547581000003</v>
      </c>
      <c r="P767">
        <f>_xlfn.STDEV.P(D767:M767)</f>
        <v>1.6664101047461399</v>
      </c>
      <c r="Q767">
        <f>MAX(D767:M767)</f>
        <v>11.98762202</v>
      </c>
      <c r="R767">
        <f>MIN(D767:M767)</f>
        <v>5.7817420960000003</v>
      </c>
      <c r="S767" s="4">
        <v>68192</v>
      </c>
    </row>
    <row r="768" spans="1:19" x14ac:dyDescent="0.25">
      <c r="A768">
        <v>93</v>
      </c>
      <c r="B768" t="s">
        <v>1083</v>
      </c>
      <c r="C768" t="s">
        <v>921</v>
      </c>
      <c r="D768">
        <v>4.6472656726837096</v>
      </c>
      <c r="E768">
        <v>5.9253435134887598</v>
      </c>
      <c r="F768">
        <v>6.5583810806274396</v>
      </c>
      <c r="G768">
        <v>8.72550225257873</v>
      </c>
      <c r="H768">
        <v>8.5574967861175502</v>
      </c>
      <c r="I768">
        <v>8.4804913997650093</v>
      </c>
      <c r="J768">
        <v>6.8323874473571697</v>
      </c>
      <c r="K768">
        <v>7.63344001770019</v>
      </c>
      <c r="L768">
        <v>8.2284765243530202</v>
      </c>
      <c r="M768">
        <v>8.7415087223052907</v>
      </c>
      <c r="N768">
        <f>COUNT(D768:M768)</f>
        <v>10</v>
      </c>
      <c r="O768">
        <f>AVERAGE(D768:M768)</f>
        <v>7.4330293416976874</v>
      </c>
      <c r="P768">
        <f>_xlfn.STDEV.P(D768:M768)</f>
        <v>1.3257633654973195</v>
      </c>
      <c r="Q768">
        <f>MAX(D768:M768)</f>
        <v>8.7415087223052907</v>
      </c>
      <c r="R768">
        <f>MIN(D768:M768)</f>
        <v>4.6472656726837096</v>
      </c>
      <c r="S768" s="4">
        <v>68398</v>
      </c>
    </row>
    <row r="769" spans="1:19" x14ac:dyDescent="0.25">
      <c r="A769">
        <v>94</v>
      </c>
      <c r="B769" t="s">
        <v>1027</v>
      </c>
      <c r="C769" t="s">
        <v>921</v>
      </c>
      <c r="D769">
        <v>4.0219788550000004</v>
      </c>
      <c r="E769">
        <v>3.812359571</v>
      </c>
      <c r="F769">
        <v>2.449141741</v>
      </c>
      <c r="G769">
        <v>2.1891248230000002</v>
      </c>
      <c r="H769">
        <v>3.3895094389999998</v>
      </c>
      <c r="I769">
        <v>2.8900701999999998</v>
      </c>
      <c r="J769">
        <v>1.8971090319999999</v>
      </c>
      <c r="K769">
        <v>2.3271577360000002</v>
      </c>
      <c r="L769">
        <v>2.5654981139999999</v>
      </c>
      <c r="M769">
        <v>3.6368954179999999</v>
      </c>
      <c r="N769">
        <f>COUNT(D769:M769)</f>
        <v>10</v>
      </c>
      <c r="O769">
        <f>AVERAGE(D769:M769)</f>
        <v>2.9178844928999998</v>
      </c>
      <c r="P769">
        <f>_xlfn.STDEV.P(D769:M769)</f>
        <v>0.70888769827868481</v>
      </c>
      <c r="Q769">
        <f>MAX(D769:M769)</f>
        <v>4.0219788550000004</v>
      </c>
      <c r="R769">
        <f>MIN(D769:M769)</f>
        <v>1.8971090319999999</v>
      </c>
      <c r="S769" s="4">
        <v>72297</v>
      </c>
    </row>
    <row r="770" spans="1:19" x14ac:dyDescent="0.25">
      <c r="A770">
        <v>95</v>
      </c>
      <c r="B770" t="s">
        <v>1392</v>
      </c>
      <c r="C770" t="s">
        <v>921</v>
      </c>
      <c r="D770">
        <v>20.229175329208299</v>
      </c>
      <c r="E770">
        <v>19.9899499416351</v>
      </c>
      <c r="F770">
        <v>20.945211410522401</v>
      </c>
      <c r="G770">
        <v>20.0751614570617</v>
      </c>
      <c r="H770">
        <v>23.0263347625732</v>
      </c>
      <c r="I770">
        <v>10.3195984363555</v>
      </c>
      <c r="J770">
        <v>18.986100196838301</v>
      </c>
      <c r="K770">
        <v>22.8739898204803</v>
      </c>
      <c r="L770">
        <v>20.999216794967602</v>
      </c>
      <c r="M770">
        <v>21.2572307586669</v>
      </c>
      <c r="N770">
        <f>COUNT(D770:M770)</f>
        <v>10</v>
      </c>
      <c r="O770">
        <f>AVERAGE(D770:M770)</f>
        <v>19.870196890830929</v>
      </c>
      <c r="P770">
        <f>_xlfn.STDEV.P(D770:M770)</f>
        <v>3.3988079959072421</v>
      </c>
      <c r="Q770">
        <f>MAX(D770:M770)</f>
        <v>23.0263347625732</v>
      </c>
      <c r="R770">
        <f>MIN(D770:M770)</f>
        <v>10.3195984363555</v>
      </c>
      <c r="S770" s="4">
        <v>74920</v>
      </c>
    </row>
    <row r="771" spans="1:19" x14ac:dyDescent="0.25">
      <c r="A771">
        <v>96</v>
      </c>
      <c r="B771" t="s">
        <v>965</v>
      </c>
      <c r="C771" t="s">
        <v>921</v>
      </c>
      <c r="D771">
        <v>4.3246188160000001</v>
      </c>
      <c r="E771">
        <v>6.969034433</v>
      </c>
      <c r="F771">
        <v>4.5309982299999998</v>
      </c>
      <c r="G771">
        <v>5.2419085499999998</v>
      </c>
      <c r="H771">
        <v>7.0910029410000002</v>
      </c>
      <c r="I771">
        <v>4.2122421259999996</v>
      </c>
      <c r="J771">
        <v>6.6321558950000004</v>
      </c>
      <c r="K771">
        <v>3.7796545030000002</v>
      </c>
      <c r="L771">
        <v>10.295847180000001</v>
      </c>
      <c r="M771">
        <v>6.3506410119999996</v>
      </c>
      <c r="N771">
        <f>COUNT(D771:M771)</f>
        <v>10</v>
      </c>
      <c r="O771">
        <f>AVERAGE(D771:M771)</f>
        <v>5.9428103686000009</v>
      </c>
      <c r="P771">
        <f>_xlfn.STDEV.P(D771:M771)</f>
        <v>1.8638418682826008</v>
      </c>
      <c r="Q771">
        <f>MAX(D771:M771)</f>
        <v>10.295847180000001</v>
      </c>
      <c r="R771">
        <f>MIN(D771:M771)</f>
        <v>3.7796545030000002</v>
      </c>
      <c r="S771" s="4">
        <v>76431</v>
      </c>
    </row>
    <row r="772" spans="1:19" x14ac:dyDescent="0.25">
      <c r="A772">
        <v>97</v>
      </c>
      <c r="B772" t="s">
        <v>1072</v>
      </c>
      <c r="C772" t="s">
        <v>921</v>
      </c>
      <c r="D772">
        <v>1.9521129131317101</v>
      </c>
      <c r="E772">
        <v>1.80110263824462</v>
      </c>
      <c r="F772">
        <v>1.91910600662231</v>
      </c>
      <c r="G772">
        <v>2.98416996002197</v>
      </c>
      <c r="H772">
        <v>1.94611239433288</v>
      </c>
      <c r="I772">
        <v>2.1931259632110498</v>
      </c>
      <c r="J772">
        <v>2.0811228752136199</v>
      </c>
      <c r="K772">
        <v>2.0181143283843901</v>
      </c>
      <c r="L772">
        <v>2.07011866569519</v>
      </c>
      <c r="M772">
        <v>2.87816858291625</v>
      </c>
      <c r="N772">
        <f>COUNT(D772:M772)</f>
        <v>10</v>
      </c>
      <c r="O772">
        <f>AVERAGE(D772:M772)</f>
        <v>2.1843254327773987</v>
      </c>
      <c r="P772">
        <f>_xlfn.STDEV.P(D772:M772)</f>
        <v>0.38735465391252966</v>
      </c>
      <c r="Q772">
        <f>MAX(D772:M772)</f>
        <v>2.98416996002197</v>
      </c>
      <c r="R772">
        <f>MIN(D772:M772)</f>
        <v>1.80110263824462</v>
      </c>
      <c r="S772" s="4">
        <v>77802</v>
      </c>
    </row>
    <row r="773" spans="1:19" x14ac:dyDescent="0.25">
      <c r="A773">
        <v>98</v>
      </c>
      <c r="B773" t="s">
        <v>1069</v>
      </c>
      <c r="C773" t="s">
        <v>921</v>
      </c>
      <c r="D773">
        <v>0.95705223083496005</v>
      </c>
      <c r="E773">
        <v>0.73404264450073198</v>
      </c>
      <c r="F773">
        <v>1.7681028842926001</v>
      </c>
      <c r="G773">
        <v>0.82488870620727495</v>
      </c>
      <c r="H773">
        <v>0.90504908561706499</v>
      </c>
      <c r="I773">
        <v>1.3030776977539</v>
      </c>
      <c r="J773">
        <v>1.1240649223327599</v>
      </c>
      <c r="K773">
        <v>1.15806555747985</v>
      </c>
      <c r="L773">
        <v>1.3600761890411299</v>
      </c>
      <c r="M773">
        <v>1.1170637607574401</v>
      </c>
      <c r="N773">
        <f>COUNT(D773:M773)</f>
        <v>10</v>
      </c>
      <c r="O773">
        <f>AVERAGE(D773:M773)</f>
        <v>1.1251483678817713</v>
      </c>
      <c r="P773">
        <f>_xlfn.STDEV.P(D773:M773)</f>
        <v>0.28656763084618342</v>
      </c>
      <c r="Q773">
        <f>MAX(D773:M773)</f>
        <v>1.7681028842926001</v>
      </c>
      <c r="R773">
        <f>MIN(D773:M773)</f>
        <v>0.73404264450073198</v>
      </c>
      <c r="S773" s="4">
        <v>80755</v>
      </c>
    </row>
    <row r="774" spans="1:19" x14ac:dyDescent="0.25">
      <c r="A774">
        <v>99</v>
      </c>
      <c r="B774" t="s">
        <v>986</v>
      </c>
      <c r="C774" t="s">
        <v>921</v>
      </c>
      <c r="D774">
        <v>0.471027851</v>
      </c>
      <c r="E774">
        <v>0.35702228499999999</v>
      </c>
      <c r="F774">
        <v>0.381022215</v>
      </c>
      <c r="G774">
        <v>0.37502265000000001</v>
      </c>
      <c r="H774">
        <v>0.468087435</v>
      </c>
      <c r="I774">
        <v>0.35102295900000002</v>
      </c>
      <c r="J774">
        <v>0.74736905099999995</v>
      </c>
      <c r="K774">
        <v>0.35062217699999998</v>
      </c>
      <c r="L774">
        <v>0.484222651</v>
      </c>
      <c r="M774">
        <v>0.79745817200000002</v>
      </c>
      <c r="N774">
        <f>COUNT(D774:M774)</f>
        <v>10</v>
      </c>
      <c r="O774">
        <f>AVERAGE(D774:M774)</f>
        <v>0.47828774460000006</v>
      </c>
      <c r="P774">
        <f>_xlfn.STDEV.P(D774:M774)</f>
        <v>0.15549626496259764</v>
      </c>
      <c r="Q774">
        <f>MAX(D774:M774)</f>
        <v>0.79745817200000002</v>
      </c>
      <c r="R774">
        <f>MIN(D774:M774)</f>
        <v>0.35062217699999998</v>
      </c>
      <c r="S774" s="4">
        <v>81330</v>
      </c>
    </row>
    <row r="775" spans="1:19" x14ac:dyDescent="0.25">
      <c r="A775">
        <v>100</v>
      </c>
      <c r="B775" t="s">
        <v>963</v>
      </c>
      <c r="C775" t="s">
        <v>921</v>
      </c>
      <c r="D775">
        <v>4.4777047630000002</v>
      </c>
      <c r="E775">
        <v>2.7147843840000001</v>
      </c>
      <c r="F775">
        <v>7.9223742489999998</v>
      </c>
      <c r="G775">
        <v>4.3719277380000001</v>
      </c>
      <c r="H775">
        <v>3.3762700560000001</v>
      </c>
      <c r="I775">
        <v>2.0733196739999999</v>
      </c>
      <c r="J775">
        <v>2.1595773700000001</v>
      </c>
      <c r="K775">
        <v>7.2475607399999999</v>
      </c>
      <c r="L775">
        <v>2.938102722</v>
      </c>
      <c r="M775">
        <v>2.3424096109999999</v>
      </c>
      <c r="N775">
        <f>COUNT(D775:M775)</f>
        <v>10</v>
      </c>
      <c r="O775">
        <f>AVERAGE(D775:M775)</f>
        <v>3.9624031307000003</v>
      </c>
      <c r="P775">
        <f>_xlfn.STDEV.P(D775:M775)</f>
        <v>1.9824068661926035</v>
      </c>
      <c r="Q775">
        <f>MAX(D775:M775)</f>
        <v>7.9223742489999998</v>
      </c>
      <c r="R775">
        <f>MIN(D775:M775)</f>
        <v>2.0733196739999999</v>
      </c>
      <c r="S775" s="4">
        <v>87431</v>
      </c>
    </row>
    <row r="776" spans="1:19" x14ac:dyDescent="0.25">
      <c r="A776">
        <v>101</v>
      </c>
      <c r="B776" t="s">
        <v>946</v>
      </c>
      <c r="C776" t="s">
        <v>921</v>
      </c>
      <c r="D776">
        <v>3.5463440419999999</v>
      </c>
      <c r="E776">
        <v>2.1651713849999998</v>
      </c>
      <c r="F776">
        <v>1.581208229</v>
      </c>
      <c r="G776">
        <v>2.2597365379999999</v>
      </c>
      <c r="H776">
        <v>2.1753115649999999</v>
      </c>
      <c r="I776">
        <v>2.6026051039999998</v>
      </c>
      <c r="J776">
        <v>2.6292572019999998</v>
      </c>
      <c r="K776">
        <v>1.709597349</v>
      </c>
      <c r="L776">
        <v>1.613400698</v>
      </c>
      <c r="M776">
        <v>1.8962895870000001</v>
      </c>
      <c r="N776">
        <f>COUNT(D776:M776)</f>
        <v>10</v>
      </c>
      <c r="O776">
        <f>AVERAGE(D776:M776)</f>
        <v>2.2178921698999998</v>
      </c>
      <c r="P776">
        <f>_xlfn.STDEV.P(D776:M776)</f>
        <v>0.56753161801628027</v>
      </c>
      <c r="Q776">
        <f>MAX(D776:M776)</f>
        <v>3.5463440419999999</v>
      </c>
      <c r="R776">
        <f>MIN(D776:M776)</f>
        <v>1.581208229</v>
      </c>
      <c r="S776" s="4">
        <v>88558</v>
      </c>
    </row>
    <row r="777" spans="1:19" x14ac:dyDescent="0.25">
      <c r="A777">
        <v>102</v>
      </c>
      <c r="B777" t="s">
        <v>983</v>
      </c>
      <c r="C777" t="s">
        <v>921</v>
      </c>
      <c r="D777">
        <v>8.3532729149999998</v>
      </c>
      <c r="E777">
        <v>4.136373281</v>
      </c>
      <c r="F777">
        <v>6.1203544140000004</v>
      </c>
      <c r="G777">
        <v>4.3304295540000002</v>
      </c>
      <c r="H777">
        <v>12.061562540000001</v>
      </c>
      <c r="I777">
        <v>7.5077776910000003</v>
      </c>
      <c r="J777">
        <v>8.0949602130000002</v>
      </c>
      <c r="K777">
        <v>4.3442487720000003</v>
      </c>
      <c r="L777">
        <v>6.1063454149999998</v>
      </c>
      <c r="M777">
        <v>7.7704083920000002</v>
      </c>
      <c r="N777">
        <f>COUNT(D777:M777)</f>
        <v>10</v>
      </c>
      <c r="O777">
        <f>AVERAGE(D777:M777)</f>
        <v>6.8825733186999996</v>
      </c>
      <c r="P777">
        <f>_xlfn.STDEV.P(D777:M777)</f>
        <v>2.3090160594330782</v>
      </c>
      <c r="Q777">
        <f>MAX(D777:M777)</f>
        <v>12.061562540000001</v>
      </c>
      <c r="R777">
        <f>MIN(D777:M777)</f>
        <v>4.136373281</v>
      </c>
      <c r="S777" s="4">
        <v>89264</v>
      </c>
    </row>
    <row r="778" spans="1:19" x14ac:dyDescent="0.25">
      <c r="A778">
        <v>103</v>
      </c>
      <c r="B778" t="s">
        <v>1092</v>
      </c>
      <c r="C778" t="s">
        <v>921</v>
      </c>
      <c r="D778">
        <v>19.369119644165</v>
      </c>
      <c r="E778">
        <v>7.6814458370208696</v>
      </c>
      <c r="F778">
        <v>4.2272429466247496</v>
      </c>
      <c r="G778">
        <v>12.119699954986499</v>
      </c>
      <c r="H778">
        <v>8.3774850368499703</v>
      </c>
      <c r="I778">
        <v>12.8247427940368</v>
      </c>
      <c r="J778">
        <v>8.7125034332275302</v>
      </c>
      <c r="K778">
        <v>7.39342832565307</v>
      </c>
      <c r="L778">
        <v>8.7977888584136892</v>
      </c>
      <c r="M778">
        <v>10.8857266902923</v>
      </c>
      <c r="N778">
        <f>COUNT(D778:M778)</f>
        <v>10</v>
      </c>
      <c r="O778">
        <f>AVERAGE(D778:M778)</f>
        <v>10.038918352127046</v>
      </c>
      <c r="P778">
        <f>_xlfn.STDEV.P(D778:M778)</f>
        <v>3.9019509887799053</v>
      </c>
      <c r="Q778">
        <f>MAX(D778:M778)</f>
        <v>19.369119644165</v>
      </c>
      <c r="R778">
        <f>MIN(D778:M778)</f>
        <v>4.2272429466247496</v>
      </c>
      <c r="S778" s="4">
        <v>89436</v>
      </c>
    </row>
    <row r="779" spans="1:19" x14ac:dyDescent="0.25">
      <c r="A779">
        <v>104</v>
      </c>
      <c r="B779" t="s">
        <v>1040</v>
      </c>
      <c r="C779" t="s">
        <v>921</v>
      </c>
      <c r="D779">
        <v>3.2066493029999998</v>
      </c>
      <c r="E779">
        <v>3.173301935</v>
      </c>
      <c r="F779">
        <v>3.8122413160000002</v>
      </c>
      <c r="G779">
        <v>3.228616953</v>
      </c>
      <c r="H779">
        <v>2.667154789</v>
      </c>
      <c r="I779">
        <v>3.701217175</v>
      </c>
      <c r="J779">
        <v>3.1602060789999999</v>
      </c>
      <c r="K779">
        <v>3.0344686510000001</v>
      </c>
      <c r="L779">
        <v>3.7421343330000001</v>
      </c>
      <c r="M779">
        <v>3.789296389</v>
      </c>
      <c r="N779">
        <f>COUNT(D779:M779)</f>
        <v>10</v>
      </c>
      <c r="O779">
        <f>AVERAGE(D779:M779)</f>
        <v>3.3515286922999996</v>
      </c>
      <c r="P779">
        <f>_xlfn.STDEV.P(D779:M779)</f>
        <v>0.36771084307874491</v>
      </c>
      <c r="Q779">
        <f>MAX(D779:M779)</f>
        <v>3.8122413160000002</v>
      </c>
      <c r="R779">
        <f>MIN(D779:M779)</f>
        <v>2.667154789</v>
      </c>
      <c r="S779" s="4">
        <v>90518</v>
      </c>
    </row>
    <row r="780" spans="1:19" x14ac:dyDescent="0.25">
      <c r="A780">
        <v>105</v>
      </c>
      <c r="B780" t="s">
        <v>1002</v>
      </c>
      <c r="C780" t="s">
        <v>921</v>
      </c>
      <c r="D780">
        <v>3.3667635919999999</v>
      </c>
      <c r="E780">
        <v>1.685096741</v>
      </c>
      <c r="F780">
        <v>2.360214949</v>
      </c>
      <c r="G780">
        <v>1.760103226</v>
      </c>
      <c r="H780">
        <v>1.775102854</v>
      </c>
      <c r="I780">
        <v>2.6586577889999998</v>
      </c>
      <c r="J780">
        <v>1.7596211429999999</v>
      </c>
      <c r="K780">
        <v>2.1093542580000002</v>
      </c>
      <c r="L780">
        <v>1.9670374390000001</v>
      </c>
      <c r="M780">
        <v>1.9161109919999999</v>
      </c>
      <c r="N780">
        <f>COUNT(D780:M780)</f>
        <v>10</v>
      </c>
      <c r="O780">
        <f>AVERAGE(D780:M780)</f>
        <v>2.1358062982999999</v>
      </c>
      <c r="P780">
        <f>_xlfn.STDEV.P(D780:M780)</f>
        <v>0.50322476072231592</v>
      </c>
      <c r="Q780">
        <f>MAX(D780:M780)</f>
        <v>3.3667635919999999</v>
      </c>
      <c r="R780">
        <f>MIN(D780:M780)</f>
        <v>1.685096741</v>
      </c>
      <c r="S780" s="4">
        <v>93982</v>
      </c>
    </row>
    <row r="781" spans="1:19" x14ac:dyDescent="0.25">
      <c r="A781">
        <v>106</v>
      </c>
      <c r="B781" t="s">
        <v>990</v>
      </c>
      <c r="C781" t="s">
        <v>921</v>
      </c>
      <c r="D781">
        <v>22.568307399999998</v>
      </c>
      <c r="E781">
        <v>13.4357779</v>
      </c>
      <c r="F781">
        <v>15.36764359</v>
      </c>
      <c r="G781">
        <v>11.90468907</v>
      </c>
      <c r="H781">
        <v>12.34109187</v>
      </c>
      <c r="I781">
        <v>13.797575950000001</v>
      </c>
      <c r="J781">
        <v>13.26624107</v>
      </c>
      <c r="K781">
        <v>14.550299880000001</v>
      </c>
      <c r="L781">
        <v>11.820988890000001</v>
      </c>
      <c r="M781">
        <v>9.7805643080000007</v>
      </c>
      <c r="N781">
        <f>COUNT(D781:M781)</f>
        <v>10</v>
      </c>
      <c r="O781">
        <f>AVERAGE(D781:M781)</f>
        <v>13.883317992800002</v>
      </c>
      <c r="P781">
        <f>_xlfn.STDEV.P(D781:M781)</f>
        <v>3.2564517351733366</v>
      </c>
      <c r="Q781">
        <f>MAX(D781:M781)</f>
        <v>22.568307399999998</v>
      </c>
      <c r="R781">
        <f>MIN(D781:M781)</f>
        <v>9.7805643080000007</v>
      </c>
      <c r="S781" s="4">
        <v>97348</v>
      </c>
    </row>
    <row r="782" spans="1:19" x14ac:dyDescent="0.25">
      <c r="A782">
        <v>107</v>
      </c>
      <c r="B782" t="s">
        <v>1066</v>
      </c>
      <c r="C782" t="s">
        <v>921</v>
      </c>
      <c r="D782">
        <v>6.299950838</v>
      </c>
      <c r="E782">
        <v>4.3644976619999998</v>
      </c>
      <c r="F782">
        <v>4.0723824500000001</v>
      </c>
      <c r="G782">
        <v>4.1189620490000003</v>
      </c>
      <c r="H782">
        <v>3.814459324</v>
      </c>
      <c r="I782">
        <v>4.1906692980000004</v>
      </c>
      <c r="J782">
        <v>4.1820445060000004</v>
      </c>
      <c r="K782">
        <v>4.5074672700000002</v>
      </c>
      <c r="L782">
        <v>6.6182363029999998</v>
      </c>
      <c r="M782">
        <v>4.0386075970000004</v>
      </c>
      <c r="N782">
        <f>COUNT(D782:M782)</f>
        <v>10</v>
      </c>
      <c r="O782">
        <f>AVERAGE(D782:M782)</f>
        <v>4.6207277296999996</v>
      </c>
      <c r="P782">
        <f>_xlfn.STDEV.P(D782:M782)</f>
        <v>0.93846095750623038</v>
      </c>
      <c r="Q782">
        <f>MAX(D782:M782)</f>
        <v>6.6182363029999998</v>
      </c>
      <c r="R782">
        <f>MIN(D782:M782)</f>
        <v>3.814459324</v>
      </c>
      <c r="S782" s="4">
        <v>99520</v>
      </c>
    </row>
    <row r="783" spans="1:19" x14ac:dyDescent="0.25">
      <c r="A783">
        <v>108</v>
      </c>
      <c r="B783" t="s">
        <v>1386</v>
      </c>
      <c r="C783" t="s">
        <v>921</v>
      </c>
      <c r="D783">
        <v>4.3000500199999996</v>
      </c>
      <c r="E783">
        <v>4.2832753659999998</v>
      </c>
      <c r="F783">
        <v>3.3075704570000002</v>
      </c>
      <c r="G783">
        <v>3.8312227729999999</v>
      </c>
      <c r="H783">
        <v>3.7171731000000001</v>
      </c>
      <c r="I783">
        <v>4.3112490179999998</v>
      </c>
      <c r="J783">
        <v>3.5507385729999998</v>
      </c>
      <c r="K783">
        <v>4.0400292870000003</v>
      </c>
      <c r="L783">
        <v>3.7753119470000001</v>
      </c>
      <c r="M783">
        <v>4.2722187040000001</v>
      </c>
      <c r="N783">
        <f>COUNT(D783:M783)</f>
        <v>10</v>
      </c>
      <c r="O783">
        <f>AVERAGE(D783:M783)</f>
        <v>3.9388839244999998</v>
      </c>
      <c r="P783">
        <f>_xlfn.STDEV.P(D783:M783)</f>
        <v>0.33849084908723376</v>
      </c>
      <c r="Q783">
        <f>MAX(D783:M783)</f>
        <v>4.3112490179999998</v>
      </c>
      <c r="R783">
        <f>MIN(D783:M783)</f>
        <v>3.3075704570000002</v>
      </c>
      <c r="S783" s="4">
        <v>101703</v>
      </c>
    </row>
    <row r="784" spans="1:19" x14ac:dyDescent="0.25">
      <c r="A784">
        <v>109</v>
      </c>
      <c r="B784" t="s">
        <v>994</v>
      </c>
      <c r="C784" t="s">
        <v>921</v>
      </c>
      <c r="D784">
        <v>4.2062473300000001</v>
      </c>
      <c r="E784">
        <v>6.2862420080000003</v>
      </c>
      <c r="F784">
        <v>4.249246597</v>
      </c>
      <c r="G784">
        <v>4.050234079</v>
      </c>
      <c r="H784">
        <v>4.06623745</v>
      </c>
      <c r="I784">
        <v>3.7202134130000002</v>
      </c>
      <c r="J784">
        <v>3.6682131290000002</v>
      </c>
      <c r="K784">
        <v>3.5623240470000002</v>
      </c>
      <c r="L784">
        <v>3.6772146220000002</v>
      </c>
      <c r="M784">
        <v>10.231321100000001</v>
      </c>
      <c r="N784">
        <f>COUNT(D784:M784)</f>
        <v>10</v>
      </c>
      <c r="O784">
        <f>AVERAGE(D784:M784)</f>
        <v>4.7717493774999999</v>
      </c>
      <c r="P784">
        <f>_xlfn.STDEV.P(D784:M784)</f>
        <v>1.9671293944622581</v>
      </c>
      <c r="Q784">
        <f>MAX(D784:M784)</f>
        <v>10.231321100000001</v>
      </c>
      <c r="R784">
        <f>MIN(D784:M784)</f>
        <v>3.5623240470000002</v>
      </c>
      <c r="S784" s="4">
        <v>104444</v>
      </c>
    </row>
    <row r="785" spans="1:19" x14ac:dyDescent="0.25">
      <c r="A785">
        <v>110</v>
      </c>
      <c r="B785" t="s">
        <v>1030</v>
      </c>
      <c r="C785" t="s">
        <v>921</v>
      </c>
      <c r="D785">
        <v>4.1184718609999997</v>
      </c>
      <c r="E785">
        <v>3.0021727089999999</v>
      </c>
      <c r="F785">
        <v>6.7563927169999998</v>
      </c>
      <c r="G785">
        <v>2.888168812</v>
      </c>
      <c r="H785">
        <v>6.4923739429999996</v>
      </c>
      <c r="I785">
        <v>6.0879685879999998</v>
      </c>
      <c r="J785">
        <v>6.6719260220000001</v>
      </c>
      <c r="K785">
        <v>4.529295683</v>
      </c>
      <c r="L785">
        <v>4.0806872839999997</v>
      </c>
      <c r="M785">
        <v>4.8780841830000004</v>
      </c>
      <c r="N785">
        <f>COUNT(D785:M785)</f>
        <v>10</v>
      </c>
      <c r="O785">
        <f>AVERAGE(D785:M785)</f>
        <v>4.9505541801999993</v>
      </c>
      <c r="P785">
        <f>_xlfn.STDEV.P(D785:M785)</f>
        <v>1.3991589382208804</v>
      </c>
      <c r="Q785">
        <f>MAX(D785:M785)</f>
        <v>6.7563927169999998</v>
      </c>
      <c r="R785">
        <f>MIN(D785:M785)</f>
        <v>2.888168812</v>
      </c>
      <c r="S785" s="4">
        <v>105525</v>
      </c>
    </row>
    <row r="786" spans="1:19" x14ac:dyDescent="0.25">
      <c r="A786">
        <v>111</v>
      </c>
      <c r="B786" t="s">
        <v>945</v>
      </c>
      <c r="C786" t="s">
        <v>921</v>
      </c>
      <c r="D786">
        <v>6.6851658821105904</v>
      </c>
      <c r="E786">
        <v>2.8543789386749201</v>
      </c>
      <c r="F786">
        <v>5.8621289730072004</v>
      </c>
      <c r="G786">
        <v>7.89243412017822</v>
      </c>
      <c r="H786">
        <v>4.6692719459533603</v>
      </c>
      <c r="I786">
        <v>6.8272817134857098</v>
      </c>
      <c r="J786">
        <v>6.8939468860626203</v>
      </c>
      <c r="K786">
        <v>6.3556535243988002</v>
      </c>
      <c r="L786">
        <v>4.6955857276916504</v>
      </c>
      <c r="M786">
        <v>4.7721214294433496</v>
      </c>
      <c r="N786">
        <f>COUNT(D786:M786)</f>
        <v>10</v>
      </c>
      <c r="O786">
        <f>AVERAGE(D786:M786)</f>
        <v>5.7507969141006416</v>
      </c>
      <c r="P786">
        <f>_xlfn.STDEV.P(D786:M786)</f>
        <v>1.4118683620008037</v>
      </c>
      <c r="Q786">
        <f>MAX(D786:M786)</f>
        <v>7.89243412017822</v>
      </c>
      <c r="R786">
        <f>MIN(D786:M786)</f>
        <v>2.8543789386749201</v>
      </c>
      <c r="S786" s="4">
        <v>114139</v>
      </c>
    </row>
    <row r="787" spans="1:19" x14ac:dyDescent="0.25">
      <c r="A787">
        <v>112</v>
      </c>
      <c r="B787" t="s">
        <v>979</v>
      </c>
      <c r="C787" t="s">
        <v>921</v>
      </c>
      <c r="D787">
        <v>10.52694106</v>
      </c>
      <c r="E787">
        <v>13.27460003</v>
      </c>
      <c r="F787">
        <v>10.26762533</v>
      </c>
      <c r="G787">
        <v>10.519607779999999</v>
      </c>
      <c r="H787">
        <v>8.4344892500000004</v>
      </c>
      <c r="I787">
        <v>6.4222288130000003</v>
      </c>
      <c r="J787">
        <v>10.15949202</v>
      </c>
      <c r="K787">
        <v>8.1254682539999994</v>
      </c>
      <c r="L787">
        <v>9.5349130629999994</v>
      </c>
      <c r="M787">
        <v>6.9373455049999997</v>
      </c>
      <c r="N787">
        <f>COUNT(D787:M787)</f>
        <v>10</v>
      </c>
      <c r="O787">
        <f>AVERAGE(D787:M787)</f>
        <v>9.4202711104999999</v>
      </c>
      <c r="P787">
        <f>_xlfn.STDEV.P(D787:M787)</f>
        <v>1.907043992861341</v>
      </c>
      <c r="Q787">
        <f>MAX(D787:M787)</f>
        <v>13.27460003</v>
      </c>
      <c r="R787">
        <f>MIN(D787:M787)</f>
        <v>6.4222288130000003</v>
      </c>
      <c r="S787" s="4">
        <v>114561</v>
      </c>
    </row>
    <row r="788" spans="1:19" x14ac:dyDescent="0.25">
      <c r="A788">
        <v>113</v>
      </c>
      <c r="B788" t="s">
        <v>981</v>
      </c>
      <c r="C788" t="s">
        <v>921</v>
      </c>
      <c r="D788">
        <v>7.2287318709999999</v>
      </c>
      <c r="E788">
        <v>6.2246112819999997</v>
      </c>
      <c r="F788">
        <v>6.1266286369999996</v>
      </c>
      <c r="G788">
        <v>6.2375116349999997</v>
      </c>
      <c r="H788">
        <v>6.4115269179999999</v>
      </c>
      <c r="I788">
        <v>9.8429687020000003</v>
      </c>
      <c r="J788">
        <v>6.3176600929999998</v>
      </c>
      <c r="K788">
        <v>6.1603207590000002</v>
      </c>
      <c r="L788">
        <v>7.4978654379999998</v>
      </c>
      <c r="M788">
        <v>7.0860748290000002</v>
      </c>
      <c r="N788">
        <f>COUNT(D788:M788)</f>
        <v>10</v>
      </c>
      <c r="O788">
        <f>AVERAGE(D788:M788)</f>
        <v>6.9133900163999993</v>
      </c>
      <c r="P788">
        <f>_xlfn.STDEV.P(D788:M788)</f>
        <v>1.0852372339941809</v>
      </c>
      <c r="Q788">
        <f>MAX(D788:M788)</f>
        <v>9.8429687020000003</v>
      </c>
      <c r="R788">
        <f>MIN(D788:M788)</f>
        <v>6.1266286369999996</v>
      </c>
      <c r="S788" s="4">
        <v>120235</v>
      </c>
    </row>
    <row r="789" spans="1:19" x14ac:dyDescent="0.25">
      <c r="A789">
        <v>114</v>
      </c>
      <c r="B789" t="s">
        <v>923</v>
      </c>
      <c r="C789" t="s">
        <v>921</v>
      </c>
      <c r="D789">
        <v>20.654791831970201</v>
      </c>
      <c r="E789">
        <v>5.8824255466461102</v>
      </c>
      <c r="G789">
        <v>5.7924633026123002</v>
      </c>
      <c r="I789">
        <v>80.719316005706702</v>
      </c>
      <c r="J789">
        <v>8.6570727825164795</v>
      </c>
      <c r="K789">
        <v>7.53330326080322</v>
      </c>
      <c r="L789">
        <v>51.1786561012268</v>
      </c>
      <c r="M789">
        <v>7.92527055740356</v>
      </c>
      <c r="N789">
        <f>COUNT(D789:M789)</f>
        <v>8</v>
      </c>
      <c r="O789">
        <f>AVERAGE(D789:M789)</f>
        <v>23.542912423610673</v>
      </c>
      <c r="P789">
        <f>_xlfn.STDEV.P(D789:M789)</f>
        <v>25.956681416605903</v>
      </c>
      <c r="Q789">
        <f>MAX(D789:M789)</f>
        <v>80.719316005706702</v>
      </c>
      <c r="R789">
        <f>MIN(D789:M789)</f>
        <v>5.7924633026123002</v>
      </c>
      <c r="S789" s="4">
        <v>124101</v>
      </c>
    </row>
    <row r="790" spans="1:19" x14ac:dyDescent="0.25">
      <c r="A790">
        <v>115</v>
      </c>
      <c r="B790" t="s">
        <v>943</v>
      </c>
      <c r="C790" t="s">
        <v>921</v>
      </c>
      <c r="D790">
        <v>18.835079431533799</v>
      </c>
      <c r="E790">
        <v>11.2792870998382</v>
      </c>
      <c r="F790">
        <v>12.911389350891101</v>
      </c>
      <c r="G790">
        <v>11.5927169322967</v>
      </c>
      <c r="H790">
        <v>13.6433482170104</v>
      </c>
      <c r="I790">
        <v>12.1376693248748</v>
      </c>
      <c r="J790">
        <v>11.401370763778599</v>
      </c>
      <c r="K790">
        <v>18.070837020873999</v>
      </c>
      <c r="L790">
        <v>10.1321914196014</v>
      </c>
      <c r="M790">
        <v>12.4614779949188</v>
      </c>
      <c r="N790">
        <f>COUNT(D790:M790)</f>
        <v>10</v>
      </c>
      <c r="O790">
        <f>AVERAGE(D790:M790)</f>
        <v>13.246536755561781</v>
      </c>
      <c r="P790">
        <f>_xlfn.STDEV.P(D790:M790)</f>
        <v>2.7627946950681572</v>
      </c>
      <c r="Q790">
        <f>MAX(D790:M790)</f>
        <v>18.835079431533799</v>
      </c>
      <c r="R790">
        <f>MIN(D790:M790)</f>
        <v>10.1321914196014</v>
      </c>
      <c r="S790" s="4">
        <v>137878</v>
      </c>
    </row>
    <row r="791" spans="1:19" x14ac:dyDescent="0.25">
      <c r="A791">
        <v>116</v>
      </c>
      <c r="B791" t="s">
        <v>936</v>
      </c>
      <c r="C791" t="s">
        <v>921</v>
      </c>
      <c r="D791">
        <v>4.6709046363830504</v>
      </c>
      <c r="E791">
        <v>4.3197689056396396</v>
      </c>
      <c r="F791">
        <v>3.9557759761810298</v>
      </c>
      <c r="G791">
        <v>6.9064867496490399</v>
      </c>
      <c r="H791">
        <v>3.5782041549682599</v>
      </c>
      <c r="I791">
        <v>3.2040660381317099</v>
      </c>
      <c r="J791">
        <v>3.9084591865539502</v>
      </c>
      <c r="K791">
        <v>3.3754513263702299</v>
      </c>
      <c r="L791">
        <v>3.9251222610473602</v>
      </c>
      <c r="M791">
        <v>4.2923355102539</v>
      </c>
      <c r="N791">
        <f>COUNT(D791:M791)</f>
        <v>10</v>
      </c>
      <c r="O791">
        <f>AVERAGE(D791:M791)</f>
        <v>4.2136574745178184</v>
      </c>
      <c r="P791">
        <f>_xlfn.STDEV.P(D791:M791)</f>
        <v>0.99229134377336714</v>
      </c>
      <c r="Q791">
        <f>MAX(D791:M791)</f>
        <v>6.9064867496490399</v>
      </c>
      <c r="R791">
        <f>MIN(D791:M791)</f>
        <v>3.2040660381317099</v>
      </c>
      <c r="S791" s="4">
        <v>159721</v>
      </c>
    </row>
    <row r="792" spans="1:19" x14ac:dyDescent="0.25">
      <c r="A792">
        <v>117</v>
      </c>
      <c r="B792" t="s">
        <v>935</v>
      </c>
      <c r="C792" t="s">
        <v>921</v>
      </c>
      <c r="D792">
        <v>8.3486227989196706</v>
      </c>
      <c r="E792">
        <v>8.4998853206634504</v>
      </c>
      <c r="F792">
        <v>7.9729115962982098</v>
      </c>
      <c r="G792">
        <v>7.6841919422149596</v>
      </c>
      <c r="H792">
        <v>6.0966203212738002</v>
      </c>
      <c r="I792">
        <v>5.8879945278167698</v>
      </c>
      <c r="J792">
        <v>6.7538523674011204</v>
      </c>
      <c r="K792">
        <v>8.5361330509185702</v>
      </c>
      <c r="L792">
        <v>6.5937402248382497</v>
      </c>
      <c r="M792">
        <v>5.7295322418212802</v>
      </c>
      <c r="N792">
        <f>COUNT(D792:M792)</f>
        <v>10</v>
      </c>
      <c r="O792">
        <f>AVERAGE(D792:M792)</f>
        <v>7.2103484392166077</v>
      </c>
      <c r="P792">
        <f>_xlfn.STDEV.P(D792:M792)</f>
        <v>1.0626725793417142</v>
      </c>
      <c r="Q792">
        <f>MAX(D792:M792)</f>
        <v>8.5361330509185702</v>
      </c>
      <c r="R792">
        <f>MIN(D792:M792)</f>
        <v>5.7295322418212802</v>
      </c>
      <c r="S792" s="4">
        <v>174298</v>
      </c>
    </row>
    <row r="793" spans="1:19" x14ac:dyDescent="0.25">
      <c r="A793">
        <v>118</v>
      </c>
      <c r="B793" t="s">
        <v>1025</v>
      </c>
      <c r="C793" t="s">
        <v>921</v>
      </c>
      <c r="D793">
        <v>8.8370676039999996</v>
      </c>
      <c r="E793">
        <v>8.0162644390000004</v>
      </c>
      <c r="F793">
        <v>6.2248063089999999</v>
      </c>
      <c r="G793">
        <v>7.6553225520000003</v>
      </c>
      <c r="H793">
        <v>6.5723578930000004</v>
      </c>
      <c r="I793">
        <v>9.4876763820000001</v>
      </c>
      <c r="J793">
        <v>8.2221860889999991</v>
      </c>
      <c r="K793">
        <v>6.6537249090000001</v>
      </c>
      <c r="L793">
        <v>6.4236052040000002</v>
      </c>
      <c r="M793">
        <v>5.9249861240000001</v>
      </c>
      <c r="N793">
        <f>COUNT(D793:M793)</f>
        <v>10</v>
      </c>
      <c r="O793">
        <f>AVERAGE(D793:M793)</f>
        <v>7.4017997504999995</v>
      </c>
      <c r="P793">
        <f>_xlfn.STDEV.P(D793:M793)</f>
        <v>1.1531043285336451</v>
      </c>
      <c r="Q793">
        <f>MAX(D793:M793)</f>
        <v>9.4876763820000001</v>
      </c>
      <c r="R793">
        <f>MIN(D793:M793)</f>
        <v>5.9249861240000001</v>
      </c>
      <c r="S793" s="4">
        <v>184620</v>
      </c>
    </row>
    <row r="794" spans="1:19" x14ac:dyDescent="0.25">
      <c r="A794">
        <v>119</v>
      </c>
      <c r="B794" t="s">
        <v>991</v>
      </c>
      <c r="C794" t="s">
        <v>921</v>
      </c>
      <c r="D794">
        <v>4.0199518200000002</v>
      </c>
      <c r="E794">
        <v>3.4632840159999998</v>
      </c>
      <c r="F794">
        <v>4.2792465689999997</v>
      </c>
      <c r="G794">
        <v>3.5592052939999999</v>
      </c>
      <c r="H794">
        <v>3.913226366</v>
      </c>
      <c r="I794">
        <v>3.6590812210000001</v>
      </c>
      <c r="J794">
        <v>3.7133529190000001</v>
      </c>
      <c r="K794">
        <v>3.4843101500000002</v>
      </c>
      <c r="L794">
        <v>3.6322078699999998</v>
      </c>
      <c r="M794">
        <v>3.773217678</v>
      </c>
      <c r="N794">
        <f>COUNT(D794:M794)</f>
        <v>10</v>
      </c>
      <c r="O794">
        <f>AVERAGE(D794:M794)</f>
        <v>3.7497083903000004</v>
      </c>
      <c r="P794">
        <f>_xlfn.STDEV.P(D794:M794)</f>
        <v>0.24348325675681187</v>
      </c>
      <c r="Q794">
        <f>MAX(D794:M794)</f>
        <v>4.2792465689999997</v>
      </c>
      <c r="R794">
        <f>MIN(D794:M794)</f>
        <v>3.4632840159999998</v>
      </c>
      <c r="S794" s="4">
        <v>193482</v>
      </c>
    </row>
    <row r="795" spans="1:19" x14ac:dyDescent="0.25">
      <c r="A795">
        <v>120</v>
      </c>
      <c r="B795" t="s">
        <v>957</v>
      </c>
      <c r="C795" t="s">
        <v>921</v>
      </c>
      <c r="D795">
        <v>2.1952764990000002</v>
      </c>
      <c r="E795">
        <v>1.7090375419999999</v>
      </c>
      <c r="F795">
        <v>1.7802662849999999</v>
      </c>
      <c r="G795">
        <v>1.7530672549999999</v>
      </c>
      <c r="H795">
        <v>6.1477489470000002</v>
      </c>
      <c r="I795">
        <v>2.1504595279999998</v>
      </c>
      <c r="J795">
        <v>3.4392728809999999</v>
      </c>
      <c r="K795">
        <v>2.543757915</v>
      </c>
      <c r="L795">
        <v>1.842344046</v>
      </c>
      <c r="M795">
        <v>1.9429776670000001</v>
      </c>
      <c r="N795">
        <f>COUNT(D795:M795)</f>
        <v>10</v>
      </c>
      <c r="O795">
        <f>AVERAGE(D795:M795)</f>
        <v>2.5504208565000002</v>
      </c>
      <c r="P795">
        <f>_xlfn.STDEV.P(D795:M795)</f>
        <v>1.2970799896572025</v>
      </c>
      <c r="Q795">
        <f>MAX(D795:M795)</f>
        <v>6.1477489470000002</v>
      </c>
      <c r="R795">
        <f>MIN(D795:M795)</f>
        <v>1.7090375419999999</v>
      </c>
      <c r="S795" s="4">
        <v>196080</v>
      </c>
    </row>
    <row r="796" spans="1:19" x14ac:dyDescent="0.25">
      <c r="A796">
        <v>121</v>
      </c>
      <c r="B796" t="s">
        <v>1001</v>
      </c>
      <c r="C796" t="s">
        <v>921</v>
      </c>
      <c r="D796">
        <v>11.855429409999999</v>
      </c>
      <c r="E796">
        <v>7.7458009719999996</v>
      </c>
      <c r="F796">
        <v>8.3287897110000007</v>
      </c>
      <c r="G796">
        <v>9.0876517299999993</v>
      </c>
      <c r="H796">
        <v>7.6824469569999998</v>
      </c>
      <c r="I796">
        <v>9.0977501870000008</v>
      </c>
      <c r="J796">
        <v>8.6879098419999998</v>
      </c>
      <c r="K796">
        <v>8.4919941429999994</v>
      </c>
      <c r="L796">
        <v>8.5149500370000002</v>
      </c>
      <c r="M796">
        <v>7.6568803790000004</v>
      </c>
      <c r="N796">
        <f>COUNT(D796:M796)</f>
        <v>10</v>
      </c>
      <c r="O796">
        <f>AVERAGE(D796:M796)</f>
        <v>8.7149603368000008</v>
      </c>
      <c r="P796">
        <f>_xlfn.STDEV.P(D796:M796)</f>
        <v>1.1624301019740595</v>
      </c>
      <c r="Q796">
        <f>MAX(D796:M796)</f>
        <v>11.855429409999999</v>
      </c>
      <c r="R796">
        <f>MIN(D796:M796)</f>
        <v>7.6568803790000004</v>
      </c>
      <c r="S796" s="4">
        <v>213752</v>
      </c>
    </row>
    <row r="797" spans="1:19" x14ac:dyDescent="0.25">
      <c r="A797">
        <v>122</v>
      </c>
      <c r="B797" t="s">
        <v>977</v>
      </c>
      <c r="C797" t="s">
        <v>921</v>
      </c>
      <c r="D797">
        <v>35.738261459999997</v>
      </c>
      <c r="E797">
        <v>15.222355370000001</v>
      </c>
      <c r="F797">
        <v>51.833009480000001</v>
      </c>
      <c r="G797">
        <v>54.646161319999997</v>
      </c>
      <c r="H797">
        <v>49.485868930000002</v>
      </c>
      <c r="I797">
        <v>49.50986743</v>
      </c>
      <c r="K797">
        <v>52.132016900000004</v>
      </c>
      <c r="L797">
        <v>56.979345559999999</v>
      </c>
      <c r="M797">
        <v>28.27517486</v>
      </c>
      <c r="N797">
        <f>COUNT(D797:M797)</f>
        <v>9</v>
      </c>
      <c r="O797">
        <f>AVERAGE(D797:M797)</f>
        <v>43.758006812222227</v>
      </c>
      <c r="P797">
        <f>_xlfn.STDEV.P(D797:M797)</f>
        <v>13.386956873171604</v>
      </c>
      <c r="Q797">
        <f>MAX(D797:M797)</f>
        <v>56.979345559999999</v>
      </c>
      <c r="R797">
        <f>MIN(D797:M797)</f>
        <v>15.222355370000001</v>
      </c>
      <c r="S797" s="4">
        <v>261155</v>
      </c>
    </row>
    <row r="798" spans="1:19" x14ac:dyDescent="0.25">
      <c r="A798">
        <v>123</v>
      </c>
      <c r="B798" t="s">
        <v>1011</v>
      </c>
      <c r="C798" t="s">
        <v>921</v>
      </c>
      <c r="D798">
        <v>7.550784588</v>
      </c>
      <c r="E798">
        <v>4.3216536049999998</v>
      </c>
      <c r="F798">
        <v>4.3963899609999997</v>
      </c>
      <c r="G798">
        <v>5.8577280040000002</v>
      </c>
      <c r="H798">
        <v>6.094658613</v>
      </c>
      <c r="I798">
        <v>5.3600125309999997</v>
      </c>
      <c r="J798">
        <v>6.321508884</v>
      </c>
      <c r="K798">
        <v>6.1096987719999998</v>
      </c>
      <c r="L798">
        <v>4.4374039170000001</v>
      </c>
      <c r="M798">
        <v>4.4982593059999996</v>
      </c>
      <c r="N798">
        <f>COUNT(D798:M798)</f>
        <v>10</v>
      </c>
      <c r="O798">
        <f>AVERAGE(D798:M798)</f>
        <v>5.4948098181000002</v>
      </c>
      <c r="P798">
        <f>_xlfn.STDEV.P(D798:M798)</f>
        <v>1.0243189135380439</v>
      </c>
      <c r="Q798">
        <f>MAX(D798:M798)</f>
        <v>7.550784588</v>
      </c>
      <c r="R798">
        <f>MIN(D798:M798)</f>
        <v>4.3216536049999998</v>
      </c>
      <c r="S798" s="4">
        <v>278991</v>
      </c>
    </row>
    <row r="799" spans="1:19" x14ac:dyDescent="0.25">
      <c r="A799">
        <v>124</v>
      </c>
      <c r="B799" t="s">
        <v>989</v>
      </c>
      <c r="C799" t="s">
        <v>921</v>
      </c>
      <c r="D799">
        <v>11.334833619999999</v>
      </c>
      <c r="E799">
        <v>11.9338038</v>
      </c>
      <c r="F799">
        <v>11.479041580000001</v>
      </c>
      <c r="G799">
        <v>11.59011173</v>
      </c>
      <c r="H799">
        <v>11.17673016</v>
      </c>
      <c r="I799">
        <v>13.93180656</v>
      </c>
      <c r="J799">
        <v>11.779687640000001</v>
      </c>
      <c r="K799">
        <v>10.630377530000001</v>
      </c>
      <c r="L799">
        <v>11.420455690000001</v>
      </c>
      <c r="M799">
        <v>12.04569626</v>
      </c>
      <c r="N799">
        <f>COUNT(D799:M799)</f>
        <v>10</v>
      </c>
      <c r="O799">
        <f>AVERAGE(D799:M799)</f>
        <v>11.732254457</v>
      </c>
      <c r="P799">
        <f>_xlfn.STDEV.P(D799:M799)</f>
        <v>0.8271257690162529</v>
      </c>
      <c r="Q799">
        <f>MAX(D799:M799)</f>
        <v>13.93180656</v>
      </c>
      <c r="R799">
        <f>MIN(D799:M799)</f>
        <v>10.630377530000001</v>
      </c>
      <c r="S799" s="4">
        <v>291258</v>
      </c>
    </row>
    <row r="800" spans="1:19" x14ac:dyDescent="0.25">
      <c r="A800">
        <v>125</v>
      </c>
      <c r="B800" t="s">
        <v>1019</v>
      </c>
      <c r="C800" t="s">
        <v>921</v>
      </c>
      <c r="D800">
        <v>6.7114508150000001</v>
      </c>
      <c r="E800">
        <v>4.4907538889999996</v>
      </c>
      <c r="F800">
        <v>6.341737986</v>
      </c>
      <c r="G800">
        <v>4.869761467</v>
      </c>
      <c r="H800">
        <v>4.3932561870000004</v>
      </c>
      <c r="I800">
        <v>6.2096002099999996</v>
      </c>
      <c r="J800">
        <v>6.445247889</v>
      </c>
      <c r="K800">
        <v>5.3828434940000003</v>
      </c>
      <c r="L800">
        <v>6.5186145309999999</v>
      </c>
      <c r="M800">
        <v>5.9148271079999999</v>
      </c>
      <c r="N800">
        <f>COUNT(D800:M800)</f>
        <v>10</v>
      </c>
      <c r="O800">
        <f>AVERAGE(D800:M800)</f>
        <v>5.7278093576</v>
      </c>
      <c r="P800">
        <f>_xlfn.STDEV.P(D800:M800)</f>
        <v>0.83175921020952837</v>
      </c>
      <c r="Q800">
        <f>MAX(D800:M800)</f>
        <v>6.7114508150000001</v>
      </c>
      <c r="R800">
        <f>MIN(D800:M800)</f>
        <v>4.3932561870000004</v>
      </c>
      <c r="S800" s="4">
        <v>310144</v>
      </c>
    </row>
    <row r="801" spans="1:19" x14ac:dyDescent="0.25">
      <c r="A801">
        <v>126</v>
      </c>
      <c r="B801" t="s">
        <v>1022</v>
      </c>
      <c r="C801" t="s">
        <v>921</v>
      </c>
      <c r="D801">
        <v>4.6232690810000001</v>
      </c>
      <c r="E801">
        <v>4.5868277549999998</v>
      </c>
      <c r="F801">
        <v>4.1252338890000004</v>
      </c>
      <c r="G801">
        <v>6.5028288359999999</v>
      </c>
      <c r="H801">
        <v>4.1584417819999997</v>
      </c>
      <c r="I801">
        <v>5.5559239390000004</v>
      </c>
      <c r="J801">
        <v>5.8887827399999999</v>
      </c>
      <c r="K801">
        <v>4.6184356209999997</v>
      </c>
      <c r="L801">
        <v>7.9372355939999997</v>
      </c>
      <c r="M801">
        <v>4.3743605609999996</v>
      </c>
      <c r="N801">
        <f>COUNT(D801:M801)</f>
        <v>10</v>
      </c>
      <c r="O801">
        <f>AVERAGE(D801:M801)</f>
        <v>5.2371339798000012</v>
      </c>
      <c r="P801">
        <f>_xlfn.STDEV.P(D801:M801)</f>
        <v>1.1724162205313911</v>
      </c>
      <c r="Q801">
        <f>MAX(D801:M801)</f>
        <v>7.9372355939999997</v>
      </c>
      <c r="R801">
        <f>MIN(D801:M801)</f>
        <v>4.1252338890000004</v>
      </c>
      <c r="S801" s="4">
        <v>327355</v>
      </c>
    </row>
    <row r="802" spans="1:19" x14ac:dyDescent="0.25">
      <c r="A802">
        <v>127</v>
      </c>
      <c r="B802" t="s">
        <v>1089</v>
      </c>
      <c r="C802" t="s">
        <v>921</v>
      </c>
      <c r="D802">
        <v>8.8275120258331299</v>
      </c>
      <c r="E802">
        <v>7.2474198341369602</v>
      </c>
      <c r="F802">
        <v>7.0084073543548504</v>
      </c>
      <c r="G802">
        <v>7.4704318046569798</v>
      </c>
      <c r="H802">
        <v>7.2604186534881503</v>
      </c>
      <c r="I802">
        <v>7.1684160232543901</v>
      </c>
      <c r="J802">
        <v>8.0374650955200195</v>
      </c>
      <c r="K802">
        <v>7.5534386634826598</v>
      </c>
      <c r="L802">
        <v>7.0174078941345197</v>
      </c>
      <c r="M802">
        <v>7.3884265422821001</v>
      </c>
      <c r="N802">
        <f>COUNT(D802:M802)</f>
        <v>10</v>
      </c>
      <c r="O802">
        <f>AVERAGE(D802:M802)</f>
        <v>7.4979343891143753</v>
      </c>
      <c r="P802">
        <f>_xlfn.STDEV.P(D802:M802)</f>
        <v>0.5265923670983792</v>
      </c>
      <c r="Q802">
        <f>MAX(D802:M802)</f>
        <v>8.8275120258331299</v>
      </c>
      <c r="R802">
        <f>MIN(D802:M802)</f>
        <v>7.0084073543548504</v>
      </c>
      <c r="S802" s="4">
        <v>365321</v>
      </c>
    </row>
    <row r="803" spans="1:19" x14ac:dyDescent="0.25">
      <c r="A803">
        <v>128</v>
      </c>
      <c r="B803" t="s">
        <v>1065</v>
      </c>
      <c r="C803" t="s">
        <v>921</v>
      </c>
      <c r="D803">
        <v>0.25701570499999998</v>
      </c>
      <c r="E803">
        <v>1.781777382</v>
      </c>
      <c r="F803">
        <v>0.257015467</v>
      </c>
      <c r="G803">
        <v>0.24706196799999999</v>
      </c>
      <c r="H803">
        <v>0.25299787499999998</v>
      </c>
      <c r="I803">
        <v>0.26101708400000001</v>
      </c>
      <c r="J803">
        <v>0.25101304099999999</v>
      </c>
      <c r="K803">
        <v>0.78871679299999997</v>
      </c>
      <c r="L803">
        <v>0.25421881699999999</v>
      </c>
      <c r="M803">
        <v>0.27528166799999998</v>
      </c>
      <c r="N803">
        <f>COUNT(D803:M803)</f>
        <v>10</v>
      </c>
      <c r="O803">
        <f>AVERAGE(D803:M803)</f>
        <v>0.46261158000000002</v>
      </c>
      <c r="P803">
        <f>_xlfn.STDEV.P(D803:M803)</f>
        <v>0.46748436458261489</v>
      </c>
      <c r="Q803">
        <f>MAX(D803:M803)</f>
        <v>1.781777382</v>
      </c>
      <c r="R803">
        <f>MIN(D803:M803)</f>
        <v>0.24706196799999999</v>
      </c>
      <c r="S803" s="4">
        <v>463391</v>
      </c>
    </row>
    <row r="804" spans="1:19" x14ac:dyDescent="0.25">
      <c r="A804">
        <v>129</v>
      </c>
      <c r="B804" t="s">
        <v>995</v>
      </c>
      <c r="C804" t="s">
        <v>921</v>
      </c>
      <c r="D804">
        <v>8.3359868529999996</v>
      </c>
      <c r="E804">
        <v>6.5573277470000004</v>
      </c>
      <c r="F804">
        <v>8.8222649099999995</v>
      </c>
      <c r="G804">
        <v>12.03156328</v>
      </c>
      <c r="H804">
        <v>6.0603516099999997</v>
      </c>
      <c r="I804">
        <v>6.5256695750000002</v>
      </c>
      <c r="J804">
        <v>4.9892899990000004</v>
      </c>
      <c r="K804">
        <v>8.0129606720000002</v>
      </c>
      <c r="L804">
        <v>3.9454462530000001</v>
      </c>
      <c r="M804">
        <v>6.1292893890000002</v>
      </c>
      <c r="N804">
        <f>COUNT(D804:M804)</f>
        <v>10</v>
      </c>
      <c r="O804">
        <f>AVERAGE(D804:M804)</f>
        <v>7.1410150288000009</v>
      </c>
      <c r="P804">
        <f>_xlfn.STDEV.P(D804:M804)</f>
        <v>2.1606631781890928</v>
      </c>
      <c r="Q804">
        <f>MAX(D804:M804)</f>
        <v>12.03156328</v>
      </c>
      <c r="R804">
        <f>MIN(D804:M804)</f>
        <v>3.9454462530000001</v>
      </c>
      <c r="S804" s="4">
        <v>654635</v>
      </c>
    </row>
    <row r="805" spans="1:19" x14ac:dyDescent="0.25">
      <c r="A805">
        <v>130</v>
      </c>
      <c r="B805" t="s">
        <v>1024</v>
      </c>
      <c r="C805" t="s">
        <v>921</v>
      </c>
      <c r="D805">
        <v>4.6993618010000002</v>
      </c>
      <c r="E805">
        <v>3.8445258139999998</v>
      </c>
      <c r="F805">
        <v>3.9242823119999999</v>
      </c>
      <c r="G805">
        <v>6.5007827279999999</v>
      </c>
      <c r="H805">
        <v>6.01089859</v>
      </c>
      <c r="I805">
        <v>6.9170308110000001</v>
      </c>
      <c r="J805">
        <v>3.892182112</v>
      </c>
      <c r="K805">
        <v>3.2927782539999999</v>
      </c>
      <c r="L805">
        <v>3.4543936249999998</v>
      </c>
      <c r="M805">
        <v>4.0801701550000002</v>
      </c>
      <c r="N805">
        <f>COUNT(D805:M805)</f>
        <v>10</v>
      </c>
      <c r="O805">
        <f>AVERAGE(D805:M805)</f>
        <v>4.6616406201999991</v>
      </c>
      <c r="P805">
        <f>_xlfn.STDEV.P(D805:M805)</f>
        <v>1.2555447513303495</v>
      </c>
      <c r="Q805">
        <f>MAX(D805:M805)</f>
        <v>6.9170308110000001</v>
      </c>
      <c r="R805">
        <f>MIN(D805:M805)</f>
        <v>3.2927782539999999</v>
      </c>
      <c r="S805" s="4">
        <v>662973</v>
      </c>
    </row>
    <row r="806" spans="1:19" x14ac:dyDescent="0.25">
      <c r="A806">
        <v>131</v>
      </c>
      <c r="B806" t="s">
        <v>996</v>
      </c>
      <c r="C806" t="s">
        <v>921</v>
      </c>
      <c r="D806">
        <v>12.733072999999999</v>
      </c>
      <c r="E806">
        <v>12.38495803</v>
      </c>
      <c r="F806">
        <v>11.02706766</v>
      </c>
      <c r="G806">
        <v>10.373654370000001</v>
      </c>
      <c r="H806">
        <v>23.428966760000002</v>
      </c>
      <c r="I806">
        <v>17.617534639999999</v>
      </c>
      <c r="J806">
        <v>13.59189844</v>
      </c>
      <c r="K806">
        <v>47.786794659999998</v>
      </c>
      <c r="L806">
        <v>13.75697613</v>
      </c>
      <c r="M806">
        <v>16.51383448</v>
      </c>
      <c r="N806">
        <f>COUNT(D806:M806)</f>
        <v>10</v>
      </c>
      <c r="O806">
        <f>AVERAGE(D806:M806)</f>
        <v>17.921475816999997</v>
      </c>
      <c r="P806">
        <f>_xlfn.STDEV.P(D806:M806)</f>
        <v>10.594842536766466</v>
      </c>
      <c r="Q806">
        <f>MAX(D806:M806)</f>
        <v>47.786794659999998</v>
      </c>
      <c r="R806">
        <f>MIN(D806:M806)</f>
        <v>10.373654370000001</v>
      </c>
      <c r="S806" s="4">
        <v>747519</v>
      </c>
    </row>
    <row r="808" spans="1:19" x14ac:dyDescent="0.25">
      <c r="A808">
        <v>0</v>
      </c>
      <c r="B808" t="s">
        <v>1172</v>
      </c>
      <c r="C808" t="s">
        <v>1100</v>
      </c>
      <c r="D808">
        <v>8.8105092048645002</v>
      </c>
      <c r="E808">
        <v>9.3745434284210205</v>
      </c>
      <c r="F808">
        <v>9.3665425777435303</v>
      </c>
      <c r="G808">
        <v>10.345599651336601</v>
      </c>
      <c r="H808">
        <v>7.5434370040893501</v>
      </c>
      <c r="I808">
        <v>9.3315415382385201</v>
      </c>
      <c r="J808">
        <v>11.227651834487901</v>
      </c>
      <c r="K808">
        <v>7.8744580745697004</v>
      </c>
      <c r="L808">
        <v>7.89145636558532</v>
      </c>
      <c r="M808">
        <v>10.132586956024101</v>
      </c>
      <c r="N808">
        <f>COUNT(D808:M808)</f>
        <v>10</v>
      </c>
      <c r="O808">
        <f>AVERAGE(D808:M808)</f>
        <v>9.1898326635360537</v>
      </c>
      <c r="P808">
        <f>_xlfn.STDEV.P(D808:M808)</f>
        <v>1.1284153534638102</v>
      </c>
      <c r="Q808">
        <f>MAX(D808:M808)</f>
        <v>11.227651834487901</v>
      </c>
      <c r="R808">
        <f>MIN(D808:M808)</f>
        <v>7.5434370040893501</v>
      </c>
      <c r="S808">
        <v>62</v>
      </c>
    </row>
    <row r="809" spans="1:19" x14ac:dyDescent="0.25">
      <c r="A809">
        <v>1</v>
      </c>
      <c r="B809" t="s">
        <v>1124</v>
      </c>
      <c r="C809" t="s">
        <v>1100</v>
      </c>
      <c r="D809">
        <v>10.668980836868201</v>
      </c>
      <c r="E809">
        <v>11.730533361434899</v>
      </c>
      <c r="F809">
        <v>11.9681715965271</v>
      </c>
      <c r="G809">
        <v>13.363162279129</v>
      </c>
      <c r="H809">
        <v>12.2566146850585</v>
      </c>
      <c r="I809">
        <v>8.9143869876861501</v>
      </c>
      <c r="J809">
        <v>11.9772908687591</v>
      </c>
      <c r="K809">
        <v>7.4548437595367396</v>
      </c>
      <c r="L809">
        <v>13.8041958808898</v>
      </c>
      <c r="M809">
        <v>11.5327067375183</v>
      </c>
      <c r="N809">
        <f>COUNT(D809:M809)</f>
        <v>10</v>
      </c>
      <c r="O809">
        <f>AVERAGE(D809:M809)</f>
        <v>11.36708869934078</v>
      </c>
      <c r="P809">
        <f>_xlfn.STDEV.P(D809:M809)</f>
        <v>1.8280313746323542</v>
      </c>
      <c r="Q809">
        <f>MAX(D809:M809)</f>
        <v>13.8041958808898</v>
      </c>
      <c r="R809">
        <f>MIN(D809:M809)</f>
        <v>7.4548437595367396</v>
      </c>
      <c r="S809">
        <v>71</v>
      </c>
    </row>
    <row r="810" spans="1:19" x14ac:dyDescent="0.25">
      <c r="A810">
        <v>2</v>
      </c>
      <c r="B810" t="s">
        <v>1162</v>
      </c>
      <c r="C810" t="s">
        <v>1100</v>
      </c>
      <c r="D810">
        <v>9.9996919631958008</v>
      </c>
      <c r="E810">
        <v>3.2184243202209402</v>
      </c>
      <c r="F810">
        <v>3.4775302410125701</v>
      </c>
      <c r="G810">
        <v>3.1423082351684499</v>
      </c>
      <c r="H810">
        <v>5.9858498573303196</v>
      </c>
      <c r="I810">
        <v>2.3622450828552202</v>
      </c>
      <c r="J810">
        <v>1.9501917362213099</v>
      </c>
      <c r="K810">
        <v>2.4637410640716499</v>
      </c>
      <c r="L810">
        <v>2.47594118118286</v>
      </c>
      <c r="M810">
        <v>3.7918052673339799</v>
      </c>
      <c r="N810">
        <f>COUNT(D810:M810)</f>
        <v>10</v>
      </c>
      <c r="O810">
        <f>AVERAGE(D810:M810)</f>
        <v>3.8867728948593099</v>
      </c>
      <c r="P810">
        <f>_xlfn.STDEV.P(D810:M810)</f>
        <v>2.3030700559574671</v>
      </c>
      <c r="Q810">
        <f>MAX(D810:M810)</f>
        <v>9.9996919631958008</v>
      </c>
      <c r="R810">
        <f>MIN(D810:M810)</f>
        <v>1.9501917362213099</v>
      </c>
      <c r="S810">
        <v>157</v>
      </c>
    </row>
    <row r="811" spans="1:19" x14ac:dyDescent="0.25">
      <c r="A811">
        <v>3</v>
      </c>
      <c r="B811" t="s">
        <v>1152</v>
      </c>
      <c r="C811" t="s">
        <v>1100</v>
      </c>
      <c r="D811">
        <v>14.2052805423736</v>
      </c>
      <c r="E811">
        <v>13.103772878646801</v>
      </c>
      <c r="F811">
        <v>11.0517153739929</v>
      </c>
      <c r="G811">
        <v>12.975156545639001</v>
      </c>
      <c r="H811">
        <v>11.3526215553283</v>
      </c>
      <c r="I811">
        <v>10.6230034828186</v>
      </c>
      <c r="J811">
        <v>13.0144121646881</v>
      </c>
      <c r="K811">
        <v>13.5361230373382</v>
      </c>
      <c r="L811">
        <v>13.2014167308807</v>
      </c>
      <c r="M811">
        <v>16.515560388565</v>
      </c>
      <c r="N811">
        <f>COUNT(D811:M811)</f>
        <v>10</v>
      </c>
      <c r="O811">
        <f>AVERAGE(D811:M811)</f>
        <v>12.957906270027118</v>
      </c>
      <c r="P811">
        <f>_xlfn.STDEV.P(D811:M811)</f>
        <v>1.6215276348474805</v>
      </c>
      <c r="Q811">
        <f>MAX(D811:M811)</f>
        <v>16.515560388565</v>
      </c>
      <c r="R811">
        <f>MIN(D811:M811)</f>
        <v>10.6230034828186</v>
      </c>
      <c r="S811">
        <v>207</v>
      </c>
    </row>
    <row r="812" spans="1:19" x14ac:dyDescent="0.25">
      <c r="A812">
        <v>4</v>
      </c>
      <c r="B812" t="s">
        <v>1261</v>
      </c>
      <c r="C812" t="s">
        <v>1100</v>
      </c>
      <c r="D812">
        <v>23.713779211044301</v>
      </c>
      <c r="E812">
        <v>60.349060297012301</v>
      </c>
      <c r="F812">
        <v>102.754852056503</v>
      </c>
      <c r="G812">
        <v>26.589406013488698</v>
      </c>
      <c r="H812">
        <v>41.5504856109619</v>
      </c>
      <c r="I812">
        <v>45.352126359939497</v>
      </c>
      <c r="J812">
        <v>34.442725419998098</v>
      </c>
      <c r="K812">
        <v>96.919253349304199</v>
      </c>
      <c r="L812">
        <v>62.2899746894836</v>
      </c>
      <c r="M812">
        <v>23.6548702716827</v>
      </c>
      <c r="N812">
        <f>COUNT(D812:M812)</f>
        <v>10</v>
      </c>
      <c r="O812">
        <f>AVERAGE(D812:M812)</f>
        <v>51.761653327941836</v>
      </c>
      <c r="P812">
        <f>_xlfn.STDEV.P(D812:M812)</f>
        <v>27.349069531688883</v>
      </c>
      <c r="Q812">
        <f>MAX(D812:M812)</f>
        <v>102.754852056503</v>
      </c>
      <c r="R812">
        <f>MIN(D812:M812)</f>
        <v>23.6548702716827</v>
      </c>
      <c r="S812">
        <v>780</v>
      </c>
    </row>
    <row r="813" spans="1:19" x14ac:dyDescent="0.25">
      <c r="A813">
        <v>5</v>
      </c>
      <c r="B813" s="3" t="s">
        <v>1112</v>
      </c>
      <c r="C813" t="s">
        <v>1100</v>
      </c>
      <c r="F813">
        <v>84.430184841156006</v>
      </c>
      <c r="G813">
        <v>84.401782035827594</v>
      </c>
      <c r="H813">
        <v>84.410036325454698</v>
      </c>
      <c r="I813">
        <v>84.392640829086304</v>
      </c>
      <c r="J813">
        <v>84.455455064773503</v>
      </c>
      <c r="K813">
        <v>84.413292884826603</v>
      </c>
      <c r="L813">
        <v>84.373748302459703</v>
      </c>
      <c r="M813">
        <v>84.464262962341294</v>
      </c>
      <c r="N813">
        <f>COUNT(D813:M813)</f>
        <v>8</v>
      </c>
      <c r="O813">
        <f>AVERAGE(D813:M813)</f>
        <v>84.417675405740709</v>
      </c>
      <c r="P813">
        <f>_xlfn.STDEV.P(D813:M813)</f>
        <v>2.8811175601569282E-2</v>
      </c>
      <c r="Q813">
        <f>MAX(D813:M813)</f>
        <v>84.464262962341294</v>
      </c>
      <c r="R813">
        <f>MIN(D813:M813)</f>
        <v>84.373748302459703</v>
      </c>
      <c r="S813">
        <v>997</v>
      </c>
    </row>
    <row r="814" spans="1:19" x14ac:dyDescent="0.25">
      <c r="A814">
        <v>6</v>
      </c>
      <c r="B814" t="s">
        <v>1290</v>
      </c>
      <c r="C814" t="s">
        <v>1100</v>
      </c>
      <c r="D814">
        <v>18.429075717926001</v>
      </c>
      <c r="E814">
        <v>11.416422367095899</v>
      </c>
      <c r="F814">
        <v>11.4333968162536</v>
      </c>
      <c r="G814">
        <v>13.4478306770324</v>
      </c>
      <c r="H814">
        <v>11.8555064201354</v>
      </c>
      <c r="I814">
        <v>10.6637682914733</v>
      </c>
      <c r="J814">
        <v>9.6905262470245308</v>
      </c>
      <c r="K814">
        <v>11.6183686256408</v>
      </c>
      <c r="L814">
        <v>11.4439485073089</v>
      </c>
      <c r="M814">
        <v>9.0407943725585902</v>
      </c>
      <c r="N814">
        <f>COUNT(D814:M814)</f>
        <v>10</v>
      </c>
      <c r="O814">
        <f>AVERAGE(D814:M814)</f>
        <v>11.903963804244944</v>
      </c>
      <c r="P814">
        <f>_xlfn.STDEV.P(D814:M814)</f>
        <v>2.4566317809505951</v>
      </c>
      <c r="Q814">
        <f>MAX(D814:M814)</f>
        <v>18.429075717926001</v>
      </c>
      <c r="R814">
        <f>MIN(D814:M814)</f>
        <v>9.0407943725585902</v>
      </c>
      <c r="S814" s="4">
        <v>1092</v>
      </c>
    </row>
    <row r="815" spans="1:19" x14ac:dyDescent="0.25">
      <c r="A815">
        <v>7</v>
      </c>
      <c r="B815" t="s">
        <v>1255</v>
      </c>
      <c r="C815" t="s">
        <v>1100</v>
      </c>
      <c r="D815">
        <v>13.504581451416</v>
      </c>
      <c r="E815">
        <v>14.264897584915101</v>
      </c>
      <c r="F815">
        <v>13.924431562423701</v>
      </c>
      <c r="G815">
        <v>13.5917575359344</v>
      </c>
      <c r="H815">
        <v>12.7944011688232</v>
      </c>
      <c r="I815">
        <v>14.5398857593536</v>
      </c>
      <c r="J815">
        <v>13.4576051235198</v>
      </c>
      <c r="K815">
        <v>19.7722694873809</v>
      </c>
      <c r="L815">
        <v>16.399482488632199</v>
      </c>
      <c r="M815">
        <v>21.439282178878699</v>
      </c>
      <c r="N815">
        <f>COUNT(D815:M815)</f>
        <v>10</v>
      </c>
      <c r="O815">
        <f>AVERAGE(D815:M815)</f>
        <v>15.36885943412776</v>
      </c>
      <c r="P815">
        <f>_xlfn.STDEV.P(D815:M815)</f>
        <v>2.796585225325646</v>
      </c>
      <c r="Q815">
        <f>MAX(D815:M815)</f>
        <v>21.439282178878699</v>
      </c>
      <c r="R815">
        <f>MIN(D815:M815)</f>
        <v>12.7944011688232</v>
      </c>
      <c r="S815" s="4">
        <v>1366</v>
      </c>
    </row>
    <row r="816" spans="1:19" x14ac:dyDescent="0.25">
      <c r="A816">
        <v>8</v>
      </c>
      <c r="B816" t="s">
        <v>1214</v>
      </c>
      <c r="C816" t="s">
        <v>1100</v>
      </c>
      <c r="D816">
        <v>10.2825934886932</v>
      </c>
      <c r="E816">
        <v>11.155647277831999</v>
      </c>
      <c r="F816">
        <v>10.1175849437713</v>
      </c>
      <c r="G816">
        <v>9.0235228538513095</v>
      </c>
      <c r="H816">
        <v>9.4055452346801705</v>
      </c>
      <c r="I816">
        <v>10.0485830307006</v>
      </c>
      <c r="J816">
        <v>10.7286238670349</v>
      </c>
      <c r="K816">
        <v>13.609788894653301</v>
      </c>
      <c r="L816">
        <v>11.4726626873016</v>
      </c>
      <c r="M816">
        <v>9.3235392570495605</v>
      </c>
      <c r="N816">
        <f>COUNT(D816:M816)</f>
        <v>10</v>
      </c>
      <c r="O816">
        <f>AVERAGE(D816:M816)</f>
        <v>10.516809153556796</v>
      </c>
      <c r="P816">
        <f>_xlfn.STDEV.P(D816:M816)</f>
        <v>1.2749641737847237</v>
      </c>
      <c r="Q816">
        <f>MAX(D816:M816)</f>
        <v>13.609788894653301</v>
      </c>
      <c r="R816">
        <f>MIN(D816:M816)</f>
        <v>9.0235228538513095</v>
      </c>
      <c r="S816" s="4">
        <v>1488</v>
      </c>
    </row>
    <row r="817" spans="1:19" x14ac:dyDescent="0.25">
      <c r="A817">
        <v>9</v>
      </c>
      <c r="B817" t="s">
        <v>1122</v>
      </c>
      <c r="C817" t="s">
        <v>1100</v>
      </c>
      <c r="D817">
        <v>7.8502485752105704</v>
      </c>
      <c r="E817">
        <v>6.2495088577270499</v>
      </c>
      <c r="F817">
        <v>8.1162500381469709</v>
      </c>
      <c r="G817">
        <v>7.6998131275177002</v>
      </c>
      <c r="H817">
        <v>7.7937152385711599</v>
      </c>
      <c r="I817">
        <v>10.5042283535003</v>
      </c>
      <c r="J817">
        <v>6.7338900566101003</v>
      </c>
      <c r="K817">
        <v>9.7503409385681099</v>
      </c>
      <c r="L817">
        <v>7.9557156562805096</v>
      </c>
      <c r="M817">
        <v>7.7057976722717196</v>
      </c>
      <c r="N817">
        <f>COUNT(D817:M817)</f>
        <v>10</v>
      </c>
      <c r="O817">
        <f>AVERAGE(D817:M817)</f>
        <v>8.0359508514404183</v>
      </c>
      <c r="P817">
        <f>_xlfn.STDEV.P(D817:M817)</f>
        <v>1.1935787897319519</v>
      </c>
      <c r="Q817">
        <f>MAX(D817:M817)</f>
        <v>10.5042283535003</v>
      </c>
      <c r="R817">
        <f>MIN(D817:M817)</f>
        <v>6.2495088577270499</v>
      </c>
      <c r="S817" s="4">
        <v>1503</v>
      </c>
    </row>
    <row r="818" spans="1:19" x14ac:dyDescent="0.25">
      <c r="A818">
        <v>10</v>
      </c>
      <c r="B818" t="s">
        <v>1217</v>
      </c>
      <c r="C818" t="s">
        <v>1100</v>
      </c>
      <c r="D818">
        <v>13.252767086028999</v>
      </c>
      <c r="E818">
        <v>20.090162038803101</v>
      </c>
      <c r="F818">
        <v>28.270637512206999</v>
      </c>
      <c r="G818">
        <v>12.1867079734802</v>
      </c>
      <c r="H818">
        <v>18.815216541290201</v>
      </c>
      <c r="I818">
        <v>26.974562168121299</v>
      </c>
      <c r="J818">
        <v>18.864090204238799</v>
      </c>
      <c r="K818">
        <v>12.190703868865899</v>
      </c>
      <c r="L818">
        <v>30.454761981964101</v>
      </c>
      <c r="M818">
        <v>19.626139402389501</v>
      </c>
      <c r="N818">
        <f>COUNT(D818:M818)</f>
        <v>10</v>
      </c>
      <c r="O818">
        <f>AVERAGE(D818:M818)</f>
        <v>20.072574877738909</v>
      </c>
      <c r="P818">
        <f>_xlfn.STDEV.P(D818:M818)</f>
        <v>6.2983889484904845</v>
      </c>
      <c r="Q818">
        <f>MAX(D818:M818)</f>
        <v>30.454761981964101</v>
      </c>
      <c r="R818">
        <f>MIN(D818:M818)</f>
        <v>12.1867079734802</v>
      </c>
      <c r="S818" s="4">
        <v>1758</v>
      </c>
    </row>
    <row r="819" spans="1:19" x14ac:dyDescent="0.25">
      <c r="A819">
        <v>11</v>
      </c>
      <c r="B819" t="s">
        <v>1278</v>
      </c>
      <c r="C819" t="s">
        <v>1100</v>
      </c>
      <c r="D819">
        <v>9.8829760551452601</v>
      </c>
      <c r="E819">
        <v>8.0483200550079292</v>
      </c>
      <c r="F819">
        <v>7.42807793617248</v>
      </c>
      <c r="G819">
        <v>8.3665895462036097</v>
      </c>
      <c r="H819">
        <v>11.4871945381164</v>
      </c>
      <c r="I819">
        <v>10.9215352535247</v>
      </c>
      <c r="J819">
        <v>7.3803610801696697</v>
      </c>
      <c r="K819">
        <v>9.6170005798339808</v>
      </c>
      <c r="L819">
        <v>9.0080504417419398</v>
      </c>
      <c r="M819">
        <v>9.7031152248382497</v>
      </c>
      <c r="N819">
        <f>COUNT(D819:M819)</f>
        <v>10</v>
      </c>
      <c r="O819">
        <f>AVERAGE(D819:M819)</f>
        <v>9.1843220710754228</v>
      </c>
      <c r="P819">
        <f>_xlfn.STDEV.P(D819:M819)</f>
        <v>1.3264438595983385</v>
      </c>
      <c r="Q819">
        <f>MAX(D819:M819)</f>
        <v>11.4871945381164</v>
      </c>
      <c r="R819">
        <f>MIN(D819:M819)</f>
        <v>7.3803610801696697</v>
      </c>
      <c r="S819" s="4">
        <v>1917</v>
      </c>
    </row>
    <row r="820" spans="1:19" x14ac:dyDescent="0.25">
      <c r="A820">
        <v>12</v>
      </c>
      <c r="B820" t="s">
        <v>1228</v>
      </c>
      <c r="C820" t="s">
        <v>1100</v>
      </c>
      <c r="D820">
        <v>17.495013475417998</v>
      </c>
      <c r="E820">
        <v>19.5141313076019</v>
      </c>
      <c r="F820">
        <v>13.0627560615539</v>
      </c>
      <c r="G820">
        <v>12.6597321033477</v>
      </c>
      <c r="H820">
        <v>18.829089879989599</v>
      </c>
      <c r="I820">
        <v>13.271766662597599</v>
      </c>
      <c r="J820">
        <v>11.838685274124099</v>
      </c>
      <c r="K820">
        <v>20.918937444686801</v>
      </c>
      <c r="L820">
        <v>21.672255039214999</v>
      </c>
      <c r="M820">
        <v>17.886036396026601</v>
      </c>
      <c r="N820">
        <f>COUNT(D820:M820)</f>
        <v>10</v>
      </c>
      <c r="O820">
        <f>AVERAGE(D820:M820)</f>
        <v>16.714840364456119</v>
      </c>
      <c r="P820">
        <f>_xlfn.STDEV.P(D820:M820)</f>
        <v>3.4921356114773077</v>
      </c>
      <c r="Q820">
        <f>MAX(D820:M820)</f>
        <v>21.672255039214999</v>
      </c>
      <c r="R820">
        <f>MIN(D820:M820)</f>
        <v>11.838685274124099</v>
      </c>
      <c r="S820" s="4">
        <v>2011</v>
      </c>
    </row>
    <row r="821" spans="1:19" x14ac:dyDescent="0.25">
      <c r="A821">
        <v>13</v>
      </c>
      <c r="B821" t="s">
        <v>1099</v>
      </c>
      <c r="C821" t="s">
        <v>1100</v>
      </c>
      <c r="D821">
        <v>4.46948146820068</v>
      </c>
      <c r="E821">
        <v>1.7883775234222401</v>
      </c>
      <c r="F821">
        <v>3.0852522850036599</v>
      </c>
      <c r="G821">
        <v>4.0049304962158203</v>
      </c>
      <c r="H821">
        <v>3.28616166114807</v>
      </c>
      <c r="I821">
        <v>4.2740135192870996</v>
      </c>
      <c r="J821">
        <v>1.31966876983642</v>
      </c>
      <c r="K821">
        <v>1.80841088294982</v>
      </c>
      <c r="L821">
        <v>2.69192147254943</v>
      </c>
      <c r="M821">
        <v>4.4268381595611501</v>
      </c>
      <c r="N821">
        <f>COUNT(D821:M821)</f>
        <v>10</v>
      </c>
      <c r="O821">
        <f>AVERAGE(D821:M821)</f>
        <v>3.1155056238174388</v>
      </c>
      <c r="P821">
        <f>_xlfn.STDEV.P(D821:M821)</f>
        <v>1.1220658936689414</v>
      </c>
      <c r="Q821">
        <f>MAX(D821:M821)</f>
        <v>4.46948146820068</v>
      </c>
      <c r="R821">
        <f>MIN(D821:M821)</f>
        <v>1.31966876983642</v>
      </c>
      <c r="S821" s="4">
        <v>2688</v>
      </c>
    </row>
    <row r="822" spans="1:19" x14ac:dyDescent="0.25">
      <c r="A822">
        <v>14</v>
      </c>
      <c r="B822" t="s">
        <v>1262</v>
      </c>
      <c r="C822" t="s">
        <v>1100</v>
      </c>
      <c r="D822">
        <v>19.7706959247589</v>
      </c>
      <c r="E822">
        <v>7.6180789470672599</v>
      </c>
      <c r="F822">
        <v>9.9672660827636701</v>
      </c>
      <c r="G822">
        <v>18.933952331542901</v>
      </c>
      <c r="H822">
        <v>8.2603013515472394</v>
      </c>
      <c r="I822">
        <v>9.3819162845611501</v>
      </c>
      <c r="J822">
        <v>13.277601003646801</v>
      </c>
      <c r="K822">
        <v>9.8852167129516602</v>
      </c>
      <c r="L822">
        <v>9.8955454826354892</v>
      </c>
      <c r="M822">
        <v>12.389345169067299</v>
      </c>
      <c r="N822">
        <f>COUNT(D822:M822)</f>
        <v>10</v>
      </c>
      <c r="O822">
        <f>AVERAGE(D822:M822)</f>
        <v>11.937991929054236</v>
      </c>
      <c r="P822">
        <f>_xlfn.STDEV.P(D822:M822)</f>
        <v>4.0408266338619843</v>
      </c>
      <c r="Q822">
        <f>MAX(D822:M822)</f>
        <v>19.7706959247589</v>
      </c>
      <c r="R822">
        <f>MIN(D822:M822)</f>
        <v>7.6180789470672599</v>
      </c>
      <c r="S822" s="4">
        <v>3021</v>
      </c>
    </row>
    <row r="823" spans="1:19" x14ac:dyDescent="0.25">
      <c r="A823">
        <v>15</v>
      </c>
      <c r="B823" t="s">
        <v>1208</v>
      </c>
      <c r="C823" t="s">
        <v>1100</v>
      </c>
      <c r="D823">
        <v>16.764969110488799</v>
      </c>
      <c r="E823">
        <v>16.989981889724699</v>
      </c>
      <c r="F823">
        <v>13.8898067474365</v>
      </c>
      <c r="G823">
        <v>18.492070198059</v>
      </c>
      <c r="H823">
        <v>14.9888672828674</v>
      </c>
      <c r="I823">
        <v>19.219115257263098</v>
      </c>
      <c r="J823">
        <v>18.7700870037078</v>
      </c>
      <c r="K823">
        <v>17.491015434265101</v>
      </c>
      <c r="L823">
        <v>12.4327187538146</v>
      </c>
      <c r="M823">
        <v>13.679792165756201</v>
      </c>
      <c r="N823">
        <f>COUNT(D823:M823)</f>
        <v>10</v>
      </c>
      <c r="O823">
        <f>AVERAGE(D823:M823)</f>
        <v>16.271842384338321</v>
      </c>
      <c r="P823">
        <f>_xlfn.STDEV.P(D823:M823)</f>
        <v>2.2556606532449615</v>
      </c>
      <c r="Q823">
        <f>MAX(D823:M823)</f>
        <v>19.219115257263098</v>
      </c>
      <c r="R823">
        <f>MIN(D823:M823)</f>
        <v>12.4327187538146</v>
      </c>
      <c r="S823" s="4">
        <v>3144</v>
      </c>
    </row>
    <row r="824" spans="1:19" x14ac:dyDescent="0.25">
      <c r="A824">
        <v>16</v>
      </c>
      <c r="B824" t="s">
        <v>1281</v>
      </c>
      <c r="C824" t="s">
        <v>1100</v>
      </c>
      <c r="D824">
        <v>7.2079172134399396</v>
      </c>
      <c r="E824">
        <v>7.8334271907806396</v>
      </c>
      <c r="F824">
        <v>4.3775503635406396</v>
      </c>
      <c r="G824">
        <v>4.0289654731750399</v>
      </c>
      <c r="H824">
        <v>3.7427711486816402</v>
      </c>
      <c r="I824">
        <v>4.4486577510833696</v>
      </c>
      <c r="J824">
        <v>6.0668690204620299</v>
      </c>
      <c r="K824">
        <v>4.7742021083831698</v>
      </c>
      <c r="L824">
        <v>5.7281343936920104</v>
      </c>
      <c r="M824">
        <v>5.9787511825561497</v>
      </c>
      <c r="N824">
        <f>COUNT(D824:M824)</f>
        <v>10</v>
      </c>
      <c r="O824">
        <f>AVERAGE(D824:M824)</f>
        <v>5.4187245845794632</v>
      </c>
      <c r="P824">
        <f>_xlfn.STDEV.P(D824:M824)</f>
        <v>1.3054572884281499</v>
      </c>
      <c r="Q824">
        <f>MAX(D824:M824)</f>
        <v>7.8334271907806396</v>
      </c>
      <c r="R824">
        <f>MIN(D824:M824)</f>
        <v>3.7427711486816402</v>
      </c>
      <c r="S824" s="4">
        <v>3352</v>
      </c>
    </row>
    <row r="825" spans="1:19" x14ac:dyDescent="0.25">
      <c r="A825">
        <v>17</v>
      </c>
      <c r="B825" t="s">
        <v>1186</v>
      </c>
      <c r="C825" t="s">
        <v>1100</v>
      </c>
      <c r="D825">
        <v>9.6305592060089094</v>
      </c>
      <c r="E825">
        <v>9.3225574493408203</v>
      </c>
      <c r="F825">
        <v>8.5694949626922607</v>
      </c>
      <c r="G825">
        <v>12.7447371482849</v>
      </c>
      <c r="H825">
        <v>9.1155285835266096</v>
      </c>
      <c r="I825">
        <v>8.6635015010833705</v>
      </c>
      <c r="J825">
        <v>10.6746184825897</v>
      </c>
      <c r="K825">
        <v>7.1444122791290203</v>
      </c>
      <c r="L825">
        <v>6.8143970966339102</v>
      </c>
      <c r="M825">
        <v>6.7933962345123202</v>
      </c>
      <c r="N825">
        <f>COUNT(D825:M825)</f>
        <v>10</v>
      </c>
      <c r="O825">
        <f>AVERAGE(D825:M825)</f>
        <v>8.9473202943801819</v>
      </c>
      <c r="P825">
        <f>_xlfn.STDEV.P(D825:M825)</f>
        <v>1.7522094274939828</v>
      </c>
      <c r="Q825">
        <f>MAX(D825:M825)</f>
        <v>12.7447371482849</v>
      </c>
      <c r="R825">
        <f>MIN(D825:M825)</f>
        <v>6.7933962345123202</v>
      </c>
      <c r="S825" s="4">
        <v>3442</v>
      </c>
    </row>
    <row r="826" spans="1:19" x14ac:dyDescent="0.25">
      <c r="A826">
        <v>18</v>
      </c>
      <c r="B826" t="s">
        <v>1117</v>
      </c>
      <c r="C826" t="s">
        <v>1100</v>
      </c>
      <c r="D826">
        <v>8.9141767024993896</v>
      </c>
      <c r="E826">
        <v>12.249660491943301</v>
      </c>
      <c r="F826">
        <v>8.5772652626037598</v>
      </c>
      <c r="G826">
        <v>6.3265326023101798</v>
      </c>
      <c r="H826">
        <v>6.8985924720764098</v>
      </c>
      <c r="I826">
        <v>8.0645279884338308</v>
      </c>
      <c r="J826">
        <v>8.2581536769866908</v>
      </c>
      <c r="K826">
        <v>6.6956808567047101</v>
      </c>
      <c r="L826">
        <v>9.5431511402130091</v>
      </c>
      <c r="M826">
        <v>7.2667787075042698</v>
      </c>
      <c r="N826">
        <f>COUNT(D826:M826)</f>
        <v>10</v>
      </c>
      <c r="O826">
        <f>AVERAGE(D826:M826)</f>
        <v>8.2794519901275567</v>
      </c>
      <c r="P826">
        <f>_xlfn.STDEV.P(D826:M826)</f>
        <v>1.6477927832263877</v>
      </c>
      <c r="Q826">
        <f>MAX(D826:M826)</f>
        <v>12.249660491943301</v>
      </c>
      <c r="R826">
        <f>MIN(D826:M826)</f>
        <v>6.3265326023101798</v>
      </c>
      <c r="S826" s="4">
        <v>3736</v>
      </c>
    </row>
    <row r="827" spans="1:19" x14ac:dyDescent="0.25">
      <c r="A827">
        <v>19</v>
      </c>
      <c r="B827" t="s">
        <v>1209</v>
      </c>
      <c r="C827" t="s">
        <v>1100</v>
      </c>
      <c r="D827">
        <v>10.944636106491</v>
      </c>
      <c r="E827">
        <v>10.562608480453401</v>
      </c>
      <c r="F827">
        <v>60.525503396987901</v>
      </c>
      <c r="G827">
        <v>9.6885619163513095</v>
      </c>
      <c r="H827">
        <v>11.035641431808401</v>
      </c>
      <c r="I827">
        <v>87.698080778121906</v>
      </c>
      <c r="J827">
        <v>12.756742238998401</v>
      </c>
      <c r="K827">
        <v>4.4852597713470397</v>
      </c>
      <c r="L827">
        <v>11.7726809978485</v>
      </c>
      <c r="M827">
        <v>12.313712358474699</v>
      </c>
      <c r="N827">
        <f>COUNT(D827:M827)</f>
        <v>10</v>
      </c>
      <c r="O827">
        <f>AVERAGE(D827:M827)</f>
        <v>23.178342747688255</v>
      </c>
      <c r="P827">
        <f>_xlfn.STDEV.P(D827:M827)</f>
        <v>26.271690347706976</v>
      </c>
      <c r="Q827">
        <f>MAX(D827:M827)</f>
        <v>87.698080778121906</v>
      </c>
      <c r="R827">
        <f>MIN(D827:M827)</f>
        <v>4.4852597713470397</v>
      </c>
      <c r="S827" s="4">
        <v>4352</v>
      </c>
    </row>
    <row r="828" spans="1:19" x14ac:dyDescent="0.25">
      <c r="A828">
        <v>20</v>
      </c>
      <c r="B828" t="s">
        <v>1115</v>
      </c>
      <c r="C828" t="s">
        <v>1100</v>
      </c>
      <c r="D828">
        <v>6.8894386291503897</v>
      </c>
      <c r="E828">
        <v>7.5687456130981401</v>
      </c>
      <c r="F828">
        <v>7.4423537254333496</v>
      </c>
      <c r="G828">
        <v>6.9221489429473797</v>
      </c>
      <c r="H828">
        <v>91.202294588088904</v>
      </c>
      <c r="I828">
        <v>16.685781717300401</v>
      </c>
      <c r="J828">
        <v>7.2966213226318297</v>
      </c>
      <c r="K828">
        <v>7.4167599678039497</v>
      </c>
      <c r="L828">
        <v>6.83528399467468</v>
      </c>
      <c r="M828">
        <v>7.5611147880554199</v>
      </c>
      <c r="N828">
        <f>COUNT(D828:M828)</f>
        <v>10</v>
      </c>
      <c r="O828">
        <f>AVERAGE(D828:M828)</f>
        <v>16.582054328918446</v>
      </c>
      <c r="P828">
        <f>_xlfn.STDEV.P(D828:M828)</f>
        <v>25.033625820071027</v>
      </c>
      <c r="Q828">
        <f>MAX(D828:M828)</f>
        <v>91.202294588088904</v>
      </c>
      <c r="R828">
        <f>MIN(D828:M828)</f>
        <v>6.83528399467468</v>
      </c>
      <c r="S828" s="4">
        <v>4550</v>
      </c>
    </row>
    <row r="829" spans="1:19" x14ac:dyDescent="0.25">
      <c r="A829">
        <v>21</v>
      </c>
      <c r="B829" t="s">
        <v>1264</v>
      </c>
      <c r="C829" t="s">
        <v>1100</v>
      </c>
      <c r="D829">
        <v>7.2625272274017298</v>
      </c>
      <c r="E829">
        <v>5.3161973953246999</v>
      </c>
      <c r="F829">
        <v>6.6354060173034597</v>
      </c>
      <c r="G829">
        <v>7.7507622241973797</v>
      </c>
      <c r="H829">
        <v>7.8125259876251203</v>
      </c>
      <c r="I829">
        <v>6.6127200126647896</v>
      </c>
      <c r="J829">
        <v>7.4563119411468497</v>
      </c>
      <c r="K829">
        <v>5.8875043392181396</v>
      </c>
      <c r="L829">
        <v>5.2670981884002597</v>
      </c>
      <c r="M829">
        <v>6.4665200710296604</v>
      </c>
      <c r="N829">
        <f>COUNT(D829:M829)</f>
        <v>10</v>
      </c>
      <c r="O829">
        <f>AVERAGE(D829:M829)</f>
        <v>6.6467573404312095</v>
      </c>
      <c r="P829">
        <f>_xlfn.STDEV.P(D829:M829)</f>
        <v>0.88862149737976648</v>
      </c>
      <c r="Q829">
        <f>MAX(D829:M829)</f>
        <v>7.8125259876251203</v>
      </c>
      <c r="R829">
        <f>MIN(D829:M829)</f>
        <v>5.2670981884002597</v>
      </c>
      <c r="S829" s="4">
        <v>4848</v>
      </c>
    </row>
    <row r="830" spans="1:19" x14ac:dyDescent="0.25">
      <c r="A830">
        <v>22</v>
      </c>
      <c r="B830" t="s">
        <v>1286</v>
      </c>
      <c r="C830" t="s">
        <v>1100</v>
      </c>
      <c r="D830">
        <v>22.364372014999301</v>
      </c>
      <c r="E830">
        <v>17.225828647613501</v>
      </c>
      <c r="F830">
        <v>15.158880472183199</v>
      </c>
      <c r="G830">
        <v>16.576988935470499</v>
      </c>
      <c r="H830">
        <v>17.413368940353301</v>
      </c>
      <c r="I830">
        <v>17.242277860641401</v>
      </c>
      <c r="J830">
        <v>17.0986437797546</v>
      </c>
      <c r="K830">
        <v>18.8627476692199</v>
      </c>
      <c r="L830">
        <v>15.9730904102325</v>
      </c>
      <c r="M830">
        <v>18.119163513183501</v>
      </c>
      <c r="N830">
        <f>COUNT(D830:M830)</f>
        <v>10</v>
      </c>
      <c r="O830">
        <f>AVERAGE(D830:M830)</f>
        <v>17.603536224365168</v>
      </c>
      <c r="P830">
        <f>_xlfn.STDEV.P(D830:M830)</f>
        <v>1.8646658580152156</v>
      </c>
      <c r="Q830">
        <f>MAX(D830:M830)</f>
        <v>22.364372014999301</v>
      </c>
      <c r="R830">
        <f>MIN(D830:M830)</f>
        <v>15.158880472183199</v>
      </c>
      <c r="S830" s="4">
        <v>4893</v>
      </c>
    </row>
    <row r="831" spans="1:19" x14ac:dyDescent="0.25">
      <c r="A831">
        <v>23</v>
      </c>
      <c r="B831" t="s">
        <v>1236</v>
      </c>
      <c r="C831" t="s">
        <v>1100</v>
      </c>
      <c r="D831">
        <v>6.0183451175689697</v>
      </c>
      <c r="E831">
        <v>4.3962538242339999</v>
      </c>
      <c r="F831">
        <v>3.9712269306182799</v>
      </c>
      <c r="G831">
        <v>4.0972375869750897</v>
      </c>
      <c r="H831">
        <v>4.5802619457244802</v>
      </c>
      <c r="I831">
        <v>4.6512696743011404</v>
      </c>
      <c r="J831">
        <v>6.1813595294952304</v>
      </c>
      <c r="K831">
        <v>4.3802525997161803</v>
      </c>
      <c r="L831">
        <v>5.1162960529327304</v>
      </c>
      <c r="M831">
        <v>6.7523918151855398</v>
      </c>
      <c r="N831">
        <f>COUNT(D831:M831)</f>
        <v>10</v>
      </c>
      <c r="O831">
        <f>AVERAGE(D831:M831)</f>
        <v>5.0144895076751643</v>
      </c>
      <c r="P831">
        <f>_xlfn.STDEV.P(D831:M831)</f>
        <v>0.9184052844888978</v>
      </c>
      <c r="Q831">
        <f>MAX(D831:M831)</f>
        <v>6.7523918151855398</v>
      </c>
      <c r="R831">
        <f>MIN(D831:M831)</f>
        <v>3.9712269306182799</v>
      </c>
      <c r="S831" s="4">
        <v>5083</v>
      </c>
    </row>
    <row r="832" spans="1:19" x14ac:dyDescent="0.25">
      <c r="A832">
        <v>24</v>
      </c>
      <c r="B832" t="s">
        <v>1216</v>
      </c>
      <c r="C832" t="s">
        <v>1100</v>
      </c>
      <c r="D832">
        <v>53.814114809036198</v>
      </c>
      <c r="E832">
        <v>53.517098665237398</v>
      </c>
      <c r="F832">
        <v>53.374249935150097</v>
      </c>
      <c r="G832">
        <v>53.878121376037598</v>
      </c>
      <c r="H832">
        <v>56.990300416946397</v>
      </c>
      <c r="I832">
        <v>100.932845592498</v>
      </c>
      <c r="K832">
        <v>53.900121212005601</v>
      </c>
      <c r="L832">
        <v>178.19432210922201</v>
      </c>
      <c r="M832">
        <v>53.601103544235201</v>
      </c>
      <c r="N832">
        <f>COUNT(D832:M832)</f>
        <v>9</v>
      </c>
      <c r="O832">
        <f>AVERAGE(D832:M832)</f>
        <v>73.133586406707607</v>
      </c>
      <c r="P832">
        <f>_xlfn.STDEV.P(D832:M832)</f>
        <v>39.919167821175016</v>
      </c>
      <c r="Q832">
        <f>MAX(D832:M832)</f>
        <v>178.19432210922201</v>
      </c>
      <c r="R832">
        <f>MIN(D832:M832)</f>
        <v>53.374249935150097</v>
      </c>
      <c r="S832" s="4">
        <v>5608</v>
      </c>
    </row>
    <row r="833" spans="1:19" x14ac:dyDescent="0.25">
      <c r="A833">
        <v>25</v>
      </c>
      <c r="B833" t="s">
        <v>1184</v>
      </c>
      <c r="C833" t="s">
        <v>1100</v>
      </c>
      <c r="D833">
        <v>6.2763617038726798</v>
      </c>
      <c r="E833">
        <v>9.1305294036865199</v>
      </c>
      <c r="F833">
        <v>6.4793775081634504</v>
      </c>
      <c r="G833">
        <v>7.0074071884155202</v>
      </c>
      <c r="H833">
        <v>7.4944348335266104</v>
      </c>
      <c r="I833">
        <v>6.8463971614837602</v>
      </c>
      <c r="J833">
        <v>4.7062704563140798</v>
      </c>
      <c r="K833">
        <v>8.4164876937866193</v>
      </c>
      <c r="L833">
        <v>7.9594588279724103</v>
      </c>
      <c r="M833">
        <v>8.18092489242553</v>
      </c>
      <c r="N833">
        <f>COUNT(D833:M833)</f>
        <v>10</v>
      </c>
      <c r="O833">
        <f>AVERAGE(D833:M833)</f>
        <v>7.2497649669647188</v>
      </c>
      <c r="P833">
        <f>_xlfn.STDEV.P(D833:M833)</f>
        <v>1.2066864658546557</v>
      </c>
      <c r="Q833">
        <f>MAX(D833:M833)</f>
        <v>9.1305294036865199</v>
      </c>
      <c r="R833">
        <f>MIN(D833:M833)</f>
        <v>4.7062704563140798</v>
      </c>
      <c r="S833" s="4">
        <v>5933</v>
      </c>
    </row>
    <row r="834" spans="1:19" x14ac:dyDescent="0.25">
      <c r="A834">
        <v>26</v>
      </c>
      <c r="B834" t="s">
        <v>1276</v>
      </c>
      <c r="C834" t="s">
        <v>1100</v>
      </c>
      <c r="D834">
        <v>33.378349065780597</v>
      </c>
      <c r="E834">
        <v>7.4978878498077304</v>
      </c>
      <c r="F834">
        <v>7.4666829109191797</v>
      </c>
      <c r="G834">
        <v>8.7804358005523593</v>
      </c>
      <c r="H834">
        <v>9.2820703983306796</v>
      </c>
      <c r="I834">
        <v>14.6840200424194</v>
      </c>
      <c r="J834">
        <v>13.286776304244899</v>
      </c>
      <c r="K834">
        <v>9.2480213642120308</v>
      </c>
      <c r="L834">
        <v>9.1257879734039307</v>
      </c>
      <c r="M834">
        <v>15.670398235321001</v>
      </c>
      <c r="N834">
        <f>COUNT(D834:M834)</f>
        <v>10</v>
      </c>
      <c r="O834">
        <f>AVERAGE(D834:M834)</f>
        <v>12.842042994499181</v>
      </c>
      <c r="P834">
        <f>_xlfn.STDEV.P(D834:M834)</f>
        <v>7.3937961735927837</v>
      </c>
      <c r="Q834">
        <f>MAX(D834:M834)</f>
        <v>33.378349065780597</v>
      </c>
      <c r="R834">
        <f>MIN(D834:M834)</f>
        <v>7.4666829109191797</v>
      </c>
      <c r="S834" s="4">
        <v>6183</v>
      </c>
    </row>
    <row r="835" spans="1:19" x14ac:dyDescent="0.25">
      <c r="A835">
        <v>27</v>
      </c>
      <c r="B835" t="s">
        <v>1288</v>
      </c>
      <c r="C835" t="s">
        <v>1100</v>
      </c>
      <c r="D835">
        <v>11.077557325363101</v>
      </c>
      <c r="E835">
        <v>7.9474995136260898</v>
      </c>
      <c r="F835">
        <v>9.8611438274383492</v>
      </c>
      <c r="G835">
        <v>10.2666625976562</v>
      </c>
      <c r="H835">
        <v>11.7436101436614</v>
      </c>
      <c r="I835">
        <v>9.5927152633666992</v>
      </c>
      <c r="J835">
        <v>10.971229553222599</v>
      </c>
      <c r="K835">
        <v>62.049201965332003</v>
      </c>
      <c r="L835">
        <v>6.3608827590942303</v>
      </c>
      <c r="M835">
        <v>8.7269213199615407</v>
      </c>
      <c r="N835">
        <f>COUNT(D835:M835)</f>
        <v>10</v>
      </c>
      <c r="O835">
        <f>AVERAGE(D835:M835)</f>
        <v>14.859742426872222</v>
      </c>
      <c r="P835">
        <f>_xlfn.STDEV.P(D835:M835)</f>
        <v>15.803246458685665</v>
      </c>
      <c r="Q835">
        <f>MAX(D835:M835)</f>
        <v>62.049201965332003</v>
      </c>
      <c r="R835">
        <f>MIN(D835:M835)</f>
        <v>6.3608827590942303</v>
      </c>
      <c r="S835" s="4">
        <v>6967</v>
      </c>
    </row>
    <row r="836" spans="1:19" x14ac:dyDescent="0.25">
      <c r="A836">
        <v>28</v>
      </c>
      <c r="B836" t="s">
        <v>1233</v>
      </c>
      <c r="C836" t="s">
        <v>1100</v>
      </c>
      <c r="D836">
        <v>13.048756837844801</v>
      </c>
      <c r="E836">
        <v>10.5706145763397</v>
      </c>
      <c r="F836">
        <v>11.4936690330505</v>
      </c>
      <c r="G836">
        <v>10.8806312084198</v>
      </c>
      <c r="H836">
        <v>12.703734874725299</v>
      </c>
      <c r="I836">
        <v>10.4676070213317</v>
      </c>
      <c r="J836">
        <v>11.4796686172485</v>
      </c>
      <c r="K836">
        <v>11.5936696529388</v>
      </c>
      <c r="L836">
        <v>10.550610542297299</v>
      </c>
      <c r="M836">
        <v>9.5295515060424805</v>
      </c>
      <c r="N836">
        <f>COUNT(D836:M836)</f>
        <v>10</v>
      </c>
      <c r="O836">
        <f>AVERAGE(D836:M836)</f>
        <v>11.231851387023886</v>
      </c>
      <c r="P836">
        <f>_xlfn.STDEV.P(D836:M836)</f>
        <v>1.0116834432259654</v>
      </c>
      <c r="Q836">
        <f>MAX(D836:M836)</f>
        <v>13.048756837844801</v>
      </c>
      <c r="R836">
        <f>MIN(D836:M836)</f>
        <v>9.5295515060424805</v>
      </c>
      <c r="S836" s="4">
        <v>7826</v>
      </c>
    </row>
    <row r="837" spans="1:19" x14ac:dyDescent="0.25">
      <c r="A837">
        <v>29</v>
      </c>
      <c r="B837" t="s">
        <v>1224</v>
      </c>
      <c r="C837" t="s">
        <v>1100</v>
      </c>
      <c r="D837">
        <v>3.7782177925109801</v>
      </c>
      <c r="E837">
        <v>3.6312108039855899</v>
      </c>
      <c r="F837">
        <v>3.9162106513977002</v>
      </c>
      <c r="G837">
        <v>3.8242204189300502</v>
      </c>
      <c r="H837">
        <v>4.0132331848144496</v>
      </c>
      <c r="I837">
        <v>3.5951914787292401</v>
      </c>
      <c r="J837">
        <v>3.9832303524017298</v>
      </c>
      <c r="K837">
        <v>6.1743571758270201</v>
      </c>
      <c r="L837">
        <v>2.5911517143249498</v>
      </c>
      <c r="M837">
        <v>2.9711709022521902</v>
      </c>
      <c r="N837">
        <f>COUNT(D837:M837)</f>
        <v>10</v>
      </c>
      <c r="O837">
        <f>AVERAGE(D837:M837)</f>
        <v>3.8478194475173901</v>
      </c>
      <c r="P837">
        <f>_xlfn.STDEV.P(D837:M837)</f>
        <v>0.89033819073561815</v>
      </c>
      <c r="Q837">
        <f>MAX(D837:M837)</f>
        <v>6.1743571758270201</v>
      </c>
      <c r="R837">
        <f>MIN(D837:M837)</f>
        <v>2.5911517143249498</v>
      </c>
      <c r="S837" s="4">
        <v>8910</v>
      </c>
    </row>
    <row r="838" spans="1:19" x14ac:dyDescent="0.25">
      <c r="A838">
        <v>30</v>
      </c>
      <c r="B838" t="s">
        <v>1287</v>
      </c>
      <c r="C838" t="s">
        <v>1100</v>
      </c>
      <c r="D838">
        <v>6.7019851207733101</v>
      </c>
      <c r="E838">
        <v>3.78997302055358</v>
      </c>
      <c r="F838">
        <v>6.1231396198272696</v>
      </c>
      <c r="G838">
        <v>7.5588269233703604</v>
      </c>
      <c r="H838">
        <v>8.0521240234375</v>
      </c>
      <c r="I838">
        <v>6.4483714103698704</v>
      </c>
      <c r="J838">
        <v>7.21158719062805</v>
      </c>
      <c r="K838">
        <v>3.8202950954437198</v>
      </c>
      <c r="L838">
        <v>6.9718384742736799</v>
      </c>
      <c r="M838">
        <v>6.6358401775360099</v>
      </c>
      <c r="N838">
        <f>COUNT(D838:M838)</f>
        <v>10</v>
      </c>
      <c r="O838">
        <f>AVERAGE(D838:M838)</f>
        <v>6.3313981056213358</v>
      </c>
      <c r="P838">
        <f>_xlfn.STDEV.P(D838:M838)</f>
        <v>1.3676231107532582</v>
      </c>
      <c r="Q838">
        <f>MAX(D838:M838)</f>
        <v>8.0521240234375</v>
      </c>
      <c r="R838">
        <f>MIN(D838:M838)</f>
        <v>3.78997302055358</v>
      </c>
      <c r="S838" s="4">
        <v>9250</v>
      </c>
    </row>
    <row r="839" spans="1:19" x14ac:dyDescent="0.25">
      <c r="A839">
        <v>31</v>
      </c>
      <c r="B839" t="s">
        <v>1156</v>
      </c>
      <c r="C839" t="s">
        <v>1100</v>
      </c>
      <c r="D839">
        <v>6.9210441112518302</v>
      </c>
      <c r="E839">
        <v>6.0466315746307302</v>
      </c>
      <c r="F839">
        <v>5.7605967521667401</v>
      </c>
      <c r="G839">
        <v>9.3711171150207502</v>
      </c>
      <c r="H839">
        <v>5.9522454738616899</v>
      </c>
      <c r="I839">
        <v>7.6145660877227703</v>
      </c>
      <c r="J839">
        <v>7.4123389720916704</v>
      </c>
      <c r="K839">
        <v>6.3525843620300204</v>
      </c>
      <c r="L839">
        <v>7.9002802371978698</v>
      </c>
      <c r="M839">
        <v>7.3863539695739702</v>
      </c>
      <c r="N839">
        <f>COUNT(D839:M839)</f>
        <v>10</v>
      </c>
      <c r="O839">
        <f>AVERAGE(D839:M839)</f>
        <v>7.0717758655548035</v>
      </c>
      <c r="P839">
        <f>_xlfn.STDEV.P(D839:M839)</f>
        <v>1.0510171157831942</v>
      </c>
      <c r="Q839">
        <f>MAX(D839:M839)</f>
        <v>9.3711171150207502</v>
      </c>
      <c r="R839">
        <f>MIN(D839:M839)</f>
        <v>5.7605967521667401</v>
      </c>
      <c r="S839" s="4">
        <v>9401</v>
      </c>
    </row>
    <row r="840" spans="1:19" x14ac:dyDescent="0.25">
      <c r="A840">
        <v>32</v>
      </c>
      <c r="B840" t="s">
        <v>1108</v>
      </c>
      <c r="C840" t="s">
        <v>1100</v>
      </c>
      <c r="D840">
        <v>9.2193615436553902</v>
      </c>
      <c r="E840">
        <v>7.0669922828674299</v>
      </c>
      <c r="F840">
        <v>7.5450141429901096</v>
      </c>
      <c r="G840">
        <v>10.012831449508599</v>
      </c>
      <c r="H840">
        <v>9.3002338409423793</v>
      </c>
      <c r="I840">
        <v>7.3797030448913503</v>
      </c>
      <c r="J840">
        <v>8.0967993736267001</v>
      </c>
      <c r="K840">
        <v>8.5587801933288503</v>
      </c>
      <c r="L840">
        <v>7.6750304698944003</v>
      </c>
      <c r="M840">
        <v>7.8842220306396396</v>
      </c>
      <c r="N840">
        <f>COUNT(D840:M840)</f>
        <v>10</v>
      </c>
      <c r="O840">
        <f>AVERAGE(D840:M840)</f>
        <v>8.2738968372344832</v>
      </c>
      <c r="P840">
        <f>_xlfn.STDEV.P(D840:M840)</f>
        <v>0.91551325957850449</v>
      </c>
      <c r="Q840">
        <f>MAX(D840:M840)</f>
        <v>10.012831449508599</v>
      </c>
      <c r="R840">
        <f>MIN(D840:M840)</f>
        <v>7.0669922828674299</v>
      </c>
      <c r="S840" s="4">
        <v>9811</v>
      </c>
    </row>
    <row r="841" spans="1:19" x14ac:dyDescent="0.25">
      <c r="A841">
        <v>33</v>
      </c>
      <c r="B841" t="s">
        <v>1114</v>
      </c>
      <c r="C841" t="s">
        <v>1100</v>
      </c>
      <c r="D841">
        <v>14.3329420089721</v>
      </c>
      <c r="E841">
        <v>12.3787143230438</v>
      </c>
      <c r="F841">
        <v>10.9122867584228</v>
      </c>
      <c r="G841">
        <v>13.0994095802307</v>
      </c>
      <c r="H841">
        <v>11.781967401504501</v>
      </c>
      <c r="I841">
        <v>12.6504685878753</v>
      </c>
      <c r="J841">
        <v>14.106293678283601</v>
      </c>
      <c r="K841">
        <v>13.366295337677</v>
      </c>
      <c r="L841">
        <v>14.2232398986816</v>
      </c>
      <c r="M841">
        <v>13.384377241134599</v>
      </c>
      <c r="N841">
        <f>COUNT(D841:M841)</f>
        <v>10</v>
      </c>
      <c r="O841">
        <f>AVERAGE(D841:M841)</f>
        <v>13.023599481582599</v>
      </c>
      <c r="P841">
        <f>_xlfn.STDEV.P(D841:M841)</f>
        <v>1.0551533106314372</v>
      </c>
      <c r="Q841">
        <f>MAX(D841:M841)</f>
        <v>14.3329420089721</v>
      </c>
      <c r="R841">
        <f>MIN(D841:M841)</f>
        <v>10.9122867584228</v>
      </c>
      <c r="S841" s="4">
        <v>10000</v>
      </c>
    </row>
    <row r="842" spans="1:19" x14ac:dyDescent="0.25">
      <c r="A842">
        <v>34</v>
      </c>
      <c r="B842" t="s">
        <v>1272</v>
      </c>
      <c r="C842" t="s">
        <v>1100</v>
      </c>
      <c r="D842">
        <v>6.2326231002807599</v>
      </c>
      <c r="E842">
        <v>3.7047026157379102</v>
      </c>
      <c r="F842">
        <v>6.1231975555419904</v>
      </c>
      <c r="G842">
        <v>8.8907089233398402</v>
      </c>
      <c r="H842">
        <v>5.8350865840911803</v>
      </c>
      <c r="I842">
        <v>4.4259920120239196</v>
      </c>
      <c r="J842">
        <v>3.8998706340789702</v>
      </c>
      <c r="K842">
        <v>6.5249774456024099</v>
      </c>
      <c r="L842">
        <v>6.3626539707183802</v>
      </c>
      <c r="M842">
        <v>7.4568226337432799</v>
      </c>
      <c r="N842">
        <f>COUNT(D842:M842)</f>
        <v>10</v>
      </c>
      <c r="O842">
        <f>AVERAGE(D842:M842)</f>
        <v>5.9456635475158643</v>
      </c>
      <c r="P842">
        <f>_xlfn.STDEV.P(D842:M842)</f>
        <v>1.5201660155090266</v>
      </c>
      <c r="Q842">
        <f>MAX(D842:M842)</f>
        <v>8.8907089233398402</v>
      </c>
      <c r="R842">
        <f>MIN(D842:M842)</f>
        <v>3.7047026157379102</v>
      </c>
      <c r="S842" s="4">
        <v>10971</v>
      </c>
    </row>
    <row r="843" spans="1:19" x14ac:dyDescent="0.25">
      <c r="A843">
        <v>35</v>
      </c>
      <c r="B843" t="s">
        <v>1118</v>
      </c>
      <c r="C843" t="s">
        <v>1100</v>
      </c>
      <c r="D843">
        <v>3.4364383220672599</v>
      </c>
      <c r="E843">
        <v>3.9099211692810001</v>
      </c>
      <c r="F843">
        <v>4.3090097904205296</v>
      </c>
      <c r="G843">
        <v>3.6968126296996999</v>
      </c>
      <c r="H843">
        <v>3.2976529598236</v>
      </c>
      <c r="I843">
        <v>3.3983223438262899</v>
      </c>
      <c r="J843">
        <v>3.5312240123748699</v>
      </c>
      <c r="K843">
        <v>3.1946036815643302</v>
      </c>
      <c r="L843">
        <v>3.5403814315795898</v>
      </c>
      <c r="M843">
        <v>4.1284990310668901</v>
      </c>
      <c r="N843">
        <f>COUNT(D843:M843)</f>
        <v>10</v>
      </c>
      <c r="O843">
        <f>AVERAGE(D843:M843)</f>
        <v>3.6442865371704061</v>
      </c>
      <c r="P843">
        <f>_xlfn.STDEV.P(D843:M843)</f>
        <v>0.34630733010002135</v>
      </c>
      <c r="Q843">
        <f>MAX(D843:M843)</f>
        <v>4.3090097904205296</v>
      </c>
      <c r="R843">
        <f>MIN(D843:M843)</f>
        <v>3.1946036815643302</v>
      </c>
      <c r="S843" s="4">
        <v>11066</v>
      </c>
    </row>
    <row r="844" spans="1:19" x14ac:dyDescent="0.25">
      <c r="A844">
        <v>36</v>
      </c>
      <c r="B844" t="s">
        <v>1207</v>
      </c>
      <c r="C844" t="s">
        <v>1100</v>
      </c>
      <c r="D844">
        <v>6.4593734741210902</v>
      </c>
      <c r="E844">
        <v>3.95123195648193</v>
      </c>
      <c r="F844">
        <v>5.9943463802337602</v>
      </c>
      <c r="G844">
        <v>4.0512332916259703</v>
      </c>
      <c r="H844">
        <v>4.5472638607025102</v>
      </c>
      <c r="I844">
        <v>6.3523688316345197</v>
      </c>
      <c r="J844">
        <v>4.6572711467742902</v>
      </c>
      <c r="K844">
        <v>4.7352726459503103</v>
      </c>
      <c r="L844">
        <v>3.3511929512023899</v>
      </c>
      <c r="M844">
        <v>4.2122442722320503</v>
      </c>
      <c r="N844">
        <f>COUNT(D844:M844)</f>
        <v>10</v>
      </c>
      <c r="O844">
        <f>AVERAGE(D844:M844)</f>
        <v>4.831179881095883</v>
      </c>
      <c r="P844">
        <f>_xlfn.STDEV.P(D844:M844)</f>
        <v>1.0195148301825607</v>
      </c>
      <c r="Q844">
        <f>MAX(D844:M844)</f>
        <v>6.4593734741210902</v>
      </c>
      <c r="R844">
        <f>MIN(D844:M844)</f>
        <v>3.3511929512023899</v>
      </c>
      <c r="S844" s="4">
        <v>11636</v>
      </c>
    </row>
    <row r="845" spans="1:19" x14ac:dyDescent="0.25">
      <c r="A845">
        <v>37</v>
      </c>
      <c r="B845" t="s">
        <v>1210</v>
      </c>
      <c r="C845" t="s">
        <v>1100</v>
      </c>
      <c r="D845">
        <v>8.6244983673095703</v>
      </c>
      <c r="E845">
        <v>7.2414190769195503</v>
      </c>
      <c r="F845">
        <v>6.5633814334869296</v>
      </c>
      <c r="G845">
        <v>9.9565773010253906</v>
      </c>
      <c r="H845">
        <v>8.8835139274597097</v>
      </c>
      <c r="I845">
        <v>8.8695137500762904</v>
      </c>
      <c r="J845">
        <v>7.3204271793365399</v>
      </c>
      <c r="K845">
        <v>9.4075438976287806</v>
      </c>
      <c r="L845">
        <v>12.541725158691399</v>
      </c>
      <c r="M845">
        <v>11.711676597595201</v>
      </c>
      <c r="N845">
        <f>COUNT(D845:M845)</f>
        <v>10</v>
      </c>
      <c r="O845">
        <f>AVERAGE(D845:M845)</f>
        <v>9.1120276689529351</v>
      </c>
      <c r="P845">
        <f>_xlfn.STDEV.P(D845:M845)</f>
        <v>1.8131441241432764</v>
      </c>
      <c r="Q845">
        <f>MAX(D845:M845)</f>
        <v>12.541725158691399</v>
      </c>
      <c r="R845">
        <f>MIN(D845:M845)</f>
        <v>6.5633814334869296</v>
      </c>
      <c r="S845" s="4">
        <v>11713</v>
      </c>
    </row>
    <row r="846" spans="1:19" x14ac:dyDescent="0.25">
      <c r="A846">
        <v>38</v>
      </c>
      <c r="B846" t="s">
        <v>1189</v>
      </c>
      <c r="C846" t="s">
        <v>1100</v>
      </c>
      <c r="D846">
        <v>7.1724140644073398</v>
      </c>
      <c r="E846">
        <v>7.4824309349059996</v>
      </c>
      <c r="F846">
        <v>7.3274202346801696</v>
      </c>
      <c r="G846">
        <v>7.4474294185638401</v>
      </c>
      <c r="H846">
        <v>6.4933748245239196</v>
      </c>
      <c r="I846">
        <v>7.4504296779632497</v>
      </c>
      <c r="J846">
        <v>8.7815077304839999</v>
      </c>
      <c r="K846">
        <v>6.5133757591247496</v>
      </c>
      <c r="L846">
        <v>7.0754075050354004</v>
      </c>
      <c r="M846">
        <v>7.1414148807525599</v>
      </c>
      <c r="N846">
        <f>COUNT(D846:M846)</f>
        <v>10</v>
      </c>
      <c r="O846">
        <f>AVERAGE(D846:M846)</f>
        <v>7.2885205030441229</v>
      </c>
      <c r="P846">
        <f>_xlfn.STDEV.P(D846:M846)</f>
        <v>0.60276329297474873</v>
      </c>
      <c r="Q846">
        <f>MAX(D846:M846)</f>
        <v>8.7815077304839999</v>
      </c>
      <c r="R846">
        <f>MIN(D846:M846)</f>
        <v>6.4933748245239196</v>
      </c>
      <c r="S846" s="4">
        <v>12838</v>
      </c>
    </row>
    <row r="847" spans="1:19" x14ac:dyDescent="0.25">
      <c r="A847">
        <v>39</v>
      </c>
      <c r="B847" t="s">
        <v>1257</v>
      </c>
      <c r="C847" t="s">
        <v>1100</v>
      </c>
      <c r="D847">
        <v>12.2152926921844</v>
      </c>
      <c r="E847">
        <v>7.9933288097381503</v>
      </c>
      <c r="F847">
        <v>6.94276642799377</v>
      </c>
      <c r="G847">
        <v>11.5347311496734</v>
      </c>
      <c r="H847">
        <v>8.6093516349792392</v>
      </c>
      <c r="I847">
        <v>11.7161014080047</v>
      </c>
      <c r="J847">
        <v>8.8006973266601491</v>
      </c>
      <c r="K847">
        <v>12.1378428936004</v>
      </c>
      <c r="L847">
        <v>12.792696952819799</v>
      </c>
      <c r="M847">
        <v>34.120260953903198</v>
      </c>
      <c r="N847">
        <f>COUNT(D847:M847)</f>
        <v>10</v>
      </c>
      <c r="O847">
        <f>AVERAGE(D847:M847)</f>
        <v>12.68630702495572</v>
      </c>
      <c r="P847">
        <f>_xlfn.STDEV.P(D847:M847)</f>
        <v>7.4090999742381172</v>
      </c>
      <c r="Q847">
        <f>MAX(D847:M847)</f>
        <v>34.120260953903198</v>
      </c>
      <c r="R847">
        <f>MIN(D847:M847)</f>
        <v>6.94276642799377</v>
      </c>
      <c r="S847" s="4">
        <v>13220</v>
      </c>
    </row>
    <row r="848" spans="1:19" x14ac:dyDescent="0.25">
      <c r="A848">
        <v>40</v>
      </c>
      <c r="B848" t="s">
        <v>1197</v>
      </c>
      <c r="C848" t="s">
        <v>1100</v>
      </c>
      <c r="D848">
        <v>10.5846168994903</v>
      </c>
      <c r="E848">
        <v>10.331599473953201</v>
      </c>
      <c r="F848">
        <v>9.3575410842895508</v>
      </c>
      <c r="G848">
        <v>8.8755140304565394</v>
      </c>
      <c r="H848">
        <v>8.96451592445373</v>
      </c>
      <c r="I848">
        <v>9.2895371913909894</v>
      </c>
      <c r="J848">
        <v>9.5625593662261892</v>
      </c>
      <c r="K848">
        <v>8.7775099277496302</v>
      </c>
      <c r="L848">
        <v>10.501608133315999</v>
      </c>
      <c r="M848">
        <v>9.6955618858337402</v>
      </c>
      <c r="N848">
        <f>COUNT(D848:M848)</f>
        <v>10</v>
      </c>
      <c r="O848">
        <f>AVERAGE(D848:M848)</f>
        <v>9.5940563917159878</v>
      </c>
      <c r="P848">
        <f>_xlfn.STDEV.P(D848:M848)</f>
        <v>0.63938794139588873</v>
      </c>
      <c r="Q848">
        <f>MAX(D848:M848)</f>
        <v>10.5846168994903</v>
      </c>
      <c r="R848">
        <f>MIN(D848:M848)</f>
        <v>8.7775099277496302</v>
      </c>
      <c r="S848" s="4">
        <v>13395</v>
      </c>
    </row>
    <row r="849" spans="1:19" x14ac:dyDescent="0.25">
      <c r="A849">
        <v>41</v>
      </c>
      <c r="B849" t="s">
        <v>1230</v>
      </c>
      <c r="C849" t="s">
        <v>1100</v>
      </c>
      <c r="D849">
        <v>12.977756261825499</v>
      </c>
      <c r="E849">
        <v>17.138991832733101</v>
      </c>
      <c r="F849">
        <v>14.5128397941589</v>
      </c>
      <c r="G849">
        <v>13.952806472778301</v>
      </c>
      <c r="H849">
        <v>12.5047237873077</v>
      </c>
      <c r="I849">
        <v>13.4817833900451</v>
      </c>
      <c r="J849">
        <v>9.8615729808807302</v>
      </c>
      <c r="K849">
        <v>16.2949476242065</v>
      </c>
      <c r="L849">
        <v>16.260940790176299</v>
      </c>
      <c r="M849">
        <v>13.8517978191375</v>
      </c>
      <c r="N849">
        <f>COUNT(D849:M849)</f>
        <v>10</v>
      </c>
      <c r="O849">
        <f>AVERAGE(D849:M849)</f>
        <v>14.083816075324961</v>
      </c>
      <c r="P849">
        <f>_xlfn.STDEV.P(D849:M849)</f>
        <v>2.0279253404762647</v>
      </c>
      <c r="Q849">
        <f>MAX(D849:M849)</f>
        <v>17.138991832733101</v>
      </c>
      <c r="R849">
        <f>MIN(D849:M849)</f>
        <v>9.8615729808807302</v>
      </c>
      <c r="S849" s="4">
        <v>13811</v>
      </c>
    </row>
    <row r="850" spans="1:19" x14ac:dyDescent="0.25">
      <c r="A850">
        <v>42</v>
      </c>
      <c r="B850" t="s">
        <v>1144</v>
      </c>
      <c r="C850" t="s">
        <v>1100</v>
      </c>
      <c r="D850">
        <v>8.0796701908111501</v>
      </c>
      <c r="E850">
        <v>9.3873202800750697</v>
      </c>
      <c r="G850">
        <v>9.0542850494384695</v>
      </c>
      <c r="H850">
        <v>9.1059587001800502</v>
      </c>
      <c r="I850">
        <v>7.8931074142456001</v>
      </c>
      <c r="J850">
        <v>7.5284047126770002</v>
      </c>
      <c r="K850">
        <v>7.5345778465270996</v>
      </c>
      <c r="L850">
        <v>6.84771299362182</v>
      </c>
      <c r="M850">
        <v>6.31677174568176</v>
      </c>
      <c r="N850">
        <f>COUNT(D850:M850)</f>
        <v>9</v>
      </c>
      <c r="O850">
        <f>AVERAGE(D850:M850)</f>
        <v>7.9719787703620035</v>
      </c>
      <c r="P850">
        <f>_xlfn.STDEV.P(D850:M850)</f>
        <v>0.99275533681947681</v>
      </c>
      <c r="Q850">
        <f>MAX(D850:M850)</f>
        <v>9.3873202800750697</v>
      </c>
      <c r="R850">
        <f>MIN(D850:M850)</f>
        <v>6.31677174568176</v>
      </c>
      <c r="S850" s="4">
        <v>13836</v>
      </c>
    </row>
    <row r="851" spans="1:19" x14ac:dyDescent="0.25">
      <c r="A851">
        <v>43</v>
      </c>
      <c r="B851" t="s">
        <v>1199</v>
      </c>
      <c r="C851" t="s">
        <v>1100</v>
      </c>
      <c r="D851">
        <v>15.983927011489801</v>
      </c>
      <c r="E851">
        <v>16.659963130950899</v>
      </c>
      <c r="F851">
        <v>11.502670764923</v>
      </c>
      <c r="G851">
        <v>16.7659735679626</v>
      </c>
      <c r="H851">
        <v>13.8868036270141</v>
      </c>
      <c r="I851">
        <v>13.395772457122799</v>
      </c>
      <c r="J851">
        <v>14.0188117027282</v>
      </c>
      <c r="K851">
        <v>16.0079214572906</v>
      </c>
      <c r="L851">
        <v>11.9426901340484</v>
      </c>
      <c r="M851">
        <v>19.3931243419647</v>
      </c>
      <c r="N851">
        <f>COUNT(D851:M851)</f>
        <v>10</v>
      </c>
      <c r="O851">
        <f>AVERAGE(D851:M851)</f>
        <v>14.955765819549509</v>
      </c>
      <c r="P851">
        <f>_xlfn.STDEV.P(D851:M851)</f>
        <v>2.3128352982314548</v>
      </c>
      <c r="Q851">
        <f>MAX(D851:M851)</f>
        <v>19.3931243419647</v>
      </c>
      <c r="R851">
        <f>MIN(D851:M851)</f>
        <v>11.502670764923</v>
      </c>
      <c r="S851" s="4">
        <v>15609</v>
      </c>
    </row>
    <row r="852" spans="1:19" x14ac:dyDescent="0.25">
      <c r="A852">
        <v>44</v>
      </c>
      <c r="B852" t="s">
        <v>1313</v>
      </c>
      <c r="C852" t="s">
        <v>1100</v>
      </c>
      <c r="D852">
        <v>6.3172659873962402</v>
      </c>
      <c r="E852">
        <v>9.0112750530242902</v>
      </c>
      <c r="F852">
        <v>6.9638316631317103</v>
      </c>
      <c r="G852">
        <v>7.15836381912231</v>
      </c>
      <c r="H852">
        <v>9.5282156467437709</v>
      </c>
      <c r="I852">
        <v>7.4980504512786803</v>
      </c>
      <c r="J852">
        <v>9.4412052631378103</v>
      </c>
      <c r="K852">
        <v>11.6300859451293</v>
      </c>
      <c r="L852">
        <v>9.7980811595916695</v>
      </c>
      <c r="M852">
        <v>8.3338108062744105</v>
      </c>
      <c r="N852">
        <f>COUNT(D852:M852)</f>
        <v>10</v>
      </c>
      <c r="O852">
        <f>AVERAGE(D852:M852)</f>
        <v>8.5680185794830201</v>
      </c>
      <c r="P852">
        <f>_xlfn.STDEV.P(D852:M852)</f>
        <v>1.5361098499050791</v>
      </c>
      <c r="Q852">
        <f>MAX(D852:M852)</f>
        <v>11.6300859451293</v>
      </c>
      <c r="R852">
        <f>MIN(D852:M852)</f>
        <v>6.3172659873962402</v>
      </c>
      <c r="S852" s="4">
        <v>15745</v>
      </c>
    </row>
    <row r="853" spans="1:19" x14ac:dyDescent="0.25">
      <c r="A853">
        <v>45</v>
      </c>
      <c r="B853" t="s">
        <v>1220</v>
      </c>
      <c r="C853" t="s">
        <v>1100</v>
      </c>
      <c r="D853">
        <v>9.6245570182800293</v>
      </c>
      <c r="E853">
        <v>7.3154206275939897</v>
      </c>
      <c r="F853">
        <v>9.9985799789428693</v>
      </c>
      <c r="G853">
        <v>9.55155301094055</v>
      </c>
      <c r="H853">
        <v>8.4384880065917898</v>
      </c>
      <c r="I853">
        <v>8.8655092716217005</v>
      </c>
      <c r="J853">
        <v>9.6635584831237793</v>
      </c>
      <c r="K853">
        <v>8.83351325988769</v>
      </c>
      <c r="L853">
        <v>8.2734825611114502</v>
      </c>
      <c r="M853">
        <v>9.3945446014404297</v>
      </c>
      <c r="N853">
        <f>COUNT(D853:M853)</f>
        <v>10</v>
      </c>
      <c r="O853">
        <f>AVERAGE(D853:M853)</f>
        <v>8.9959206819534288</v>
      </c>
      <c r="P853">
        <f>_xlfn.STDEV.P(D853:M853)</f>
        <v>0.77549916971839838</v>
      </c>
      <c r="Q853">
        <f>MAX(D853:M853)</f>
        <v>9.9985799789428693</v>
      </c>
      <c r="R853">
        <f>MIN(D853:M853)</f>
        <v>7.3154206275939897</v>
      </c>
      <c r="S853" s="4">
        <v>15976</v>
      </c>
    </row>
    <row r="854" spans="1:19" x14ac:dyDescent="0.25">
      <c r="A854">
        <v>46</v>
      </c>
      <c r="B854" t="s">
        <v>1127</v>
      </c>
      <c r="C854" t="s">
        <v>1100</v>
      </c>
      <c r="D854">
        <v>11.8116590976715</v>
      </c>
      <c r="E854">
        <v>14.165198326110801</v>
      </c>
      <c r="F854">
        <v>13.2128880023956</v>
      </c>
      <c r="G854">
        <v>14.0416169166564</v>
      </c>
      <c r="H854">
        <v>16.710694074630698</v>
      </c>
      <c r="I854">
        <v>11.516582727432199</v>
      </c>
      <c r="J854">
        <v>13.5095751285552</v>
      </c>
      <c r="K854">
        <v>13.300596237182599</v>
      </c>
      <c r="L854">
        <v>16.312012434005698</v>
      </c>
      <c r="M854">
        <v>12.808384418487501</v>
      </c>
      <c r="N854">
        <f>COUNT(D854:M854)</f>
        <v>10</v>
      </c>
      <c r="O854">
        <f>AVERAGE(D854:M854)</f>
        <v>13.738920736312817</v>
      </c>
      <c r="P854">
        <f>_xlfn.STDEV.P(D854:M854)</f>
        <v>1.6051802054600017</v>
      </c>
      <c r="Q854">
        <f>MAX(D854:M854)</f>
        <v>16.710694074630698</v>
      </c>
      <c r="R854">
        <f>MIN(D854:M854)</f>
        <v>11.516582727432199</v>
      </c>
      <c r="S854" s="4">
        <v>16356</v>
      </c>
    </row>
    <row r="855" spans="1:19" x14ac:dyDescent="0.25">
      <c r="A855">
        <v>47</v>
      </c>
      <c r="B855" t="s">
        <v>1206</v>
      </c>
      <c r="C855" t="s">
        <v>1100</v>
      </c>
      <c r="D855">
        <v>4.6572730541229204</v>
      </c>
      <c r="E855">
        <v>4.5702669620513898</v>
      </c>
      <c r="F855">
        <v>4.2322423458099303</v>
      </c>
      <c r="G855">
        <v>3.6212093830108598</v>
      </c>
      <c r="I855">
        <v>6.5263786315917898</v>
      </c>
      <c r="J855">
        <v>3.8132064342498699</v>
      </c>
      <c r="K855">
        <v>4.0702340602874703</v>
      </c>
      <c r="L855">
        <v>4.4772589206695503</v>
      </c>
      <c r="M855">
        <v>4.4702565670013401</v>
      </c>
      <c r="N855">
        <f>COUNT(D855:M855)</f>
        <v>9</v>
      </c>
      <c r="O855">
        <f>AVERAGE(D855:M855)</f>
        <v>4.4931473731994584</v>
      </c>
      <c r="P855">
        <f>_xlfn.STDEV.P(D855:M855)</f>
        <v>0.79142719851250698</v>
      </c>
      <c r="Q855">
        <f>MAX(D855:M855)</f>
        <v>6.5263786315917898</v>
      </c>
      <c r="R855">
        <f>MIN(D855:M855)</f>
        <v>3.6212093830108598</v>
      </c>
      <c r="S855" s="4">
        <v>16438</v>
      </c>
    </row>
    <row r="856" spans="1:19" x14ac:dyDescent="0.25">
      <c r="A856">
        <v>48</v>
      </c>
      <c r="B856" t="s">
        <v>1237</v>
      </c>
      <c r="C856" t="s">
        <v>1100</v>
      </c>
      <c r="D856">
        <v>5.9383447170257497</v>
      </c>
      <c r="E856">
        <v>4.1832416057586599</v>
      </c>
      <c r="F856">
        <v>4.1162400245666504</v>
      </c>
      <c r="G856">
        <v>5.7733352184295601</v>
      </c>
      <c r="H856">
        <v>5.8793435096740696</v>
      </c>
      <c r="I856">
        <v>6.45037341117858</v>
      </c>
      <c r="J856">
        <v>5.7773330211639404</v>
      </c>
      <c r="K856">
        <v>2.8521666526794398</v>
      </c>
      <c r="L856">
        <v>5.9263412952423096</v>
      </c>
      <c r="M856">
        <v>4.1822414398193297</v>
      </c>
      <c r="N856">
        <f>COUNT(D856:M856)</f>
        <v>10</v>
      </c>
      <c r="O856">
        <f>AVERAGE(D856:M856)</f>
        <v>5.1078960895538277</v>
      </c>
      <c r="P856">
        <f>_xlfn.STDEV.P(D856:M856)</f>
        <v>1.1149595726706465</v>
      </c>
      <c r="Q856">
        <f>MAX(D856:M856)</f>
        <v>6.45037341117858</v>
      </c>
      <c r="R856">
        <f>MIN(D856:M856)</f>
        <v>2.8521666526794398</v>
      </c>
      <c r="S856" s="4">
        <v>16589</v>
      </c>
    </row>
    <row r="857" spans="1:19" x14ac:dyDescent="0.25">
      <c r="A857">
        <v>49</v>
      </c>
      <c r="B857" t="s">
        <v>1225</v>
      </c>
      <c r="C857" t="s">
        <v>1100</v>
      </c>
      <c r="D857">
        <v>10.4386065006256</v>
      </c>
      <c r="E857">
        <v>9.4805498123168892</v>
      </c>
      <c r="F857">
        <v>11.5686719417572</v>
      </c>
      <c r="G857">
        <v>12.6447319984436</v>
      </c>
      <c r="H857">
        <v>11.3256561756134</v>
      </c>
      <c r="I857">
        <v>10.5516092777252</v>
      </c>
      <c r="J857">
        <v>11.0026371479034</v>
      </c>
      <c r="K857">
        <v>12.2817156314849</v>
      </c>
      <c r="L857">
        <v>9.9245743751525808</v>
      </c>
      <c r="M857">
        <v>10.6946184635162</v>
      </c>
      <c r="N857">
        <f>COUNT(D857:M857)</f>
        <v>10</v>
      </c>
      <c r="O857">
        <f>AVERAGE(D857:M857)</f>
        <v>10.991337132453898</v>
      </c>
      <c r="P857">
        <f>_xlfn.STDEV.P(D857:M857)</f>
        <v>0.94081764767556186</v>
      </c>
      <c r="Q857">
        <f>MAX(D857:M857)</f>
        <v>12.6447319984436</v>
      </c>
      <c r="R857">
        <f>MIN(D857:M857)</f>
        <v>9.4805498123168892</v>
      </c>
      <c r="S857" s="4">
        <v>18927</v>
      </c>
    </row>
    <row r="858" spans="1:19" x14ac:dyDescent="0.25">
      <c r="A858">
        <v>50</v>
      </c>
      <c r="B858" t="s">
        <v>1146</v>
      </c>
      <c r="C858" t="s">
        <v>1100</v>
      </c>
      <c r="D858">
        <v>10.150651216506899</v>
      </c>
      <c r="E858">
        <v>13.284844160079899</v>
      </c>
      <c r="F858">
        <v>7.2457315921783403</v>
      </c>
      <c r="G858">
        <v>10.1239614486694</v>
      </c>
      <c r="H858">
        <v>11.8226656913757</v>
      </c>
      <c r="I858">
        <v>11.137526035308801</v>
      </c>
      <c r="J858">
        <v>7.9015977382659903</v>
      </c>
      <c r="K858">
        <v>11.2762162685394</v>
      </c>
      <c r="L858">
        <v>8.9836122989654505</v>
      </c>
      <c r="M858">
        <v>8.0443599224090505</v>
      </c>
      <c r="N858">
        <f>COUNT(D858:M858)</f>
        <v>10</v>
      </c>
      <c r="O858">
        <f>AVERAGE(D858:M858)</f>
        <v>9.9971166372298939</v>
      </c>
      <c r="P858">
        <f>_xlfn.STDEV.P(D858:M858)</f>
        <v>1.8417340335094723</v>
      </c>
      <c r="Q858">
        <f>MAX(D858:M858)</f>
        <v>13.284844160079899</v>
      </c>
      <c r="R858">
        <f>MIN(D858:M858)</f>
        <v>7.2457315921783403</v>
      </c>
      <c r="S858" s="4">
        <v>19835</v>
      </c>
    </row>
    <row r="859" spans="1:19" x14ac:dyDescent="0.25">
      <c r="A859">
        <v>51</v>
      </c>
      <c r="B859" t="s">
        <v>1134</v>
      </c>
      <c r="C859" t="s">
        <v>1100</v>
      </c>
      <c r="D859">
        <v>6.5661947727203298</v>
      </c>
      <c r="E859">
        <v>6.2450838088989196</v>
      </c>
      <c r="F859">
        <v>5.93630051612854</v>
      </c>
      <c r="G859">
        <v>8.8842868804931605</v>
      </c>
      <c r="H859">
        <v>10.6870968341827</v>
      </c>
      <c r="I859">
        <v>7.7356972694396902</v>
      </c>
      <c r="K859">
        <v>42.117153882980297</v>
      </c>
      <c r="L859">
        <v>42.069000482559197</v>
      </c>
      <c r="M859">
        <v>42.1031301021575</v>
      </c>
      <c r="N859">
        <f>COUNT(D859:M859)</f>
        <v>9</v>
      </c>
      <c r="O859">
        <f>AVERAGE(D859:M859)</f>
        <v>19.149327172173372</v>
      </c>
      <c r="P859">
        <f>_xlfn.STDEV.P(D859:M859)</f>
        <v>16.283596690585245</v>
      </c>
      <c r="Q859">
        <f>MAX(D859:M859)</f>
        <v>42.117153882980297</v>
      </c>
      <c r="R859">
        <f>MIN(D859:M859)</f>
        <v>5.93630051612854</v>
      </c>
      <c r="S859" s="4">
        <v>19853</v>
      </c>
    </row>
    <row r="860" spans="1:19" x14ac:dyDescent="0.25">
      <c r="A860">
        <v>52</v>
      </c>
      <c r="B860" t="s">
        <v>1106</v>
      </c>
      <c r="C860" t="s">
        <v>1100</v>
      </c>
      <c r="D860">
        <v>4.0154967308044398</v>
      </c>
      <c r="E860">
        <v>4.24745273590087</v>
      </c>
      <c r="F860">
        <v>4.1202814579010001</v>
      </c>
      <c r="G860">
        <v>4.1305887699127197</v>
      </c>
      <c r="H860">
        <v>4.4100081920623699</v>
      </c>
      <c r="I860">
        <v>4.1736078262329102</v>
      </c>
      <c r="J860">
        <v>3.7715547084808301</v>
      </c>
      <c r="K860">
        <v>4.4071884155273402</v>
      </c>
      <c r="L860">
        <v>4.1979081630706698</v>
      </c>
      <c r="M860">
        <v>3.73371362686157</v>
      </c>
      <c r="N860">
        <f>COUNT(D860:M860)</f>
        <v>10</v>
      </c>
      <c r="O860">
        <f>AVERAGE(D860:M860)</f>
        <v>4.1207800626754727</v>
      </c>
      <c r="P860">
        <f>_xlfn.STDEV.P(D860:M860)</f>
        <v>0.21758399552526581</v>
      </c>
      <c r="Q860">
        <f>MAX(D860:M860)</f>
        <v>4.4100081920623699</v>
      </c>
      <c r="R860">
        <f>MIN(D860:M860)</f>
        <v>3.73371362686157</v>
      </c>
      <c r="S860" s="4">
        <v>19899</v>
      </c>
    </row>
    <row r="861" spans="1:19" x14ac:dyDescent="0.25">
      <c r="A861">
        <v>53</v>
      </c>
      <c r="B861" t="s">
        <v>1395</v>
      </c>
      <c r="C861" t="s">
        <v>1100</v>
      </c>
      <c r="D861">
        <v>49.311090469360302</v>
      </c>
      <c r="E861">
        <v>42.206653118133502</v>
      </c>
      <c r="F861">
        <v>42.087717294692901</v>
      </c>
      <c r="G861">
        <v>42.192249536514197</v>
      </c>
      <c r="H861">
        <v>42.077647924423196</v>
      </c>
      <c r="I861">
        <v>42.379350185394202</v>
      </c>
      <c r="J861">
        <v>42.093723535537698</v>
      </c>
      <c r="K861">
        <v>42.188730716705301</v>
      </c>
      <c r="L861">
        <v>42.857781171798699</v>
      </c>
      <c r="M861">
        <v>42.074286937713602</v>
      </c>
      <c r="N861">
        <f>COUNT(D861:M861)</f>
        <v>10</v>
      </c>
      <c r="O861">
        <f>AVERAGE(D861:M861)</f>
        <v>42.946923089027372</v>
      </c>
      <c r="P861">
        <f>_xlfn.STDEV.P(D861:M861)</f>
        <v>2.133270176063669</v>
      </c>
      <c r="Q861">
        <f>MAX(D861:M861)</f>
        <v>49.311090469360302</v>
      </c>
      <c r="R861">
        <f>MIN(D861:M861)</f>
        <v>42.074286937713602</v>
      </c>
      <c r="S861" s="4">
        <v>19996</v>
      </c>
    </row>
    <row r="862" spans="1:19" x14ac:dyDescent="0.25">
      <c r="A862">
        <v>54</v>
      </c>
      <c r="B862" t="s">
        <v>1155</v>
      </c>
      <c r="C862" t="s">
        <v>1100</v>
      </c>
      <c r="D862">
        <v>3.1367371082305899</v>
      </c>
      <c r="E862">
        <v>2.7250790596008301</v>
      </c>
      <c r="F862">
        <v>3.0798041820526101</v>
      </c>
      <c r="G862">
        <v>3.1711974143981898</v>
      </c>
      <c r="H862">
        <v>3.10988998413085</v>
      </c>
      <c r="I862">
        <v>3.5639083385467498</v>
      </c>
      <c r="J862">
        <v>3.2810349464416499</v>
      </c>
      <c r="K862">
        <v>4.0847234725952104</v>
      </c>
      <c r="L862">
        <v>4.2403998374938903</v>
      </c>
      <c r="M862">
        <v>3.5197863578796298</v>
      </c>
      <c r="N862">
        <f>COUNT(D862:M862)</f>
        <v>10</v>
      </c>
      <c r="O862">
        <f>AVERAGE(D862:M862)</f>
        <v>3.3912560701370205</v>
      </c>
      <c r="P862">
        <f>_xlfn.STDEV.P(D862:M862)</f>
        <v>0.44649595618820559</v>
      </c>
      <c r="Q862">
        <f>MAX(D862:M862)</f>
        <v>4.2403998374938903</v>
      </c>
      <c r="R862">
        <f>MIN(D862:M862)</f>
        <v>2.7250790596008301</v>
      </c>
      <c r="S862" s="4">
        <v>21528</v>
      </c>
    </row>
    <row r="863" spans="1:19" x14ac:dyDescent="0.25">
      <c r="A863">
        <v>55</v>
      </c>
      <c r="B863" t="s">
        <v>1140</v>
      </c>
      <c r="C863" t="s">
        <v>1100</v>
      </c>
      <c r="D863">
        <v>10.676885604858301</v>
      </c>
      <c r="E863">
        <v>10.287168979644701</v>
      </c>
      <c r="F863">
        <v>12.7018656730651</v>
      </c>
      <c r="G863">
        <v>15.7048022747039</v>
      </c>
      <c r="H863">
        <v>12.376971006393401</v>
      </c>
      <c r="I863">
        <v>14.453167915344199</v>
      </c>
      <c r="J863">
        <v>13.3817155361175</v>
      </c>
      <c r="K863">
        <v>13.7565386295318</v>
      </c>
      <c r="L863">
        <v>12.867640495300201</v>
      </c>
      <c r="M863">
        <v>13.689051628112701</v>
      </c>
      <c r="N863">
        <f>COUNT(D863:M863)</f>
        <v>10</v>
      </c>
      <c r="O863">
        <f>AVERAGE(D863:M863)</f>
        <v>12.98958077430718</v>
      </c>
      <c r="P863">
        <f>_xlfn.STDEV.P(D863:M863)</f>
        <v>1.5450015277550093</v>
      </c>
      <c r="Q863">
        <f>MAX(D863:M863)</f>
        <v>15.7048022747039</v>
      </c>
      <c r="R863">
        <f>MIN(D863:M863)</f>
        <v>10.287168979644701</v>
      </c>
      <c r="S863" s="4">
        <v>22114</v>
      </c>
    </row>
    <row r="864" spans="1:19" x14ac:dyDescent="0.25">
      <c r="A864">
        <v>56</v>
      </c>
      <c r="B864" t="s">
        <v>1266</v>
      </c>
      <c r="C864" t="s">
        <v>1100</v>
      </c>
      <c r="D864">
        <v>10.6370463371276</v>
      </c>
      <c r="E864">
        <v>12.1366093158721</v>
      </c>
      <c r="F864">
        <v>10.782721519470201</v>
      </c>
      <c r="G864">
        <v>10.103497505187899</v>
      </c>
      <c r="H864">
        <v>9.3447751998901296</v>
      </c>
      <c r="I864">
        <v>11.644802808761501</v>
      </c>
      <c r="J864">
        <v>11.206871032714799</v>
      </c>
      <c r="K864">
        <v>8.3313026428222603</v>
      </c>
      <c r="L864">
        <v>12.1253225803375</v>
      </c>
      <c r="M864">
        <v>10.291236877441399</v>
      </c>
      <c r="N864">
        <f>COUNT(D864:M864)</f>
        <v>10</v>
      </c>
      <c r="O864">
        <f>AVERAGE(D864:M864)</f>
        <v>10.66041858196254</v>
      </c>
      <c r="P864">
        <f>_xlfn.STDEV.P(D864:M864)</f>
        <v>1.1493634955073075</v>
      </c>
      <c r="Q864">
        <f>MAX(D864:M864)</f>
        <v>12.1366093158721</v>
      </c>
      <c r="R864">
        <f>MIN(D864:M864)</f>
        <v>8.3313026428222603</v>
      </c>
      <c r="S864" s="4">
        <v>22661</v>
      </c>
    </row>
    <row r="865" spans="1:19" x14ac:dyDescent="0.25">
      <c r="A865">
        <v>57</v>
      </c>
      <c r="B865" t="s">
        <v>1201</v>
      </c>
      <c r="C865" t="s">
        <v>1100</v>
      </c>
      <c r="D865">
        <v>13.6907911300659</v>
      </c>
      <c r="E865">
        <v>14.688850164413401</v>
      </c>
      <c r="F865">
        <v>27.344582557678201</v>
      </c>
      <c r="G865">
        <v>9.2505347728729195</v>
      </c>
      <c r="H865">
        <v>17.131993770599301</v>
      </c>
      <c r="I865">
        <v>11.3306539058685</v>
      </c>
      <c r="J865">
        <v>13.117759466171201</v>
      </c>
      <c r="K865">
        <v>9.7605640888214094</v>
      </c>
      <c r="L865">
        <v>9.7035651206970197</v>
      </c>
      <c r="M865">
        <v>14.0688140392303</v>
      </c>
      <c r="N865">
        <f>COUNT(D865:M865)</f>
        <v>10</v>
      </c>
      <c r="O865">
        <f>AVERAGE(D865:M865)</f>
        <v>14.008810901641814</v>
      </c>
      <c r="P865">
        <f>_xlfn.STDEV.P(D865:M865)</f>
        <v>5.053263289545626</v>
      </c>
      <c r="Q865">
        <f>MAX(D865:M865)</f>
        <v>27.344582557678201</v>
      </c>
      <c r="R865">
        <f>MIN(D865:M865)</f>
        <v>9.2505347728729195</v>
      </c>
      <c r="S865" s="4">
        <v>22730</v>
      </c>
    </row>
    <row r="866" spans="1:19" x14ac:dyDescent="0.25">
      <c r="A866">
        <v>58</v>
      </c>
      <c r="B866" t="s">
        <v>1192</v>
      </c>
      <c r="C866" t="s">
        <v>1100</v>
      </c>
      <c r="D866">
        <v>6.2623593807220397</v>
      </c>
      <c r="E866">
        <v>4.3149833679199201</v>
      </c>
      <c r="F866">
        <v>4.2512426376342702</v>
      </c>
      <c r="G866">
        <v>4.3482513427734304</v>
      </c>
      <c r="H866">
        <v>4.09423780441284</v>
      </c>
      <c r="I866">
        <v>4.1342422962188703</v>
      </c>
      <c r="J866">
        <v>4.0182352066040004</v>
      </c>
      <c r="K866">
        <v>4.1902394294738698</v>
      </c>
      <c r="L866">
        <v>4.0482311248779297</v>
      </c>
      <c r="M866">
        <v>4.6992735862731898</v>
      </c>
      <c r="N866">
        <f>COUNT(D866:M866)</f>
        <v>10</v>
      </c>
      <c r="O866">
        <f>AVERAGE(D866:M866)</f>
        <v>4.4361296176910372</v>
      </c>
      <c r="P866">
        <f>_xlfn.STDEV.P(D866:M866)</f>
        <v>0.63675199466277277</v>
      </c>
      <c r="Q866">
        <f>MAX(D866:M866)</f>
        <v>6.2623593807220397</v>
      </c>
      <c r="R866">
        <f>MIN(D866:M866)</f>
        <v>4.0182352066040004</v>
      </c>
      <c r="S866" s="4">
        <v>23755</v>
      </c>
    </row>
    <row r="867" spans="1:19" x14ac:dyDescent="0.25">
      <c r="A867">
        <v>59</v>
      </c>
      <c r="B867" t="s">
        <v>1149</v>
      </c>
      <c r="C867" t="s">
        <v>1100</v>
      </c>
      <c r="D867">
        <v>7.0944054126739502</v>
      </c>
      <c r="E867">
        <v>6.1796770095825098</v>
      </c>
      <c r="F867">
        <v>6.7630517482757497</v>
      </c>
      <c r="G867">
        <v>8.1851890087127597</v>
      </c>
      <c r="H867">
        <v>6.9760975837707502</v>
      </c>
      <c r="I867">
        <v>6.39361095428466</v>
      </c>
      <c r="J867">
        <v>10.3623275756835</v>
      </c>
      <c r="K867">
        <v>8.41792893409729</v>
      </c>
      <c r="L867">
        <v>7.2929148674011204</v>
      </c>
      <c r="M867">
        <v>16.901378631591701</v>
      </c>
      <c r="N867">
        <f>COUNT(D867:M867)</f>
        <v>10</v>
      </c>
      <c r="O867">
        <f>AVERAGE(D867:M867)</f>
        <v>8.4566581726073995</v>
      </c>
      <c r="P867">
        <f>_xlfn.STDEV.P(D867:M867)</f>
        <v>3.0451810364407161</v>
      </c>
      <c r="Q867">
        <f>MAX(D867:M867)</f>
        <v>16.901378631591701</v>
      </c>
      <c r="R867">
        <f>MIN(D867:M867)</f>
        <v>6.1796770095825098</v>
      </c>
      <c r="S867" s="4">
        <v>26431</v>
      </c>
    </row>
    <row r="868" spans="1:19" x14ac:dyDescent="0.25">
      <c r="A868">
        <v>60</v>
      </c>
      <c r="B868" t="s">
        <v>1121</v>
      </c>
      <c r="C868" t="s">
        <v>1100</v>
      </c>
      <c r="D868">
        <v>11.2616095542907</v>
      </c>
      <c r="E868">
        <v>13.3907911777496</v>
      </c>
      <c r="F868">
        <v>12.097717523574801</v>
      </c>
      <c r="G868">
        <v>10.278525352478001</v>
      </c>
      <c r="H868">
        <v>9.88919806480407</v>
      </c>
      <c r="I868">
        <v>10.9912612438201</v>
      </c>
      <c r="J868">
        <v>9.0930922031402499</v>
      </c>
      <c r="K868">
        <v>11.3219940662384</v>
      </c>
      <c r="L868">
        <v>11.0811562538146</v>
      </c>
      <c r="M868">
        <v>10.1067252159118</v>
      </c>
      <c r="N868">
        <f>COUNT(D868:M868)</f>
        <v>10</v>
      </c>
      <c r="O868">
        <f>AVERAGE(D868:M868)</f>
        <v>10.951207065582231</v>
      </c>
      <c r="P868">
        <f>_xlfn.STDEV.P(D868:M868)</f>
        <v>1.1517154572863773</v>
      </c>
      <c r="Q868">
        <f>MAX(D868:M868)</f>
        <v>13.3907911777496</v>
      </c>
      <c r="R868">
        <f>MIN(D868:M868)</f>
        <v>9.0930922031402499</v>
      </c>
      <c r="S868" s="4">
        <v>26757</v>
      </c>
    </row>
    <row r="869" spans="1:19" x14ac:dyDescent="0.25">
      <c r="A869">
        <v>61</v>
      </c>
      <c r="B869" t="s">
        <v>1291</v>
      </c>
      <c r="C869" t="s">
        <v>1100</v>
      </c>
      <c r="D869">
        <v>10.0427832603454</v>
      </c>
      <c r="E869">
        <v>7.6171901226043701</v>
      </c>
      <c r="F869">
        <v>9.7793521881103498</v>
      </c>
      <c r="G869">
        <v>9.3392069339752197</v>
      </c>
      <c r="H869">
        <v>10.242389678955</v>
      </c>
      <c r="I869">
        <v>9.6456334590911794</v>
      </c>
      <c r="J869">
        <v>6.4775371551513601</v>
      </c>
      <c r="K869">
        <v>9.4374573230743408</v>
      </c>
      <c r="L869">
        <v>10.090961933135899</v>
      </c>
      <c r="M869">
        <v>6.9324204921722403</v>
      </c>
      <c r="N869">
        <f>COUNT(D869:M869)</f>
        <v>10</v>
      </c>
      <c r="O869">
        <f>AVERAGE(D869:M869)</f>
        <v>8.9604932546615377</v>
      </c>
      <c r="P869">
        <f>_xlfn.STDEV.P(D869:M869)</f>
        <v>1.3298890474299718</v>
      </c>
      <c r="Q869">
        <f>MAX(D869:M869)</f>
        <v>10.242389678955</v>
      </c>
      <c r="R869">
        <f>MIN(D869:M869)</f>
        <v>6.4775371551513601</v>
      </c>
      <c r="S869" s="4">
        <v>28595</v>
      </c>
    </row>
    <row r="870" spans="1:19" x14ac:dyDescent="0.25">
      <c r="A870">
        <v>62</v>
      </c>
      <c r="B870" t="s">
        <v>1397</v>
      </c>
      <c r="C870" t="s">
        <v>1100</v>
      </c>
      <c r="D870">
        <v>6.0323486328125</v>
      </c>
      <c r="E870">
        <v>5.84433841705322</v>
      </c>
      <c r="F870">
        <v>5.6113252639770499</v>
      </c>
      <c r="G870">
        <v>6.4003710746765101</v>
      </c>
      <c r="H870">
        <v>7.8054549694061199</v>
      </c>
      <c r="I870">
        <v>4.2632453441619802</v>
      </c>
      <c r="J870">
        <v>5.8213357925415004</v>
      </c>
      <c r="K870">
        <v>6.0143492221832204</v>
      </c>
      <c r="L870">
        <v>6.0193505287170401</v>
      </c>
      <c r="M870">
        <v>6.5403769016265798</v>
      </c>
      <c r="N870">
        <f>COUNT(D870:M870)</f>
        <v>10</v>
      </c>
      <c r="O870">
        <f>AVERAGE(D870:M870)</f>
        <v>6.0352496147155721</v>
      </c>
      <c r="P870">
        <f>_xlfn.STDEV.P(D870:M870)</f>
        <v>0.83214839277859665</v>
      </c>
      <c r="Q870">
        <f>MAX(D870:M870)</f>
        <v>7.8054549694061199</v>
      </c>
      <c r="R870">
        <f>MIN(D870:M870)</f>
        <v>4.2632453441619802</v>
      </c>
      <c r="S870" s="4">
        <v>29890</v>
      </c>
    </row>
    <row r="871" spans="1:19" x14ac:dyDescent="0.25">
      <c r="A871">
        <v>63</v>
      </c>
      <c r="B871" t="s">
        <v>1166</v>
      </c>
      <c r="C871" t="s">
        <v>1100</v>
      </c>
      <c r="D871">
        <v>10.175175189971901</v>
      </c>
      <c r="E871">
        <v>9.7813956737518293</v>
      </c>
      <c r="F871">
        <v>9.5613937377929599</v>
      </c>
      <c r="G871">
        <v>7.8633642196655202</v>
      </c>
      <c r="H871">
        <v>9.0344395637512207</v>
      </c>
      <c r="I871">
        <v>21.495666980743401</v>
      </c>
      <c r="J871">
        <v>48.387279033660803</v>
      </c>
      <c r="K871">
        <v>13.5437314510345</v>
      </c>
      <c r="L871">
        <v>7.3408818244934002</v>
      </c>
      <c r="M871">
        <v>8.5112223625183105</v>
      </c>
      <c r="N871">
        <f>COUNT(D871:M871)</f>
        <v>10</v>
      </c>
      <c r="O871">
        <f>AVERAGE(D871:M871)</f>
        <v>14.569455003738383</v>
      </c>
      <c r="P871">
        <f>_xlfn.STDEV.P(D871:M871)</f>
        <v>11.935443563673513</v>
      </c>
      <c r="Q871">
        <f>MAX(D871:M871)</f>
        <v>48.387279033660803</v>
      </c>
      <c r="R871">
        <f>MIN(D871:M871)</f>
        <v>7.3408818244934002</v>
      </c>
      <c r="S871" s="4">
        <v>32220</v>
      </c>
    </row>
    <row r="872" spans="1:19" x14ac:dyDescent="0.25">
      <c r="A872">
        <v>64</v>
      </c>
      <c r="B872" t="s">
        <v>1267</v>
      </c>
      <c r="C872" t="s">
        <v>1100</v>
      </c>
      <c r="D872">
        <v>2.7538874149322501</v>
      </c>
      <c r="E872">
        <v>3.2083625793457</v>
      </c>
      <c r="F872">
        <v>3.8715214729309002</v>
      </c>
      <c r="G872">
        <v>3.8526656627654998</v>
      </c>
      <c r="H872">
        <v>3.6132967472076398</v>
      </c>
      <c r="I872">
        <v>4.0837335586547798</v>
      </c>
      <c r="J872">
        <v>4.6225636005401602</v>
      </c>
      <c r="K872">
        <v>3.7835893630981401</v>
      </c>
      <c r="L872">
        <v>3.8876404762268</v>
      </c>
      <c r="M872">
        <v>3.7382297515869101</v>
      </c>
      <c r="N872">
        <f>COUNT(D872:M872)</f>
        <v>10</v>
      </c>
      <c r="O872">
        <f>AVERAGE(D872:M872)</f>
        <v>3.7415490627288781</v>
      </c>
      <c r="P872">
        <f>_xlfn.STDEV.P(D872:M872)</f>
        <v>0.4713650061376175</v>
      </c>
      <c r="Q872">
        <f>MAX(D872:M872)</f>
        <v>4.6225636005401602</v>
      </c>
      <c r="R872">
        <f>MIN(D872:M872)</f>
        <v>2.7538874149322501</v>
      </c>
      <c r="S872" s="4">
        <v>35593</v>
      </c>
    </row>
    <row r="873" spans="1:19" x14ac:dyDescent="0.25">
      <c r="A873">
        <v>65</v>
      </c>
      <c r="B873" t="s">
        <v>1195</v>
      </c>
      <c r="C873" t="s">
        <v>1100</v>
      </c>
      <c r="D873">
        <v>8.0394632816314697</v>
      </c>
      <c r="E873">
        <v>17.065987825393599</v>
      </c>
      <c r="F873">
        <v>7.6944446563720703</v>
      </c>
      <c r="G873">
        <v>67.923934936523395</v>
      </c>
      <c r="H873">
        <v>9.3275413513183594</v>
      </c>
      <c r="I873">
        <v>66.444848299026404</v>
      </c>
      <c r="J873">
        <v>68.541970252990694</v>
      </c>
      <c r="K873">
        <v>34.192316293716402</v>
      </c>
      <c r="L873">
        <v>6.7333917617797798</v>
      </c>
      <c r="M873">
        <v>6.43837118148803</v>
      </c>
      <c r="N873">
        <f>COUNT(D873:M873)</f>
        <v>10</v>
      </c>
      <c r="O873">
        <f>AVERAGE(D873:M873)</f>
        <v>29.240226984024027</v>
      </c>
      <c r="P873">
        <f>_xlfn.STDEV.P(D873:M873)</f>
        <v>26.333753713233829</v>
      </c>
      <c r="Q873">
        <f>MAX(D873:M873)</f>
        <v>68.541970252990694</v>
      </c>
      <c r="R873">
        <f>MIN(D873:M873)</f>
        <v>6.43837118148803</v>
      </c>
      <c r="S873" s="4">
        <v>38809</v>
      </c>
    </row>
    <row r="874" spans="1:19" x14ac:dyDescent="0.25">
      <c r="A874">
        <v>66</v>
      </c>
      <c r="B874" t="s">
        <v>1241</v>
      </c>
      <c r="C874" t="s">
        <v>1100</v>
      </c>
      <c r="D874">
        <v>13.120363950729301</v>
      </c>
      <c r="E874">
        <v>14.8855733871459</v>
      </c>
      <c r="F874">
        <v>12.218101978302</v>
      </c>
      <c r="G874">
        <v>16.318285942077601</v>
      </c>
      <c r="H874">
        <v>13.242503404617301</v>
      </c>
      <c r="I874">
        <v>23.119452953338602</v>
      </c>
      <c r="J874">
        <v>18.3451313972473</v>
      </c>
      <c r="K874">
        <v>19.902453422546301</v>
      </c>
      <c r="L874">
        <v>20.1621334552764</v>
      </c>
      <c r="M874">
        <v>20.757323026657101</v>
      </c>
      <c r="N874">
        <f>COUNT(D874:M874)</f>
        <v>10</v>
      </c>
      <c r="O874">
        <f>AVERAGE(D874:M874)</f>
        <v>17.20713229179378</v>
      </c>
      <c r="P874">
        <f>_xlfn.STDEV.P(D874:M874)</f>
        <v>3.5824751839136515</v>
      </c>
      <c r="Q874">
        <f>MAX(D874:M874)</f>
        <v>23.119452953338602</v>
      </c>
      <c r="R874">
        <f>MIN(D874:M874)</f>
        <v>12.218101978302</v>
      </c>
      <c r="S874" s="4">
        <v>38810</v>
      </c>
    </row>
    <row r="875" spans="1:19" x14ac:dyDescent="0.25">
      <c r="A875">
        <v>67</v>
      </c>
      <c r="B875" t="s">
        <v>1191</v>
      </c>
      <c r="C875" t="s">
        <v>1100</v>
      </c>
      <c r="D875">
        <v>3.75821828842163</v>
      </c>
      <c r="E875">
        <v>3.5602037906646702</v>
      </c>
      <c r="F875">
        <v>3.23718905448913</v>
      </c>
      <c r="G875">
        <v>3.06519174575805</v>
      </c>
      <c r="H875">
        <v>3.40819787979125</v>
      </c>
      <c r="I875">
        <v>3.0651767253875701</v>
      </c>
      <c r="J875">
        <v>2.7051534652709899</v>
      </c>
      <c r="K875">
        <v>3.2831888198852499</v>
      </c>
      <c r="L875">
        <v>3.02617335319519</v>
      </c>
      <c r="M875">
        <v>4.0142352581024099</v>
      </c>
      <c r="N875">
        <f>COUNT(D875:M875)</f>
        <v>10</v>
      </c>
      <c r="O875">
        <f>AVERAGE(D875:M875)</f>
        <v>3.3122928380966146</v>
      </c>
      <c r="P875">
        <f>_xlfn.STDEV.P(D875:M875)</f>
        <v>0.36624115122903383</v>
      </c>
      <c r="Q875">
        <f>MAX(D875:M875)</f>
        <v>4.0142352581024099</v>
      </c>
      <c r="R875">
        <f>MIN(D875:M875)</f>
        <v>2.7051534652709899</v>
      </c>
      <c r="S875" s="4">
        <v>40454</v>
      </c>
    </row>
    <row r="876" spans="1:19" x14ac:dyDescent="0.25">
      <c r="A876">
        <v>68</v>
      </c>
      <c r="B876" t="s">
        <v>1245</v>
      </c>
      <c r="C876" t="s">
        <v>1100</v>
      </c>
      <c r="D876">
        <v>21.645578145980799</v>
      </c>
      <c r="E876">
        <v>13.218464612960799</v>
      </c>
      <c r="F876">
        <v>19.041830539703302</v>
      </c>
      <c r="G876">
        <v>16.1464681625366</v>
      </c>
      <c r="H876">
        <v>20.286619663238501</v>
      </c>
      <c r="I876">
        <v>17.185012102127001</v>
      </c>
      <c r="J876">
        <v>18.115486860275201</v>
      </c>
      <c r="K876">
        <v>16.319399833679199</v>
      </c>
      <c r="L876">
        <v>18.061811685562098</v>
      </c>
      <c r="M876">
        <v>21.7545902729034</v>
      </c>
      <c r="N876">
        <f>COUNT(D876:M876)</f>
        <v>10</v>
      </c>
      <c r="O876">
        <f>AVERAGE(D876:M876)</f>
        <v>18.177526187896689</v>
      </c>
      <c r="P876">
        <f>_xlfn.STDEV.P(D876:M876)</f>
        <v>2.5137723453366672</v>
      </c>
      <c r="Q876">
        <f>MAX(D876:M876)</f>
        <v>21.7545902729034</v>
      </c>
      <c r="R876">
        <f>MIN(D876:M876)</f>
        <v>13.218464612960799</v>
      </c>
      <c r="S876" s="4">
        <v>42038</v>
      </c>
    </row>
    <row r="877" spans="1:19" x14ac:dyDescent="0.25">
      <c r="A877">
        <v>69</v>
      </c>
      <c r="B877" t="s">
        <v>1213</v>
      </c>
      <c r="C877" t="s">
        <v>1100</v>
      </c>
      <c r="D877">
        <v>8.6304969787597603</v>
      </c>
      <c r="E877">
        <v>13.408777475357001</v>
      </c>
      <c r="F877">
        <v>10.326596260070801</v>
      </c>
      <c r="G877">
        <v>11.7616648674011</v>
      </c>
      <c r="H877">
        <v>11.6556732654571</v>
      </c>
      <c r="I877">
        <v>11.7806684970855</v>
      </c>
      <c r="J877">
        <v>7.9814612865447998</v>
      </c>
      <c r="K877">
        <v>9.3105387687683105</v>
      </c>
      <c r="L877">
        <v>11.5876743793487</v>
      </c>
      <c r="M877">
        <v>10.7396223545074</v>
      </c>
      <c r="N877">
        <f>COUNT(D877:M877)</f>
        <v>10</v>
      </c>
      <c r="O877">
        <f>AVERAGE(D877:M877)</f>
        <v>10.718317413330048</v>
      </c>
      <c r="P877">
        <f>_xlfn.STDEV.P(D877:M877)</f>
        <v>1.5835173604530384</v>
      </c>
      <c r="Q877">
        <f>MAX(D877:M877)</f>
        <v>13.408777475357001</v>
      </c>
      <c r="R877">
        <f>MIN(D877:M877)</f>
        <v>7.9814612865447998</v>
      </c>
      <c r="S877" s="4">
        <v>42890</v>
      </c>
    </row>
    <row r="878" spans="1:19" x14ac:dyDescent="0.25">
      <c r="A878">
        <v>70</v>
      </c>
      <c r="B878" t="s">
        <v>1180</v>
      </c>
      <c r="C878" t="s">
        <v>1100</v>
      </c>
      <c r="D878">
        <v>0.96605420112609797</v>
      </c>
      <c r="E878">
        <v>0.24601411819457999</v>
      </c>
      <c r="F878">
        <v>0.245014429092407</v>
      </c>
      <c r="G878">
        <v>1.17306876182556</v>
      </c>
      <c r="H878">
        <v>0.255013227462768</v>
      </c>
      <c r="I878">
        <v>0.25001358985900801</v>
      </c>
      <c r="J878">
        <v>1.1320672035217201</v>
      </c>
      <c r="K878">
        <v>0.30701875686645502</v>
      </c>
      <c r="L878">
        <v>0.24701666831970201</v>
      </c>
      <c r="M878">
        <v>1.2280688285827599</v>
      </c>
      <c r="N878">
        <f>COUNT(D878:M878)</f>
        <v>10</v>
      </c>
      <c r="O878">
        <f>AVERAGE(D878:M878)</f>
        <v>0.6049349784851058</v>
      </c>
      <c r="P878">
        <f>_xlfn.STDEV.P(D878:M878)</f>
        <v>0.42930039228586675</v>
      </c>
      <c r="Q878">
        <f>MAX(D878:M878)</f>
        <v>1.2280688285827599</v>
      </c>
      <c r="R878">
        <f>MIN(D878:M878)</f>
        <v>0.245014429092407</v>
      </c>
      <c r="S878" s="4">
        <v>43565</v>
      </c>
    </row>
    <row r="879" spans="1:19" x14ac:dyDescent="0.25">
      <c r="A879">
        <v>71</v>
      </c>
      <c r="B879" t="s">
        <v>1221</v>
      </c>
      <c r="C879" t="s">
        <v>1100</v>
      </c>
      <c r="D879">
        <v>2.8611669540405198</v>
      </c>
      <c r="E879">
        <v>2.8481669425964302</v>
      </c>
      <c r="F879">
        <v>6.0003461837768501</v>
      </c>
      <c r="G879">
        <v>2.7661607265472399</v>
      </c>
      <c r="H879">
        <v>2.91216945648193</v>
      </c>
      <c r="I879">
        <v>3.71821689605712</v>
      </c>
      <c r="J879">
        <v>2.73515272140502</v>
      </c>
      <c r="K879">
        <v>2.7291572093963601</v>
      </c>
      <c r="L879">
        <v>3.6212120056152299</v>
      </c>
      <c r="M879">
        <v>4.6392705440521196</v>
      </c>
      <c r="N879">
        <f>COUNT(D879:M879)</f>
        <v>10</v>
      </c>
      <c r="O879">
        <f>AVERAGE(D879:M879)</f>
        <v>3.4831019639968823</v>
      </c>
      <c r="P879">
        <f>_xlfn.STDEV.P(D879:M879)</f>
        <v>1.0249572053984888</v>
      </c>
      <c r="Q879">
        <f>MAX(D879:M879)</f>
        <v>6.0003461837768501</v>
      </c>
      <c r="R879">
        <f>MIN(D879:M879)</f>
        <v>2.7291572093963601</v>
      </c>
      <c r="S879" s="4">
        <v>44407</v>
      </c>
    </row>
    <row r="880" spans="1:19" x14ac:dyDescent="0.25">
      <c r="A880">
        <v>72</v>
      </c>
      <c r="B880" t="s">
        <v>1204</v>
      </c>
      <c r="C880" t="s">
        <v>1100</v>
      </c>
      <c r="D880">
        <v>14.169819355010899</v>
      </c>
      <c r="E880">
        <v>53.326089859008697</v>
      </c>
      <c r="F880">
        <v>53.6801116466522</v>
      </c>
      <c r="G880">
        <v>15.7219085693359</v>
      </c>
      <c r="H880">
        <v>53.045068740844698</v>
      </c>
      <c r="I880">
        <v>12.707736492156901</v>
      </c>
      <c r="J880">
        <v>15.8406560420989</v>
      </c>
      <c r="K880">
        <v>13.9068024158477</v>
      </c>
      <c r="L880">
        <v>16.828972101211502</v>
      </c>
      <c r="M880">
        <v>14.209826231002801</v>
      </c>
      <c r="N880">
        <f>COUNT(D880:M880)</f>
        <v>10</v>
      </c>
      <c r="O880">
        <f>AVERAGE(D880:M880)</f>
        <v>26.343699145317014</v>
      </c>
      <c r="P880">
        <f>_xlfn.STDEV.P(D880:M880)</f>
        <v>17.714424840580477</v>
      </c>
      <c r="Q880">
        <f>MAX(D880:M880)</f>
        <v>53.6801116466522</v>
      </c>
      <c r="R880">
        <f>MIN(D880:M880)</f>
        <v>12.707736492156901</v>
      </c>
      <c r="S880" s="4">
        <v>46277</v>
      </c>
    </row>
    <row r="881" spans="1:19" x14ac:dyDescent="0.25">
      <c r="A881">
        <v>73</v>
      </c>
      <c r="B881" t="s">
        <v>1238</v>
      </c>
      <c r="C881" t="s">
        <v>1100</v>
      </c>
      <c r="D881">
        <v>7.8087592124938903</v>
      </c>
      <c r="E881">
        <v>6.6313803195953298</v>
      </c>
      <c r="F881">
        <v>5.7123308181762598</v>
      </c>
      <c r="G881">
        <v>7.5814399719238201</v>
      </c>
      <c r="H881">
        <v>6.4013693332672101</v>
      </c>
      <c r="I881">
        <v>5.9793462753295898</v>
      </c>
      <c r="J881">
        <v>6.8984019756317103</v>
      </c>
      <c r="K881">
        <v>5.9563417434692303</v>
      </c>
      <c r="L881">
        <v>4.5302629470825098</v>
      </c>
      <c r="M881">
        <v>5.85634016990661</v>
      </c>
      <c r="N881">
        <f>COUNT(D881:M881)</f>
        <v>10</v>
      </c>
      <c r="O881">
        <f>AVERAGE(D881:M881)</f>
        <v>6.3355972766876159</v>
      </c>
      <c r="P881">
        <f>_xlfn.STDEV.P(D881:M881)</f>
        <v>0.90989135841787927</v>
      </c>
      <c r="Q881">
        <f>MAX(D881:M881)</f>
        <v>7.8087592124938903</v>
      </c>
      <c r="R881">
        <f>MIN(D881:M881)</f>
        <v>4.5302629470825098</v>
      </c>
      <c r="S881" s="4">
        <v>49310</v>
      </c>
    </row>
    <row r="882" spans="1:19" x14ac:dyDescent="0.25">
      <c r="A882">
        <v>74</v>
      </c>
      <c r="B882" t="s">
        <v>1159</v>
      </c>
      <c r="C882" t="s">
        <v>1100</v>
      </c>
      <c r="D882">
        <v>8.4721944332122803</v>
      </c>
      <c r="E882">
        <v>6.4637298583984304</v>
      </c>
      <c r="F882">
        <v>7.5444099903106601</v>
      </c>
      <c r="G882">
        <v>8.0116693973541206</v>
      </c>
      <c r="H882">
        <v>7.0059788227081299</v>
      </c>
      <c r="I882">
        <v>6.4587464332580504</v>
      </c>
      <c r="J882">
        <v>8.0769367218017507</v>
      </c>
      <c r="K882">
        <v>6.05460453033447</v>
      </c>
      <c r="L882">
        <v>7.6621725559234601</v>
      </c>
      <c r="M882">
        <v>7.9424252510070801</v>
      </c>
      <c r="N882">
        <f>COUNT(D882:M882)</f>
        <v>10</v>
      </c>
      <c r="O882">
        <f>AVERAGE(D882:M882)</f>
        <v>7.3692867994308431</v>
      </c>
      <c r="P882">
        <f>_xlfn.STDEV.P(D882:M882)</f>
        <v>0.78001706602636012</v>
      </c>
      <c r="Q882">
        <f>MAX(D882:M882)</f>
        <v>8.4721944332122803</v>
      </c>
      <c r="R882">
        <f>MIN(D882:M882)</f>
        <v>6.05460453033447</v>
      </c>
      <c r="S882" s="4">
        <v>49570</v>
      </c>
    </row>
    <row r="883" spans="1:19" x14ac:dyDescent="0.25">
      <c r="A883">
        <v>75</v>
      </c>
      <c r="B883" t="s">
        <v>1292</v>
      </c>
      <c r="C883" t="s">
        <v>1100</v>
      </c>
      <c r="D883">
        <v>18.205242156982401</v>
      </c>
      <c r="E883">
        <v>31.663889646530102</v>
      </c>
      <c r="F883">
        <v>16.435369729995699</v>
      </c>
      <c r="G883">
        <v>16.362603187561</v>
      </c>
      <c r="H883">
        <v>16.051014900207502</v>
      </c>
      <c r="I883">
        <v>13.166934013366699</v>
      </c>
      <c r="J883">
        <v>16.107657432556099</v>
      </c>
      <c r="K883">
        <v>16.230790376663201</v>
      </c>
      <c r="L883">
        <v>14.6188311576843</v>
      </c>
      <c r="M883">
        <v>18.890320062637301</v>
      </c>
      <c r="N883">
        <f>COUNT(D883:M883)</f>
        <v>10</v>
      </c>
      <c r="O883">
        <f>AVERAGE(D883:M883)</f>
        <v>17.773265266418427</v>
      </c>
      <c r="P883">
        <f>_xlfn.STDEV.P(D883:M883)</f>
        <v>4.8729063177229879</v>
      </c>
      <c r="Q883">
        <f>MAX(D883:M883)</f>
        <v>31.663889646530102</v>
      </c>
      <c r="R883">
        <f>MIN(D883:M883)</f>
        <v>13.166934013366699</v>
      </c>
      <c r="S883" s="4">
        <v>51438</v>
      </c>
    </row>
    <row r="884" spans="1:19" x14ac:dyDescent="0.25">
      <c r="A884">
        <v>76</v>
      </c>
      <c r="B884" t="s">
        <v>1394</v>
      </c>
      <c r="C884" t="s">
        <v>1100</v>
      </c>
      <c r="D884">
        <v>9.49401807785034</v>
      </c>
      <c r="E884">
        <v>8.3486075401306099</v>
      </c>
      <c r="F884">
        <v>4.3467733860015798</v>
      </c>
      <c r="G884">
        <v>6.0113239288329998</v>
      </c>
      <c r="H884">
        <v>6.1238131523132298</v>
      </c>
      <c r="I884">
        <v>8.4916014671325595</v>
      </c>
      <c r="J884">
        <v>8.0230357646942103</v>
      </c>
      <c r="K884">
        <v>5.8688278198242099</v>
      </c>
      <c r="L884">
        <v>8.6710526943206698</v>
      </c>
      <c r="M884">
        <v>7.4575567245483398</v>
      </c>
      <c r="N884">
        <f>COUNT(D884:M884)</f>
        <v>10</v>
      </c>
      <c r="O884">
        <f>AVERAGE(D884:M884)</f>
        <v>7.2836610555648758</v>
      </c>
      <c r="P884">
        <f>_xlfn.STDEV.P(D884:M884)</f>
        <v>1.5353120410412138</v>
      </c>
      <c r="Q884">
        <f>MAX(D884:M884)</f>
        <v>9.49401807785034</v>
      </c>
      <c r="R884">
        <f>MIN(D884:M884)</f>
        <v>4.3467733860015798</v>
      </c>
      <c r="S884" s="4">
        <v>54183</v>
      </c>
    </row>
    <row r="885" spans="1:19" x14ac:dyDescent="0.25">
      <c r="A885">
        <v>77</v>
      </c>
      <c r="B885" t="s">
        <v>1263</v>
      </c>
      <c r="C885" t="s">
        <v>1100</v>
      </c>
      <c r="D885">
        <v>19.313548326492299</v>
      </c>
      <c r="E885">
        <v>36.971472978591898</v>
      </c>
      <c r="F885">
        <v>90.419428110122595</v>
      </c>
      <c r="G885">
        <v>89.298167943954397</v>
      </c>
      <c r="H885">
        <v>38.3216197490692</v>
      </c>
      <c r="I885">
        <v>20.183898448943999</v>
      </c>
      <c r="J885">
        <v>55.883160114288302</v>
      </c>
      <c r="K885">
        <v>55.342267751693697</v>
      </c>
      <c r="L885">
        <v>24.408556938171301</v>
      </c>
      <c r="M885">
        <v>18.9902005195617</v>
      </c>
      <c r="N885">
        <f>COUNT(D885:M885)</f>
        <v>10</v>
      </c>
      <c r="O885">
        <f>AVERAGE(D885:M885)</f>
        <v>44.91323208808894</v>
      </c>
      <c r="P885">
        <f>_xlfn.STDEV.P(D885:M885)</f>
        <v>25.953401364205387</v>
      </c>
      <c r="Q885">
        <f>MAX(D885:M885)</f>
        <v>90.419428110122595</v>
      </c>
      <c r="R885">
        <f>MIN(D885:M885)</f>
        <v>18.9902005195617</v>
      </c>
      <c r="S885" s="4">
        <v>55395</v>
      </c>
    </row>
    <row r="886" spans="1:19" x14ac:dyDescent="0.25">
      <c r="A886">
        <v>78</v>
      </c>
      <c r="B886" t="s">
        <v>1188</v>
      </c>
      <c r="C886" t="s">
        <v>1100</v>
      </c>
      <c r="D886">
        <v>3.3741972446441602</v>
      </c>
      <c r="E886">
        <v>4.0102303028106601</v>
      </c>
      <c r="F886">
        <v>3.7802166938781698</v>
      </c>
      <c r="G886">
        <v>2.7731628417968701</v>
      </c>
      <c r="H886">
        <v>4.2292454242706299</v>
      </c>
      <c r="I886">
        <v>2.59415078163146</v>
      </c>
      <c r="J886">
        <v>4.0842375755309996</v>
      </c>
      <c r="K886">
        <v>2.4581425189971902</v>
      </c>
      <c r="L886">
        <v>3.8472254276275599</v>
      </c>
      <c r="M886">
        <v>4.5242617130279497</v>
      </c>
      <c r="N886">
        <f>COUNT(D886:M886)</f>
        <v>10</v>
      </c>
      <c r="O886">
        <f>AVERAGE(D886:M886)</f>
        <v>3.5675070524215649</v>
      </c>
      <c r="P886">
        <f>_xlfn.STDEV.P(D886:M886)</f>
        <v>0.69182676509052299</v>
      </c>
      <c r="Q886">
        <f>MAX(D886:M886)</f>
        <v>4.5242617130279497</v>
      </c>
      <c r="R886">
        <f>MIN(D886:M886)</f>
        <v>2.4581425189971902</v>
      </c>
      <c r="S886" s="4">
        <v>56157</v>
      </c>
    </row>
    <row r="887" spans="1:19" x14ac:dyDescent="0.25">
      <c r="A887">
        <v>79</v>
      </c>
      <c r="B887" t="s">
        <v>1116</v>
      </c>
      <c r="C887" t="s">
        <v>1100</v>
      </c>
      <c r="D887">
        <v>10.927636623382501</v>
      </c>
      <c r="E887">
        <v>7.85558581352233</v>
      </c>
      <c r="F887">
        <v>12.2250635623931</v>
      </c>
      <c r="G887">
        <v>10.0831065177917</v>
      </c>
      <c r="H887">
        <v>9.5241696834564191</v>
      </c>
      <c r="I887">
        <v>10.319272756576501</v>
      </c>
      <c r="J887">
        <v>7.5182642936706499</v>
      </c>
      <c r="K887">
        <v>6.4755806922912598</v>
      </c>
      <c r="L887">
        <v>7.7130746841430602</v>
      </c>
      <c r="M887">
        <v>9.0954124927520699</v>
      </c>
      <c r="N887">
        <f>COUNT(D887:M887)</f>
        <v>10</v>
      </c>
      <c r="O887">
        <f>AVERAGE(D887:M887)</f>
        <v>9.1737167119979599</v>
      </c>
      <c r="P887">
        <f>_xlfn.STDEV.P(D887:M887)</f>
        <v>1.6895737584465458</v>
      </c>
      <c r="Q887">
        <f>MAX(D887:M887)</f>
        <v>12.2250635623931</v>
      </c>
      <c r="R887">
        <f>MIN(D887:M887)</f>
        <v>6.4755806922912598</v>
      </c>
      <c r="S887" s="4">
        <v>62891</v>
      </c>
    </row>
    <row r="888" spans="1:19" x14ac:dyDescent="0.25">
      <c r="A888">
        <v>80</v>
      </c>
      <c r="B888" t="s">
        <v>1170</v>
      </c>
      <c r="C888" t="s">
        <v>1100</v>
      </c>
      <c r="D888">
        <v>10.2905957698822</v>
      </c>
      <c r="E888">
        <v>13.087756872177099</v>
      </c>
      <c r="F888">
        <v>16.933978557586599</v>
      </c>
      <c r="G888">
        <v>19.246115207672101</v>
      </c>
      <c r="H888">
        <v>16.594963788986199</v>
      </c>
      <c r="I888">
        <v>16.084259748458798</v>
      </c>
      <c r="J888">
        <v>12.2157108783721</v>
      </c>
      <c r="K888">
        <v>16.818975210189802</v>
      </c>
      <c r="L888">
        <v>14.3758318424224</v>
      </c>
      <c r="M888">
        <v>13.228764295577999</v>
      </c>
      <c r="N888">
        <f>COUNT(D888:M888)</f>
        <v>10</v>
      </c>
      <c r="O888">
        <f>AVERAGE(D888:M888)</f>
        <v>14.887695217132535</v>
      </c>
      <c r="P888">
        <f>_xlfn.STDEV.P(D888:M888)</f>
        <v>2.5648807571892078</v>
      </c>
      <c r="Q888">
        <f>MAX(D888:M888)</f>
        <v>19.246115207672101</v>
      </c>
      <c r="R888">
        <f>MIN(D888:M888)</f>
        <v>10.2905957698822</v>
      </c>
      <c r="S888" s="4">
        <v>63030</v>
      </c>
    </row>
    <row r="889" spans="1:19" x14ac:dyDescent="0.25">
      <c r="A889">
        <v>81</v>
      </c>
      <c r="B889" t="s">
        <v>1279</v>
      </c>
      <c r="C889" t="s">
        <v>1100</v>
      </c>
      <c r="D889">
        <v>0.35566353797912598</v>
      </c>
      <c r="E889">
        <v>0.37619328498840299</v>
      </c>
      <c r="F889">
        <v>0.35736465454101501</v>
      </c>
      <c r="G889">
        <v>0.34885025024414001</v>
      </c>
      <c r="H889">
        <v>0.62708163261413497</v>
      </c>
      <c r="I889">
        <v>0.39254856109619102</v>
      </c>
      <c r="J889">
        <v>0.25869393348693798</v>
      </c>
      <c r="K889">
        <v>0.98182368278503396</v>
      </c>
      <c r="L889">
        <v>0.34982085227966297</v>
      </c>
      <c r="M889">
        <v>0.34412002563476501</v>
      </c>
      <c r="N889">
        <f>COUNT(D889:M889)</f>
        <v>10</v>
      </c>
      <c r="O889">
        <f>AVERAGE(D889:M889)</f>
        <v>0.43921604156494098</v>
      </c>
      <c r="P889">
        <f>_xlfn.STDEV.P(D889:M889)</f>
        <v>0.20182563872382642</v>
      </c>
      <c r="Q889">
        <f>MAX(D889:M889)</f>
        <v>0.98182368278503396</v>
      </c>
      <c r="R889">
        <f>MIN(D889:M889)</f>
        <v>0.25869393348693798</v>
      </c>
      <c r="S889" s="4">
        <v>63481</v>
      </c>
    </row>
    <row r="890" spans="1:19" x14ac:dyDescent="0.25">
      <c r="A890">
        <v>82</v>
      </c>
      <c r="B890" t="s">
        <v>1293</v>
      </c>
      <c r="C890" t="s">
        <v>1100</v>
      </c>
      <c r="D890">
        <v>4.20393562316894</v>
      </c>
      <c r="E890">
        <v>4.0436995029449401</v>
      </c>
      <c r="F890">
        <v>4.5000300407409597</v>
      </c>
      <c r="G890">
        <v>4.0216047763824401</v>
      </c>
      <c r="H890">
        <v>4.1832559108734104</v>
      </c>
      <c r="I890">
        <v>3.5750739574432302</v>
      </c>
      <c r="J890">
        <v>3.61782646179199</v>
      </c>
      <c r="K890">
        <v>3.6577565670013401</v>
      </c>
      <c r="L890">
        <v>3.9042150974273602</v>
      </c>
      <c r="M890">
        <v>5.8168356418609601</v>
      </c>
      <c r="N890">
        <f>COUNT(D890:M890)</f>
        <v>10</v>
      </c>
      <c r="O890">
        <f>AVERAGE(D890:M890)</f>
        <v>4.1524233579635572</v>
      </c>
      <c r="P890">
        <f>_xlfn.STDEV.P(D890:M890)</f>
        <v>0.62040840909672856</v>
      </c>
      <c r="Q890">
        <f>MAX(D890:M890)</f>
        <v>5.8168356418609601</v>
      </c>
      <c r="R890">
        <f>MIN(D890:M890)</f>
        <v>3.5750739574432302</v>
      </c>
      <c r="S890" s="4">
        <v>66544</v>
      </c>
    </row>
    <row r="891" spans="1:19" x14ac:dyDescent="0.25">
      <c r="A891">
        <v>83</v>
      </c>
      <c r="B891" t="s">
        <v>1161</v>
      </c>
      <c r="C891" t="s">
        <v>1100</v>
      </c>
      <c r="D891">
        <v>2.9646859169006299</v>
      </c>
      <c r="E891">
        <v>3.52248954772949</v>
      </c>
      <c r="F891">
        <v>4.1893932819366402</v>
      </c>
      <c r="G891">
        <v>4.2103760242462096</v>
      </c>
      <c r="H891">
        <v>3.3090221881866402</v>
      </c>
      <c r="I891">
        <v>3.8672416210174498</v>
      </c>
      <c r="J891">
        <v>3.8821239471435498</v>
      </c>
      <c r="K891">
        <v>3.8981697559356601</v>
      </c>
      <c r="L891">
        <v>3.9908256530761701</v>
      </c>
      <c r="M891">
        <v>3.5797133445739702</v>
      </c>
      <c r="N891">
        <f>COUNT(D891:M891)</f>
        <v>10</v>
      </c>
      <c r="O891">
        <f>AVERAGE(D891:M891)</f>
        <v>3.7414041280746408</v>
      </c>
      <c r="P891">
        <f>_xlfn.STDEV.P(D891:M891)</f>
        <v>0.37514869680779023</v>
      </c>
      <c r="Q891">
        <f>MAX(D891:M891)</f>
        <v>4.2103760242462096</v>
      </c>
      <c r="R891">
        <f>MIN(D891:M891)</f>
        <v>2.9646859169006299</v>
      </c>
      <c r="S891" s="4">
        <v>74096</v>
      </c>
    </row>
    <row r="892" spans="1:19" x14ac:dyDescent="0.25">
      <c r="A892">
        <v>84</v>
      </c>
      <c r="B892" t="s">
        <v>1174</v>
      </c>
      <c r="C892" t="s">
        <v>1100</v>
      </c>
      <c r="D892">
        <v>7.0773978233337402</v>
      </c>
      <c r="E892">
        <v>6.4523730278015101</v>
      </c>
      <c r="F892">
        <v>4.5432615280151296</v>
      </c>
      <c r="G892">
        <v>4.2212450504302899</v>
      </c>
      <c r="H892">
        <v>6.0073478221893302</v>
      </c>
      <c r="I892">
        <v>7.2664220333099303</v>
      </c>
      <c r="J892">
        <v>6.3463671207427899</v>
      </c>
      <c r="K892">
        <v>7.5244362354278502</v>
      </c>
      <c r="L892">
        <v>6.5203781127929599</v>
      </c>
      <c r="M892">
        <v>6.4343740940093896</v>
      </c>
      <c r="N892">
        <f>COUNT(D892:M892)</f>
        <v>10</v>
      </c>
      <c r="O892">
        <f>AVERAGE(D892:M892)</f>
        <v>6.2393602848052927</v>
      </c>
      <c r="P892">
        <f>_xlfn.STDEV.P(D892:M892)</f>
        <v>1.0288721554180891</v>
      </c>
      <c r="Q892">
        <f>MAX(D892:M892)</f>
        <v>7.5244362354278502</v>
      </c>
      <c r="R892">
        <f>MIN(D892:M892)</f>
        <v>4.2212450504302899</v>
      </c>
      <c r="S892" s="4">
        <v>74928</v>
      </c>
    </row>
    <row r="893" spans="1:19" x14ac:dyDescent="0.25">
      <c r="A893">
        <v>85</v>
      </c>
      <c r="B893" t="s">
        <v>1183</v>
      </c>
      <c r="C893" t="s">
        <v>1100</v>
      </c>
      <c r="D893">
        <v>3.9662277698516801</v>
      </c>
      <c r="E893">
        <v>4.4852595329284597</v>
      </c>
      <c r="F893">
        <v>4.21024489402771</v>
      </c>
      <c r="G893">
        <v>4.2522475719451904</v>
      </c>
      <c r="H893">
        <v>3.7822179794311501</v>
      </c>
      <c r="I893">
        <v>4.1212344169616699</v>
      </c>
      <c r="J893">
        <v>5.8033330440521196</v>
      </c>
      <c r="K893">
        <v>6.6623849868774396</v>
      </c>
      <c r="L893">
        <v>5.2833058834075901</v>
      </c>
      <c r="M893">
        <v>6.2133641242980904</v>
      </c>
      <c r="N893">
        <f>COUNT(D893:M893)</f>
        <v>10</v>
      </c>
      <c r="O893">
        <f>AVERAGE(D893:M893)</f>
        <v>4.8779820203781101</v>
      </c>
      <c r="P893">
        <f>_xlfn.STDEV.P(D893:M893)</f>
        <v>0.97898979899434979</v>
      </c>
      <c r="Q893">
        <f>MAX(D893:M893)</f>
        <v>6.6623849868774396</v>
      </c>
      <c r="R893">
        <f>MIN(D893:M893)</f>
        <v>3.7822179794311501</v>
      </c>
      <c r="S893" s="4">
        <v>76190</v>
      </c>
    </row>
    <row r="894" spans="1:19" x14ac:dyDescent="0.25">
      <c r="A894">
        <v>86</v>
      </c>
      <c r="B894" t="s">
        <v>1202</v>
      </c>
      <c r="C894" t="s">
        <v>1100</v>
      </c>
      <c r="D894">
        <v>13.682790517807</v>
      </c>
      <c r="E894">
        <v>9.0085213184356601</v>
      </c>
      <c r="F894">
        <v>8.6885039806365896</v>
      </c>
      <c r="G894">
        <v>11.0956437587738</v>
      </c>
      <c r="H894">
        <v>9.3785440921783394</v>
      </c>
      <c r="I894">
        <v>9.5195567607879603</v>
      </c>
      <c r="J894">
        <v>10.021581172943099</v>
      </c>
      <c r="K894">
        <v>9.41454577445983</v>
      </c>
      <c r="L894">
        <v>8.7875120639801008</v>
      </c>
      <c r="M894">
        <v>8.67350029945373</v>
      </c>
      <c r="N894">
        <f>COUNT(D894:M894)</f>
        <v>10</v>
      </c>
      <c r="O894">
        <f>AVERAGE(D894:M894)</f>
        <v>9.8270699739456102</v>
      </c>
      <c r="P894">
        <f>_xlfn.STDEV.P(D894:M894)</f>
        <v>1.4614160629034691</v>
      </c>
      <c r="Q894">
        <f>MAX(D894:M894)</f>
        <v>13.682790517807</v>
      </c>
      <c r="R894">
        <f>MIN(D894:M894)</f>
        <v>8.67350029945373</v>
      </c>
      <c r="S894" s="4">
        <v>81532</v>
      </c>
    </row>
    <row r="895" spans="1:19" x14ac:dyDescent="0.25">
      <c r="A895">
        <v>87</v>
      </c>
      <c r="B895" t="s">
        <v>1164</v>
      </c>
      <c r="C895" t="s">
        <v>1100</v>
      </c>
      <c r="D895">
        <v>6.4149169921875</v>
      </c>
      <c r="E895">
        <v>6.8677854537963796</v>
      </c>
      <c r="F895">
        <v>8.9229462146758998</v>
      </c>
      <c r="G895">
        <v>7.45635557174682</v>
      </c>
      <c r="H895">
        <v>4.4498450756072998</v>
      </c>
      <c r="I895">
        <v>8.77335476875305</v>
      </c>
      <c r="J895">
        <v>7.0705862045287997</v>
      </c>
      <c r="K895">
        <v>6.4767417907714799</v>
      </c>
      <c r="L895">
        <v>8.4017739295959402</v>
      </c>
      <c r="M895">
        <v>5.6642196178436199</v>
      </c>
      <c r="N895">
        <f>COUNT(D895:M895)</f>
        <v>10</v>
      </c>
      <c r="O895">
        <f>AVERAGE(D895:M895)</f>
        <v>7.0498525619506793</v>
      </c>
      <c r="P895">
        <f>_xlfn.STDEV.P(D895:M895)</f>
        <v>1.3385466299100688</v>
      </c>
      <c r="Q895">
        <f>MAX(D895:M895)</f>
        <v>8.9229462146758998</v>
      </c>
      <c r="R895">
        <f>MIN(D895:M895)</f>
        <v>4.4498450756072998</v>
      </c>
      <c r="S895" s="4">
        <v>83394</v>
      </c>
    </row>
    <row r="896" spans="1:19" x14ac:dyDescent="0.25">
      <c r="A896">
        <v>88</v>
      </c>
      <c r="B896" t="s">
        <v>1273</v>
      </c>
      <c r="C896" t="s">
        <v>1100</v>
      </c>
      <c r="D896">
        <v>2.2685151100158598</v>
      </c>
      <c r="E896">
        <v>1.1571841239929199</v>
      </c>
      <c r="F896">
        <v>2.0368187427520699</v>
      </c>
      <c r="G896">
        <v>1.53219294548034</v>
      </c>
      <c r="H896">
        <v>1.55926609039306</v>
      </c>
      <c r="I896">
        <v>2.1118752956390301</v>
      </c>
      <c r="J896">
        <v>1.0441358089446999</v>
      </c>
      <c r="K896">
        <v>1.2253487110137899</v>
      </c>
      <c r="L896">
        <v>1.1091065406799301</v>
      </c>
      <c r="M896">
        <v>2.2611949443817099</v>
      </c>
      <c r="N896">
        <f>COUNT(D896:M896)</f>
        <v>10</v>
      </c>
      <c r="O896">
        <f>AVERAGE(D896:M896)</f>
        <v>1.6305638313293411</v>
      </c>
      <c r="P896">
        <f>_xlfn.STDEV.P(D896:M896)</f>
        <v>0.4711947139944837</v>
      </c>
      <c r="Q896">
        <f>MAX(D896:M896)</f>
        <v>2.2685151100158598</v>
      </c>
      <c r="R896">
        <f>MIN(D896:M896)</f>
        <v>1.0441358089446999</v>
      </c>
      <c r="S896" s="4">
        <v>87020</v>
      </c>
    </row>
    <row r="897" spans="1:19" x14ac:dyDescent="0.25">
      <c r="A897">
        <v>89</v>
      </c>
      <c r="B897" t="s">
        <v>1102</v>
      </c>
      <c r="C897" t="s">
        <v>1100</v>
      </c>
      <c r="D897">
        <v>4.4377572536468497</v>
      </c>
      <c r="E897">
        <v>3.8218727111816402</v>
      </c>
      <c r="F897">
        <v>3.29132056236267</v>
      </c>
      <c r="G897">
        <v>3.89590096473693</v>
      </c>
      <c r="H897">
        <v>4.0109279155731201</v>
      </c>
      <c r="I897">
        <v>4.0110878944396902</v>
      </c>
      <c r="J897">
        <v>3.7193970680236799</v>
      </c>
      <c r="K897">
        <v>4.1795732975006104</v>
      </c>
      <c r="L897">
        <v>3.95316362380981</v>
      </c>
      <c r="M897">
        <v>4.0022299289703298</v>
      </c>
      <c r="N897">
        <f>COUNT(D897:M897)</f>
        <v>10</v>
      </c>
      <c r="O897">
        <f>AVERAGE(D897:M897)</f>
        <v>3.9323231220245325</v>
      </c>
      <c r="P897">
        <f>_xlfn.STDEV.P(D897:M897)</f>
        <v>0.28355737595035047</v>
      </c>
      <c r="Q897">
        <f>MAX(D897:M897)</f>
        <v>4.4377572536468497</v>
      </c>
      <c r="R897">
        <f>MIN(D897:M897)</f>
        <v>3.29132056236267</v>
      </c>
      <c r="S897" s="4">
        <v>88268</v>
      </c>
    </row>
    <row r="898" spans="1:19" x14ac:dyDescent="0.25">
      <c r="A898">
        <v>90</v>
      </c>
      <c r="B898" t="s">
        <v>1142</v>
      </c>
      <c r="C898" t="s">
        <v>1100</v>
      </c>
      <c r="D898">
        <v>12.2187058925628</v>
      </c>
      <c r="E898">
        <v>16.167424917220998</v>
      </c>
      <c r="F898">
        <v>11.4177367687225</v>
      </c>
      <c r="G898">
        <v>11.822411537170399</v>
      </c>
      <c r="H898">
        <v>13.9685940742492</v>
      </c>
      <c r="I898">
        <v>89.704545259475694</v>
      </c>
      <c r="J898">
        <v>12.0364265441894</v>
      </c>
      <c r="K898">
        <v>13.914664268493601</v>
      </c>
      <c r="L898">
        <v>15.861993312835599</v>
      </c>
      <c r="M898">
        <v>11.2839963436126</v>
      </c>
      <c r="N898">
        <f>COUNT(D898:M898)</f>
        <v>10</v>
      </c>
      <c r="O898">
        <f>AVERAGE(D898:M898)</f>
        <v>20.839649891853277</v>
      </c>
      <c r="P898">
        <f>_xlfn.STDEV.P(D898:M898)</f>
        <v>23.015990886957091</v>
      </c>
      <c r="Q898">
        <f>MAX(D898:M898)</f>
        <v>89.704545259475694</v>
      </c>
      <c r="R898">
        <f>MIN(D898:M898)</f>
        <v>11.2839963436126</v>
      </c>
      <c r="S898" s="4">
        <v>91030</v>
      </c>
    </row>
    <row r="899" spans="1:19" x14ac:dyDescent="0.25">
      <c r="A899">
        <v>91</v>
      </c>
      <c r="B899" t="s">
        <v>1240</v>
      </c>
      <c r="C899" t="s">
        <v>1100</v>
      </c>
      <c r="E899">
        <v>19.847011089324901</v>
      </c>
      <c r="F899">
        <v>17.537259578704798</v>
      </c>
      <c r="G899">
        <v>14.962350606918299</v>
      </c>
      <c r="H899">
        <v>21.552924871444699</v>
      </c>
      <c r="I899">
        <v>15.5108633041381</v>
      </c>
      <c r="J899">
        <v>15.03595662117</v>
      </c>
      <c r="K899">
        <v>17.2415289878845</v>
      </c>
      <c r="L899">
        <v>17.505656242370598</v>
      </c>
      <c r="M899">
        <v>14.5172142982482</v>
      </c>
      <c r="N899">
        <f>COUNT(D899:M899)</f>
        <v>9</v>
      </c>
      <c r="O899">
        <f>AVERAGE(D899:M899)</f>
        <v>17.078973955578235</v>
      </c>
      <c r="P899">
        <f>_xlfn.STDEV.P(D899:M899)</f>
        <v>2.2551760656076527</v>
      </c>
      <c r="Q899">
        <f>MAX(D899:M899)</f>
        <v>21.552924871444699</v>
      </c>
      <c r="R899">
        <f>MIN(D899:M899)</f>
        <v>14.5172142982482</v>
      </c>
      <c r="S899" s="4">
        <v>93228</v>
      </c>
    </row>
    <row r="900" spans="1:19" x14ac:dyDescent="0.25">
      <c r="A900">
        <v>92</v>
      </c>
      <c r="B900" t="s">
        <v>1215</v>
      </c>
      <c r="C900" t="s">
        <v>1100</v>
      </c>
      <c r="D900">
        <v>7.3924276828765798</v>
      </c>
      <c r="E900">
        <v>7.4774327278137198</v>
      </c>
      <c r="F900">
        <v>7.1784162521362296</v>
      </c>
      <c r="G900">
        <v>7.8054544925689697</v>
      </c>
      <c r="H900">
        <v>7.0864126682281396</v>
      </c>
      <c r="I900">
        <v>6.9053988456726003</v>
      </c>
      <c r="J900">
        <v>9.2285325527191109</v>
      </c>
      <c r="K900">
        <v>7.50443291664123</v>
      </c>
      <c r="L900">
        <v>7.1954154968261701</v>
      </c>
      <c r="M900">
        <v>9.1085243225097603</v>
      </c>
      <c r="N900">
        <f>COUNT(D900:M900)</f>
        <v>10</v>
      </c>
      <c r="O900">
        <f>AVERAGE(D900:M900)</f>
        <v>7.6882447957992515</v>
      </c>
      <c r="P900">
        <f>_xlfn.STDEV.P(D900:M900)</f>
        <v>0.77762524866540006</v>
      </c>
      <c r="Q900">
        <f>MAX(D900:M900)</f>
        <v>9.2285325527191109</v>
      </c>
      <c r="R900">
        <f>MIN(D900:M900)</f>
        <v>6.9053988456726003</v>
      </c>
      <c r="S900" s="4">
        <v>94973</v>
      </c>
    </row>
    <row r="901" spans="1:19" x14ac:dyDescent="0.25">
      <c r="A901">
        <v>93</v>
      </c>
      <c r="B901" t="s">
        <v>1185</v>
      </c>
      <c r="C901" t="s">
        <v>1100</v>
      </c>
      <c r="D901">
        <v>18.605533838271999</v>
      </c>
      <c r="E901">
        <v>13.4637804031372</v>
      </c>
      <c r="F901">
        <v>10.6635975837707</v>
      </c>
      <c r="G901">
        <v>18.5699574947357</v>
      </c>
      <c r="H901">
        <v>11.2236504554748</v>
      </c>
      <c r="I901">
        <v>11.5616669654846</v>
      </c>
      <c r="J901">
        <v>16.392547845840401</v>
      </c>
      <c r="K901">
        <v>15.9119236469268</v>
      </c>
      <c r="L901">
        <v>12.1967058181762</v>
      </c>
      <c r="M901">
        <v>16.651963710784901</v>
      </c>
      <c r="N901">
        <f>COUNT(D901:M901)</f>
        <v>10</v>
      </c>
      <c r="O901">
        <f>AVERAGE(D901:M901)</f>
        <v>14.524132776260331</v>
      </c>
      <c r="P901">
        <f>_xlfn.STDEV.P(D901:M901)</f>
        <v>2.8997502951661831</v>
      </c>
      <c r="Q901">
        <f>MAX(D901:M901)</f>
        <v>18.605533838271999</v>
      </c>
      <c r="R901">
        <f>MIN(D901:M901)</f>
        <v>10.6635975837707</v>
      </c>
      <c r="S901" s="4">
        <v>96541</v>
      </c>
    </row>
    <row r="902" spans="1:19" x14ac:dyDescent="0.25">
      <c r="A902">
        <v>94</v>
      </c>
      <c r="B902" t="s">
        <v>1345</v>
      </c>
      <c r="C902" t="s">
        <v>1100</v>
      </c>
      <c r="D902">
        <v>8.8045089244842494</v>
      </c>
      <c r="E902">
        <v>8.0764672756194997</v>
      </c>
      <c r="F902">
        <v>8.82051181793212</v>
      </c>
      <c r="G902">
        <v>6.2013568878173801</v>
      </c>
      <c r="H902">
        <v>4.0792343616485596</v>
      </c>
      <c r="I902">
        <v>7.4544329643249503</v>
      </c>
      <c r="J902">
        <v>7.7774524688720703</v>
      </c>
      <c r="K902">
        <v>6.8673961162567103</v>
      </c>
      <c r="L902">
        <v>11.547672033309899</v>
      </c>
      <c r="M902">
        <v>4.6402666568756104</v>
      </c>
      <c r="N902">
        <f>COUNT(D902:M902)</f>
        <v>10</v>
      </c>
      <c r="O902">
        <f>AVERAGE(D902:M902)</f>
        <v>7.4269299507141042</v>
      </c>
      <c r="P902">
        <f>_xlfn.STDEV.P(D902:M902)</f>
        <v>2.0531316631795371</v>
      </c>
      <c r="Q902">
        <f>MAX(D902:M902)</f>
        <v>11.547672033309899</v>
      </c>
      <c r="R902">
        <f>MIN(D902:M902)</f>
        <v>4.0792343616485596</v>
      </c>
      <c r="S902" s="4">
        <v>98914</v>
      </c>
    </row>
    <row r="903" spans="1:19" x14ac:dyDescent="0.25">
      <c r="A903">
        <v>95</v>
      </c>
      <c r="B903" t="s">
        <v>1111</v>
      </c>
      <c r="C903" t="s">
        <v>1100</v>
      </c>
      <c r="D903">
        <v>4.6247794628143302</v>
      </c>
      <c r="E903">
        <v>7.3850107192993102</v>
      </c>
      <c r="F903">
        <v>5.8395566940307599</v>
      </c>
      <c r="G903">
        <v>5.7185690402984601</v>
      </c>
      <c r="H903">
        <v>6.9600124359130797</v>
      </c>
      <c r="I903">
        <v>3.7593789100646902</v>
      </c>
      <c r="J903">
        <v>4.02317070960998</v>
      </c>
      <c r="K903">
        <v>4.3330345153808496</v>
      </c>
      <c r="L903">
        <v>6.3614869117736799</v>
      </c>
      <c r="M903">
        <v>3.8261721134185702</v>
      </c>
      <c r="N903">
        <f>COUNT(D903:M903)</f>
        <v>10</v>
      </c>
      <c r="O903">
        <f>AVERAGE(D903:M903)</f>
        <v>5.2831171512603721</v>
      </c>
      <c r="P903">
        <f>_xlfn.STDEV.P(D903:M903)</f>
        <v>1.2751492717991271</v>
      </c>
      <c r="Q903">
        <f>MAX(D903:M903)</f>
        <v>7.3850107192993102</v>
      </c>
      <c r="R903">
        <f>MIN(D903:M903)</f>
        <v>3.7593789100646902</v>
      </c>
      <c r="S903" s="4">
        <v>104555</v>
      </c>
    </row>
    <row r="904" spans="1:19" x14ac:dyDescent="0.25">
      <c r="A904">
        <v>96</v>
      </c>
      <c r="B904" t="s">
        <v>1107</v>
      </c>
      <c r="C904" t="s">
        <v>1100</v>
      </c>
      <c r="D904">
        <v>7.5476231575012198</v>
      </c>
      <c r="E904">
        <v>8.0083649158477694</v>
      </c>
      <c r="F904">
        <v>9.7437200546264595</v>
      </c>
      <c r="G904">
        <v>6.2156701087951598</v>
      </c>
      <c r="H904">
        <v>6.5915713310241699</v>
      </c>
      <c r="I904">
        <v>9.2219223976135201</v>
      </c>
      <c r="J904">
        <v>7.9473905563354403</v>
      </c>
      <c r="K904">
        <v>9.5801050662994296</v>
      </c>
      <c r="L904">
        <v>5.8060050010681099</v>
      </c>
      <c r="M904">
        <v>10.675921201705901</v>
      </c>
      <c r="N904">
        <f>COUNT(D904:M904)</f>
        <v>10</v>
      </c>
      <c r="O904">
        <f>AVERAGE(D904:M904)</f>
        <v>8.1338293790817193</v>
      </c>
      <c r="P904">
        <f>_xlfn.STDEV.P(D904:M904)</f>
        <v>1.5556490063800843</v>
      </c>
      <c r="Q904">
        <f>MAX(D904:M904)</f>
        <v>10.675921201705901</v>
      </c>
      <c r="R904">
        <f>MIN(D904:M904)</f>
        <v>5.8060050010681099</v>
      </c>
      <c r="S904" s="4">
        <v>106294</v>
      </c>
    </row>
    <row r="905" spans="1:19" x14ac:dyDescent="0.25">
      <c r="A905">
        <v>97</v>
      </c>
      <c r="B905" t="s">
        <v>1187</v>
      </c>
      <c r="C905" t="s">
        <v>1100</v>
      </c>
      <c r="D905">
        <v>4.0812385082244802</v>
      </c>
      <c r="E905">
        <v>4.0592353343963596</v>
      </c>
      <c r="F905">
        <v>2.20313167572021</v>
      </c>
      <c r="G905">
        <v>3.9592292308807302</v>
      </c>
      <c r="H905">
        <v>4.4792594909667898</v>
      </c>
      <c r="I905">
        <v>4.0112338066101003</v>
      </c>
      <c r="J905">
        <v>3.9502267837524401</v>
      </c>
      <c r="K905">
        <v>4.1552405357360804</v>
      </c>
      <c r="L905">
        <v>4.1332373619079501</v>
      </c>
      <c r="M905">
        <v>3.9442272186279199</v>
      </c>
      <c r="N905">
        <f>COUNT(D905:M905)</f>
        <v>10</v>
      </c>
      <c r="O905">
        <f>AVERAGE(D905:M905)</f>
        <v>3.8976259946823064</v>
      </c>
      <c r="P905">
        <f>_xlfn.STDEV.P(D905:M905)</f>
        <v>0.58420525790687861</v>
      </c>
      <c r="Q905">
        <f>MAX(D905:M905)</f>
        <v>4.4792594909667898</v>
      </c>
      <c r="R905">
        <f>MIN(D905:M905)</f>
        <v>2.20313167572021</v>
      </c>
      <c r="S905" s="4">
        <v>107415</v>
      </c>
    </row>
    <row r="906" spans="1:19" x14ac:dyDescent="0.25">
      <c r="A906">
        <v>98</v>
      </c>
      <c r="B906" t="s">
        <v>1212</v>
      </c>
      <c r="C906" t="s">
        <v>1100</v>
      </c>
      <c r="D906">
        <v>7.2974226474761901</v>
      </c>
      <c r="E906">
        <v>7.0774123668670601</v>
      </c>
      <c r="F906">
        <v>9.1595306396484304</v>
      </c>
      <c r="G906">
        <v>9.0905282497406006</v>
      </c>
      <c r="H906">
        <v>8.8635139465331996</v>
      </c>
      <c r="I906">
        <v>8.7175049781799299</v>
      </c>
      <c r="J906">
        <v>8.4624893665313703</v>
      </c>
      <c r="K906">
        <v>10.140589714050201</v>
      </c>
      <c r="L906">
        <v>8.2394764423370308</v>
      </c>
      <c r="M906">
        <v>8.0834679603576607</v>
      </c>
      <c r="N906">
        <f>COUNT(D906:M906)</f>
        <v>10</v>
      </c>
      <c r="O906">
        <f>AVERAGE(D906:M906)</f>
        <v>8.5131936311721681</v>
      </c>
      <c r="P906">
        <f>_xlfn.STDEV.P(D906:M906)</f>
        <v>0.85823512795510337</v>
      </c>
      <c r="Q906">
        <f>MAX(D906:M906)</f>
        <v>10.140589714050201</v>
      </c>
      <c r="R906">
        <f>MIN(D906:M906)</f>
        <v>7.0774123668670601</v>
      </c>
      <c r="S906" s="4">
        <v>109478</v>
      </c>
    </row>
    <row r="907" spans="1:19" x14ac:dyDescent="0.25">
      <c r="A907">
        <v>99</v>
      </c>
      <c r="B907" t="s">
        <v>1234</v>
      </c>
      <c r="C907" t="s">
        <v>1100</v>
      </c>
      <c r="D907">
        <v>10.165586948394701</v>
      </c>
      <c r="E907">
        <v>10.0115783214569</v>
      </c>
      <c r="F907">
        <v>9.7385618686676008</v>
      </c>
      <c r="G907">
        <v>9.9215748310089094</v>
      </c>
      <c r="H907">
        <v>8.8035082817077601</v>
      </c>
      <c r="I907">
        <v>9.3255386352538991</v>
      </c>
      <c r="J907">
        <v>7.6574442386627197</v>
      </c>
      <c r="K907">
        <v>9.8185708522796595</v>
      </c>
      <c r="L907">
        <v>8.7795088291168195</v>
      </c>
      <c r="M907">
        <v>9.1755340099334699</v>
      </c>
      <c r="N907">
        <f>COUNT(D907:M907)</f>
        <v>10</v>
      </c>
      <c r="O907">
        <f>AVERAGE(D907:M907)</f>
        <v>9.3397406816482462</v>
      </c>
      <c r="P907">
        <f>_xlfn.STDEV.P(D907:M907)</f>
        <v>0.72931113292087579</v>
      </c>
      <c r="Q907">
        <f>MAX(D907:M907)</f>
        <v>10.165586948394701</v>
      </c>
      <c r="R907">
        <f>MIN(D907:M907)</f>
        <v>7.6574442386627197</v>
      </c>
      <c r="S907" s="4">
        <v>113604</v>
      </c>
    </row>
    <row r="908" spans="1:19" x14ac:dyDescent="0.25">
      <c r="A908">
        <v>100</v>
      </c>
      <c r="B908" t="s">
        <v>1110</v>
      </c>
      <c r="C908" t="s">
        <v>1100</v>
      </c>
      <c r="D908">
        <v>3.48540091514587</v>
      </c>
      <c r="E908">
        <v>2.3696260452270499</v>
      </c>
      <c r="F908">
        <v>3.8215875625610298</v>
      </c>
      <c r="G908">
        <v>4.0843315124511701</v>
      </c>
      <c r="H908">
        <v>3.9285409450531001</v>
      </c>
      <c r="I908">
        <v>3.2064180374145499</v>
      </c>
      <c r="J908">
        <v>4.4773027896881104</v>
      </c>
      <c r="K908">
        <v>4.1333348751068097</v>
      </c>
      <c r="L908">
        <v>3.59781670570373</v>
      </c>
      <c r="M908">
        <v>4.6217103004455504</v>
      </c>
      <c r="N908">
        <f>COUNT(D908:M908)</f>
        <v>10</v>
      </c>
      <c r="O908">
        <f>AVERAGE(D908:M908)</f>
        <v>3.772606968879697</v>
      </c>
      <c r="P908">
        <f>_xlfn.STDEV.P(D908:M908)</f>
        <v>0.62237836691749837</v>
      </c>
      <c r="Q908">
        <f>MAX(D908:M908)</f>
        <v>4.6217103004455504</v>
      </c>
      <c r="R908">
        <f>MIN(D908:M908)</f>
        <v>2.3696260452270499</v>
      </c>
      <c r="S908" s="4">
        <v>120757</v>
      </c>
    </row>
    <row r="909" spans="1:19" x14ac:dyDescent="0.25">
      <c r="A909">
        <v>101</v>
      </c>
      <c r="B909" t="s">
        <v>1226</v>
      </c>
      <c r="C909" t="s">
        <v>1100</v>
      </c>
      <c r="D909">
        <v>9.0115225315093994</v>
      </c>
      <c r="E909">
        <v>8.4124884605407697</v>
      </c>
      <c r="F909">
        <v>9.7085618972778303</v>
      </c>
      <c r="G909">
        <v>8.9535179138183594</v>
      </c>
      <c r="H909">
        <v>7.7964522838592503</v>
      </c>
      <c r="I909">
        <v>8.1994771957397408</v>
      </c>
      <c r="J909">
        <v>9.32553935050964</v>
      </c>
      <c r="K909">
        <v>8.9555110931396396</v>
      </c>
      <c r="L909">
        <v>11.7526798248291</v>
      </c>
      <c r="M909">
        <v>9.3345420360565097</v>
      </c>
      <c r="N909">
        <f>COUNT(D909:M909)</f>
        <v>10</v>
      </c>
      <c r="O909">
        <f>AVERAGE(D909:M909)</f>
        <v>9.1450292587280231</v>
      </c>
      <c r="P909">
        <f>_xlfn.STDEV.P(D909:M909)</f>
        <v>1.0259469700774138</v>
      </c>
      <c r="Q909">
        <f>MAX(D909:M909)</f>
        <v>11.7526798248291</v>
      </c>
      <c r="R909">
        <f>MIN(D909:M909)</f>
        <v>7.7964522838592503</v>
      </c>
      <c r="S909" s="4">
        <v>121751</v>
      </c>
    </row>
    <row r="910" spans="1:19" x14ac:dyDescent="0.25">
      <c r="A910">
        <v>102</v>
      </c>
      <c r="B910" t="s">
        <v>1283</v>
      </c>
      <c r="C910" t="s">
        <v>1100</v>
      </c>
      <c r="D910">
        <v>3.5482311248779199</v>
      </c>
      <c r="E910">
        <v>3.8869004249572701</v>
      </c>
      <c r="F910">
        <v>14.357090473175001</v>
      </c>
      <c r="G910">
        <v>3.6975522041320801</v>
      </c>
      <c r="H910">
        <v>10.804091930389401</v>
      </c>
      <c r="I910">
        <v>3.72747707366943</v>
      </c>
      <c r="J910">
        <v>3.9840011596679599</v>
      </c>
      <c r="K910">
        <v>9.8783502578735298</v>
      </c>
      <c r="L910">
        <v>3.7399208545684801</v>
      </c>
      <c r="M910">
        <v>3.8729927539825399</v>
      </c>
      <c r="N910">
        <f>COUNT(D910:M910)</f>
        <v>10</v>
      </c>
      <c r="O910">
        <f>AVERAGE(D910:M910)</f>
        <v>6.1496608257293612</v>
      </c>
      <c r="P910">
        <f>_xlfn.STDEV.P(D910:M910)</f>
        <v>3.7732775298742123</v>
      </c>
      <c r="Q910">
        <f>MAX(D910:M910)</f>
        <v>14.357090473175001</v>
      </c>
      <c r="R910">
        <f>MIN(D910:M910)</f>
        <v>3.5482311248779199</v>
      </c>
      <c r="S910" s="4">
        <v>121869</v>
      </c>
    </row>
    <row r="911" spans="1:19" x14ac:dyDescent="0.25">
      <c r="A911">
        <v>103</v>
      </c>
      <c r="B911" t="s">
        <v>1223</v>
      </c>
      <c r="C911" t="s">
        <v>1100</v>
      </c>
      <c r="D911">
        <v>6.8533999919891304</v>
      </c>
      <c r="E911">
        <v>5.9544045925140301</v>
      </c>
      <c r="F911">
        <v>6.01834917068481</v>
      </c>
      <c r="G911">
        <v>6.8563992977142298</v>
      </c>
      <c r="H911">
        <v>6.8354296684265101</v>
      </c>
      <c r="I911">
        <v>6.6963911056518501</v>
      </c>
      <c r="J911">
        <v>7.0634090900421098</v>
      </c>
      <c r="K911">
        <v>6.3933677673339799</v>
      </c>
      <c r="L911">
        <v>6.0123488903045601</v>
      </c>
      <c r="M911">
        <v>9.3135409355163503</v>
      </c>
      <c r="N911">
        <f>COUNT(D911:M911)</f>
        <v>10</v>
      </c>
      <c r="O911">
        <f>AVERAGE(D911:M911)</f>
        <v>6.7997040510177555</v>
      </c>
      <c r="P911">
        <f>_xlfn.STDEV.P(D911:M911)</f>
        <v>0.92287852218334598</v>
      </c>
      <c r="Q911">
        <f>MAX(D911:M911)</f>
        <v>9.3135409355163503</v>
      </c>
      <c r="R911">
        <f>MIN(D911:M911)</f>
        <v>5.9544045925140301</v>
      </c>
      <c r="S911" s="4">
        <v>126563</v>
      </c>
    </row>
    <row r="912" spans="1:19" x14ac:dyDescent="0.25">
      <c r="A912">
        <v>104</v>
      </c>
      <c r="B912" t="s">
        <v>1176</v>
      </c>
      <c r="C912" t="s">
        <v>1100</v>
      </c>
      <c r="D912">
        <v>8.6134982109069806</v>
      </c>
      <c r="E912">
        <v>2.9601695537567099</v>
      </c>
      <c r="F912">
        <v>3.6072068214416499</v>
      </c>
      <c r="G912">
        <v>4.5892660617828298</v>
      </c>
      <c r="H912">
        <v>3.4051978588104199</v>
      </c>
      <c r="I912">
        <v>3.8952248096465998</v>
      </c>
      <c r="J912">
        <v>7.7214455604553196</v>
      </c>
      <c r="K912">
        <v>5.9243416786193803</v>
      </c>
      <c r="L912">
        <v>5.9543428421020499</v>
      </c>
      <c r="M912">
        <v>4.0122299194335902</v>
      </c>
      <c r="N912">
        <f>COUNT(D912:M912)</f>
        <v>10</v>
      </c>
      <c r="O912">
        <f>AVERAGE(D912:M912)</f>
        <v>5.0682923316955524</v>
      </c>
      <c r="P912">
        <f>_xlfn.STDEV.P(D912:M912)</f>
        <v>1.8218471371292042</v>
      </c>
      <c r="Q912">
        <f>MAX(D912:M912)</f>
        <v>8.6134982109069806</v>
      </c>
      <c r="R912">
        <f>MIN(D912:M912)</f>
        <v>2.9601695537567099</v>
      </c>
      <c r="S912" s="4">
        <v>136500</v>
      </c>
    </row>
    <row r="913" spans="1:19" x14ac:dyDescent="0.25">
      <c r="A913">
        <v>105</v>
      </c>
      <c r="B913" t="s">
        <v>1275</v>
      </c>
      <c r="C913" t="s">
        <v>1100</v>
      </c>
      <c r="D913">
        <v>20.7369625568389</v>
      </c>
      <c r="E913">
        <v>13.136549711227399</v>
      </c>
      <c r="F913">
        <v>18.129540205001799</v>
      </c>
      <c r="G913">
        <v>14.0821485519409</v>
      </c>
      <c r="H913">
        <v>16.593950033187799</v>
      </c>
      <c r="I913">
        <v>14.2253353595733</v>
      </c>
      <c r="J913">
        <v>14.5785119533538</v>
      </c>
      <c r="K913">
        <v>13.275838375091499</v>
      </c>
      <c r="L913">
        <v>16.340147018432599</v>
      </c>
      <c r="M913">
        <v>18.792212724685601</v>
      </c>
      <c r="N913">
        <f>COUNT(D913:M913)</f>
        <v>10</v>
      </c>
      <c r="O913">
        <f>AVERAGE(D913:M913)</f>
        <v>15.989119648933359</v>
      </c>
      <c r="P913">
        <f>_xlfn.STDEV.P(D913:M913)</f>
        <v>2.4434836117650947</v>
      </c>
      <c r="Q913">
        <f>MAX(D913:M913)</f>
        <v>20.7369625568389</v>
      </c>
      <c r="R913">
        <f>MIN(D913:M913)</f>
        <v>13.136549711227399</v>
      </c>
      <c r="S913" s="4">
        <v>150942</v>
      </c>
    </row>
    <row r="914" spans="1:19" x14ac:dyDescent="0.25">
      <c r="A914">
        <v>106</v>
      </c>
      <c r="B914" t="s">
        <v>1242</v>
      </c>
      <c r="C914" t="s">
        <v>1100</v>
      </c>
      <c r="D914">
        <v>28.729791641235298</v>
      </c>
      <c r="E914">
        <v>30.046682834625202</v>
      </c>
      <c r="F914">
        <v>30.386895895004201</v>
      </c>
      <c r="G914">
        <v>23.152456521987901</v>
      </c>
      <c r="H914">
        <v>24.3428471088409</v>
      </c>
      <c r="I914">
        <v>25.418258905410699</v>
      </c>
      <c r="J914">
        <v>28.462250709533599</v>
      </c>
      <c r="K914">
        <v>31.046965360641401</v>
      </c>
      <c r="L914">
        <v>25.304730176925599</v>
      </c>
      <c r="M914">
        <v>25.206485271453801</v>
      </c>
      <c r="N914">
        <f>COUNT(D914:M914)</f>
        <v>10</v>
      </c>
      <c r="O914">
        <f>AVERAGE(D914:M914)</f>
        <v>27.209736442565863</v>
      </c>
      <c r="P914">
        <f>_xlfn.STDEV.P(D914:M914)</f>
        <v>2.688462818822027</v>
      </c>
      <c r="Q914">
        <f>MAX(D914:M914)</f>
        <v>31.046965360641401</v>
      </c>
      <c r="R914">
        <f>MIN(D914:M914)</f>
        <v>23.152456521987901</v>
      </c>
      <c r="S914" s="4">
        <v>156102</v>
      </c>
    </row>
    <row r="915" spans="1:19" x14ac:dyDescent="0.25">
      <c r="A915">
        <v>107</v>
      </c>
      <c r="B915" t="s">
        <v>1109</v>
      </c>
      <c r="C915" t="s">
        <v>1100</v>
      </c>
      <c r="D915">
        <v>5.4820272922515798</v>
      </c>
      <c r="E915">
        <v>5.8757576942443803</v>
      </c>
      <c r="F915">
        <v>9.35597825050354</v>
      </c>
      <c r="G915">
        <v>4.0172026157379097</v>
      </c>
      <c r="H915">
        <v>4.0244541168212802</v>
      </c>
      <c r="I915">
        <v>3.8702242374420099</v>
      </c>
      <c r="J915">
        <v>3.7939245700836102</v>
      </c>
      <c r="K915">
        <v>5.7075204849243102</v>
      </c>
      <c r="L915">
        <v>6.4706916809081996</v>
      </c>
      <c r="M915">
        <v>6.7405424118041903</v>
      </c>
      <c r="N915">
        <f>COUNT(D915:M915)</f>
        <v>10</v>
      </c>
      <c r="O915">
        <f>AVERAGE(D915:M915)</f>
        <v>5.533832335472102</v>
      </c>
      <c r="P915">
        <f>_xlfn.STDEV.P(D915:M915)</f>
        <v>1.6572772119831845</v>
      </c>
      <c r="Q915">
        <f>MAX(D915:M915)</f>
        <v>9.35597825050354</v>
      </c>
      <c r="R915">
        <f>MIN(D915:M915)</f>
        <v>3.7939245700836102</v>
      </c>
      <c r="S915" s="4">
        <v>156716</v>
      </c>
    </row>
    <row r="916" spans="1:19" x14ac:dyDescent="0.25">
      <c r="A916">
        <v>108</v>
      </c>
      <c r="B916" t="s">
        <v>1143</v>
      </c>
      <c r="C916" t="s">
        <v>1100</v>
      </c>
      <c r="D916">
        <v>3.00282883644104</v>
      </c>
      <c r="E916">
        <v>1.51288437843322</v>
      </c>
      <c r="F916">
        <v>2.6084613800048801</v>
      </c>
      <c r="G916">
        <v>4.18875956535339</v>
      </c>
      <c r="H916">
        <v>5.8172152042388898</v>
      </c>
      <c r="I916">
        <v>4.1317956447601301</v>
      </c>
      <c r="J916">
        <v>1.31020307540893</v>
      </c>
      <c r="K916">
        <v>2.7549657821655198</v>
      </c>
      <c r="L916">
        <v>2.3900570869445801</v>
      </c>
      <c r="M916">
        <v>6.2297797203063903</v>
      </c>
      <c r="N916">
        <f>COUNT(D916:M916)</f>
        <v>10</v>
      </c>
      <c r="O916">
        <f>AVERAGE(D916:M916)</f>
        <v>3.394695067405697</v>
      </c>
      <c r="P916">
        <f>_xlfn.STDEV.P(D916:M916)</f>
        <v>1.5860881567143563</v>
      </c>
      <c r="Q916">
        <f>MAX(D916:M916)</f>
        <v>6.2297797203063903</v>
      </c>
      <c r="R916">
        <f>MIN(D916:M916)</f>
        <v>1.31020307540893</v>
      </c>
      <c r="S916" s="4">
        <v>158769</v>
      </c>
    </row>
    <row r="917" spans="1:19" x14ac:dyDescent="0.25">
      <c r="A917">
        <v>109</v>
      </c>
      <c r="B917" t="s">
        <v>1139</v>
      </c>
      <c r="C917" t="s">
        <v>1100</v>
      </c>
      <c r="D917">
        <v>8.2274715900421107</v>
      </c>
      <c r="E917">
        <v>8.4543478488922101</v>
      </c>
      <c r="F917">
        <v>9.8371639251708896</v>
      </c>
      <c r="G917">
        <v>10.338616132736201</v>
      </c>
      <c r="H917">
        <v>8.6574664115905708</v>
      </c>
      <c r="I917">
        <v>9.2388236522674507</v>
      </c>
      <c r="J917">
        <v>8.5417551994323695</v>
      </c>
      <c r="K917">
        <v>9.5458106994628906</v>
      </c>
      <c r="L917">
        <v>9.0288877487182599</v>
      </c>
      <c r="M917">
        <v>8.7845971584319997</v>
      </c>
      <c r="N917">
        <f>COUNT(D917:M917)</f>
        <v>10</v>
      </c>
      <c r="O917">
        <f>AVERAGE(D917:M917)</f>
        <v>9.0654940366744938</v>
      </c>
      <c r="P917">
        <f>_xlfn.STDEV.P(D917:M917)</f>
        <v>0.63826912923770596</v>
      </c>
      <c r="Q917">
        <f>MAX(D917:M917)</f>
        <v>10.338616132736201</v>
      </c>
      <c r="R917">
        <f>MIN(D917:M917)</f>
        <v>8.2274715900421107</v>
      </c>
      <c r="S917" s="4">
        <v>162891</v>
      </c>
    </row>
    <row r="918" spans="1:19" x14ac:dyDescent="0.25">
      <c r="A918">
        <v>110</v>
      </c>
      <c r="B918" t="s">
        <v>1227</v>
      </c>
      <c r="C918" t="s">
        <v>1100</v>
      </c>
      <c r="D918">
        <v>8.8455116748809797</v>
      </c>
      <c r="E918">
        <v>8.9145174026489205</v>
      </c>
      <c r="F918">
        <v>8.5244956016540492</v>
      </c>
      <c r="G918">
        <v>9.5545558929443306</v>
      </c>
      <c r="H918">
        <v>8.9375178813934308</v>
      </c>
      <c r="I918">
        <v>9.1265270709991402</v>
      </c>
      <c r="J918">
        <v>11.2816519737243</v>
      </c>
      <c r="K918">
        <v>7.7964496612548801</v>
      </c>
      <c r="L918">
        <v>8.3234784603118896</v>
      </c>
      <c r="M918">
        <v>8.7845113277435303</v>
      </c>
      <c r="N918">
        <f>COUNT(D918:M918)</f>
        <v>10</v>
      </c>
      <c r="O918">
        <f>AVERAGE(D918:M918)</f>
        <v>9.0089216947555464</v>
      </c>
      <c r="P918">
        <f>_xlfn.STDEV.P(D918:M918)</f>
        <v>0.87991554398066996</v>
      </c>
      <c r="Q918">
        <f>MAX(D918:M918)</f>
        <v>11.2816519737243</v>
      </c>
      <c r="R918">
        <f>MIN(D918:M918)</f>
        <v>7.7964496612548801</v>
      </c>
      <c r="S918" s="4">
        <v>163311</v>
      </c>
    </row>
    <row r="919" spans="1:19" x14ac:dyDescent="0.25">
      <c r="A919">
        <v>111</v>
      </c>
      <c r="B919" t="s">
        <v>1194</v>
      </c>
      <c r="C919" t="s">
        <v>1100</v>
      </c>
      <c r="D919">
        <v>14.3978343009948</v>
      </c>
      <c r="E919">
        <v>16.633960485458299</v>
      </c>
      <c r="F919">
        <v>13.7797977924346</v>
      </c>
      <c r="G919">
        <v>14.121819257736201</v>
      </c>
      <c r="H919">
        <v>13.0537567138671</v>
      </c>
      <c r="I919">
        <v>16.090934753417901</v>
      </c>
      <c r="J919">
        <v>12.5277245044708</v>
      </c>
      <c r="K919">
        <v>13.3797726631164</v>
      </c>
      <c r="L919">
        <v>16.8359761238098</v>
      </c>
      <c r="M919">
        <v>16.584959983825598</v>
      </c>
      <c r="N919">
        <f>COUNT(D919:M919)</f>
        <v>10</v>
      </c>
      <c r="O919">
        <f>AVERAGE(D919:M919)</f>
        <v>14.740653657913148</v>
      </c>
      <c r="P919">
        <f>_xlfn.STDEV.P(D919:M919)</f>
        <v>1.556216912275715</v>
      </c>
      <c r="Q919">
        <f>MAX(D919:M919)</f>
        <v>16.8359761238098</v>
      </c>
      <c r="R919">
        <f>MIN(D919:M919)</f>
        <v>12.5277245044708</v>
      </c>
      <c r="S919" s="4">
        <v>169537</v>
      </c>
    </row>
    <row r="920" spans="1:19" x14ac:dyDescent="0.25">
      <c r="A920">
        <v>112</v>
      </c>
      <c r="B920" t="s">
        <v>1393</v>
      </c>
      <c r="C920" t="s">
        <v>1100</v>
      </c>
      <c r="D920">
        <v>35.8693268299102</v>
      </c>
      <c r="E920">
        <v>20.9377825260162</v>
      </c>
      <c r="F920">
        <v>17.7466685771942</v>
      </c>
      <c r="G920">
        <v>29.2300479412078</v>
      </c>
      <c r="H920">
        <v>18.341643333435002</v>
      </c>
      <c r="I920">
        <v>21.2113370895385</v>
      </c>
      <c r="J920">
        <v>22.987096309661801</v>
      </c>
      <c r="K920">
        <v>32.846379518508897</v>
      </c>
      <c r="L920">
        <v>20.098937511443999</v>
      </c>
      <c r="M920">
        <v>17.865943431854198</v>
      </c>
      <c r="N920">
        <f>COUNT(D920:M920)</f>
        <v>10</v>
      </c>
      <c r="O920">
        <f>AVERAGE(D920:M920)</f>
        <v>23.713516306877082</v>
      </c>
      <c r="P920">
        <f>_xlfn.STDEV.P(D920:M920)</f>
        <v>6.2275027541238046</v>
      </c>
      <c r="Q920">
        <f>MAX(D920:M920)</f>
        <v>35.8693268299102</v>
      </c>
      <c r="R920">
        <f>MIN(D920:M920)</f>
        <v>17.7466685771942</v>
      </c>
      <c r="S920" s="4">
        <v>172365</v>
      </c>
    </row>
    <row r="921" spans="1:19" x14ac:dyDescent="0.25">
      <c r="A921">
        <v>113</v>
      </c>
      <c r="B921" t="s">
        <v>1137</v>
      </c>
      <c r="C921" t="s">
        <v>1100</v>
      </c>
      <c r="D921">
        <v>22.5058526992797</v>
      </c>
      <c r="E921">
        <v>6.1972053050994802</v>
      </c>
      <c r="F921">
        <v>6.1072931289672798</v>
      </c>
      <c r="G921">
        <v>4.2096636295318604</v>
      </c>
      <c r="H921">
        <v>4.0478427410125697</v>
      </c>
      <c r="I921">
        <v>3.99114918708801</v>
      </c>
      <c r="J921">
        <v>4.4943530559539697</v>
      </c>
      <c r="K921">
        <v>3.8809943199157702</v>
      </c>
      <c r="L921">
        <v>5.9459359645843497</v>
      </c>
      <c r="M921">
        <v>5.92408895492553</v>
      </c>
      <c r="N921">
        <f>COUNT(D921:M921)</f>
        <v>10</v>
      </c>
      <c r="O921">
        <f>AVERAGE(D921:M921)</f>
        <v>6.7304378986358531</v>
      </c>
      <c r="P921">
        <f>_xlfn.STDEV.P(D921:M921)</f>
        <v>5.3383117828708331</v>
      </c>
      <c r="Q921">
        <f>MAX(D921:M921)</f>
        <v>22.5058526992797</v>
      </c>
      <c r="R921">
        <f>MIN(D921:M921)</f>
        <v>3.8809943199157702</v>
      </c>
      <c r="S921" s="4">
        <v>177018</v>
      </c>
    </row>
    <row r="922" spans="1:19" x14ac:dyDescent="0.25">
      <c r="A922">
        <v>114</v>
      </c>
      <c r="B922" t="s">
        <v>1101</v>
      </c>
      <c r="C922" t="s">
        <v>1100</v>
      </c>
      <c r="D922">
        <v>1.9116251468658401</v>
      </c>
      <c r="E922">
        <v>1.88859391212463</v>
      </c>
      <c r="F922">
        <v>3.9608862400054901</v>
      </c>
      <c r="G922">
        <v>2.9464774131774898</v>
      </c>
      <c r="H922">
        <v>3.8414392471313401</v>
      </c>
      <c r="I922">
        <v>3.1114840507507302</v>
      </c>
      <c r="J922">
        <v>1.8412330150604199</v>
      </c>
      <c r="K922">
        <v>2.2961943149566602</v>
      </c>
      <c r="L922">
        <v>2.3117496967315598</v>
      </c>
      <c r="M922">
        <v>2.7986705303192099</v>
      </c>
      <c r="N922">
        <f>COUNT(D922:M922)</f>
        <v>10</v>
      </c>
      <c r="O922">
        <f>AVERAGE(D922:M922)</f>
        <v>2.6908353567123373</v>
      </c>
      <c r="P922">
        <f>_xlfn.STDEV.P(D922:M922)</f>
        <v>0.73911275751555572</v>
      </c>
      <c r="Q922">
        <f>MAX(D922:M922)</f>
        <v>3.9608862400054901</v>
      </c>
      <c r="R922">
        <f>MIN(D922:M922)</f>
        <v>1.8412330150604199</v>
      </c>
      <c r="S922" s="4">
        <v>188020</v>
      </c>
    </row>
    <row r="923" spans="1:19" x14ac:dyDescent="0.25">
      <c r="A923">
        <v>115</v>
      </c>
      <c r="B923" t="s">
        <v>1179</v>
      </c>
      <c r="C923" t="s">
        <v>1100</v>
      </c>
      <c r="D923">
        <v>11.7996840476989</v>
      </c>
      <c r="E923">
        <v>17.3610081672668</v>
      </c>
      <c r="F923">
        <v>13.6707916259765</v>
      </c>
      <c r="G923">
        <v>12.6917376518249</v>
      </c>
      <c r="H923">
        <v>13.870802402496301</v>
      </c>
      <c r="I923">
        <v>12.146705389022801</v>
      </c>
      <c r="J923">
        <v>13.7817990779876</v>
      </c>
      <c r="K923">
        <v>13.844801664352399</v>
      </c>
      <c r="L923">
        <v>14.159819126129101</v>
      </c>
      <c r="M923">
        <v>14.0448150634765</v>
      </c>
      <c r="N923">
        <f>COUNT(D923:M923)</f>
        <v>10</v>
      </c>
      <c r="O923">
        <f>AVERAGE(D923:M923)</f>
        <v>13.737196421623182</v>
      </c>
      <c r="P923">
        <f>_xlfn.STDEV.P(D923:M923)</f>
        <v>1.4428332942689992</v>
      </c>
      <c r="Q923">
        <f>MAX(D923:M923)</f>
        <v>17.3610081672668</v>
      </c>
      <c r="R923">
        <f>MIN(D923:M923)</f>
        <v>11.7996840476989</v>
      </c>
      <c r="S923" s="4">
        <v>195125</v>
      </c>
    </row>
    <row r="924" spans="1:19" x14ac:dyDescent="0.25">
      <c r="A924">
        <v>116</v>
      </c>
      <c r="B924" t="s">
        <v>1244</v>
      </c>
      <c r="C924" t="s">
        <v>1100</v>
      </c>
      <c r="D924">
        <v>11.6793189048767</v>
      </c>
      <c r="E924">
        <v>10.542485713958699</v>
      </c>
      <c r="F924">
        <v>10.5866785049438</v>
      </c>
      <c r="G924">
        <v>10.8977234363555</v>
      </c>
      <c r="H924">
        <v>10.397411584854099</v>
      </c>
      <c r="I924">
        <v>11.830913543701101</v>
      </c>
      <c r="J924">
        <v>12.7801351547241</v>
      </c>
      <c r="K924">
        <v>9.7978229522705007</v>
      </c>
      <c r="L924">
        <v>12.901169061660701</v>
      </c>
      <c r="M924">
        <v>12.8363258838653</v>
      </c>
      <c r="N924">
        <f>COUNT(D924:M924)</f>
        <v>10</v>
      </c>
      <c r="O924">
        <f>AVERAGE(D924:M924)</f>
        <v>11.42499847412105</v>
      </c>
      <c r="P924">
        <f>_xlfn.STDEV.P(D924:M924)</f>
        <v>1.0816667283070445</v>
      </c>
      <c r="Q924">
        <f>MAX(D924:M924)</f>
        <v>12.901169061660701</v>
      </c>
      <c r="R924">
        <f>MIN(D924:M924)</f>
        <v>9.7978229522705007</v>
      </c>
      <c r="S924" s="4">
        <v>197198</v>
      </c>
    </row>
    <row r="925" spans="1:19" x14ac:dyDescent="0.25">
      <c r="A925">
        <v>117</v>
      </c>
      <c r="B925" t="s">
        <v>1119</v>
      </c>
      <c r="C925" t="s">
        <v>1100</v>
      </c>
      <c r="D925">
        <v>11.148210525512599</v>
      </c>
      <c r="E925">
        <v>10.522203207015901</v>
      </c>
      <c r="F925">
        <v>8.6408240795135498</v>
      </c>
      <c r="G925">
        <v>11.5865936279296</v>
      </c>
      <c r="H925">
        <v>10.086430311202999</v>
      </c>
      <c r="I925">
        <v>7.7127735614776602</v>
      </c>
      <c r="J925">
        <v>10.5752625465393</v>
      </c>
      <c r="K925">
        <v>8.6023776531219394</v>
      </c>
      <c r="L925">
        <v>9.8036391735076904</v>
      </c>
      <c r="M925">
        <v>8.60174059867858</v>
      </c>
      <c r="N925">
        <f>COUNT(D925:M925)</f>
        <v>10</v>
      </c>
      <c r="O925">
        <f>AVERAGE(D925:M925)</f>
        <v>9.7280055284499802</v>
      </c>
      <c r="P925">
        <f>_xlfn.STDEV.P(D925:M925)</f>
        <v>1.2137853734113597</v>
      </c>
      <c r="Q925">
        <f>MAX(D925:M925)</f>
        <v>11.5865936279296</v>
      </c>
      <c r="R925">
        <f>MIN(D925:M925)</f>
        <v>7.7127735614776602</v>
      </c>
      <c r="S925" s="4">
        <v>204798</v>
      </c>
    </row>
    <row r="926" spans="1:19" x14ac:dyDescent="0.25">
      <c r="A926">
        <v>118</v>
      </c>
      <c r="B926" t="s">
        <v>1235</v>
      </c>
      <c r="C926" t="s">
        <v>1100</v>
      </c>
      <c r="D926">
        <v>16.512954711913999</v>
      </c>
      <c r="E926">
        <v>18.084044694900498</v>
      </c>
      <c r="F926">
        <v>6.8753972053527797</v>
      </c>
      <c r="G926">
        <v>14.459834575653</v>
      </c>
      <c r="H926">
        <v>15.967925310134801</v>
      </c>
      <c r="I926">
        <v>12.262711524963301</v>
      </c>
      <c r="J926">
        <v>15.5519006252288</v>
      </c>
      <c r="K926">
        <v>16.048926353454501</v>
      </c>
      <c r="L926">
        <v>12.1467025279998</v>
      </c>
      <c r="M926">
        <v>14.8148536682128</v>
      </c>
      <c r="N926">
        <f>COUNT(D926:M926)</f>
        <v>10</v>
      </c>
      <c r="O926">
        <f>AVERAGE(D926:M926)</f>
        <v>14.272525119781426</v>
      </c>
      <c r="P926">
        <f>_xlfn.STDEV.P(D926:M926)</f>
        <v>3.0136219057468221</v>
      </c>
      <c r="Q926">
        <f>MAX(D926:M926)</f>
        <v>18.084044694900498</v>
      </c>
      <c r="R926">
        <f>MIN(D926:M926)</f>
        <v>6.8753972053527797</v>
      </c>
      <c r="S926" s="4">
        <v>207458</v>
      </c>
    </row>
    <row r="927" spans="1:19" x14ac:dyDescent="0.25">
      <c r="A927">
        <v>119</v>
      </c>
      <c r="B927" t="s">
        <v>1104</v>
      </c>
      <c r="C927" t="s">
        <v>1100</v>
      </c>
      <c r="D927">
        <v>6.65720510482788</v>
      </c>
      <c r="E927">
        <v>6.1288101673126203</v>
      </c>
      <c r="F927">
        <v>10.7628729343414</v>
      </c>
      <c r="G927">
        <v>4.95709133148193</v>
      </c>
      <c r="H927">
        <v>4.7857625484466499</v>
      </c>
      <c r="I927">
        <v>8.5923194885253906</v>
      </c>
      <c r="J927">
        <v>7.0434608459472603</v>
      </c>
      <c r="K927">
        <v>4.8225328922271702</v>
      </c>
      <c r="L927">
        <v>7.8547906875610298</v>
      </c>
      <c r="M927">
        <v>4.7096211910247803</v>
      </c>
      <c r="N927">
        <f>COUNT(D927:M927)</f>
        <v>10</v>
      </c>
      <c r="O927">
        <f>AVERAGE(D927:M927)</f>
        <v>6.6314467191696114</v>
      </c>
      <c r="P927">
        <f>_xlfn.STDEV.P(D927:M927)</f>
        <v>1.8976020738984509</v>
      </c>
      <c r="Q927">
        <f>MAX(D927:M927)</f>
        <v>10.7628729343414</v>
      </c>
      <c r="R927">
        <f>MIN(D927:M927)</f>
        <v>4.7096211910247803</v>
      </c>
      <c r="S927" s="4">
        <v>217108</v>
      </c>
    </row>
    <row r="928" spans="1:19" x14ac:dyDescent="0.25">
      <c r="A928">
        <v>120</v>
      </c>
      <c r="B928" t="s">
        <v>1232</v>
      </c>
      <c r="C928" t="s">
        <v>1100</v>
      </c>
      <c r="D928">
        <v>7.0514068603515598</v>
      </c>
      <c r="E928">
        <v>8.0944705009460396</v>
      </c>
      <c r="F928">
        <v>8.9525194168090803</v>
      </c>
      <c r="G928">
        <v>8.6065008640289307</v>
      </c>
      <c r="H928">
        <v>8.6624860763549805</v>
      </c>
      <c r="I928">
        <v>7.5164344310760498</v>
      </c>
      <c r="J928">
        <v>7.7794511318206698</v>
      </c>
      <c r="K928">
        <v>8.4454419612884504</v>
      </c>
      <c r="L928">
        <v>9.0905261039733798</v>
      </c>
      <c r="M928">
        <v>7.50243711471557</v>
      </c>
      <c r="N928">
        <f>COUNT(D928:M928)</f>
        <v>10</v>
      </c>
      <c r="O928">
        <f>AVERAGE(D928:M928)</f>
        <v>8.1701674461364711</v>
      </c>
      <c r="P928">
        <f>_xlfn.STDEV.P(D928:M928)</f>
        <v>0.65199082612884318</v>
      </c>
      <c r="Q928">
        <f>MAX(D928:M928)</f>
        <v>9.0905261039733798</v>
      </c>
      <c r="R928">
        <f>MIN(D928:M928)</f>
        <v>7.0514068603515598</v>
      </c>
      <c r="S928" s="4">
        <v>217154</v>
      </c>
    </row>
    <row r="929" spans="1:19" x14ac:dyDescent="0.25">
      <c r="A929">
        <v>121</v>
      </c>
      <c r="B929" t="s">
        <v>1254</v>
      </c>
      <c r="C929" t="s">
        <v>1100</v>
      </c>
      <c r="D929">
        <v>12.601755619048999</v>
      </c>
      <c r="E929">
        <v>18.994811534881499</v>
      </c>
      <c r="F929">
        <v>17.212697505950899</v>
      </c>
      <c r="G929">
        <v>19.112267255782999</v>
      </c>
      <c r="H929">
        <v>18.602051019668501</v>
      </c>
      <c r="I929">
        <v>59.354064464568999</v>
      </c>
      <c r="J929">
        <v>20.1808083057403</v>
      </c>
      <c r="K929">
        <v>13.145979404449401</v>
      </c>
      <c r="L929">
        <v>19.862261772155701</v>
      </c>
      <c r="M929">
        <v>18.818260908126799</v>
      </c>
      <c r="N929">
        <f>COUNT(D929:M929)</f>
        <v>10</v>
      </c>
      <c r="O929">
        <f>AVERAGE(D929:M929)</f>
        <v>21.788495779037412</v>
      </c>
      <c r="P929">
        <f>_xlfn.STDEV.P(D929:M929)</f>
        <v>12.772771027362108</v>
      </c>
      <c r="Q929">
        <f>MAX(D929:M929)</f>
        <v>59.354064464568999</v>
      </c>
      <c r="R929">
        <f>MIN(D929:M929)</f>
        <v>12.601755619048999</v>
      </c>
      <c r="S929" s="4">
        <v>219168</v>
      </c>
    </row>
    <row r="930" spans="1:19" x14ac:dyDescent="0.25">
      <c r="A930">
        <v>122</v>
      </c>
      <c r="B930" t="s">
        <v>1250</v>
      </c>
      <c r="C930" t="s">
        <v>1100</v>
      </c>
      <c r="D930">
        <v>19.711160182952799</v>
      </c>
      <c r="E930">
        <v>24.204534530639599</v>
      </c>
      <c r="F930">
        <v>20.517111301422101</v>
      </c>
      <c r="G930">
        <v>14.8170902729034</v>
      </c>
      <c r="H930">
        <v>16.586276769638001</v>
      </c>
      <c r="I930">
        <v>21.289290904998701</v>
      </c>
      <c r="J930">
        <v>26.400707721710202</v>
      </c>
      <c r="K930">
        <v>17.956190824508599</v>
      </c>
      <c r="L930">
        <v>14.3578586578369</v>
      </c>
      <c r="M930">
        <v>16.826034069061201</v>
      </c>
      <c r="N930">
        <f>COUNT(D930:M930)</f>
        <v>10</v>
      </c>
      <c r="O930">
        <f>AVERAGE(D930:M930)</f>
        <v>19.26662552356715</v>
      </c>
      <c r="P930">
        <f>_xlfn.STDEV.P(D930:M930)</f>
        <v>3.7400925983353277</v>
      </c>
      <c r="Q930">
        <f>MAX(D930:M930)</f>
        <v>26.400707721710202</v>
      </c>
      <c r="R930">
        <f>MIN(D930:M930)</f>
        <v>14.3578586578369</v>
      </c>
      <c r="S930" s="4">
        <v>229174</v>
      </c>
    </row>
    <row r="931" spans="1:19" x14ac:dyDescent="0.25">
      <c r="A931">
        <v>123</v>
      </c>
      <c r="B931" t="s">
        <v>1113</v>
      </c>
      <c r="C931" t="s">
        <v>1100</v>
      </c>
      <c r="D931">
        <v>84.0883371829986</v>
      </c>
      <c r="E931">
        <v>84.136501312255803</v>
      </c>
      <c r="F931">
        <v>84.088578701019202</v>
      </c>
      <c r="G931">
        <v>84.178661823272705</v>
      </c>
      <c r="H931">
        <v>84.090167522430406</v>
      </c>
      <c r="I931">
        <v>84.182689666748004</v>
      </c>
      <c r="J931">
        <v>87.159209489822302</v>
      </c>
      <c r="K931">
        <v>9.5133321285247803</v>
      </c>
      <c r="L931">
        <v>6.4783761501312203</v>
      </c>
      <c r="M931">
        <v>6.5303776264190603</v>
      </c>
      <c r="N931">
        <f>COUNT(D931:M931)</f>
        <v>10</v>
      </c>
      <c r="O931">
        <f>AVERAGE(D931:M931)</f>
        <v>61.444623160362212</v>
      </c>
      <c r="P931">
        <f>_xlfn.STDEV.P(D931:M931)</f>
        <v>35.32993959015085</v>
      </c>
      <c r="Q931">
        <f>MAX(D931:M931)</f>
        <v>87.159209489822302</v>
      </c>
      <c r="R931">
        <f>MIN(D931:M931)</f>
        <v>6.4783761501312203</v>
      </c>
      <c r="S931" s="4">
        <v>259210</v>
      </c>
    </row>
    <row r="932" spans="1:19" x14ac:dyDescent="0.25">
      <c r="A932">
        <v>124</v>
      </c>
      <c r="B932" t="s">
        <v>1280</v>
      </c>
      <c r="C932" t="s">
        <v>1100</v>
      </c>
      <c r="D932">
        <v>7.0930016040802002</v>
      </c>
      <c r="E932">
        <v>14.6854102611541</v>
      </c>
      <c r="F932">
        <v>11.085126638412399</v>
      </c>
      <c r="G932">
        <v>7.0511021614074698</v>
      </c>
      <c r="H932">
        <v>9.5592312812805105</v>
      </c>
      <c r="I932">
        <v>9.6121504306793195</v>
      </c>
      <c r="J932">
        <v>8.3534846305847097</v>
      </c>
      <c r="K932">
        <v>7.7274444103240896</v>
      </c>
      <c r="L932">
        <v>7.01515460014343</v>
      </c>
      <c r="M932">
        <v>6.9866275787353498</v>
      </c>
      <c r="N932">
        <f>COUNT(D932:M932)</f>
        <v>10</v>
      </c>
      <c r="O932">
        <f>AVERAGE(D932:M932)</f>
        <v>8.9168733596801584</v>
      </c>
      <c r="P932">
        <f>_xlfn.STDEV.P(D932:M932)</f>
        <v>2.3399896498776624</v>
      </c>
      <c r="Q932">
        <f>MAX(D932:M932)</f>
        <v>14.6854102611541</v>
      </c>
      <c r="R932">
        <f>MIN(D932:M932)</f>
        <v>6.9866275787353498</v>
      </c>
      <c r="S932" s="4">
        <v>266260</v>
      </c>
    </row>
    <row r="933" spans="1:19" x14ac:dyDescent="0.25">
      <c r="A933">
        <v>125</v>
      </c>
      <c r="B933" t="s">
        <v>1294</v>
      </c>
      <c r="C933" t="s">
        <v>1100</v>
      </c>
      <c r="D933">
        <v>2.5319252014160099</v>
      </c>
      <c r="E933">
        <v>2.3231656551361</v>
      </c>
      <c r="F933">
        <v>3.9118475914001398</v>
      </c>
      <c r="G933">
        <v>2.92033767700195</v>
      </c>
      <c r="H933">
        <v>2.7112283706664999</v>
      </c>
      <c r="I933">
        <v>2.7680094242095898</v>
      </c>
      <c r="J933">
        <v>2.5642006397247301</v>
      </c>
      <c r="K933">
        <v>2.7071604728698699</v>
      </c>
      <c r="L933">
        <v>3.1723167896270699</v>
      </c>
      <c r="M933">
        <v>2.3989202976226802</v>
      </c>
      <c r="N933">
        <f>COUNT(D933:M933)</f>
        <v>10</v>
      </c>
      <c r="O933">
        <f>AVERAGE(D933:M933)</f>
        <v>2.8009112119674642</v>
      </c>
      <c r="P933">
        <f>_xlfn.STDEV.P(D933:M933)</f>
        <v>0.43846573922358528</v>
      </c>
      <c r="Q933">
        <f>MAX(D933:M933)</f>
        <v>3.9118475914001398</v>
      </c>
      <c r="R933">
        <f>MIN(D933:M933)</f>
        <v>2.3231656551361</v>
      </c>
      <c r="S933" s="4">
        <v>276573</v>
      </c>
    </row>
    <row r="934" spans="1:19" x14ac:dyDescent="0.25">
      <c r="A934">
        <v>126</v>
      </c>
      <c r="B934" t="s">
        <v>1346</v>
      </c>
      <c r="C934" t="s">
        <v>1100</v>
      </c>
      <c r="D934">
        <v>16.364945650100701</v>
      </c>
      <c r="E934">
        <v>22.453300476074201</v>
      </c>
      <c r="F934">
        <v>15.8809146881103</v>
      </c>
      <c r="G934">
        <v>22.6643099784851</v>
      </c>
      <c r="H934">
        <v>22.389779329299898</v>
      </c>
      <c r="I934">
        <v>21.844264268875101</v>
      </c>
      <c r="J934">
        <v>23.240349292755099</v>
      </c>
      <c r="K934">
        <v>23.885381937026899</v>
      </c>
      <c r="L934">
        <v>23.912385225295999</v>
      </c>
      <c r="M934">
        <v>16.0049278736114</v>
      </c>
      <c r="N934">
        <f>COUNT(D934:M934)</f>
        <v>10</v>
      </c>
      <c r="O934">
        <f>AVERAGE(D934:M934)</f>
        <v>20.864055871963465</v>
      </c>
      <c r="P934">
        <f>_xlfn.STDEV.P(D934:M934)</f>
        <v>3.1907297134034618</v>
      </c>
      <c r="Q934">
        <f>MAX(D934:M934)</f>
        <v>23.912385225295999</v>
      </c>
      <c r="R934">
        <f>MIN(D934:M934)</f>
        <v>15.8809146881103</v>
      </c>
      <c r="S934" s="4">
        <v>279758</v>
      </c>
    </row>
    <row r="935" spans="1:19" x14ac:dyDescent="0.25">
      <c r="A935">
        <v>127</v>
      </c>
      <c r="B935" t="s">
        <v>1190</v>
      </c>
      <c r="C935" t="s">
        <v>1100</v>
      </c>
      <c r="D935">
        <v>8.0054643154144198</v>
      </c>
      <c r="E935">
        <v>7.6234431266784597</v>
      </c>
      <c r="F935">
        <v>9.3775444030761701</v>
      </c>
      <c r="G935">
        <v>8.7135064601898193</v>
      </c>
      <c r="H935">
        <v>9.47554612159729</v>
      </c>
      <c r="I935">
        <v>9.6585574150085396</v>
      </c>
      <c r="J935">
        <v>8.90651130676269</v>
      </c>
      <c r="K935">
        <v>10.520606994628899</v>
      </c>
      <c r="L935">
        <v>7.0184051990508998</v>
      </c>
      <c r="M935">
        <v>10.780622482299799</v>
      </c>
      <c r="N935">
        <f>COUNT(D935:M935)</f>
        <v>10</v>
      </c>
      <c r="O935">
        <f>AVERAGE(D935:M935)</f>
        <v>9.0080207824706999</v>
      </c>
      <c r="P935">
        <f>_xlfn.STDEV.P(D935:M935)</f>
        <v>1.1483095043872906</v>
      </c>
      <c r="Q935">
        <f>MAX(D935:M935)</f>
        <v>10.780622482299799</v>
      </c>
      <c r="R935">
        <f>MIN(D935:M935)</f>
        <v>7.0184051990508998</v>
      </c>
      <c r="S935" s="4">
        <v>297190</v>
      </c>
    </row>
    <row r="936" spans="1:19" x14ac:dyDescent="0.25">
      <c r="A936">
        <v>128</v>
      </c>
      <c r="B936" t="s">
        <v>1246</v>
      </c>
      <c r="C936" t="s">
        <v>1100</v>
      </c>
      <c r="D936">
        <v>11.7290942668914</v>
      </c>
      <c r="E936">
        <v>14.243444442749</v>
      </c>
      <c r="F936">
        <v>10.9482872486114</v>
      </c>
      <c r="G936">
        <v>12.955218076705901</v>
      </c>
      <c r="H936">
        <v>15.0215020179748</v>
      </c>
      <c r="I936">
        <v>11.1022548675537</v>
      </c>
      <c r="J936">
        <v>10.5708076953887</v>
      </c>
      <c r="K936">
        <v>12.8414652347564</v>
      </c>
      <c r="L936">
        <v>10.115671396255401</v>
      </c>
      <c r="M936">
        <v>13.912201166152901</v>
      </c>
      <c r="N936">
        <f>COUNT(D936:M936)</f>
        <v>10</v>
      </c>
      <c r="O936">
        <f>AVERAGE(D936:M936)</f>
        <v>12.34399464130396</v>
      </c>
      <c r="P936">
        <f>_xlfn.STDEV.P(D936:M936)</f>
        <v>1.6073249135137744</v>
      </c>
      <c r="Q936">
        <f>MAX(D936:M936)</f>
        <v>15.0215020179748</v>
      </c>
      <c r="R936">
        <f>MIN(D936:M936)</f>
        <v>10.115671396255401</v>
      </c>
      <c r="S936" s="4">
        <v>373018</v>
      </c>
    </row>
    <row r="937" spans="1:19" x14ac:dyDescent="0.25">
      <c r="A937">
        <v>129</v>
      </c>
      <c r="B937" t="s">
        <v>1168</v>
      </c>
      <c r="C937" t="s">
        <v>1100</v>
      </c>
      <c r="D937">
        <v>3.4267663955688401</v>
      </c>
      <c r="E937">
        <v>3.6284925937652499</v>
      </c>
      <c r="F937">
        <v>3.6038866043090798</v>
      </c>
      <c r="G937">
        <v>3.2310044765472399</v>
      </c>
      <c r="H937">
        <v>3.5654170513153001</v>
      </c>
      <c r="I937">
        <v>3.1862695217132502</v>
      </c>
      <c r="J937">
        <v>3.0966382026672301</v>
      </c>
      <c r="K937">
        <v>3.6489241123199401</v>
      </c>
      <c r="L937">
        <v>3.7627422809600799</v>
      </c>
      <c r="M937">
        <v>3.55303955078125</v>
      </c>
      <c r="N937">
        <f>COUNT(D937:M937)</f>
        <v>10</v>
      </c>
      <c r="O937">
        <f>AVERAGE(D937:M937)</f>
        <v>3.4703180789947452</v>
      </c>
      <c r="P937">
        <f>_xlfn.STDEV.P(D937:M937)</f>
        <v>0.21345875382733404</v>
      </c>
      <c r="Q937">
        <f>MAX(D937:M937)</f>
        <v>3.7627422809600799</v>
      </c>
      <c r="R937">
        <f>MIN(D937:M937)</f>
        <v>3.0966382026672301</v>
      </c>
      <c r="S937" s="4">
        <v>377966</v>
      </c>
    </row>
    <row r="938" spans="1:19" x14ac:dyDescent="0.25">
      <c r="A938">
        <v>130</v>
      </c>
      <c r="B938" t="s">
        <v>1157</v>
      </c>
      <c r="C938" t="s">
        <v>1100</v>
      </c>
      <c r="D938">
        <v>10.492086648940999</v>
      </c>
      <c r="E938">
        <v>8.9905951023101807</v>
      </c>
      <c r="F938">
        <v>9.0392620563506991</v>
      </c>
      <c r="G938">
        <v>7.3031537532806396</v>
      </c>
      <c r="H938">
        <v>7.53871417045593</v>
      </c>
      <c r="I938">
        <v>6.5054235458373997</v>
      </c>
      <c r="J938">
        <v>8.7359783649444491</v>
      </c>
      <c r="K938">
        <v>7.1069853305816597</v>
      </c>
      <c r="L938">
        <v>7.1343734264373699</v>
      </c>
      <c r="M938">
        <v>9.9153280258178693</v>
      </c>
      <c r="N938">
        <f>COUNT(D938:M938)</f>
        <v>10</v>
      </c>
      <c r="O938">
        <f>AVERAGE(D938:M938)</f>
        <v>8.2761900424957204</v>
      </c>
      <c r="P938">
        <f>_xlfn.STDEV.P(D938:M938)</f>
        <v>1.272717525566031</v>
      </c>
      <c r="Q938">
        <f>MAX(D938:M938)</f>
        <v>10.492086648940999</v>
      </c>
      <c r="R938">
        <f>MIN(D938:M938)</f>
        <v>6.5054235458373997</v>
      </c>
      <c r="S938" s="4">
        <v>378088</v>
      </c>
    </row>
    <row r="939" spans="1:19" x14ac:dyDescent="0.25">
      <c r="A939">
        <v>131</v>
      </c>
      <c r="B939" t="s">
        <v>1203</v>
      </c>
      <c r="C939" t="s">
        <v>1100</v>
      </c>
      <c r="D939">
        <v>9.5045478343963605</v>
      </c>
      <c r="E939">
        <v>6.6493842601776096</v>
      </c>
      <c r="F939">
        <v>6.9333996772766104</v>
      </c>
      <c r="G939">
        <v>6.7193901538848797</v>
      </c>
      <c r="H939">
        <v>8.0414650440215993</v>
      </c>
      <c r="I939">
        <v>6.8293967247009197</v>
      </c>
      <c r="J939">
        <v>11.4076623916625</v>
      </c>
      <c r="K939">
        <v>6.5873813629150302</v>
      </c>
      <c r="L939">
        <v>7.0154066085815403</v>
      </c>
      <c r="M939">
        <v>8.1274714469909597</v>
      </c>
      <c r="N939">
        <f>COUNT(D939:M939)</f>
        <v>10</v>
      </c>
      <c r="O939">
        <f>AVERAGE(D939:M939)</f>
        <v>7.7815505504608016</v>
      </c>
      <c r="P939">
        <f>_xlfn.STDEV.P(D939:M939)</f>
        <v>1.4951114390785041</v>
      </c>
      <c r="Q939">
        <f>MAX(D939:M939)</f>
        <v>11.4076623916625</v>
      </c>
      <c r="R939">
        <f>MIN(D939:M939)</f>
        <v>6.5873813629150302</v>
      </c>
      <c r="S939" s="4">
        <v>384534</v>
      </c>
    </row>
    <row r="940" spans="1:19" x14ac:dyDescent="0.25">
      <c r="A940">
        <v>132</v>
      </c>
      <c r="B940" t="s">
        <v>1243</v>
      </c>
      <c r="C940" t="s">
        <v>1100</v>
      </c>
      <c r="D940">
        <v>17.532608270645099</v>
      </c>
      <c r="E940">
        <v>14.2637979984283</v>
      </c>
      <c r="F940">
        <v>17.0043349266052</v>
      </c>
      <c r="G940">
        <v>15.251231431960999</v>
      </c>
      <c r="H940">
        <v>22.5364844799041</v>
      </c>
      <c r="I940">
        <v>18.196452140808098</v>
      </c>
      <c r="J940">
        <v>16.873220443725501</v>
      </c>
      <c r="K940">
        <v>16.813886165618801</v>
      </c>
      <c r="L940">
        <v>17.897687911987301</v>
      </c>
      <c r="M940">
        <v>19.9464302062988</v>
      </c>
      <c r="N940">
        <f>COUNT(D940:M940)</f>
        <v>10</v>
      </c>
      <c r="O940">
        <f>AVERAGE(D940:M940)</f>
        <v>17.631613397598223</v>
      </c>
      <c r="P940">
        <f>_xlfn.STDEV.P(D940:M940)</f>
        <v>2.2013971132868591</v>
      </c>
      <c r="Q940">
        <f>MAX(D940:M940)</f>
        <v>22.5364844799041</v>
      </c>
      <c r="R940">
        <f>MIN(D940:M940)</f>
        <v>14.2637979984283</v>
      </c>
      <c r="S940" s="4">
        <v>409478</v>
      </c>
    </row>
    <row r="941" spans="1:19" x14ac:dyDescent="0.25">
      <c r="A941">
        <v>133</v>
      </c>
      <c r="B941" t="s">
        <v>1268</v>
      </c>
      <c r="C941" t="s">
        <v>1100</v>
      </c>
      <c r="D941">
        <v>17.110028982162401</v>
      </c>
      <c r="E941">
        <v>6.3203136920928902</v>
      </c>
      <c r="F941">
        <v>6.3006334304809499</v>
      </c>
      <c r="G941">
        <v>5.7423992156982404</v>
      </c>
      <c r="H941">
        <v>7.5490181446075404</v>
      </c>
      <c r="I941">
        <v>6.1806831359863201</v>
      </c>
      <c r="J941">
        <v>5.8901906013488698</v>
      </c>
      <c r="K941">
        <v>6.1018309593200604</v>
      </c>
      <c r="L941">
        <v>7.1096208095550502</v>
      </c>
      <c r="M941">
        <v>4.4154119491577104</v>
      </c>
      <c r="N941">
        <f>COUNT(D941:M941)</f>
        <v>10</v>
      </c>
      <c r="O941">
        <f>AVERAGE(D941:M941)</f>
        <v>7.2720130920410044</v>
      </c>
      <c r="P941">
        <f>_xlfn.STDEV.P(D941:M941)</f>
        <v>3.3720708666088282</v>
      </c>
      <c r="Q941">
        <f>MAX(D941:M941)</f>
        <v>17.110028982162401</v>
      </c>
      <c r="R941">
        <f>MIN(D941:M941)</f>
        <v>4.4154119491577104</v>
      </c>
      <c r="S941" s="4">
        <v>430269</v>
      </c>
    </row>
    <row r="942" spans="1:19" x14ac:dyDescent="0.25">
      <c r="A942">
        <v>134</v>
      </c>
      <c r="B942" t="s">
        <v>1145</v>
      </c>
      <c r="C942" t="s">
        <v>1100</v>
      </c>
      <c r="D942">
        <v>7.2708511352539</v>
      </c>
      <c r="E942">
        <v>8.4667825698852504</v>
      </c>
      <c r="F942">
        <v>7.3931910991668701</v>
      </c>
      <c r="G942">
        <v>6.6075904369354204</v>
      </c>
      <c r="H942">
        <v>7.9590566158294598</v>
      </c>
      <c r="I942">
        <v>3.6749100685119598</v>
      </c>
      <c r="J942">
        <v>7.3806476593017498</v>
      </c>
      <c r="K942">
        <v>7.0320875644683802</v>
      </c>
      <c r="L942">
        <v>8.1227574348449707</v>
      </c>
      <c r="M942">
        <v>9.3928694725036603</v>
      </c>
      <c r="N942">
        <f>COUNT(D942:M942)</f>
        <v>10</v>
      </c>
      <c r="O942">
        <f>AVERAGE(D942:M942)</f>
        <v>7.330074405670163</v>
      </c>
      <c r="P942">
        <f>_xlfn.STDEV.P(D942:M942)</f>
        <v>1.4336055344747138</v>
      </c>
      <c r="Q942">
        <f>MAX(D942:M942)</f>
        <v>9.3928694725036603</v>
      </c>
      <c r="R942">
        <f>MIN(D942:M942)</f>
        <v>3.6749100685119598</v>
      </c>
      <c r="S942" s="4">
        <v>434923</v>
      </c>
    </row>
    <row r="943" spans="1:19" x14ac:dyDescent="0.25">
      <c r="A943">
        <v>135</v>
      </c>
      <c r="B943" t="s">
        <v>1167</v>
      </c>
      <c r="C943" t="s">
        <v>1100</v>
      </c>
      <c r="D943">
        <v>6.1163578033447203</v>
      </c>
      <c r="E943">
        <v>6.8167316913604701</v>
      </c>
      <c r="F943">
        <v>4.4940125942230198</v>
      </c>
      <c r="G943">
        <v>6.5924010276794398</v>
      </c>
      <c r="H943">
        <v>7.11631035804748</v>
      </c>
      <c r="I943">
        <v>5.6157979965209899</v>
      </c>
      <c r="J943">
        <v>3.8776984214782702</v>
      </c>
      <c r="K943">
        <v>4.2169277667999197</v>
      </c>
      <c r="L943">
        <v>4.2410349845886204</v>
      </c>
      <c r="M943">
        <v>5.85701179504394</v>
      </c>
      <c r="N943">
        <f>COUNT(D943:M943)</f>
        <v>10</v>
      </c>
      <c r="O943">
        <f>AVERAGE(D943:M943)</f>
        <v>5.4944284439086868</v>
      </c>
      <c r="P943">
        <f>_xlfn.STDEV.P(D943:M943)</f>
        <v>1.1373291072026783</v>
      </c>
      <c r="Q943">
        <f>MAX(D943:M943)</f>
        <v>7.11631035804748</v>
      </c>
      <c r="R943">
        <f>MIN(D943:M943)</f>
        <v>3.8776984214782702</v>
      </c>
      <c r="S943" s="4">
        <v>474048</v>
      </c>
    </row>
    <row r="944" spans="1:19" x14ac:dyDescent="0.25">
      <c r="A944">
        <v>136</v>
      </c>
      <c r="B944" t="s">
        <v>1135</v>
      </c>
      <c r="C944" t="s">
        <v>1100</v>
      </c>
      <c r="D944">
        <v>42.112739801406804</v>
      </c>
      <c r="E944">
        <v>42.069574594497603</v>
      </c>
      <c r="F944">
        <v>42.167709350585902</v>
      </c>
      <c r="G944">
        <v>42.745066165924001</v>
      </c>
      <c r="H944">
        <v>42.0864996910095</v>
      </c>
      <c r="I944">
        <v>42.0725290775299</v>
      </c>
      <c r="J944">
        <v>42.105036735534597</v>
      </c>
      <c r="K944">
        <v>43.115595579147303</v>
      </c>
      <c r="L944">
        <v>42.093924045562702</v>
      </c>
      <c r="M944">
        <v>42.245152950286801</v>
      </c>
      <c r="N944">
        <f>COUNT(D944:M944)</f>
        <v>10</v>
      </c>
      <c r="O944">
        <f>AVERAGE(D944:M944)</f>
        <v>42.28138279914851</v>
      </c>
      <c r="P944">
        <f>_xlfn.STDEV.P(D944:M944)</f>
        <v>0.3385688525778634</v>
      </c>
      <c r="Q944">
        <f>MAX(D944:M944)</f>
        <v>43.115595579147303</v>
      </c>
      <c r="R944">
        <f>MIN(D944:M944)</f>
        <v>42.069574594497603</v>
      </c>
      <c r="S944" s="4">
        <v>520327</v>
      </c>
    </row>
    <row r="945" spans="1:19" x14ac:dyDescent="0.25">
      <c r="A945">
        <v>137</v>
      </c>
      <c r="B945" t="s">
        <v>1271</v>
      </c>
      <c r="C945" t="s">
        <v>1100</v>
      </c>
      <c r="D945">
        <v>18.118354320526102</v>
      </c>
      <c r="E945">
        <v>16.008092880248999</v>
      </c>
      <c r="F945">
        <v>16.3086626529693</v>
      </c>
      <c r="G945">
        <v>18.021103143691999</v>
      </c>
      <c r="H945">
        <v>19.432454109191799</v>
      </c>
      <c r="I945">
        <v>19.3846094608306</v>
      </c>
      <c r="J945">
        <v>18.502399921417201</v>
      </c>
      <c r="K945">
        <v>18.205665588378899</v>
      </c>
      <c r="L945">
        <v>16.158581733703599</v>
      </c>
      <c r="M945">
        <v>13.9691607952117</v>
      </c>
      <c r="N945">
        <f>COUNT(D945:M945)</f>
        <v>10</v>
      </c>
      <c r="O945">
        <f>AVERAGE(D945:M945)</f>
        <v>17.410908460617023</v>
      </c>
      <c r="P945">
        <f>_xlfn.STDEV.P(D945:M945)</f>
        <v>1.6515065467888435</v>
      </c>
      <c r="Q945">
        <f>MAX(D945:M945)</f>
        <v>19.432454109191799</v>
      </c>
      <c r="R945">
        <f>MIN(D945:M945)</f>
        <v>13.9691607952117</v>
      </c>
      <c r="S945" s="4">
        <v>552718</v>
      </c>
    </row>
    <row r="946" spans="1:19" x14ac:dyDescent="0.25">
      <c r="A946">
        <v>138</v>
      </c>
      <c r="B946" t="s">
        <v>1148</v>
      </c>
      <c r="C946" t="s">
        <v>1100</v>
      </c>
      <c r="D946">
        <v>3.44231033325195</v>
      </c>
      <c r="E946">
        <v>3.4014437198638898</v>
      </c>
      <c r="F946">
        <v>5.7495975494384703</v>
      </c>
      <c r="G946">
        <v>2.1365160942077601</v>
      </c>
      <c r="H946">
        <v>5.8035831451415998</v>
      </c>
      <c r="I946">
        <v>3.6846637725829998</v>
      </c>
      <c r="J946">
        <v>3.5949535369872998</v>
      </c>
      <c r="K946">
        <v>3.4112846851348801</v>
      </c>
      <c r="L946">
        <v>3.74182748794555</v>
      </c>
      <c r="M946">
        <v>5.6923930644988996</v>
      </c>
      <c r="N946">
        <f>COUNT(D946:M946)</f>
        <v>10</v>
      </c>
      <c r="O946">
        <f>AVERAGE(D946:M946)</f>
        <v>4.0658573389053307</v>
      </c>
      <c r="P946">
        <f>_xlfn.STDEV.P(D946:M946)</f>
        <v>1.1812461273510901</v>
      </c>
      <c r="Q946">
        <f>MAX(D946:M946)</f>
        <v>5.8035831451415998</v>
      </c>
      <c r="R946">
        <f>MIN(D946:M946)</f>
        <v>2.1365160942077601</v>
      </c>
      <c r="S946" s="4">
        <v>567280</v>
      </c>
    </row>
    <row r="947" spans="1:19" x14ac:dyDescent="0.25">
      <c r="A947">
        <v>139</v>
      </c>
      <c r="B947" t="s">
        <v>1396</v>
      </c>
      <c r="C947" t="s">
        <v>1100</v>
      </c>
      <c r="D947">
        <v>2.72215723991394</v>
      </c>
      <c r="E947">
        <v>2.8441648483276301</v>
      </c>
      <c r="F947">
        <v>3.8622243404388401</v>
      </c>
      <c r="G947">
        <v>2.7891600131988499</v>
      </c>
      <c r="H947">
        <v>3.4281983375549299</v>
      </c>
      <c r="I947">
        <v>4.5702657699584899</v>
      </c>
      <c r="J947">
        <v>4.5432660579681396</v>
      </c>
      <c r="K947">
        <v>7.8344540596008301</v>
      </c>
      <c r="L947">
        <v>3.6422107219696001</v>
      </c>
      <c r="M947">
        <v>4.1902425289153999</v>
      </c>
      <c r="N947">
        <f>COUNT(D947:M947)</f>
        <v>10</v>
      </c>
      <c r="O947">
        <f>AVERAGE(D947:M947)</f>
        <v>4.0426343917846648</v>
      </c>
      <c r="P947">
        <f>_xlfn.STDEV.P(D947:M947)</f>
        <v>1.4230360934106345</v>
      </c>
      <c r="Q947">
        <f>MAX(D947:M947)</f>
        <v>7.8344540596008301</v>
      </c>
      <c r="R947">
        <f>MIN(D947:M947)</f>
        <v>2.72215723991394</v>
      </c>
      <c r="S947" s="4">
        <v>580976</v>
      </c>
    </row>
    <row r="948" spans="1:19" x14ac:dyDescent="0.25">
      <c r="A948">
        <v>140</v>
      </c>
      <c r="B948" t="s">
        <v>1171</v>
      </c>
      <c r="C948" t="s">
        <v>1100</v>
      </c>
      <c r="D948">
        <v>10.7716238498687</v>
      </c>
      <c r="E948">
        <v>11.6226735115051</v>
      </c>
      <c r="F948">
        <v>16.457536697387599</v>
      </c>
      <c r="G948">
        <v>10.773623466491699</v>
      </c>
      <c r="H948">
        <v>9.2295358180999703</v>
      </c>
      <c r="I948">
        <v>10.6966052055358</v>
      </c>
      <c r="J948">
        <v>12.117740154266301</v>
      </c>
      <c r="K948">
        <v>10.1505873203277</v>
      </c>
      <c r="L948">
        <v>9.8735702037811208</v>
      </c>
      <c r="M948">
        <v>12.9847528934478</v>
      </c>
      <c r="N948">
        <f>COUNT(D948:M948)</f>
        <v>10</v>
      </c>
      <c r="O948">
        <f>AVERAGE(D948:M948)</f>
        <v>11.467824912071178</v>
      </c>
      <c r="P948">
        <f>_xlfn.STDEV.P(D948:M948)</f>
        <v>1.9619570466754894</v>
      </c>
      <c r="Q948">
        <f>MAX(D948:M948)</f>
        <v>16.457536697387599</v>
      </c>
      <c r="R948">
        <f>MIN(D948:M948)</f>
        <v>9.2295358180999703</v>
      </c>
      <c r="S948" s="4">
        <v>672219</v>
      </c>
    </row>
    <row r="949" spans="1:19" x14ac:dyDescent="0.25">
      <c r="A949">
        <v>141</v>
      </c>
      <c r="B949" t="s">
        <v>1251</v>
      </c>
      <c r="C949" t="s">
        <v>1100</v>
      </c>
      <c r="D949">
        <v>5.5502407550811697</v>
      </c>
      <c r="E949">
        <v>4.9234354496002197</v>
      </c>
      <c r="F949">
        <v>6.2094330787658603</v>
      </c>
      <c r="G949">
        <v>5.7145967483520499</v>
      </c>
      <c r="H949">
        <v>5.1387312412261901</v>
      </c>
      <c r="I949">
        <v>6.1586673259735099</v>
      </c>
      <c r="J949">
        <v>5.1791424751281703</v>
      </c>
      <c r="K949">
        <v>6.1314032077789298</v>
      </c>
      <c r="L949">
        <v>6.4458847045898402</v>
      </c>
      <c r="M949">
        <v>5.2868576049804599</v>
      </c>
      <c r="N949">
        <f>COUNT(D949:M949)</f>
        <v>10</v>
      </c>
      <c r="O949">
        <f>AVERAGE(D949:M949)</f>
        <v>5.6738392591476403</v>
      </c>
      <c r="P949">
        <f>_xlfn.STDEV.P(D949:M949)</f>
        <v>0.50874373421718333</v>
      </c>
      <c r="Q949">
        <f>MAX(D949:M949)</f>
        <v>6.4458847045898402</v>
      </c>
      <c r="R949">
        <f>MIN(D949:M949)</f>
        <v>4.9234354496002197</v>
      </c>
      <c r="S949" s="4">
        <v>738485</v>
      </c>
    </row>
  </sheetData>
  <sortState ref="B810:S1019">
    <sortCondition ref="S810:S1019"/>
  </sortState>
  <hyperlinks>
    <hyperlink ref="B351" r:id="rId1" display="http://www.al-monitor.com/pulse/home.html"/>
    <hyperlink ref="B81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opLeftCell="K1" workbookViewId="0">
      <selection activeCell="E143" sqref="E143"/>
    </sheetView>
  </sheetViews>
  <sheetFormatPr defaultRowHeight="15" x14ac:dyDescent="0.25"/>
  <sheetData>
    <row r="1" spans="1:12" x14ac:dyDescent="0.25">
      <c r="A1" t="s">
        <v>13</v>
      </c>
      <c r="B1" t="s">
        <v>265</v>
      </c>
      <c r="C1" t="s">
        <v>639</v>
      </c>
      <c r="D1" t="s">
        <v>921</v>
      </c>
      <c r="E1" t="s">
        <v>1100</v>
      </c>
      <c r="H1" t="s">
        <v>13</v>
      </c>
      <c r="I1" t="s">
        <v>265</v>
      </c>
      <c r="J1" t="s">
        <v>639</v>
      </c>
      <c r="K1" t="s">
        <v>921</v>
      </c>
      <c r="L1" t="s">
        <v>1100</v>
      </c>
    </row>
    <row r="2" spans="1:12" x14ac:dyDescent="0.25">
      <c r="A2">
        <v>25.105390681160781</v>
      </c>
      <c r="B2">
        <v>3.2995710134506182</v>
      </c>
      <c r="C2">
        <v>1.5666913986205993</v>
      </c>
      <c r="D2">
        <v>1.2127730131000001</v>
      </c>
      <c r="E2">
        <v>9.1898326635360537</v>
      </c>
      <c r="G2" t="s">
        <v>1315</v>
      </c>
      <c r="H2">
        <f>COUNTIFS(A2:A500, "&gt;=0", A2:A500, "&lt;10")</f>
        <v>114</v>
      </c>
      <c r="I2">
        <f t="shared" ref="I2:L2" si="0">COUNTIFS(B2:B500, "&gt;=0", B2:B500, "&lt;10")</f>
        <v>144</v>
      </c>
      <c r="J2">
        <f t="shared" si="0"/>
        <v>145</v>
      </c>
      <c r="K2">
        <f t="shared" si="0"/>
        <v>66</v>
      </c>
      <c r="L2">
        <f t="shared" si="0"/>
        <v>84</v>
      </c>
    </row>
    <row r="3" spans="1:12" x14ac:dyDescent="0.25">
      <c r="A3">
        <v>18.05986583232875</v>
      </c>
      <c r="B3">
        <v>31.468431472778285</v>
      </c>
      <c r="C3">
        <v>28.77539386749266</v>
      </c>
      <c r="D3">
        <v>31.507839846610967</v>
      </c>
      <c r="E3">
        <v>11.36708869934078</v>
      </c>
      <c r="G3" s="2" t="s">
        <v>1323</v>
      </c>
      <c r="H3">
        <f>COUNTIFS(A2:A500, "&gt;=10", A2:A500, "&lt;20")</f>
        <v>51</v>
      </c>
      <c r="I3">
        <f t="shared" ref="I3:L3" si="1">COUNTIFS(B2:B500, "&gt;=10", B2:B500, "&lt;20")</f>
        <v>88</v>
      </c>
      <c r="J3">
        <f t="shared" si="1"/>
        <v>44</v>
      </c>
      <c r="K3">
        <f t="shared" si="1"/>
        <v>40</v>
      </c>
      <c r="L3">
        <f t="shared" si="1"/>
        <v>42</v>
      </c>
    </row>
    <row r="4" spans="1:12" x14ac:dyDescent="0.25">
      <c r="A4">
        <v>9.2724336862563899</v>
      </c>
      <c r="B4">
        <v>7.9994638442993118</v>
      </c>
      <c r="C4">
        <v>25.920071005821182</v>
      </c>
      <c r="D4">
        <v>34.898191949999998</v>
      </c>
      <c r="E4">
        <v>3.8867728948593099</v>
      </c>
      <c r="G4" s="1" t="s">
        <v>1322</v>
      </c>
      <c r="H4">
        <f>COUNTIFS(A2:A500, "&gt;=20", A2:A500, "&lt;30")</f>
        <v>7</v>
      </c>
      <c r="I4">
        <f t="shared" ref="I4:L4" si="2">COUNTIFS(B2:B500, "&gt;=20", B2:B500, "&lt;30")</f>
        <v>23</v>
      </c>
      <c r="J4">
        <f t="shared" si="2"/>
        <v>12</v>
      </c>
      <c r="K4">
        <f t="shared" si="2"/>
        <v>17</v>
      </c>
      <c r="L4">
        <f t="shared" si="2"/>
        <v>9</v>
      </c>
    </row>
    <row r="5" spans="1:12" x14ac:dyDescent="0.25">
      <c r="A5">
        <v>8.1921285152435281</v>
      </c>
      <c r="B5">
        <v>3.933509993553153</v>
      </c>
      <c r="C5">
        <v>4.1682409048080391</v>
      </c>
      <c r="D5">
        <v>14.363550614999999</v>
      </c>
      <c r="E5">
        <v>12.957906270027118</v>
      </c>
      <c r="G5" t="s">
        <v>1321</v>
      </c>
      <c r="H5">
        <f>COUNTIFS(A2:A500, "&gt;=30", A2:A500, "&lt;40")</f>
        <v>3</v>
      </c>
      <c r="I5">
        <f t="shared" ref="I5:L5" si="3">COUNTIFS(B2:B500, "&gt;=30", B2:B500, "&lt;40")</f>
        <v>5</v>
      </c>
      <c r="J5">
        <f t="shared" si="3"/>
        <v>3</v>
      </c>
      <c r="K5">
        <f t="shared" si="3"/>
        <v>7</v>
      </c>
      <c r="L5">
        <f t="shared" si="3"/>
        <v>0</v>
      </c>
    </row>
    <row r="6" spans="1:12" x14ac:dyDescent="0.25">
      <c r="A6">
        <v>6.4292278528213487</v>
      </c>
      <c r="B6">
        <v>6.2499778985000001</v>
      </c>
      <c r="C6">
        <v>10.501188278198216</v>
      </c>
      <c r="D6">
        <v>31.646258806999992</v>
      </c>
      <c r="E6">
        <v>51.761653327941836</v>
      </c>
      <c r="G6" t="s">
        <v>1320</v>
      </c>
      <c r="H6">
        <f>COUNTIFS(A2:A500, "&gt;=40", A2:A500, "&lt;50")</f>
        <v>2</v>
      </c>
      <c r="I6">
        <f t="shared" ref="I6:L6" si="4">COUNTIFS(B2:B500, "&gt;=40", B2:B500, "&lt;50")</f>
        <v>14</v>
      </c>
      <c r="J6">
        <f t="shared" si="4"/>
        <v>2</v>
      </c>
      <c r="K6">
        <f t="shared" si="4"/>
        <v>2</v>
      </c>
      <c r="L6">
        <f t="shared" si="4"/>
        <v>3</v>
      </c>
    </row>
    <row r="7" spans="1:12" x14ac:dyDescent="0.25">
      <c r="A7">
        <v>12.069561791419932</v>
      </c>
      <c r="B7">
        <v>42.563218569</v>
      </c>
      <c r="C7">
        <v>23.100842428207361</v>
      </c>
      <c r="D7">
        <v>17.111697196000001</v>
      </c>
      <c r="E7">
        <v>84.417675405740709</v>
      </c>
      <c r="G7" t="s">
        <v>1319</v>
      </c>
      <c r="H7">
        <f>COUNTIFS(A2:A500, "&gt;=50", A2:A500, "&lt;60")</f>
        <v>0</v>
      </c>
      <c r="I7">
        <f t="shared" ref="I7:L7" si="5">COUNTIFS(B2:B500, "&gt;=50", B2:B500, "&lt;60")</f>
        <v>3</v>
      </c>
      <c r="J7">
        <f t="shared" si="5"/>
        <v>0</v>
      </c>
      <c r="K7">
        <f t="shared" si="5"/>
        <v>0</v>
      </c>
      <c r="L7">
        <f t="shared" si="5"/>
        <v>1</v>
      </c>
    </row>
    <row r="8" spans="1:12" x14ac:dyDescent="0.25">
      <c r="A8">
        <v>13.700693702697711</v>
      </c>
      <c r="B8">
        <v>3.9517423391342099</v>
      </c>
      <c r="C8">
        <v>2.7313365459442078</v>
      </c>
      <c r="D8">
        <v>25.147395188888893</v>
      </c>
      <c r="E8">
        <v>11.903963804244944</v>
      </c>
      <c r="G8" t="s">
        <v>1318</v>
      </c>
      <c r="H8">
        <f>COUNTIFS(A2:A500, "&gt;=60", A2:A500, "&lt;70")</f>
        <v>0</v>
      </c>
      <c r="I8">
        <f t="shared" ref="I8:L8" si="6">COUNTIFS(B2:B500, "&gt;=60", B2:B500, "&lt;70")</f>
        <v>1</v>
      </c>
      <c r="J8">
        <f t="shared" si="6"/>
        <v>3</v>
      </c>
      <c r="K8">
        <f t="shared" si="6"/>
        <v>0</v>
      </c>
      <c r="L8">
        <f t="shared" si="6"/>
        <v>1</v>
      </c>
    </row>
    <row r="9" spans="1:12" x14ac:dyDescent="0.25">
      <c r="A9">
        <v>1.2412216186523413</v>
      </c>
      <c r="B9">
        <v>18.766371917724573</v>
      </c>
      <c r="C9">
        <v>13.274802732467602</v>
      </c>
      <c r="D9">
        <v>20.011591267585711</v>
      </c>
      <c r="E9">
        <v>15.36885943412776</v>
      </c>
      <c r="G9" t="s">
        <v>1317</v>
      </c>
      <c r="H9">
        <f>COUNTIFS(A2:A500, "&gt;=70", A2:A500, "&lt;80")</f>
        <v>0</v>
      </c>
      <c r="I9">
        <f t="shared" ref="I9:L9" si="7">COUNTIFS(B2:B500, "&gt;=70", B2:B500, "&lt;80")</f>
        <v>1</v>
      </c>
      <c r="J9">
        <f t="shared" si="7"/>
        <v>0</v>
      </c>
      <c r="K9">
        <f t="shared" si="7"/>
        <v>0</v>
      </c>
      <c r="L9">
        <f t="shared" si="7"/>
        <v>1</v>
      </c>
    </row>
    <row r="10" spans="1:12" x14ac:dyDescent="0.25">
      <c r="A10">
        <v>10.463075947761496</v>
      </c>
      <c r="B10">
        <v>9.0723980426788238</v>
      </c>
      <c r="C10">
        <v>3.8684234619140576</v>
      </c>
      <c r="D10">
        <v>17.325378871999998</v>
      </c>
      <c r="E10">
        <v>10.516809153556796</v>
      </c>
      <c r="G10" t="s">
        <v>1316</v>
      </c>
      <c r="H10">
        <f>COUNTIF(A2:A500, "&gt;=80")</f>
        <v>1</v>
      </c>
      <c r="I10">
        <f t="shared" ref="I10:L10" si="8">COUNTIF(B2:B500, "&gt;=80")</f>
        <v>1</v>
      </c>
      <c r="J10">
        <f t="shared" si="8"/>
        <v>3</v>
      </c>
      <c r="K10">
        <f t="shared" si="8"/>
        <v>0</v>
      </c>
      <c r="L10">
        <f t="shared" si="8"/>
        <v>1</v>
      </c>
    </row>
    <row r="11" spans="1:12" x14ac:dyDescent="0.25">
      <c r="A11">
        <v>17.704504728317222</v>
      </c>
      <c r="B11">
        <v>9.2304790258407419</v>
      </c>
      <c r="C11">
        <v>1.7634148120880067</v>
      </c>
      <c r="D11">
        <v>18.915409636497451</v>
      </c>
      <c r="E11">
        <v>8.0359508514404183</v>
      </c>
    </row>
    <row r="12" spans="1:12" x14ac:dyDescent="0.25">
      <c r="A12">
        <v>8.8732062816619752</v>
      </c>
      <c r="B12">
        <v>19.409417796134893</v>
      </c>
      <c r="C12">
        <v>45.889878643883563</v>
      </c>
      <c r="D12">
        <v>27.684227466583224</v>
      </c>
      <c r="E12">
        <v>20.072574877738909</v>
      </c>
    </row>
    <row r="13" spans="1:12" x14ac:dyDescent="0.25">
      <c r="A13">
        <v>5.699027919769283</v>
      </c>
      <c r="B13">
        <v>12.532999397299999</v>
      </c>
      <c r="C13">
        <v>3.8719879865646325</v>
      </c>
      <c r="D13">
        <v>7.1754487037000008</v>
      </c>
      <c r="E13">
        <v>9.1843220710754228</v>
      </c>
      <c r="H13" t="s">
        <v>13</v>
      </c>
      <c r="I13" t="s">
        <v>265</v>
      </c>
      <c r="J13" t="s">
        <v>639</v>
      </c>
      <c r="K13" t="s">
        <v>921</v>
      </c>
      <c r="L13" t="s">
        <v>1100</v>
      </c>
    </row>
    <row r="14" spans="1:12" x14ac:dyDescent="0.25">
      <c r="A14">
        <v>10.530309367179843</v>
      </c>
      <c r="B14">
        <v>12.502623367309514</v>
      </c>
      <c r="C14">
        <v>2.4274821758270226</v>
      </c>
      <c r="D14">
        <v>9.1594760184999995</v>
      </c>
      <c r="E14">
        <v>16.714840364456119</v>
      </c>
      <c r="G14" t="s">
        <v>1315</v>
      </c>
      <c r="H14">
        <f>H2/COUNT(A$2:A$500)</f>
        <v>0.6404494382022472</v>
      </c>
      <c r="I14">
        <f>I2/COUNT(B$2:B$500)</f>
        <v>0.51428571428571423</v>
      </c>
      <c r="J14">
        <f t="shared" ref="J14:L22" si="9">J2/COUNT(C$2:C$500)</f>
        <v>0.68396226415094341</v>
      </c>
      <c r="K14">
        <f t="shared" si="9"/>
        <v>0.5</v>
      </c>
      <c r="L14">
        <f t="shared" si="9"/>
        <v>0.59154929577464788</v>
      </c>
    </row>
    <row r="15" spans="1:12" x14ac:dyDescent="0.25">
      <c r="A15">
        <v>19.028528261184647</v>
      </c>
      <c r="B15">
        <v>17.226637983</v>
      </c>
      <c r="C15">
        <v>9.5484523534774546</v>
      </c>
      <c r="D15">
        <v>20.079969692999999</v>
      </c>
      <c r="E15">
        <v>3.1155056238174388</v>
      </c>
      <c r="G15" s="2" t="s">
        <v>1323</v>
      </c>
      <c r="H15">
        <f t="shared" ref="H15:I22" si="10">H3/COUNT(A$2:A$500)</f>
        <v>0.28651685393258425</v>
      </c>
      <c r="I15">
        <f t="shared" si="10"/>
        <v>0.31428571428571428</v>
      </c>
      <c r="J15">
        <f t="shared" si="9"/>
        <v>0.20754716981132076</v>
      </c>
      <c r="K15">
        <f t="shared" si="9"/>
        <v>0.30303030303030304</v>
      </c>
      <c r="L15">
        <f t="shared" si="9"/>
        <v>0.29577464788732394</v>
      </c>
    </row>
    <row r="16" spans="1:12" x14ac:dyDescent="0.25">
      <c r="A16">
        <v>16.149133539199777</v>
      </c>
      <c r="B16">
        <v>16.467021705000001</v>
      </c>
      <c r="C16">
        <v>11.702097082138048</v>
      </c>
      <c r="D16">
        <v>12.398993872999998</v>
      </c>
      <c r="E16">
        <v>11.937991929054236</v>
      </c>
      <c r="G16" s="1" t="s">
        <v>1322</v>
      </c>
      <c r="H16">
        <f t="shared" si="10"/>
        <v>3.9325842696629212E-2</v>
      </c>
      <c r="I16">
        <f t="shared" si="10"/>
        <v>8.2142857142857142E-2</v>
      </c>
      <c r="J16">
        <f t="shared" si="9"/>
        <v>5.6603773584905662E-2</v>
      </c>
      <c r="K16">
        <f t="shared" si="9"/>
        <v>0.12878787878787878</v>
      </c>
      <c r="L16">
        <f t="shared" si="9"/>
        <v>6.3380281690140844E-2</v>
      </c>
    </row>
    <row r="17" spans="1:12" x14ac:dyDescent="0.25">
      <c r="A17">
        <v>10.527956318855249</v>
      </c>
      <c r="B17">
        <v>11.766614508628802</v>
      </c>
      <c r="C17">
        <v>7.1238940715789685</v>
      </c>
      <c r="D17">
        <v>13.613813188200002</v>
      </c>
      <c r="E17">
        <v>16.271842384338321</v>
      </c>
      <c r="G17" t="s">
        <v>1321</v>
      </c>
      <c r="H17">
        <f t="shared" si="10"/>
        <v>1.6853932584269662E-2</v>
      </c>
      <c r="I17">
        <f t="shared" si="10"/>
        <v>1.7857142857142856E-2</v>
      </c>
      <c r="J17">
        <f t="shared" si="9"/>
        <v>1.4150943396226415E-2</v>
      </c>
      <c r="K17">
        <f t="shared" si="9"/>
        <v>5.3030303030303032E-2</v>
      </c>
      <c r="L17">
        <f t="shared" si="9"/>
        <v>0</v>
      </c>
    </row>
    <row r="18" spans="1:12" x14ac:dyDescent="0.25">
      <c r="A18">
        <v>13.032491159439072</v>
      </c>
      <c r="B18">
        <v>7.6441327571868811</v>
      </c>
      <c r="C18">
        <v>16.356212329864459</v>
      </c>
      <c r="D18">
        <v>17.103994321000002</v>
      </c>
      <c r="E18">
        <v>5.4187245845794632</v>
      </c>
      <c r="G18" t="s">
        <v>1320</v>
      </c>
      <c r="H18">
        <f t="shared" si="10"/>
        <v>1.1235955056179775E-2</v>
      </c>
      <c r="I18">
        <f t="shared" si="10"/>
        <v>0.05</v>
      </c>
      <c r="J18">
        <f t="shared" si="9"/>
        <v>9.433962264150943E-3</v>
      </c>
      <c r="K18">
        <f t="shared" si="9"/>
        <v>1.5151515151515152E-2</v>
      </c>
      <c r="L18">
        <f t="shared" si="9"/>
        <v>2.1126760563380281E-2</v>
      </c>
    </row>
    <row r="19" spans="1:12" x14ac:dyDescent="0.25">
      <c r="A19">
        <v>4.5789549589157064</v>
      </c>
      <c r="B19">
        <v>13.800398445400001</v>
      </c>
      <c r="C19">
        <v>28.530689865350677</v>
      </c>
      <c r="D19">
        <v>10.987935470699998</v>
      </c>
      <c r="E19">
        <v>8.9473202943801819</v>
      </c>
      <c r="G19" t="s">
        <v>1319</v>
      </c>
      <c r="H19">
        <f t="shared" si="10"/>
        <v>0</v>
      </c>
      <c r="I19">
        <f t="shared" si="10"/>
        <v>1.0714285714285714E-2</v>
      </c>
      <c r="J19">
        <f t="shared" si="9"/>
        <v>0</v>
      </c>
      <c r="K19">
        <f t="shared" si="9"/>
        <v>0</v>
      </c>
      <c r="L19">
        <f t="shared" si="9"/>
        <v>7.0422535211267607E-3</v>
      </c>
    </row>
    <row r="20" spans="1:12" x14ac:dyDescent="0.25">
      <c r="A20">
        <v>32.203761005401532</v>
      </c>
      <c r="B20">
        <v>0.15149397850036561</v>
      </c>
      <c r="C20">
        <v>13.307469940185499</v>
      </c>
      <c r="D20">
        <v>15.954157423999998</v>
      </c>
      <c r="E20">
        <v>8.2794519901275567</v>
      </c>
      <c r="G20" t="s">
        <v>1318</v>
      </c>
      <c r="H20">
        <f t="shared" si="10"/>
        <v>0</v>
      </c>
      <c r="I20">
        <f t="shared" si="10"/>
        <v>3.5714285714285713E-3</v>
      </c>
      <c r="J20">
        <f t="shared" si="9"/>
        <v>1.4150943396226415E-2</v>
      </c>
      <c r="K20">
        <f t="shared" si="9"/>
        <v>0</v>
      </c>
      <c r="L20">
        <f t="shared" si="9"/>
        <v>7.0422535211267607E-3</v>
      </c>
    </row>
    <row r="21" spans="1:12" x14ac:dyDescent="0.25">
      <c r="A21">
        <v>2.94665760993957</v>
      </c>
      <c r="B21">
        <v>9.9085177183150854</v>
      </c>
      <c r="C21">
        <v>11.482070446014355</v>
      </c>
      <c r="D21">
        <v>11.90922160148617</v>
      </c>
      <c r="E21">
        <v>23.178342747688255</v>
      </c>
      <c r="G21" t="s">
        <v>1317</v>
      </c>
      <c r="H21">
        <f t="shared" si="10"/>
        <v>0</v>
      </c>
      <c r="I21">
        <f t="shared" si="10"/>
        <v>3.5714285714285713E-3</v>
      </c>
      <c r="J21">
        <f t="shared" si="9"/>
        <v>0</v>
      </c>
      <c r="K21">
        <f t="shared" si="9"/>
        <v>0</v>
      </c>
      <c r="L21">
        <f t="shared" si="9"/>
        <v>7.0422535211267607E-3</v>
      </c>
    </row>
    <row r="22" spans="1:12" x14ac:dyDescent="0.25">
      <c r="A22">
        <v>6.0917543411254851</v>
      </c>
      <c r="B22">
        <v>22.21863512992854</v>
      </c>
      <c r="C22">
        <v>1.7437462091445881</v>
      </c>
      <c r="D22">
        <v>7.6135501146999998</v>
      </c>
      <c r="E22">
        <v>16.582054328918446</v>
      </c>
      <c r="G22" t="s">
        <v>1316</v>
      </c>
      <c r="H22">
        <f t="shared" si="10"/>
        <v>5.6179775280898875E-3</v>
      </c>
      <c r="I22">
        <f t="shared" si="10"/>
        <v>3.5714285714285713E-3</v>
      </c>
      <c r="J22">
        <f t="shared" si="9"/>
        <v>1.4150943396226415E-2</v>
      </c>
      <c r="K22">
        <f t="shared" si="9"/>
        <v>0</v>
      </c>
      <c r="L22">
        <f t="shared" si="9"/>
        <v>7.0422535211267607E-3</v>
      </c>
    </row>
    <row r="23" spans="1:12" x14ac:dyDescent="0.25">
      <c r="A23">
        <v>12.549158453941297</v>
      </c>
      <c r="B23">
        <v>15.764317345619151</v>
      </c>
      <c r="C23">
        <v>24.098110461235002</v>
      </c>
      <c r="D23">
        <v>7.4054055690765326</v>
      </c>
      <c r="E23">
        <v>6.6467573404312095</v>
      </c>
    </row>
    <row r="24" spans="1:12" x14ac:dyDescent="0.25">
      <c r="A24">
        <v>13.91820321083063</v>
      </c>
      <c r="B24">
        <v>9.1677324771881015</v>
      </c>
      <c r="C24">
        <v>11.412680482864356</v>
      </c>
      <c r="D24">
        <v>7.6874269008636436</v>
      </c>
      <c r="E24">
        <v>17.603536224365168</v>
      </c>
    </row>
    <row r="25" spans="1:12" x14ac:dyDescent="0.25">
      <c r="A25">
        <v>0.55929217338561821</v>
      </c>
      <c r="B25">
        <v>15.461756181716883</v>
      </c>
      <c r="C25">
        <v>18.963623023033094</v>
      </c>
      <c r="D25">
        <v>18.380626774</v>
      </c>
      <c r="E25">
        <v>5.0144895076751643</v>
      </c>
      <c r="H25" t="s">
        <v>13</v>
      </c>
      <c r="I25" t="s">
        <v>265</v>
      </c>
      <c r="J25" t="s">
        <v>639</v>
      </c>
      <c r="K25" t="s">
        <v>921</v>
      </c>
      <c r="L25" t="s">
        <v>1100</v>
      </c>
    </row>
    <row r="26" spans="1:12" x14ac:dyDescent="0.25">
      <c r="A26">
        <v>9.8290608882903996</v>
      </c>
      <c r="B26">
        <v>12.571792578697194</v>
      </c>
      <c r="C26">
        <v>14.31518371105189</v>
      </c>
      <c r="D26">
        <v>39.119548987000009</v>
      </c>
      <c r="E26">
        <v>73.133586406707607</v>
      </c>
      <c r="G26" t="s">
        <v>1301</v>
      </c>
      <c r="H26">
        <f>AVERAGE(A2:A500)</f>
        <v>9.7465854632125062</v>
      </c>
      <c r="I26">
        <f t="shared" ref="I26:L26" si="11">AVERAGE(B2:B500)</f>
        <v>13.520402716887915</v>
      </c>
      <c r="J26">
        <f t="shared" si="11"/>
        <v>11.620625133084536</v>
      </c>
      <c r="K26">
        <f t="shared" si="11"/>
        <v>12.68879099529064</v>
      </c>
      <c r="L26">
        <f t="shared" si="11"/>
        <v>12.248447045646531</v>
      </c>
    </row>
    <row r="27" spans="1:12" x14ac:dyDescent="0.25">
      <c r="A27">
        <v>11.184886455535864</v>
      </c>
      <c r="B27">
        <v>49.624879757563214</v>
      </c>
      <c r="C27">
        <v>4.3325497627258249</v>
      </c>
      <c r="D27">
        <v>16.295766305999997</v>
      </c>
      <c r="E27">
        <v>7.2497649669647188</v>
      </c>
      <c r="G27" t="s">
        <v>1302</v>
      </c>
      <c r="H27">
        <f>_xlfn.STDEV.P(A2:A500)</f>
        <v>9.118665797593895</v>
      </c>
      <c r="I27">
        <f t="shared" ref="I27:L27" si="12">_xlfn.STDEV.P(B2:B500)</f>
        <v>12.725190979548259</v>
      </c>
      <c r="J27">
        <f t="shared" si="12"/>
        <v>15.394710478432927</v>
      </c>
      <c r="K27">
        <f t="shared" si="12"/>
        <v>9.2616910387538809</v>
      </c>
      <c r="L27">
        <f t="shared" si="12"/>
        <v>12.162353595874677</v>
      </c>
    </row>
    <row r="28" spans="1:12" x14ac:dyDescent="0.25">
      <c r="A28">
        <v>5.6618754386901813</v>
      </c>
      <c r="B28">
        <v>26.342950677871659</v>
      </c>
      <c r="C28">
        <v>8.181615090370169</v>
      </c>
      <c r="D28">
        <v>22.036123608</v>
      </c>
      <c r="E28">
        <v>12.842042994499181</v>
      </c>
      <c r="G28" t="s">
        <v>1303</v>
      </c>
      <c r="H28">
        <f>_xlfn.QUARTILE.INC(A2:A500,1)</f>
        <v>4.4809109568595815</v>
      </c>
      <c r="I28">
        <f t="shared" ref="I28:L28" si="13">_xlfn.QUARTILE.INC(B2:B500,1)</f>
        <v>5.5788456976413681</v>
      </c>
      <c r="J28">
        <f t="shared" si="13"/>
        <v>4.2877703428268408</v>
      </c>
      <c r="K28">
        <f t="shared" si="13"/>
        <v>5.8948070049751609</v>
      </c>
      <c r="L28">
        <f t="shared" si="13"/>
        <v>5.7417953312396968</v>
      </c>
    </row>
    <row r="29" spans="1:12" x14ac:dyDescent="0.25">
      <c r="A29">
        <v>14.047161698341318</v>
      </c>
      <c r="B29">
        <v>10.379715800285316</v>
      </c>
      <c r="C29">
        <v>7.7428598165511939</v>
      </c>
      <c r="D29">
        <v>28.314235707400002</v>
      </c>
      <c r="E29">
        <v>14.859742426872222</v>
      </c>
      <c r="G29" t="s">
        <v>1304</v>
      </c>
      <c r="H29">
        <f>_xlfn.QUARTILE.INC(A2:A500,2)</f>
        <v>7.2381352119975517</v>
      </c>
      <c r="I29">
        <f t="shared" ref="I29:L29" si="14">_xlfn.QUARTILE.INC(B2:B500,2)</f>
        <v>9.7618570688932316</v>
      </c>
      <c r="J29">
        <f t="shared" si="14"/>
        <v>7.5574513554572977</v>
      </c>
      <c r="K29">
        <f t="shared" si="14"/>
        <v>9.9967828151635238</v>
      </c>
      <c r="L29">
        <f t="shared" si="14"/>
        <v>9.0019707322120652</v>
      </c>
    </row>
    <row r="30" spans="1:12" x14ac:dyDescent="0.25">
      <c r="A30">
        <v>8.5464276075362964</v>
      </c>
      <c r="B30">
        <v>20.80236849784847</v>
      </c>
      <c r="C30">
        <v>3.2862902402877774</v>
      </c>
      <c r="D30">
        <v>13.9411338089</v>
      </c>
      <c r="E30">
        <v>11.231851387023886</v>
      </c>
      <c r="G30" t="s">
        <v>1305</v>
      </c>
      <c r="H30">
        <f>_xlfn.QUARTILE.INC(A2:A500,3)</f>
        <v>11.610296577215141</v>
      </c>
      <c r="I30">
        <f t="shared" ref="I30:L30" si="15">_xlfn.QUARTILE.INC(B2:B500,3)</f>
        <v>16.764534521442414</v>
      </c>
      <c r="J30">
        <f t="shared" si="15"/>
        <v>12.282836967706636</v>
      </c>
      <c r="K30">
        <f t="shared" si="15"/>
        <v>17.654836620432008</v>
      </c>
      <c r="L30">
        <f t="shared" si="15"/>
        <v>14.461230862140605</v>
      </c>
    </row>
    <row r="31" spans="1:12" x14ac:dyDescent="0.25">
      <c r="A31">
        <v>10.526275229453992</v>
      </c>
      <c r="B31">
        <v>26.783552885055496</v>
      </c>
      <c r="C31">
        <v>126.20045945644331</v>
      </c>
      <c r="D31">
        <v>5.2331809045000002</v>
      </c>
      <c r="E31">
        <v>3.8478194475173901</v>
      </c>
      <c r="G31" t="s">
        <v>1295</v>
      </c>
      <c r="H31">
        <f>COUNT(A2:A500)</f>
        <v>178</v>
      </c>
      <c r="I31">
        <f t="shared" ref="I31:L31" si="16">COUNT(B2:B500)</f>
        <v>280</v>
      </c>
      <c r="J31">
        <f t="shared" si="16"/>
        <v>212</v>
      </c>
      <c r="K31">
        <f t="shared" si="16"/>
        <v>132</v>
      </c>
      <c r="L31">
        <f t="shared" si="16"/>
        <v>142</v>
      </c>
    </row>
    <row r="32" spans="1:12" x14ac:dyDescent="0.25">
      <c r="A32">
        <v>3.675523304939265</v>
      </c>
      <c r="B32">
        <v>42.30769250392909</v>
      </c>
      <c r="C32">
        <v>9.1683213949203406</v>
      </c>
      <c r="D32">
        <v>14.095664143499999</v>
      </c>
      <c r="E32">
        <v>6.3313981056213358</v>
      </c>
    </row>
    <row r="33" spans="1:8" x14ac:dyDescent="0.25">
      <c r="A33">
        <v>26.383346414566006</v>
      </c>
      <c r="B33">
        <v>14.042712187766975</v>
      </c>
      <c r="C33">
        <v>2.7144022703170747</v>
      </c>
      <c r="D33">
        <v>21.853399252891492</v>
      </c>
      <c r="E33">
        <v>7.0717758655548035</v>
      </c>
      <c r="G33" t="s">
        <v>1363</v>
      </c>
      <c r="H33">
        <f>SUM(H31:L31)</f>
        <v>944</v>
      </c>
    </row>
    <row r="34" spans="1:8" x14ac:dyDescent="0.25">
      <c r="A34">
        <v>6.4812225103378251</v>
      </c>
      <c r="B34">
        <v>4.5465630054473829</v>
      </c>
      <c r="C34">
        <v>65.019240909152529</v>
      </c>
      <c r="D34">
        <v>25.90894937515252</v>
      </c>
      <c r="E34">
        <v>8.2738968372344832</v>
      </c>
    </row>
    <row r="35" spans="1:8" x14ac:dyDescent="0.25">
      <c r="A35">
        <v>10.581101560592634</v>
      </c>
      <c r="B35">
        <v>9.9357576602000002</v>
      </c>
      <c r="C35">
        <v>7.5984123229980343</v>
      </c>
      <c r="D35">
        <v>28.978733087299997</v>
      </c>
      <c r="E35">
        <v>13.023599481582599</v>
      </c>
    </row>
    <row r="36" spans="1:8" x14ac:dyDescent="0.25">
      <c r="A36">
        <v>44.362547206878531</v>
      </c>
      <c r="B36">
        <v>7.2773679018020569</v>
      </c>
      <c r="C36">
        <v>97.663440203666525</v>
      </c>
      <c r="D36">
        <v>9.8420286655425961</v>
      </c>
      <c r="E36">
        <v>5.9456635475158643</v>
      </c>
    </row>
    <row r="37" spans="1:8" x14ac:dyDescent="0.25">
      <c r="A37">
        <v>26.498433136939951</v>
      </c>
      <c r="B37">
        <v>11.405302786827033</v>
      </c>
      <c r="C37">
        <v>10.267707204818695</v>
      </c>
      <c r="D37">
        <v>8.2689008721999979</v>
      </c>
      <c r="E37">
        <v>3.6442865371704061</v>
      </c>
    </row>
    <row r="38" spans="1:8" x14ac:dyDescent="0.25">
      <c r="A38">
        <v>25.27971525192255</v>
      </c>
      <c r="B38">
        <v>11.967405343055685</v>
      </c>
      <c r="C38">
        <v>19.339504456520039</v>
      </c>
      <c r="D38">
        <v>11.821081782</v>
      </c>
      <c r="E38">
        <v>4.831179881095883</v>
      </c>
    </row>
    <row r="39" spans="1:8" x14ac:dyDescent="0.25">
      <c r="A39">
        <v>3.9018247604370075</v>
      </c>
      <c r="B39">
        <v>13.733967304229671</v>
      </c>
      <c r="C39">
        <v>0.72044129371643018</v>
      </c>
      <c r="D39">
        <v>4.2385591744999997</v>
      </c>
      <c r="E39">
        <v>9.1120276689529351</v>
      </c>
    </row>
    <row r="40" spans="1:8" x14ac:dyDescent="0.25">
      <c r="A40">
        <v>13.119056487083387</v>
      </c>
      <c r="B40">
        <v>6.5892601966857871</v>
      </c>
      <c r="C40">
        <v>5.2430369138717623</v>
      </c>
      <c r="D40">
        <v>6.3049877166747974</v>
      </c>
      <c r="E40">
        <v>7.2885205030441229</v>
      </c>
    </row>
    <row r="41" spans="1:8" x14ac:dyDescent="0.25">
      <c r="A41">
        <v>10.34464528560637</v>
      </c>
      <c r="B41">
        <v>42.946089771058674</v>
      </c>
      <c r="C41">
        <v>9.9198447227477917</v>
      </c>
      <c r="D41">
        <v>30.778595471500001</v>
      </c>
      <c r="E41">
        <v>12.68630702495572</v>
      </c>
    </row>
    <row r="42" spans="1:8" x14ac:dyDescent="0.25">
      <c r="A42">
        <v>5.401863336563105</v>
      </c>
      <c r="B42">
        <v>3.7649696110000002</v>
      </c>
      <c r="C42">
        <v>8.8700143337249635</v>
      </c>
      <c r="D42">
        <v>7.2099678994000005</v>
      </c>
      <c r="E42">
        <v>9.5940563917159878</v>
      </c>
    </row>
    <row r="43" spans="1:8" x14ac:dyDescent="0.25">
      <c r="A43">
        <v>4.3610386371612506</v>
      </c>
      <c r="B43">
        <v>10.456224465370138</v>
      </c>
      <c r="C43">
        <v>17.109775638580292</v>
      </c>
      <c r="D43">
        <v>9.1009317632000002</v>
      </c>
      <c r="E43">
        <v>14.083816075324961</v>
      </c>
    </row>
    <row r="44" spans="1:8" x14ac:dyDescent="0.25">
      <c r="A44">
        <v>11.071253395080539</v>
      </c>
      <c r="B44">
        <v>13.973137617999999</v>
      </c>
      <c r="C44">
        <v>38.78391017913814</v>
      </c>
      <c r="D44">
        <v>17.744245623000001</v>
      </c>
      <c r="E44">
        <v>7.9719787703620035</v>
      </c>
    </row>
    <row r="45" spans="1:8" x14ac:dyDescent="0.25">
      <c r="A45">
        <v>4.6927386045455881</v>
      </c>
      <c r="B45">
        <v>5.7969595192999988</v>
      </c>
      <c r="C45">
        <v>7.2505690097808806</v>
      </c>
      <c r="D45">
        <v>35.304727222799997</v>
      </c>
      <c r="E45">
        <v>14.955765819549509</v>
      </c>
    </row>
    <row r="46" spans="1:8" x14ac:dyDescent="0.25">
      <c r="A46">
        <v>7.2458933459387742</v>
      </c>
      <c r="B46">
        <v>18.072416448593067</v>
      </c>
      <c r="C46">
        <v>5.7766463756561217</v>
      </c>
      <c r="D46">
        <v>7.8638187408447235</v>
      </c>
      <c r="E46">
        <v>8.5680185794830201</v>
      </c>
    </row>
    <row r="47" spans="1:8" x14ac:dyDescent="0.25">
      <c r="A47">
        <v>38.59928716553577</v>
      </c>
      <c r="B47">
        <v>11.61067235469813</v>
      </c>
      <c r="C47">
        <v>10.220891070365886</v>
      </c>
      <c r="D47">
        <v>9.9546472781999995</v>
      </c>
      <c r="E47">
        <v>8.9959206819534288</v>
      </c>
    </row>
    <row r="48" spans="1:8" x14ac:dyDescent="0.25">
      <c r="A48">
        <v>4.2877328872680618</v>
      </c>
      <c r="B48">
        <v>7.9188920023000007</v>
      </c>
      <c r="C48">
        <v>3.8509795904159496</v>
      </c>
      <c r="D48">
        <v>4.2711065293000008</v>
      </c>
      <c r="E48">
        <v>13.738920736312817</v>
      </c>
    </row>
    <row r="49" spans="1:5" x14ac:dyDescent="0.25">
      <c r="A49">
        <v>11.496907997131304</v>
      </c>
      <c r="B49">
        <v>21.731610560417128</v>
      </c>
      <c r="C49">
        <v>8.3798486948013249</v>
      </c>
      <c r="D49">
        <v>12.279568505287129</v>
      </c>
      <c r="E49">
        <v>4.4931473731994584</v>
      </c>
    </row>
    <row r="50" spans="1:5" x14ac:dyDescent="0.25">
      <c r="A50">
        <v>3.6970071077346787</v>
      </c>
      <c r="B50">
        <v>3.7982588769000003</v>
      </c>
      <c r="C50">
        <v>1.8846633195877032</v>
      </c>
      <c r="D50">
        <v>3.1173685312271062</v>
      </c>
      <c r="E50">
        <v>5.1078960895538277</v>
      </c>
    </row>
    <row r="51" spans="1:5" x14ac:dyDescent="0.25">
      <c r="A51">
        <v>6.6643912553787192</v>
      </c>
      <c r="B51">
        <v>9.7409926660000004</v>
      </c>
      <c r="C51">
        <v>6.5968736171722284</v>
      </c>
      <c r="D51">
        <v>6.06727769374847</v>
      </c>
      <c r="E51">
        <v>10.991337132453898</v>
      </c>
    </row>
    <row r="52" spans="1:5" x14ac:dyDescent="0.25">
      <c r="A52">
        <v>20.181668782234151</v>
      </c>
      <c r="B52">
        <v>11.534065055847128</v>
      </c>
      <c r="C52">
        <v>14.6923510074615</v>
      </c>
      <c r="D52">
        <v>8.0110841750000006</v>
      </c>
      <c r="E52">
        <v>9.9971166372298939</v>
      </c>
    </row>
    <row r="53" spans="1:5" x14ac:dyDescent="0.25">
      <c r="A53">
        <v>17.968953156471191</v>
      </c>
      <c r="B53">
        <v>49.10466427803037</v>
      </c>
      <c r="C53">
        <v>9.5135945558547768</v>
      </c>
      <c r="D53">
        <v>4.2879709482192947</v>
      </c>
      <c r="E53">
        <v>19.149327172173372</v>
      </c>
    </row>
    <row r="54" spans="1:5" x14ac:dyDescent="0.25">
      <c r="A54">
        <v>11.271082949638345</v>
      </c>
      <c r="B54">
        <v>14.147546362876856</v>
      </c>
      <c r="C54">
        <v>2.589632463455195</v>
      </c>
      <c r="D54">
        <v>46.211559693018543</v>
      </c>
      <c r="E54">
        <v>4.1207800626754727</v>
      </c>
    </row>
    <row r="55" spans="1:5" x14ac:dyDescent="0.25">
      <c r="A55">
        <v>4.2369455337524373</v>
      </c>
      <c r="B55">
        <v>10.893446421623192</v>
      </c>
      <c r="C55">
        <v>66.177309441566393</v>
      </c>
      <c r="D55">
        <v>7.1004318475999995</v>
      </c>
      <c r="E55">
        <v>42.946923089027372</v>
      </c>
    </row>
    <row r="56" spans="1:5" x14ac:dyDescent="0.25">
      <c r="A56">
        <v>7.4878690958023011</v>
      </c>
      <c r="B56">
        <v>6.2774642944335897</v>
      </c>
      <c r="C56">
        <v>3.9040722608566227</v>
      </c>
      <c r="D56">
        <v>20.825286197662312</v>
      </c>
      <c r="E56">
        <v>3.3912560701370205</v>
      </c>
    </row>
    <row r="57" spans="1:5" x14ac:dyDescent="0.25">
      <c r="A57">
        <v>6.2322784900665233</v>
      </c>
      <c r="B57">
        <v>4.8913383245999995</v>
      </c>
      <c r="C57">
        <v>9.0386233329772772</v>
      </c>
      <c r="D57">
        <v>8.4092724796999985</v>
      </c>
      <c r="E57">
        <v>12.98958077430718</v>
      </c>
    </row>
    <row r="58" spans="1:5" x14ac:dyDescent="0.25">
      <c r="A58">
        <v>3.5182876348495462</v>
      </c>
      <c r="B58">
        <v>55.466599011421167</v>
      </c>
      <c r="C58">
        <v>18.56134274005883</v>
      </c>
      <c r="D58">
        <v>12.029796624183634</v>
      </c>
      <c r="E58">
        <v>10.66041858196254</v>
      </c>
    </row>
    <row r="59" spans="1:5" x14ac:dyDescent="0.25">
      <c r="A59">
        <v>9.5481060028076001</v>
      </c>
      <c r="B59">
        <v>15.865075969696008</v>
      </c>
      <c r="C59">
        <v>3.6448469877242986</v>
      </c>
      <c r="D59">
        <v>9.348529195785515</v>
      </c>
      <c r="E59">
        <v>14.008810901641814</v>
      </c>
    </row>
    <row r="60" spans="1:5" x14ac:dyDescent="0.25">
      <c r="A60">
        <v>11.832623434066738</v>
      </c>
      <c r="B60">
        <v>12.659061479568443</v>
      </c>
      <c r="C60">
        <v>11.761059808731028</v>
      </c>
      <c r="D60">
        <v>17.733787369728041</v>
      </c>
      <c r="E60">
        <v>4.4361296176910372</v>
      </c>
    </row>
    <row r="61" spans="1:5" x14ac:dyDescent="0.25">
      <c r="A61">
        <v>7.3455516099929783</v>
      </c>
      <c r="B61">
        <v>12.121640992164568</v>
      </c>
      <c r="C61">
        <v>8.6828381061553905</v>
      </c>
      <c r="D61">
        <v>4.3053539037704374</v>
      </c>
      <c r="E61">
        <v>8.4566581726073995</v>
      </c>
    </row>
    <row r="62" spans="1:5" x14ac:dyDescent="0.25">
      <c r="A62">
        <v>10.215430116653408</v>
      </c>
      <c r="B62">
        <v>19.285418558</v>
      </c>
      <c r="C62">
        <v>1.3915702342987017</v>
      </c>
      <c r="D62">
        <v>11.532361412199998</v>
      </c>
      <c r="E62">
        <v>10.951207065582231</v>
      </c>
    </row>
    <row r="63" spans="1:5" x14ac:dyDescent="0.25">
      <c r="A63">
        <v>11.328978323936429</v>
      </c>
      <c r="B63">
        <v>42.162059211999996</v>
      </c>
      <c r="C63">
        <v>3.858623862266537</v>
      </c>
      <c r="D63">
        <v>14.092164825299999</v>
      </c>
      <c r="E63">
        <v>8.9604932546615377</v>
      </c>
    </row>
    <row r="64" spans="1:5" x14ac:dyDescent="0.25">
      <c r="A64">
        <v>8.1788908004760579</v>
      </c>
      <c r="B64">
        <v>7.5814468622207603</v>
      </c>
      <c r="C64">
        <v>12.536633133888213</v>
      </c>
      <c r="D64">
        <v>14.262183952331494</v>
      </c>
      <c r="E64">
        <v>6.0352496147155721</v>
      </c>
    </row>
    <row r="65" spans="1:5" x14ac:dyDescent="0.25">
      <c r="A65">
        <v>3.1922729969024597</v>
      </c>
      <c r="B65">
        <v>11.929128718376131</v>
      </c>
      <c r="C65">
        <v>13.719694566726631</v>
      </c>
      <c r="D65">
        <v>8.1109517812728793</v>
      </c>
      <c r="E65">
        <v>14.569455003738383</v>
      </c>
    </row>
    <row r="66" spans="1:5" x14ac:dyDescent="0.25">
      <c r="A66">
        <v>0.60073423385619962</v>
      </c>
      <c r="B66">
        <v>21.8199518203735</v>
      </c>
      <c r="C66">
        <v>9.6380590438842617</v>
      </c>
      <c r="D66">
        <v>28.656971098000003</v>
      </c>
      <c r="E66">
        <v>3.7415490627288781</v>
      </c>
    </row>
    <row r="67" spans="1:5" x14ac:dyDescent="0.25">
      <c r="A67">
        <v>3.2218859910964914</v>
      </c>
      <c r="B67">
        <v>11.09812801</v>
      </c>
      <c r="C67">
        <v>6.5439288377761802</v>
      </c>
      <c r="D67">
        <v>18.561737442399998</v>
      </c>
      <c r="E67">
        <v>29.240226984024027</v>
      </c>
    </row>
    <row r="68" spans="1:5" x14ac:dyDescent="0.25">
      <c r="A68">
        <v>6.0325037108527262</v>
      </c>
      <c r="B68">
        <v>10.86079421</v>
      </c>
      <c r="C68">
        <v>2.8356691122054949</v>
      </c>
      <c r="D68">
        <v>31.660888385772644</v>
      </c>
      <c r="E68">
        <v>17.20713229179378</v>
      </c>
    </row>
    <row r="69" spans="1:5" x14ac:dyDescent="0.25">
      <c r="A69">
        <v>6.5316341876983586</v>
      </c>
      <c r="B69">
        <v>3.5318222999572697</v>
      </c>
      <c r="C69">
        <v>12.879983687400777</v>
      </c>
      <c r="D69">
        <v>12.4678906208</v>
      </c>
      <c r="E69">
        <v>3.3122928380966146</v>
      </c>
    </row>
    <row r="70" spans="1:5" x14ac:dyDescent="0.25">
      <c r="A70">
        <v>7.2303770780563283</v>
      </c>
      <c r="B70">
        <v>8.2185062408447198</v>
      </c>
      <c r="C70">
        <v>13.34040503501887</v>
      </c>
      <c r="D70">
        <v>8.875820470099999</v>
      </c>
      <c r="E70">
        <v>18.177526187896689</v>
      </c>
    </row>
    <row r="71" spans="1:5" x14ac:dyDescent="0.25">
      <c r="A71">
        <v>7.5315441846847504</v>
      </c>
      <c r="B71">
        <v>5.2473958730697579</v>
      </c>
      <c r="C71">
        <v>12.271509385108903</v>
      </c>
      <c r="D71">
        <v>12.447101878</v>
      </c>
      <c r="E71">
        <v>10.718317413330048</v>
      </c>
    </row>
    <row r="72" spans="1:5" x14ac:dyDescent="0.25">
      <c r="A72">
        <v>43.654256868362367</v>
      </c>
      <c r="B72">
        <v>24.237204337120012</v>
      </c>
      <c r="C72">
        <v>10.410995030403111</v>
      </c>
      <c r="D72">
        <v>8.3347190860999998</v>
      </c>
      <c r="E72">
        <v>0.6049349784851058</v>
      </c>
    </row>
    <row r="73" spans="1:5" x14ac:dyDescent="0.25">
      <c r="A73">
        <v>6.6391474485397293</v>
      </c>
      <c r="B73">
        <v>33.998058104000002</v>
      </c>
      <c r="C73">
        <v>7.0151946067809998</v>
      </c>
      <c r="D73">
        <v>12.0298346766</v>
      </c>
      <c r="E73">
        <v>3.4831019639968823</v>
      </c>
    </row>
    <row r="74" spans="1:5" x14ac:dyDescent="0.25">
      <c r="A74">
        <v>8.5679003000259364</v>
      </c>
      <c r="B74">
        <v>12.963275218009921</v>
      </c>
      <c r="C74">
        <v>8.1341068506240717</v>
      </c>
      <c r="D74">
        <v>10.4208983893</v>
      </c>
      <c r="E74">
        <v>26.343699145317014</v>
      </c>
    </row>
    <row r="75" spans="1:5" x14ac:dyDescent="0.25">
      <c r="A75">
        <v>5.6138524532318055</v>
      </c>
      <c r="B75">
        <v>4.8870186090469314</v>
      </c>
      <c r="C75">
        <v>18.966286540031398</v>
      </c>
      <c r="D75">
        <v>20.726949143999999</v>
      </c>
      <c r="E75">
        <v>6.3355972766876159</v>
      </c>
    </row>
    <row r="76" spans="1:5" x14ac:dyDescent="0.25">
      <c r="A76">
        <v>14.880331012937752</v>
      </c>
      <c r="B76">
        <v>21.38189547061916</v>
      </c>
      <c r="C76">
        <v>4.605341577529904</v>
      </c>
      <c r="D76">
        <v>5.3097258321999998</v>
      </c>
      <c r="E76">
        <v>7.3692867994308431</v>
      </c>
    </row>
    <row r="77" spans="1:5" x14ac:dyDescent="0.25">
      <c r="A77">
        <v>4.669578242301939</v>
      </c>
      <c r="B77">
        <v>13.209993433899999</v>
      </c>
      <c r="C77">
        <v>6.8203957319259416</v>
      </c>
      <c r="D77">
        <v>15.518666290999999</v>
      </c>
      <c r="E77">
        <v>17.773265266418427</v>
      </c>
    </row>
    <row r="78" spans="1:5" x14ac:dyDescent="0.25">
      <c r="A78">
        <v>6.9818717956542926</v>
      </c>
      <c r="B78">
        <v>11.266626548767041</v>
      </c>
      <c r="C78">
        <v>22.877712011337227</v>
      </c>
      <c r="D78">
        <v>4.765478086499999</v>
      </c>
      <c r="E78">
        <v>7.2836610555648758</v>
      </c>
    </row>
    <row r="79" spans="1:5" x14ac:dyDescent="0.25">
      <c r="A79">
        <v>4.3585425853729207</v>
      </c>
      <c r="B79">
        <v>10.210408544540391</v>
      </c>
      <c r="C79">
        <v>39.632544445991456</v>
      </c>
      <c r="D79">
        <v>11.347627496399999</v>
      </c>
      <c r="E79">
        <v>44.91323208808894</v>
      </c>
    </row>
    <row r="80" spans="1:5" x14ac:dyDescent="0.25">
      <c r="A80">
        <v>6.4318477869033774</v>
      </c>
      <c r="B80">
        <v>10.827881026267985</v>
      </c>
      <c r="C80">
        <v>3.8179424285888621</v>
      </c>
      <c r="D80">
        <v>13.223366664299999</v>
      </c>
      <c r="E80">
        <v>3.5675070524215649</v>
      </c>
    </row>
    <row r="81" spans="1:5" x14ac:dyDescent="0.25">
      <c r="A81">
        <v>5.236847114562984</v>
      </c>
      <c r="B81">
        <v>17.981261777877748</v>
      </c>
      <c r="C81">
        <v>8.3688224077224707</v>
      </c>
      <c r="D81">
        <v>21.229918169975242</v>
      </c>
      <c r="E81">
        <v>9.1737167119979599</v>
      </c>
    </row>
    <row r="82" spans="1:5" x14ac:dyDescent="0.25">
      <c r="A82">
        <v>5.1733562946319527</v>
      </c>
      <c r="B82">
        <v>22.775857830047578</v>
      </c>
      <c r="C82">
        <v>5.2001802682876486</v>
      </c>
      <c r="D82">
        <v>10.187392401999999</v>
      </c>
      <c r="E82">
        <v>14.887695217132535</v>
      </c>
    </row>
    <row r="83" spans="1:5" x14ac:dyDescent="0.25">
      <c r="A83">
        <v>5.0019505023956263</v>
      </c>
      <c r="B83">
        <v>7.0463858127999996</v>
      </c>
      <c r="C83">
        <v>8.2524851322174033</v>
      </c>
      <c r="D83">
        <v>25.032604384800003</v>
      </c>
      <c r="E83">
        <v>0.43921604156494098</v>
      </c>
    </row>
    <row r="84" spans="1:5" x14ac:dyDescent="0.25">
      <c r="A84">
        <v>5.2720535755157423</v>
      </c>
      <c r="B84">
        <v>5.5578219890594438</v>
      </c>
      <c r="C84">
        <v>14.552875494956927</v>
      </c>
      <c r="D84">
        <v>20.535110998</v>
      </c>
      <c r="E84">
        <v>4.1524233579635572</v>
      </c>
    </row>
    <row r="85" spans="1:5" x14ac:dyDescent="0.25">
      <c r="A85">
        <v>4.2618739366531315</v>
      </c>
      <c r="B85">
        <v>17.966498517990061</v>
      </c>
      <c r="C85">
        <v>5.1826589107513374</v>
      </c>
      <c r="D85">
        <v>6.5573693749000004</v>
      </c>
      <c r="E85">
        <v>3.7414041280746408</v>
      </c>
    </row>
    <row r="86" spans="1:5" x14ac:dyDescent="0.25">
      <c r="A86">
        <v>4.2677537441253612</v>
      </c>
      <c r="B86">
        <v>7.6784949064254651</v>
      </c>
      <c r="C86">
        <v>10.92357213497159</v>
      </c>
      <c r="D86">
        <v>3.8345939160999998</v>
      </c>
      <c r="E86">
        <v>6.2393602848052927</v>
      </c>
    </row>
    <row r="87" spans="1:5" x14ac:dyDescent="0.25">
      <c r="A87">
        <v>5.2036138534545859</v>
      </c>
      <c r="B87">
        <v>10.573912644386244</v>
      </c>
      <c r="C87">
        <v>13.546970152854874</v>
      </c>
      <c r="D87">
        <v>10.674963545799235</v>
      </c>
      <c r="E87">
        <v>4.8779820203781101</v>
      </c>
    </row>
    <row r="88" spans="1:5" x14ac:dyDescent="0.25">
      <c r="A88">
        <v>6.4178322792053182</v>
      </c>
      <c r="B88">
        <v>18.793356060981711</v>
      </c>
      <c r="C88">
        <v>11.80166711807245</v>
      </c>
      <c r="D88">
        <v>17.628519703999999</v>
      </c>
      <c r="E88">
        <v>9.8270699739456102</v>
      </c>
    </row>
    <row r="89" spans="1:5" x14ac:dyDescent="0.25">
      <c r="A89">
        <v>5.0190473556518524</v>
      </c>
      <c r="B89">
        <v>23.034501051902726</v>
      </c>
      <c r="C89">
        <v>16.016270041465702</v>
      </c>
      <c r="D89">
        <v>21.427634001000001</v>
      </c>
      <c r="E89">
        <v>7.0498525619506793</v>
      </c>
    </row>
    <row r="90" spans="1:5" x14ac:dyDescent="0.25">
      <c r="A90">
        <v>6.4695501804351778</v>
      </c>
      <c r="B90">
        <v>13.44288008213041</v>
      </c>
      <c r="C90">
        <v>3.6043354749679515</v>
      </c>
      <c r="D90">
        <v>4.2749469280242876</v>
      </c>
      <c r="E90">
        <v>1.6305638313293411</v>
      </c>
    </row>
    <row r="91" spans="1:5" x14ac:dyDescent="0.25">
      <c r="A91">
        <v>16.221196007728519</v>
      </c>
      <c r="B91">
        <v>6.0017474412918004</v>
      </c>
      <c r="C91">
        <v>8.3636088848113914</v>
      </c>
      <c r="D91">
        <v>10.552740406999998</v>
      </c>
      <c r="E91">
        <v>3.9323231220245325</v>
      </c>
    </row>
    <row r="92" spans="1:5" x14ac:dyDescent="0.25">
      <c r="A92">
        <v>4.1853994607925369</v>
      </c>
      <c r="B92">
        <v>20.574613428115804</v>
      </c>
      <c r="C92">
        <v>1.9336036205291687</v>
      </c>
      <c r="D92">
        <v>7.2480263231999995</v>
      </c>
      <c r="E92">
        <v>20.839649891853277</v>
      </c>
    </row>
    <row r="93" spans="1:5" x14ac:dyDescent="0.25">
      <c r="A93">
        <v>22.523652553558339</v>
      </c>
      <c r="B93">
        <v>5.394980120658869</v>
      </c>
      <c r="C93">
        <v>13.374035191535913</v>
      </c>
      <c r="D93">
        <v>4.7244122028000008</v>
      </c>
      <c r="E93">
        <v>17.078973955578235</v>
      </c>
    </row>
    <row r="94" spans="1:5" x14ac:dyDescent="0.25">
      <c r="A94">
        <v>18.830648255348148</v>
      </c>
      <c r="B94">
        <v>2.9119652748107865</v>
      </c>
      <c r="C94">
        <v>4.3624528884887637</v>
      </c>
      <c r="D94">
        <v>8.1093547581000003</v>
      </c>
      <c r="E94">
        <v>7.6882447957992515</v>
      </c>
    </row>
    <row r="95" spans="1:5" x14ac:dyDescent="0.25">
      <c r="A95">
        <v>17.942680025100678</v>
      </c>
      <c r="B95">
        <v>11.342622160911542</v>
      </c>
      <c r="C95">
        <v>2.7220568895339916</v>
      </c>
      <c r="D95">
        <v>7.4330293416976874</v>
      </c>
      <c r="E95">
        <v>14.524132776260331</v>
      </c>
    </row>
    <row r="96" spans="1:5" x14ac:dyDescent="0.25">
      <c r="A96">
        <v>14.824890613555876</v>
      </c>
      <c r="B96">
        <v>7.9780613183975166</v>
      </c>
      <c r="C96">
        <v>10.944665527343712</v>
      </c>
      <c r="D96">
        <v>2.9178844928999998</v>
      </c>
      <c r="E96">
        <v>7.4269299507141042</v>
      </c>
    </row>
    <row r="97" spans="1:5" x14ac:dyDescent="0.25">
      <c r="A97">
        <v>13.005357480049094</v>
      </c>
      <c r="B97">
        <v>1.8477338553</v>
      </c>
      <c r="C97">
        <v>6.6476341962814285</v>
      </c>
      <c r="D97">
        <v>19.870196890830929</v>
      </c>
      <c r="E97">
        <v>5.2831171512603721</v>
      </c>
    </row>
    <row r="98" spans="1:5" x14ac:dyDescent="0.25">
      <c r="A98">
        <v>13.803715682029667</v>
      </c>
      <c r="B98">
        <v>18.430344274285712</v>
      </c>
      <c r="C98">
        <v>14.825584483146633</v>
      </c>
      <c r="D98">
        <v>5.9428103686000009</v>
      </c>
      <c r="E98">
        <v>8.1338293790817193</v>
      </c>
    </row>
    <row r="99" spans="1:5" x14ac:dyDescent="0.25">
      <c r="A99">
        <v>3.2992941617965648</v>
      </c>
      <c r="B99">
        <v>18.0639366383</v>
      </c>
      <c r="C99">
        <v>14.642668671078102</v>
      </c>
      <c r="D99">
        <v>2.1843254327773987</v>
      </c>
      <c r="E99">
        <v>3.8976259946823064</v>
      </c>
    </row>
    <row r="100" spans="1:5" x14ac:dyDescent="0.25">
      <c r="A100">
        <v>1.3855473041534367</v>
      </c>
      <c r="B100">
        <v>9.6762817382812365</v>
      </c>
      <c r="C100">
        <v>4.7583956003189041</v>
      </c>
      <c r="D100">
        <v>1.1251483678817713</v>
      </c>
      <c r="E100">
        <v>8.5131936311721681</v>
      </c>
    </row>
    <row r="101" spans="1:5" x14ac:dyDescent="0.25">
      <c r="A101">
        <v>3.8466436624526934</v>
      </c>
      <c r="B101">
        <v>6.135489344596853</v>
      </c>
      <c r="C101">
        <v>2.2569305896759007</v>
      </c>
      <c r="D101">
        <v>0.47828774460000006</v>
      </c>
      <c r="E101">
        <v>9.3397406816482462</v>
      </c>
    </row>
    <row r="102" spans="1:5" x14ac:dyDescent="0.25">
      <c r="A102">
        <v>11.1986662149429</v>
      </c>
      <c r="B102">
        <v>42.236233949661205</v>
      </c>
      <c r="C102">
        <v>29.409487748146013</v>
      </c>
      <c r="D102">
        <v>3.9624031307000003</v>
      </c>
      <c r="E102">
        <v>3.772606968879697</v>
      </c>
    </row>
    <row r="103" spans="1:5" x14ac:dyDescent="0.25">
      <c r="A103">
        <v>4.2200395584106349</v>
      </c>
      <c r="B103">
        <v>7.5625482082366915</v>
      </c>
      <c r="C103">
        <v>7.3474740743637046</v>
      </c>
      <c r="D103">
        <v>2.2178921698999998</v>
      </c>
      <c r="E103">
        <v>9.1450292587280231</v>
      </c>
    </row>
    <row r="104" spans="1:5" x14ac:dyDescent="0.25">
      <c r="A104">
        <v>1.3873820543289144</v>
      </c>
      <c r="B104">
        <v>12.25358374118802</v>
      </c>
      <c r="C104">
        <v>9.3802993059158144</v>
      </c>
      <c r="D104">
        <v>6.8825733186999996</v>
      </c>
      <c r="E104">
        <v>6.1496608257293612</v>
      </c>
    </row>
    <row r="105" spans="1:5" x14ac:dyDescent="0.25">
      <c r="A105">
        <v>17.788534307479821</v>
      </c>
      <c r="B105">
        <v>11.93578572273252</v>
      </c>
      <c r="C105">
        <v>20.04278202056879</v>
      </c>
      <c r="D105">
        <v>10.038918352127046</v>
      </c>
      <c r="E105">
        <v>6.7997040510177555</v>
      </c>
    </row>
    <row r="106" spans="1:5" x14ac:dyDescent="0.25">
      <c r="A106">
        <v>5.1895128250122013</v>
      </c>
      <c r="B106">
        <v>13.056770086288424</v>
      </c>
      <c r="C106">
        <v>4.6494864702224685</v>
      </c>
      <c r="D106">
        <v>3.3515286922999996</v>
      </c>
      <c r="E106">
        <v>5.0682923316955524</v>
      </c>
    </row>
    <row r="107" spans="1:5" x14ac:dyDescent="0.25">
      <c r="A107">
        <v>5.7711292505264229</v>
      </c>
      <c r="B107">
        <v>14.935854244232136</v>
      </c>
      <c r="C107">
        <v>18.530205941200201</v>
      </c>
      <c r="D107">
        <v>2.1358062982999999</v>
      </c>
      <c r="E107">
        <v>15.989119648933359</v>
      </c>
    </row>
    <row r="108" spans="1:5" x14ac:dyDescent="0.25">
      <c r="A108">
        <v>10.340216088294932</v>
      </c>
      <c r="B108">
        <v>11.00306828022001</v>
      </c>
      <c r="C108">
        <v>6.4086662530899003</v>
      </c>
      <c r="D108">
        <v>13.883317992800002</v>
      </c>
      <c r="E108">
        <v>27.209736442565863</v>
      </c>
    </row>
    <row r="109" spans="1:5" x14ac:dyDescent="0.25">
      <c r="A109">
        <v>7.732871603965755</v>
      </c>
      <c r="B109">
        <v>15.136671924591022</v>
      </c>
      <c r="C109">
        <v>1.0694913625717128</v>
      </c>
      <c r="D109">
        <v>4.6207277296999996</v>
      </c>
      <c r="E109">
        <v>5.533832335472102</v>
      </c>
    </row>
    <row r="110" spans="1:5" x14ac:dyDescent="0.25">
      <c r="A110">
        <v>9.377247500419589</v>
      </c>
      <c r="B110">
        <v>13.341097831726032</v>
      </c>
      <c r="C110">
        <v>15.952799463272058</v>
      </c>
      <c r="D110">
        <v>3.9388839244999998</v>
      </c>
      <c r="E110">
        <v>3.394695067405697</v>
      </c>
    </row>
    <row r="111" spans="1:5" x14ac:dyDescent="0.25">
      <c r="A111">
        <v>3.4773031949996911</v>
      </c>
      <c r="B111">
        <v>26.358700299262942</v>
      </c>
      <c r="C111">
        <v>2.0869170188903761</v>
      </c>
      <c r="D111">
        <v>4.7717493774999999</v>
      </c>
      <c r="E111">
        <v>9.0654940366744938</v>
      </c>
    </row>
    <row r="112" spans="1:5" x14ac:dyDescent="0.25">
      <c r="A112">
        <v>21.826795983314472</v>
      </c>
      <c r="B112">
        <v>12.03304212093351</v>
      </c>
      <c r="C112">
        <v>6.5178016424179051</v>
      </c>
      <c r="D112">
        <v>4.9505541801999993</v>
      </c>
      <c r="E112">
        <v>9.0089216947555464</v>
      </c>
    </row>
    <row r="113" spans="1:5" x14ac:dyDescent="0.25">
      <c r="A113">
        <v>6.7776117086410492</v>
      </c>
      <c r="B113">
        <v>12.914804053000001</v>
      </c>
      <c r="C113">
        <v>4.760155248641964</v>
      </c>
      <c r="D113">
        <v>5.7507969141006416</v>
      </c>
      <c r="E113">
        <v>14.740653657913148</v>
      </c>
    </row>
    <row r="114" spans="1:5" x14ac:dyDescent="0.25">
      <c r="A114">
        <v>12.833138704299881</v>
      </c>
      <c r="B114">
        <v>6.6498867034912053</v>
      </c>
      <c r="C114">
        <v>18.396365761756861</v>
      </c>
      <c r="D114">
        <v>9.4202711104999999</v>
      </c>
      <c r="E114">
        <v>23.713516306877082</v>
      </c>
    </row>
    <row r="115" spans="1:5" x14ac:dyDescent="0.25">
      <c r="A115">
        <v>2.0945272922515796</v>
      </c>
      <c r="B115">
        <v>19.769635035</v>
      </c>
      <c r="C115">
        <v>7.4946333408355654</v>
      </c>
      <c r="D115">
        <v>6.9133900163999993</v>
      </c>
      <c r="E115">
        <v>6.7304378986358531</v>
      </c>
    </row>
    <row r="116" spans="1:5" x14ac:dyDescent="0.25">
      <c r="A116">
        <v>6.2742122411727657</v>
      </c>
      <c r="B116">
        <v>9.0593598604202192</v>
      </c>
      <c r="C116">
        <v>36.66252255439754</v>
      </c>
      <c r="D116">
        <v>23.542912423610673</v>
      </c>
      <c r="E116">
        <v>2.6908353567123373</v>
      </c>
    </row>
    <row r="117" spans="1:5" x14ac:dyDescent="0.25">
      <c r="A117">
        <v>14.560622859001123</v>
      </c>
      <c r="B117">
        <v>29.961636566999999</v>
      </c>
      <c r="C117">
        <v>3.9423258543014477</v>
      </c>
      <c r="D117">
        <v>13.246536755561781</v>
      </c>
      <c r="E117">
        <v>13.737196421623182</v>
      </c>
    </row>
    <row r="118" spans="1:5" x14ac:dyDescent="0.25">
      <c r="A118">
        <v>10.091359281539884</v>
      </c>
      <c r="B118">
        <v>42.334953284263563</v>
      </c>
      <c r="C118">
        <v>25.380933165550193</v>
      </c>
      <c r="D118">
        <v>4.2136574745178184</v>
      </c>
      <c r="E118">
        <v>11.42499847412105</v>
      </c>
    </row>
    <row r="119" spans="1:5" x14ac:dyDescent="0.25">
      <c r="A119">
        <v>3.2707979917526204</v>
      </c>
      <c r="B119">
        <v>6.8682496786117495</v>
      </c>
      <c r="C119">
        <v>3.6625123977661085</v>
      </c>
      <c r="D119">
        <v>7.2103484392166077</v>
      </c>
      <c r="E119">
        <v>9.7280055284499802</v>
      </c>
    </row>
    <row r="120" spans="1:5" x14ac:dyDescent="0.25">
      <c r="A120">
        <v>6.93245809078216</v>
      </c>
      <c r="B120">
        <v>9.0196922779083142</v>
      </c>
      <c r="C120">
        <v>8.862413358688352</v>
      </c>
      <c r="D120">
        <v>7.4017997504999995</v>
      </c>
      <c r="E120">
        <v>14.272525119781426</v>
      </c>
    </row>
    <row r="121" spans="1:5" x14ac:dyDescent="0.25">
      <c r="A121">
        <v>10.325522828102066</v>
      </c>
      <c r="B121">
        <v>1.0106579780578602</v>
      </c>
      <c r="C121">
        <v>3.4073383331298785</v>
      </c>
      <c r="D121">
        <v>3.7497083903000004</v>
      </c>
      <c r="E121">
        <v>6.6314467191696114</v>
      </c>
    </row>
    <row r="122" spans="1:5" x14ac:dyDescent="0.25">
      <c r="A122">
        <v>2.7700324535369822</v>
      </c>
      <c r="B122">
        <v>13.86783599853511</v>
      </c>
      <c r="C122">
        <v>7.9692046642303449</v>
      </c>
      <c r="D122">
        <v>2.5504208565000002</v>
      </c>
      <c r="E122">
        <v>8.1701674461364711</v>
      </c>
    </row>
    <row r="123" spans="1:5" x14ac:dyDescent="0.25">
      <c r="A123">
        <v>13.312127614021254</v>
      </c>
      <c r="B123">
        <v>12.099596333503699</v>
      </c>
      <c r="C123">
        <v>7.777286982536312</v>
      </c>
      <c r="D123">
        <v>8.7149603368000008</v>
      </c>
      <c r="E123">
        <v>21.788495779037412</v>
      </c>
    </row>
    <row r="124" spans="1:5" x14ac:dyDescent="0.25">
      <c r="A124">
        <v>12.982018089294399</v>
      </c>
      <c r="B124">
        <v>7.3653925180435049</v>
      </c>
      <c r="C124">
        <v>6.9352075338363601</v>
      </c>
      <c r="D124">
        <v>43.758006812222227</v>
      </c>
      <c r="E124">
        <v>19.26662552356715</v>
      </c>
    </row>
    <row r="125" spans="1:5" x14ac:dyDescent="0.25">
      <c r="A125">
        <v>3.6162918806075992</v>
      </c>
      <c r="B125">
        <v>4.838879895210261</v>
      </c>
      <c r="C125">
        <v>25.268843841552687</v>
      </c>
      <c r="D125">
        <v>5.4948098181000002</v>
      </c>
      <c r="E125">
        <v>61.444623160362212</v>
      </c>
    </row>
    <row r="126" spans="1:5" x14ac:dyDescent="0.25">
      <c r="A126">
        <v>16.816888737678489</v>
      </c>
      <c r="B126">
        <v>21.61566460132595</v>
      </c>
      <c r="C126">
        <v>8.1842809438705419</v>
      </c>
      <c r="D126">
        <v>11.732254457</v>
      </c>
      <c r="E126">
        <v>8.9168733596801584</v>
      </c>
    </row>
    <row r="127" spans="1:5" x14ac:dyDescent="0.25">
      <c r="A127">
        <v>12.244707417488062</v>
      </c>
      <c r="B127">
        <v>15.772295427322328</v>
      </c>
      <c r="C127">
        <v>8.5840935230255084</v>
      </c>
      <c r="D127">
        <v>5.7278093576</v>
      </c>
      <c r="E127">
        <v>2.8009112119674642</v>
      </c>
    </row>
    <row r="128" spans="1:5" x14ac:dyDescent="0.25">
      <c r="A128">
        <v>7.2292511463165239</v>
      </c>
      <c r="B128">
        <v>40.532203054427981</v>
      </c>
      <c r="C128">
        <v>4.247035312652585</v>
      </c>
      <c r="D128">
        <v>5.2371339798000012</v>
      </c>
      <c r="E128">
        <v>20.864055871963465</v>
      </c>
    </row>
    <row r="129" spans="1:5" x14ac:dyDescent="0.25">
      <c r="A129">
        <v>11.835612583160385</v>
      </c>
      <c r="B129">
        <v>8.1603719711303686</v>
      </c>
      <c r="C129">
        <v>0.85717444419860556</v>
      </c>
      <c r="D129">
        <v>7.4979343891143753</v>
      </c>
      <c r="E129">
        <v>9.0080207824706999</v>
      </c>
    </row>
    <row r="130" spans="1:5" x14ac:dyDescent="0.25">
      <c r="A130">
        <v>3.4664894342422441</v>
      </c>
      <c r="B130">
        <v>6.0173586368560752</v>
      </c>
      <c r="C130">
        <v>7.4602495431899971</v>
      </c>
      <c r="D130">
        <v>0.46261158000000002</v>
      </c>
      <c r="E130">
        <v>12.34399464130396</v>
      </c>
    </row>
    <row r="131" spans="1:5" x14ac:dyDescent="0.25">
      <c r="A131">
        <v>15.29649612903591</v>
      </c>
      <c r="B131">
        <v>8.7540083885192619</v>
      </c>
      <c r="C131">
        <v>15.625457334518387</v>
      </c>
      <c r="D131">
        <v>7.1410150288000009</v>
      </c>
      <c r="E131">
        <v>3.4703180789947452</v>
      </c>
    </row>
    <row r="132" spans="1:5" x14ac:dyDescent="0.25">
      <c r="A132">
        <v>3.9462434715694803</v>
      </c>
      <c r="B132">
        <v>21.611989712715115</v>
      </c>
      <c r="C132">
        <v>8.375286245346059</v>
      </c>
      <c r="D132">
        <v>4.6616406201999991</v>
      </c>
      <c r="E132">
        <v>8.2761900424957204</v>
      </c>
    </row>
    <row r="133" spans="1:5" x14ac:dyDescent="0.25">
      <c r="A133">
        <v>3.9675639390945379</v>
      </c>
      <c r="B133">
        <v>8.63074386119842</v>
      </c>
      <c r="C133">
        <v>26.200562644004766</v>
      </c>
      <c r="D133">
        <v>17.921475816999997</v>
      </c>
      <c r="E133">
        <v>7.7815505504608016</v>
      </c>
    </row>
    <row r="134" spans="1:5" x14ac:dyDescent="0.25">
      <c r="A134">
        <v>5.3048902034759475</v>
      </c>
      <c r="B134">
        <v>10.645733857154831</v>
      </c>
      <c r="C134">
        <v>3.5607652187347378</v>
      </c>
      <c r="E134">
        <v>17.631613397598223</v>
      </c>
    </row>
    <row r="135" spans="1:5" x14ac:dyDescent="0.25">
      <c r="A135">
        <v>7.7232275247573821</v>
      </c>
      <c r="B135">
        <v>26.950851154327353</v>
      </c>
      <c r="C135">
        <v>5.8295175790786695</v>
      </c>
      <c r="E135">
        <v>7.2720130920410044</v>
      </c>
    </row>
    <row r="136" spans="1:5" x14ac:dyDescent="0.25">
      <c r="A136">
        <v>7.3303300380706728</v>
      </c>
      <c r="B136">
        <v>14.763659429550128</v>
      </c>
      <c r="C136">
        <v>3.4931382179260213</v>
      </c>
      <c r="E136">
        <v>7.330074405670163</v>
      </c>
    </row>
    <row r="137" spans="1:5" x14ac:dyDescent="0.25">
      <c r="A137">
        <v>10.430275344848614</v>
      </c>
      <c r="B137">
        <v>19.813619041442813</v>
      </c>
      <c r="C137">
        <v>1.6302797555923412</v>
      </c>
      <c r="E137">
        <v>5.4944284439086868</v>
      </c>
    </row>
    <row r="138" spans="1:5" x14ac:dyDescent="0.25">
      <c r="A138">
        <v>9.4290731191634887</v>
      </c>
      <c r="B138">
        <v>14.138884520899998</v>
      </c>
      <c r="C138">
        <v>5.4163667917251548</v>
      </c>
      <c r="E138">
        <v>42.28138279914851</v>
      </c>
    </row>
    <row r="139" spans="1:5" x14ac:dyDescent="0.25">
      <c r="A139">
        <v>9.1619872093200563</v>
      </c>
      <c r="B139">
        <v>11.559040451049778</v>
      </c>
      <c r="C139">
        <v>96.350363463163177</v>
      </c>
      <c r="E139">
        <v>17.410908460617023</v>
      </c>
    </row>
    <row r="140" spans="1:5" x14ac:dyDescent="0.25">
      <c r="A140">
        <v>4.9482629776000948</v>
      </c>
      <c r="B140">
        <v>16.988984084129289</v>
      </c>
      <c r="C140">
        <v>3.339596676826472</v>
      </c>
      <c r="E140">
        <v>4.0658573389053307</v>
      </c>
    </row>
    <row r="141" spans="1:5" x14ac:dyDescent="0.25">
      <c r="A141">
        <v>3.4201733112335169</v>
      </c>
      <c r="B141">
        <v>5.5858536005020101</v>
      </c>
      <c r="C141">
        <v>9.1241497516631913</v>
      </c>
      <c r="E141">
        <v>4.0426343917846648</v>
      </c>
    </row>
    <row r="142" spans="1:5" x14ac:dyDescent="0.25">
      <c r="A142">
        <v>3.8316017389297441</v>
      </c>
      <c r="B142">
        <v>1.399127936363215</v>
      </c>
      <c r="C142">
        <v>3.7005534410476644</v>
      </c>
      <c r="E142">
        <v>11.467824912071178</v>
      </c>
    </row>
    <row r="143" spans="1:5" x14ac:dyDescent="0.25">
      <c r="A143">
        <v>6.8254409790039006</v>
      </c>
      <c r="B143">
        <v>6.2830494880999996</v>
      </c>
      <c r="C143">
        <v>2.799579954147335</v>
      </c>
      <c r="E143">
        <v>5.6738392591476403</v>
      </c>
    </row>
    <row r="144" spans="1:5" x14ac:dyDescent="0.25">
      <c r="A144">
        <v>6.3124298810958814</v>
      </c>
      <c r="B144">
        <v>32.995214461799996</v>
      </c>
      <c r="C144">
        <v>3.8633287191390941</v>
      </c>
    </row>
    <row r="145" spans="1:3" x14ac:dyDescent="0.25">
      <c r="A145">
        <v>13.081409621238672</v>
      </c>
      <c r="B145">
        <v>13.894549274444543</v>
      </c>
      <c r="C145">
        <v>1.174238324165342</v>
      </c>
    </row>
    <row r="146" spans="1:3" x14ac:dyDescent="0.25">
      <c r="A146">
        <v>8.3783539772033659</v>
      </c>
      <c r="B146">
        <v>17.081213569641079</v>
      </c>
      <c r="C146">
        <v>6.5979807853698684</v>
      </c>
    </row>
    <row r="147" spans="1:3" x14ac:dyDescent="0.25">
      <c r="A147">
        <v>5.7285275220870862</v>
      </c>
      <c r="B147">
        <v>12.375082039833021</v>
      </c>
      <c r="C147">
        <v>6.6363885879516555</v>
      </c>
    </row>
    <row r="148" spans="1:3" x14ac:dyDescent="0.25">
      <c r="A148">
        <v>6.7462504148483244</v>
      </c>
      <c r="B148">
        <v>3.4335981369018511</v>
      </c>
      <c r="C148">
        <v>9.0686567306518473</v>
      </c>
    </row>
    <row r="149" spans="1:3" x14ac:dyDescent="0.25">
      <c r="A149">
        <v>11.648092770576421</v>
      </c>
      <c r="B149">
        <v>13.319970798492392</v>
      </c>
      <c r="C149">
        <v>7.7767305374145383</v>
      </c>
    </row>
    <row r="150" spans="1:3" x14ac:dyDescent="0.25">
      <c r="A150">
        <v>6.4588715765211253</v>
      </c>
      <c r="B150">
        <v>32.973857474327033</v>
      </c>
      <c r="C150">
        <v>5.5313201427459671</v>
      </c>
    </row>
    <row r="151" spans="1:3" x14ac:dyDescent="0.25">
      <c r="A151">
        <v>30.368448805808974</v>
      </c>
      <c r="B151">
        <v>7.5198483705520589</v>
      </c>
      <c r="C151">
        <v>6.2727651357650718</v>
      </c>
    </row>
    <row r="152" spans="1:3" x14ac:dyDescent="0.25">
      <c r="A152">
        <v>9.4117000818252503</v>
      </c>
      <c r="B152">
        <v>3.5725026845931951</v>
      </c>
      <c r="C152">
        <v>69.852831459045376</v>
      </c>
    </row>
    <row r="153" spans="1:3" x14ac:dyDescent="0.25">
      <c r="A153">
        <v>10.523607635498042</v>
      </c>
      <c r="B153">
        <v>6.5195046663284248</v>
      </c>
      <c r="C153">
        <v>4.1034627199172942</v>
      </c>
    </row>
    <row r="154" spans="1:3" x14ac:dyDescent="0.25">
      <c r="A154">
        <v>14.922970318794222</v>
      </c>
      <c r="B154">
        <v>17.171795105934113</v>
      </c>
      <c r="C154">
        <v>8.330235123634333</v>
      </c>
    </row>
    <row r="155" spans="1:3" x14ac:dyDescent="0.25">
      <c r="A155">
        <v>9.6217284440994053</v>
      </c>
      <c r="B155">
        <v>9.9837790016999985</v>
      </c>
      <c r="C155">
        <v>4.3431167840957592</v>
      </c>
    </row>
    <row r="156" spans="1:3" x14ac:dyDescent="0.25">
      <c r="A156">
        <v>2.192030835151666</v>
      </c>
      <c r="B156">
        <v>23.527478456497146</v>
      </c>
      <c r="C156">
        <v>5.0617273569107031</v>
      </c>
    </row>
    <row r="157" spans="1:3" x14ac:dyDescent="0.25">
      <c r="A157">
        <v>3.9735125303268388</v>
      </c>
      <c r="B157">
        <v>3.5290536880999994</v>
      </c>
      <c r="C157">
        <v>3.6400719881057695</v>
      </c>
    </row>
    <row r="158" spans="1:3" x14ac:dyDescent="0.25">
      <c r="A158">
        <v>4.067126321792597</v>
      </c>
      <c r="B158">
        <v>3.1719790459999997</v>
      </c>
      <c r="C158">
        <v>1.4700362205505322</v>
      </c>
    </row>
    <row r="159" spans="1:3" x14ac:dyDescent="0.25">
      <c r="A159">
        <v>8.610515952110287</v>
      </c>
      <c r="B159">
        <v>42.329542231559707</v>
      </c>
      <c r="C159">
        <v>6.719790935516353</v>
      </c>
    </row>
    <row r="160" spans="1:3" x14ac:dyDescent="0.25">
      <c r="A160">
        <v>4.8541594028472845</v>
      </c>
      <c r="B160">
        <v>4.7296304702758736</v>
      </c>
      <c r="C160">
        <v>5.2947353839874127</v>
      </c>
    </row>
    <row r="161" spans="1:3" x14ac:dyDescent="0.25">
      <c r="A161">
        <v>4.4587279558181709</v>
      </c>
      <c r="B161">
        <v>22.66748659610743</v>
      </c>
      <c r="C161">
        <v>11.286336231231656</v>
      </c>
    </row>
    <row r="162" spans="1:3" x14ac:dyDescent="0.25">
      <c r="A162">
        <v>9.2413110017776319</v>
      </c>
      <c r="B162">
        <v>21.615155839919986</v>
      </c>
      <c r="C162">
        <v>6.5390922069549529</v>
      </c>
    </row>
    <row r="163" spans="1:3" x14ac:dyDescent="0.25">
      <c r="A163">
        <v>84.508963060378974</v>
      </c>
      <c r="B163">
        <v>6.7831568002700759</v>
      </c>
      <c r="C163">
        <v>4.668991780281063</v>
      </c>
    </row>
    <row r="164" spans="1:3" x14ac:dyDescent="0.25">
      <c r="A164">
        <v>4.5474599599838132</v>
      </c>
      <c r="B164">
        <v>4.0903628826141301</v>
      </c>
      <c r="C164">
        <v>6.3180662631988467</v>
      </c>
    </row>
    <row r="165" spans="1:3" x14ac:dyDescent="0.25">
      <c r="A165">
        <v>4.3006867170333818</v>
      </c>
      <c r="B165">
        <v>4.9007364987999997</v>
      </c>
      <c r="C165">
        <v>16.372620940208382</v>
      </c>
    </row>
    <row r="166" spans="1:3" x14ac:dyDescent="0.25">
      <c r="A166">
        <v>8.5060684919357268</v>
      </c>
      <c r="B166">
        <v>4.4082752943038885</v>
      </c>
      <c r="C166">
        <v>4.7778781175613361</v>
      </c>
    </row>
    <row r="167" spans="1:3" x14ac:dyDescent="0.25">
      <c r="A167">
        <v>1.6030473709106392</v>
      </c>
      <c r="B167">
        <v>10.54671348465811</v>
      </c>
      <c r="C167">
        <v>8.0834670543670608</v>
      </c>
    </row>
    <row r="168" spans="1:3" x14ac:dyDescent="0.25">
      <c r="A168">
        <v>6.4566116809844925</v>
      </c>
      <c r="B168">
        <v>58.026268338999998</v>
      </c>
      <c r="C168">
        <v>8.7405637264251581</v>
      </c>
    </row>
    <row r="169" spans="1:3" x14ac:dyDescent="0.25">
      <c r="A169">
        <v>5.6894302129745453</v>
      </c>
      <c r="B169">
        <v>3.3915009975433295</v>
      </c>
      <c r="C169">
        <v>15.519272141986395</v>
      </c>
    </row>
    <row r="170" spans="1:3" x14ac:dyDescent="0.25">
      <c r="A170">
        <v>3.6186343908309881</v>
      </c>
      <c r="B170">
        <v>29.67873663902278</v>
      </c>
      <c r="C170">
        <v>8.4643901824951122</v>
      </c>
    </row>
    <row r="171" spans="1:3" x14ac:dyDescent="0.25">
      <c r="A171">
        <v>2.6494285106658872</v>
      </c>
      <c r="B171">
        <v>38.687258534961231</v>
      </c>
      <c r="C171">
        <v>16.979782390594455</v>
      </c>
    </row>
    <row r="172" spans="1:3" x14ac:dyDescent="0.25">
      <c r="A172">
        <v>1.2126033306121808</v>
      </c>
      <c r="B172">
        <v>52.718910002708391</v>
      </c>
      <c r="C172">
        <v>4.0150657653808546</v>
      </c>
    </row>
    <row r="173" spans="1:3" x14ac:dyDescent="0.25">
      <c r="A173">
        <v>4.2858810186386069</v>
      </c>
      <c r="B173">
        <v>20.513412380218462</v>
      </c>
      <c r="C173">
        <v>5.5548227071762044</v>
      </c>
    </row>
    <row r="174" spans="1:3" x14ac:dyDescent="0.25">
      <c r="A174">
        <v>4.2860564231872482</v>
      </c>
      <c r="B174">
        <v>7.8725522283</v>
      </c>
      <c r="C174">
        <v>6.668322753906236</v>
      </c>
    </row>
    <row r="175" spans="1:3" x14ac:dyDescent="0.25">
      <c r="A175">
        <v>4.3430126667022666</v>
      </c>
      <c r="B175">
        <v>3.80780320167541</v>
      </c>
      <c r="C175">
        <v>3.4722011089324916</v>
      </c>
    </row>
    <row r="176" spans="1:3" x14ac:dyDescent="0.25">
      <c r="A176">
        <v>11.183324384689282</v>
      </c>
      <c r="B176">
        <v>42.311654018999995</v>
      </c>
      <c r="C176">
        <v>5.2597210884094192</v>
      </c>
    </row>
    <row r="177" spans="1:3" x14ac:dyDescent="0.25">
      <c r="A177">
        <v>8.076422524452207</v>
      </c>
      <c r="B177">
        <v>5.9197038652000007</v>
      </c>
      <c r="C177">
        <v>12.316819715499836</v>
      </c>
    </row>
    <row r="178" spans="1:3" x14ac:dyDescent="0.25">
      <c r="A178">
        <v>0.71644349098205429</v>
      </c>
      <c r="B178">
        <v>71.970062971114913</v>
      </c>
      <c r="C178">
        <v>7.7134517431259111</v>
      </c>
    </row>
    <row r="179" spans="1:3" x14ac:dyDescent="0.25">
      <c r="A179">
        <v>6.4038214683532662</v>
      </c>
      <c r="B179">
        <v>6.6096387386321975</v>
      </c>
      <c r="C179">
        <v>3.8733241319656329</v>
      </c>
    </row>
    <row r="180" spans="1:3" x14ac:dyDescent="0.25">
      <c r="B180">
        <v>9.262458181381211</v>
      </c>
      <c r="C180">
        <v>6.8589973688125569</v>
      </c>
    </row>
    <row r="181" spans="1:3" x14ac:dyDescent="0.25">
      <c r="B181">
        <v>12.903033399581881</v>
      </c>
      <c r="C181">
        <v>8.4267098665237388</v>
      </c>
    </row>
    <row r="182" spans="1:3" x14ac:dyDescent="0.25">
      <c r="B182">
        <v>4.6355525014999994</v>
      </c>
      <c r="C182">
        <v>22.780474877357442</v>
      </c>
    </row>
    <row r="183" spans="1:3" x14ac:dyDescent="0.25">
      <c r="B183">
        <v>3.5494717359542785</v>
      </c>
      <c r="C183">
        <v>4.2330089807510332</v>
      </c>
    </row>
    <row r="184" spans="1:3" x14ac:dyDescent="0.25">
      <c r="B184">
        <v>4.7585561990737855</v>
      </c>
      <c r="C184">
        <v>6.8773756027221635</v>
      </c>
    </row>
    <row r="185" spans="1:3" x14ac:dyDescent="0.25">
      <c r="B185">
        <v>17.017887377738898</v>
      </c>
      <c r="C185">
        <v>18.538857269287071</v>
      </c>
    </row>
    <row r="186" spans="1:3" x14ac:dyDescent="0.25">
      <c r="B186">
        <v>3.7426808834075849</v>
      </c>
      <c r="C186">
        <v>5.7344328165054206</v>
      </c>
    </row>
    <row r="187" spans="1:3" x14ac:dyDescent="0.25">
      <c r="B187">
        <v>4.0479342937469438</v>
      </c>
      <c r="C187">
        <v>7.5350721597671448</v>
      </c>
    </row>
    <row r="188" spans="1:3" x14ac:dyDescent="0.25">
      <c r="B188">
        <v>18.442166423797559</v>
      </c>
      <c r="C188">
        <v>4.3013486862182591</v>
      </c>
    </row>
    <row r="189" spans="1:3" x14ac:dyDescent="0.25">
      <c r="B189">
        <v>29.40289775522222</v>
      </c>
      <c r="C189">
        <v>3.3104906558990415</v>
      </c>
    </row>
    <row r="190" spans="1:3" x14ac:dyDescent="0.25">
      <c r="B190">
        <v>4.3773525476455664</v>
      </c>
      <c r="C190">
        <v>8.5628835916519002</v>
      </c>
    </row>
    <row r="191" spans="1:3" x14ac:dyDescent="0.25">
      <c r="B191">
        <v>3.5357355356216389</v>
      </c>
      <c r="C191">
        <v>5.8543392658233557</v>
      </c>
    </row>
    <row r="192" spans="1:3" x14ac:dyDescent="0.25">
      <c r="B192">
        <v>4.0328331708908021</v>
      </c>
      <c r="C192">
        <v>4.4402283430099452</v>
      </c>
    </row>
    <row r="193" spans="2:3" x14ac:dyDescent="0.25">
      <c r="B193">
        <v>21.817064595222423</v>
      </c>
      <c r="C193">
        <v>6.2982524633407557</v>
      </c>
    </row>
    <row r="194" spans="2:3" x14ac:dyDescent="0.25">
      <c r="B194">
        <v>2.6361293792724569</v>
      </c>
      <c r="C194">
        <v>6.4102701902389487</v>
      </c>
    </row>
    <row r="195" spans="2:3" x14ac:dyDescent="0.25">
      <c r="B195">
        <v>18.293355894088691</v>
      </c>
      <c r="C195">
        <v>7.4080154895782453</v>
      </c>
    </row>
    <row r="196" spans="2:3" x14ac:dyDescent="0.25">
      <c r="B196">
        <v>6.2351107358932465</v>
      </c>
      <c r="C196">
        <v>8.3846454620361257</v>
      </c>
    </row>
    <row r="197" spans="2:3" x14ac:dyDescent="0.25">
      <c r="B197">
        <v>46.125971961021392</v>
      </c>
      <c r="C197">
        <v>3.3692954063415477</v>
      </c>
    </row>
    <row r="198" spans="2:3" x14ac:dyDescent="0.25">
      <c r="B198">
        <v>7.616088914871213</v>
      </c>
      <c r="C198">
        <v>11.424341440200797</v>
      </c>
    </row>
    <row r="199" spans="2:3" x14ac:dyDescent="0.25">
      <c r="B199">
        <v>42.242176938</v>
      </c>
      <c r="C199">
        <v>6.5721494197845418</v>
      </c>
    </row>
    <row r="200" spans="2:3" x14ac:dyDescent="0.25">
      <c r="B200">
        <v>8.9340765237808117</v>
      </c>
      <c r="C200">
        <v>2.0190271615982001</v>
      </c>
    </row>
    <row r="201" spans="2:3" x14ac:dyDescent="0.25">
      <c r="B201">
        <v>8.4779551029205091</v>
      </c>
      <c r="C201">
        <v>16.896754693984938</v>
      </c>
    </row>
    <row r="202" spans="2:3" x14ac:dyDescent="0.25">
      <c r="B202">
        <v>1.3337779521942079</v>
      </c>
      <c r="C202">
        <v>7.8217322349548297</v>
      </c>
    </row>
    <row r="203" spans="2:3" x14ac:dyDescent="0.25">
      <c r="B203">
        <v>67.268172287940871</v>
      </c>
      <c r="C203">
        <v>42.313703179359379</v>
      </c>
    </row>
    <row r="204" spans="2:3" x14ac:dyDescent="0.25">
      <c r="B204">
        <v>14.203973746299713</v>
      </c>
      <c r="C204">
        <v>6.1097512722015335</v>
      </c>
    </row>
    <row r="205" spans="2:3" x14ac:dyDescent="0.25">
      <c r="B205">
        <v>8.1655842065811068</v>
      </c>
      <c r="C205">
        <v>3.737960124015804</v>
      </c>
    </row>
    <row r="206" spans="2:3" x14ac:dyDescent="0.25">
      <c r="B206">
        <v>16.456151962280231</v>
      </c>
      <c r="C206">
        <v>3.242642211914057</v>
      </c>
    </row>
    <row r="207" spans="2:3" x14ac:dyDescent="0.25">
      <c r="B207">
        <v>4.9536858796000001</v>
      </c>
      <c r="C207">
        <v>6.9711286067962606</v>
      </c>
    </row>
    <row r="208" spans="2:3" x14ac:dyDescent="0.25">
      <c r="B208">
        <v>6.0215087885999994</v>
      </c>
      <c r="C208">
        <v>9.4025955200195135</v>
      </c>
    </row>
    <row r="209" spans="2:3" x14ac:dyDescent="0.25">
      <c r="B209">
        <v>4.2976470947265568</v>
      </c>
      <c r="C209">
        <v>7.5798305511474497</v>
      </c>
    </row>
    <row r="210" spans="2:3" x14ac:dyDescent="0.25">
      <c r="B210">
        <v>5.0803563594818071</v>
      </c>
      <c r="C210">
        <v>9.5058546781539857</v>
      </c>
    </row>
    <row r="211" spans="2:3" x14ac:dyDescent="0.25">
      <c r="B211">
        <v>4.6287979125976513</v>
      </c>
      <c r="C211">
        <v>3.7847164154052679</v>
      </c>
    </row>
    <row r="212" spans="2:3" x14ac:dyDescent="0.25">
      <c r="B212">
        <v>2.186568045616144</v>
      </c>
      <c r="C212">
        <v>9.7398125886916951</v>
      </c>
    </row>
    <row r="213" spans="2:3" x14ac:dyDescent="0.25">
      <c r="B213">
        <v>4.7250183343887286</v>
      </c>
      <c r="C213">
        <v>3.3605948448181118</v>
      </c>
    </row>
    <row r="214" spans="2:3" x14ac:dyDescent="0.25">
      <c r="B214">
        <v>8.6878243446350059</v>
      </c>
    </row>
    <row r="215" spans="2:3" x14ac:dyDescent="0.25">
      <c r="B215">
        <v>16.732653212999999</v>
      </c>
    </row>
    <row r="216" spans="2:3" x14ac:dyDescent="0.25">
      <c r="B216">
        <v>7.1529415130615179</v>
      </c>
    </row>
    <row r="217" spans="2:3" x14ac:dyDescent="0.25">
      <c r="B217">
        <v>6.081786298751827</v>
      </c>
    </row>
    <row r="218" spans="2:3" x14ac:dyDescent="0.25">
      <c r="B218">
        <v>16.860178446769659</v>
      </c>
    </row>
    <row r="219" spans="2:3" x14ac:dyDescent="0.25">
      <c r="B219">
        <v>4.4991238832473712</v>
      </c>
    </row>
    <row r="220" spans="2:3" x14ac:dyDescent="0.25">
      <c r="B220">
        <v>3.4475149633000002</v>
      </c>
    </row>
    <row r="221" spans="2:3" x14ac:dyDescent="0.25">
      <c r="B221">
        <v>0.45434033870696916</v>
      </c>
    </row>
    <row r="222" spans="2:3" x14ac:dyDescent="0.25">
      <c r="B222">
        <v>3.8281041860580403</v>
      </c>
    </row>
    <row r="223" spans="2:3" x14ac:dyDescent="0.25">
      <c r="B223">
        <v>2.9597171068191477</v>
      </c>
    </row>
    <row r="224" spans="2:3" x14ac:dyDescent="0.25">
      <c r="B224">
        <v>3.2676966905593821</v>
      </c>
    </row>
    <row r="225" spans="2:2" x14ac:dyDescent="0.25">
      <c r="B225">
        <v>2.1914234691195973</v>
      </c>
    </row>
    <row r="226" spans="2:2" x14ac:dyDescent="0.25">
      <c r="B226">
        <v>2.8917807579040469</v>
      </c>
    </row>
    <row r="227" spans="2:2" x14ac:dyDescent="0.25">
      <c r="B227">
        <v>4.4567682504999997</v>
      </c>
    </row>
    <row r="228" spans="2:2" x14ac:dyDescent="0.25">
      <c r="B228">
        <v>13.097241353988593</v>
      </c>
    </row>
    <row r="229" spans="2:2" x14ac:dyDescent="0.25">
      <c r="B229">
        <v>4.9416093349456709</v>
      </c>
    </row>
    <row r="230" spans="2:2" x14ac:dyDescent="0.25">
      <c r="B230">
        <v>2.4730437755584651</v>
      </c>
    </row>
    <row r="231" spans="2:2" x14ac:dyDescent="0.25">
      <c r="B231">
        <v>8.8002925872802713</v>
      </c>
    </row>
    <row r="232" spans="2:2" x14ac:dyDescent="0.25">
      <c r="B232">
        <v>5.5946509361267056</v>
      </c>
    </row>
    <row r="233" spans="2:2" x14ac:dyDescent="0.25">
      <c r="B233">
        <v>7.3090659856796139</v>
      </c>
    </row>
    <row r="234" spans="2:2" x14ac:dyDescent="0.25">
      <c r="B234">
        <v>3.5476050853729211</v>
      </c>
    </row>
    <row r="235" spans="2:2" x14ac:dyDescent="0.25">
      <c r="B235">
        <v>3.7888269424438432</v>
      </c>
    </row>
    <row r="236" spans="2:2" x14ac:dyDescent="0.25">
      <c r="B236">
        <v>7.7979915380477696</v>
      </c>
    </row>
    <row r="237" spans="2:2" x14ac:dyDescent="0.25">
      <c r="B237">
        <v>48.037823081016505</v>
      </c>
    </row>
    <row r="238" spans="2:2" x14ac:dyDescent="0.25">
      <c r="B238">
        <v>11.087280464172331</v>
      </c>
    </row>
    <row r="239" spans="2:2" x14ac:dyDescent="0.25">
      <c r="B239">
        <v>4.3056489467620809</v>
      </c>
    </row>
    <row r="240" spans="2:2" x14ac:dyDescent="0.25">
      <c r="B240">
        <v>7.1420128822326605</v>
      </c>
    </row>
    <row r="241" spans="2:2" x14ac:dyDescent="0.25">
      <c r="B241">
        <v>14.04423315525051</v>
      </c>
    </row>
    <row r="242" spans="2:2" x14ac:dyDescent="0.25">
      <c r="B242">
        <v>7.2186749219894368</v>
      </c>
    </row>
    <row r="243" spans="2:2" x14ac:dyDescent="0.25">
      <c r="B243">
        <v>4.4575006008148135</v>
      </c>
    </row>
    <row r="244" spans="2:2" x14ac:dyDescent="0.25">
      <c r="B244">
        <v>17.532014989852897</v>
      </c>
    </row>
    <row r="245" spans="2:2" x14ac:dyDescent="0.25">
      <c r="B245">
        <v>3.7254670381545956</v>
      </c>
    </row>
    <row r="246" spans="2:2" x14ac:dyDescent="0.25">
      <c r="B246">
        <v>3.9910099744796712</v>
      </c>
    </row>
    <row r="247" spans="2:2" x14ac:dyDescent="0.25">
      <c r="B247">
        <v>6.4758935213088957</v>
      </c>
    </row>
    <row r="248" spans="2:2" x14ac:dyDescent="0.25">
      <c r="B248">
        <v>2.2733414172000002</v>
      </c>
    </row>
    <row r="249" spans="2:2" x14ac:dyDescent="0.25">
      <c r="B249">
        <v>9.6239579681999992</v>
      </c>
    </row>
    <row r="250" spans="2:2" x14ac:dyDescent="0.25">
      <c r="B250">
        <v>18.184933280944769</v>
      </c>
    </row>
    <row r="251" spans="2:2" x14ac:dyDescent="0.25">
      <c r="B251">
        <v>88.317002703</v>
      </c>
    </row>
    <row r="252" spans="2:2" x14ac:dyDescent="0.25">
      <c r="B252">
        <v>7.9867870094000013</v>
      </c>
    </row>
    <row r="253" spans="2:2" x14ac:dyDescent="0.25">
      <c r="B253">
        <v>4.1990543127999995</v>
      </c>
    </row>
    <row r="254" spans="2:2" x14ac:dyDescent="0.25">
      <c r="B254">
        <v>7.1672005653999999</v>
      </c>
    </row>
    <row r="255" spans="2:2" x14ac:dyDescent="0.25">
      <c r="B255">
        <v>18.489797830581644</v>
      </c>
    </row>
    <row r="256" spans="2:2" x14ac:dyDescent="0.25">
      <c r="B256">
        <v>11.238849997520424</v>
      </c>
    </row>
    <row r="257" spans="2:2" x14ac:dyDescent="0.25">
      <c r="B257">
        <v>4.6852194309234587</v>
      </c>
    </row>
    <row r="258" spans="2:2" x14ac:dyDescent="0.25">
      <c r="B258">
        <v>6.269663739204403</v>
      </c>
    </row>
    <row r="259" spans="2:2" x14ac:dyDescent="0.25">
      <c r="B259">
        <v>9.2682422399520821</v>
      </c>
    </row>
    <row r="260" spans="2:2" x14ac:dyDescent="0.25">
      <c r="B260">
        <v>6.6771285772323541</v>
      </c>
    </row>
    <row r="261" spans="2:2" x14ac:dyDescent="0.25">
      <c r="B261">
        <v>1.08480973243713</v>
      </c>
    </row>
    <row r="262" spans="2:2" x14ac:dyDescent="0.25">
      <c r="B262">
        <v>14.957066321372929</v>
      </c>
    </row>
    <row r="263" spans="2:2" x14ac:dyDescent="0.25">
      <c r="B263">
        <v>9.7827214717864628</v>
      </c>
    </row>
    <row r="264" spans="2:2" x14ac:dyDescent="0.25">
      <c r="B264">
        <v>2.6444531917571963</v>
      </c>
    </row>
    <row r="265" spans="2:2" x14ac:dyDescent="0.25">
      <c r="B265">
        <v>3.8907383680343579</v>
      </c>
    </row>
    <row r="266" spans="2:2" x14ac:dyDescent="0.25">
      <c r="B266">
        <v>6.8527177572250322</v>
      </c>
    </row>
    <row r="267" spans="2:2" x14ac:dyDescent="0.25">
      <c r="B267">
        <v>6.3893908023834172</v>
      </c>
    </row>
    <row r="268" spans="2:2" x14ac:dyDescent="0.25">
      <c r="B268">
        <v>8.7865085601806534</v>
      </c>
    </row>
    <row r="269" spans="2:2" x14ac:dyDescent="0.25">
      <c r="B269">
        <v>5.4026758913999995</v>
      </c>
    </row>
    <row r="270" spans="2:2" x14ac:dyDescent="0.25">
      <c r="B270">
        <v>7.7728528733000006</v>
      </c>
    </row>
    <row r="271" spans="2:2" x14ac:dyDescent="0.25">
      <c r="B271">
        <v>7.2063702344894365</v>
      </c>
    </row>
    <row r="272" spans="2:2" x14ac:dyDescent="0.25">
      <c r="B272">
        <v>6.1499642372131298</v>
      </c>
    </row>
    <row r="273" spans="2:2" x14ac:dyDescent="0.25">
      <c r="B273">
        <v>10.165756058692899</v>
      </c>
    </row>
    <row r="274" spans="2:2" x14ac:dyDescent="0.25">
      <c r="B274">
        <v>10.618195247199999</v>
      </c>
    </row>
    <row r="275" spans="2:2" x14ac:dyDescent="0.25">
      <c r="B275">
        <v>7.0538077116012543</v>
      </c>
    </row>
    <row r="276" spans="2:2" x14ac:dyDescent="0.25">
      <c r="B276">
        <v>10.5890792608</v>
      </c>
    </row>
    <row r="277" spans="2:2" x14ac:dyDescent="0.25">
      <c r="B277">
        <v>2.7650586366653411</v>
      </c>
    </row>
    <row r="278" spans="2:2" x14ac:dyDescent="0.25">
      <c r="B278">
        <v>6.3654897928237872</v>
      </c>
    </row>
    <row r="279" spans="2:2" x14ac:dyDescent="0.25">
      <c r="B279">
        <v>2.6233756542205766</v>
      </c>
    </row>
    <row r="280" spans="2:2" x14ac:dyDescent="0.25">
      <c r="B280">
        <v>11.445598173141448</v>
      </c>
    </row>
    <row r="281" spans="2:2" x14ac:dyDescent="0.25">
      <c r="B281">
        <v>9.4464764354999993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"/>
  <sheetViews>
    <sheetView workbookViewId="0">
      <selection activeCell="G1" sqref="G1"/>
    </sheetView>
  </sheetViews>
  <sheetFormatPr defaultRowHeight="15" x14ac:dyDescent="0.25"/>
  <sheetData>
    <row r="1" spans="1:18" x14ac:dyDescent="0.25">
      <c r="A1" t="s">
        <v>13</v>
      </c>
      <c r="B1" t="s">
        <v>265</v>
      </c>
      <c r="C1" t="s">
        <v>639</v>
      </c>
      <c r="D1" t="s">
        <v>921</v>
      </c>
      <c r="E1" t="s">
        <v>1100</v>
      </c>
      <c r="H1" t="s">
        <v>265</v>
      </c>
      <c r="I1" t="s">
        <v>639</v>
      </c>
      <c r="J1" t="s">
        <v>921</v>
      </c>
      <c r="K1" t="s">
        <v>1100</v>
      </c>
      <c r="M1" t="s">
        <v>13</v>
      </c>
      <c r="N1" t="s">
        <v>265</v>
      </c>
      <c r="O1" t="s">
        <v>639</v>
      </c>
      <c r="P1" t="s">
        <v>921</v>
      </c>
      <c r="Q1" t="s">
        <v>1100</v>
      </c>
      <c r="R1" t="s">
        <v>1357</v>
      </c>
    </row>
    <row r="2" spans="1:18" x14ac:dyDescent="0.25">
      <c r="A2">
        <f>'Alexa-Averages'!A2</f>
        <v>25.105390681160781</v>
      </c>
      <c r="B2">
        <f>'Alexa-Averages'!B2</f>
        <v>3.2995710134506182</v>
      </c>
      <c r="C2">
        <f>'Alexa-Averages'!C2</f>
        <v>1.5666913986205993</v>
      </c>
      <c r="D2">
        <f>'Alexa-Averages'!D2</f>
        <v>1.2127730131000001</v>
      </c>
      <c r="E2">
        <f>'Alexa-Averages'!E2</f>
        <v>9.1898326635360537</v>
      </c>
      <c r="G2" t="s">
        <v>13</v>
      </c>
      <c r="H2">
        <f>_xlfn.T.TEST(A2:A500, B2:B500, 2, 3)</f>
        <v>2.5898866758345004E-4</v>
      </c>
      <c r="I2">
        <f>_xlfn.T.TEST(A2:A500, C2:C500, 2, 3)</f>
        <v>0.1384891551367709</v>
      </c>
      <c r="J2">
        <f>_xlfn.T.TEST(A2:A500,D2:D500,2,3)</f>
        <v>5.9015190171196521E-3</v>
      </c>
      <c r="K2">
        <f>_xlfn.T.TEST(A2:A500,E2:E500,2,3)</f>
        <v>4.3392190673866189E-2</v>
      </c>
      <c r="M2">
        <f>POWER(A2-AVERAGE(A$2:A$500),2)</f>
        <v>235.89289772287515</v>
      </c>
      <c r="N2">
        <f t="shared" ref="N2:Q17" si="0">POWER(B2-AVERAGE(B$2:B$500),2)</f>
        <v>104.46540070998894</v>
      </c>
      <c r="O2">
        <f t="shared" si="0"/>
        <v>101.08158353699194</v>
      </c>
      <c r="P2">
        <f t="shared" si="0"/>
        <v>131.69898872756295</v>
      </c>
      <c r="Q2">
        <f t="shared" si="0"/>
        <v>9.3551219384530544</v>
      </c>
    </row>
    <row r="3" spans="1:18" x14ac:dyDescent="0.25">
      <c r="A3">
        <f>'Alexa-Averages'!A3</f>
        <v>18.05986583232875</v>
      </c>
      <c r="B3">
        <f>'Alexa-Averages'!B3</f>
        <v>31.468431472778285</v>
      </c>
      <c r="C3">
        <f>'Alexa-Averages'!C3</f>
        <v>28.77539386749266</v>
      </c>
      <c r="D3">
        <f>'Alexa-Averages'!D3</f>
        <v>31.507839846610967</v>
      </c>
      <c r="E3">
        <f>'Alexa-Averages'!E3</f>
        <v>11.36708869934078</v>
      </c>
      <c r="G3" t="s">
        <v>265</v>
      </c>
      <c r="H3" s="1" t="s">
        <v>1300</v>
      </c>
      <c r="I3">
        <f>_xlfn.T.TEST(B2:B500,C2:C500,2,3)</f>
        <v>0.14630213312429333</v>
      </c>
      <c r="J3">
        <f>_xlfn.T.TEST(B2:B500,D2:D500,2,3)</f>
        <v>0.45481983694437977</v>
      </c>
      <c r="K3">
        <f>_xlfn.T.TEST(B2:B500,E2:E500,2,3)</f>
        <v>0.31986035397839863</v>
      </c>
      <c r="M3">
        <f t="shared" ref="M3:Q66" si="1">POWER(A3-AVERAGE(A$2:A$500),2)</f>
        <v>69.110630495533513</v>
      </c>
      <c r="N3">
        <f t="shared" si="0"/>
        <v>322.13173622226759</v>
      </c>
      <c r="O3">
        <f t="shared" si="0"/>
        <v>294.28609033102646</v>
      </c>
      <c r="P3">
        <f t="shared" si="0"/>
        <v>354.15659966838086</v>
      </c>
      <c r="Q3">
        <f t="shared" si="0"/>
        <v>0.77679253460280784</v>
      </c>
    </row>
    <row r="4" spans="1:18" x14ac:dyDescent="0.25">
      <c r="A4">
        <f>'Alexa-Averages'!A4</f>
        <v>9.2724336862563899</v>
      </c>
      <c r="B4">
        <f>'Alexa-Averages'!B4</f>
        <v>7.9994638442993118</v>
      </c>
      <c r="C4">
        <f>'Alexa-Averages'!C4</f>
        <v>25.920071005821182</v>
      </c>
      <c r="D4">
        <f>'Alexa-Averages'!D4</f>
        <v>34.898191949999998</v>
      </c>
      <c r="E4">
        <f>'Alexa-Averages'!E4</f>
        <v>3.8867728948593099</v>
      </c>
      <c r="G4" t="s">
        <v>639</v>
      </c>
      <c r="H4" s="1" t="s">
        <v>1300</v>
      </c>
      <c r="I4" s="1" t="s">
        <v>1300</v>
      </c>
      <c r="J4">
        <f>_xlfn.T.TEST(C2:C500,D2:D500,2,3)</f>
        <v>0.42364660108000063</v>
      </c>
      <c r="K4">
        <f>_xlfn.T.TEST(C2:C500,E2:E500,2,3)</f>
        <v>0.6703996695952501</v>
      </c>
      <c r="M4">
        <f t="shared" si="1"/>
        <v>0.22481990759064269</v>
      </c>
      <c r="N4">
        <f t="shared" si="0"/>
        <v>30.480766034859919</v>
      </c>
      <c r="O4">
        <f t="shared" si="0"/>
        <v>204.47415226732511</v>
      </c>
      <c r="P4">
        <f t="shared" si="0"/>
        <v>493.257490767045</v>
      </c>
      <c r="Q4">
        <f t="shared" si="0"/>
        <v>69.917594603943172</v>
      </c>
    </row>
    <row r="5" spans="1:18" x14ac:dyDescent="0.25">
      <c r="A5">
        <f>'Alexa-Averages'!A5</f>
        <v>8.1921285152435281</v>
      </c>
      <c r="B5">
        <f>'Alexa-Averages'!B5</f>
        <v>3.933509993553153</v>
      </c>
      <c r="C5">
        <f>'Alexa-Averages'!C5</f>
        <v>4.1682409048080391</v>
      </c>
      <c r="D5">
        <f>'Alexa-Averages'!D5</f>
        <v>14.363550614999999</v>
      </c>
      <c r="E5">
        <f>'Alexa-Averages'!E5</f>
        <v>12.957906270027118</v>
      </c>
      <c r="G5" t="s">
        <v>921</v>
      </c>
      <c r="H5" s="1" t="s">
        <v>1300</v>
      </c>
      <c r="I5" s="1" t="s">
        <v>1300</v>
      </c>
      <c r="J5" s="1" t="s">
        <v>1300</v>
      </c>
      <c r="K5">
        <f>_xlfn.T.TEST(D2:D500,E2:E500,2,3)</f>
        <v>0.73612932491871064</v>
      </c>
      <c r="M5">
        <f t="shared" si="1"/>
        <v>2.41633640308903</v>
      </c>
      <c r="N5">
        <f t="shared" si="0"/>
        <v>91.908512088728997</v>
      </c>
      <c r="O5">
        <f t="shared" si="0"/>
        <v>55.538030685864278</v>
      </c>
      <c r="P5">
        <f t="shared" si="0"/>
        <v>2.8048197838090378</v>
      </c>
      <c r="Q5">
        <f t="shared" si="0"/>
        <v>0.50333239105870509</v>
      </c>
    </row>
    <row r="6" spans="1:18" x14ac:dyDescent="0.25">
      <c r="A6">
        <f>'Alexa-Averages'!A6</f>
        <v>6.4292278528213487</v>
      </c>
      <c r="B6">
        <f>'Alexa-Averages'!B6</f>
        <v>6.2499778985000001</v>
      </c>
      <c r="C6">
        <f>'Alexa-Averages'!C6</f>
        <v>10.501188278198216</v>
      </c>
      <c r="D6">
        <f>'Alexa-Averages'!D6</f>
        <v>31.646258806999992</v>
      </c>
      <c r="E6">
        <f>'Alexa-Averages'!E6</f>
        <v>51.761653327941836</v>
      </c>
      <c r="H6" s="1"/>
      <c r="I6" s="1"/>
      <c r="J6" s="1"/>
      <c r="K6" s="1"/>
      <c r="M6">
        <f t="shared" si="1"/>
        <v>11.004861515220131</v>
      </c>
      <c r="N6">
        <f t="shared" si="0"/>
        <v>52.85907703983095</v>
      </c>
      <c r="O6">
        <f t="shared" si="0"/>
        <v>1.2531388720777765</v>
      </c>
      <c r="P6">
        <f t="shared" si="0"/>
        <v>359.38558583199608</v>
      </c>
      <c r="Q6">
        <f t="shared" si="0"/>
        <v>1561.2934707072213</v>
      </c>
    </row>
    <row r="7" spans="1:18" x14ac:dyDescent="0.25">
      <c r="A7">
        <f>'Alexa-Averages'!A7</f>
        <v>12.069561791419932</v>
      </c>
      <c r="B7">
        <f>'Alexa-Averages'!B7</f>
        <v>42.563218569</v>
      </c>
      <c r="C7">
        <f>'Alexa-Averages'!C7</f>
        <v>23.100842428207361</v>
      </c>
      <c r="D7">
        <f>'Alexa-Averages'!D7</f>
        <v>17.111697196000001</v>
      </c>
      <c r="E7">
        <f>'Alexa-Averages'!E7</f>
        <v>84.417675405740709</v>
      </c>
      <c r="M7">
        <f t="shared" si="1"/>
        <v>5.3962190214120564</v>
      </c>
      <c r="N7">
        <f t="shared" si="0"/>
        <v>843.48515261969305</v>
      </c>
      <c r="O7">
        <f t="shared" si="0"/>
        <v>131.79538914323723</v>
      </c>
      <c r="P7">
        <f t="shared" si="0"/>
        <v>19.562099260273317</v>
      </c>
      <c r="Q7">
        <f t="shared" si="0"/>
        <v>5208.3975220914226</v>
      </c>
    </row>
    <row r="8" spans="1:18" x14ac:dyDescent="0.25">
      <c r="A8">
        <f>'Alexa-Averages'!A8</f>
        <v>13.700693702697711</v>
      </c>
      <c r="B8">
        <f>'Alexa-Averages'!B8</f>
        <v>3.9517423391342099</v>
      </c>
      <c r="C8">
        <f>'Alexa-Averages'!C8</f>
        <v>2.7313365459442078</v>
      </c>
      <c r="D8">
        <f>'Alexa-Averages'!D8</f>
        <v>25.147395188888893</v>
      </c>
      <c r="E8">
        <f>'Alexa-Averages'!E8</f>
        <v>11.903963804244944</v>
      </c>
      <c r="G8" t="s">
        <v>1356</v>
      </c>
      <c r="M8">
        <f t="shared" si="1"/>
        <v>15.634971969564786</v>
      </c>
      <c r="N8">
        <f t="shared" si="0"/>
        <v>91.559261424793675</v>
      </c>
      <c r="O8">
        <f t="shared" si="0"/>
        <v>79.019451585463287</v>
      </c>
      <c r="P8">
        <f t="shared" si="0"/>
        <v>155.21681845274398</v>
      </c>
      <c r="Q8">
        <f t="shared" si="0"/>
        <v>0.11866870360654409</v>
      </c>
    </row>
    <row r="9" spans="1:18" x14ac:dyDescent="0.25">
      <c r="A9">
        <f>'Alexa-Averages'!A9</f>
        <v>1.2412216186523413</v>
      </c>
      <c r="B9">
        <f>'Alexa-Averages'!B9</f>
        <v>18.766371917724573</v>
      </c>
      <c r="C9">
        <f>'Alexa-Averages'!C9</f>
        <v>13.274802732467602</v>
      </c>
      <c r="D9">
        <f>'Alexa-Averages'!D9</f>
        <v>20.011591267585711</v>
      </c>
      <c r="E9">
        <f>'Alexa-Averages'!E9</f>
        <v>15.36885943412776</v>
      </c>
      <c r="H9" t="s">
        <v>265</v>
      </c>
      <c r="I9" t="s">
        <v>639</v>
      </c>
      <c r="J9" t="s">
        <v>921</v>
      </c>
      <c r="K9" t="s">
        <v>1100</v>
      </c>
      <c r="M9">
        <f t="shared" si="1"/>
        <v>72.341214128351268</v>
      </c>
      <c r="N9">
        <f t="shared" si="0"/>
        <v>27.520192856126805</v>
      </c>
      <c r="O9">
        <f t="shared" si="0"/>
        <v>2.736303530300725</v>
      </c>
      <c r="P9">
        <f t="shared" si="0"/>
        <v>53.623403827924761</v>
      </c>
      <c r="Q9">
        <f t="shared" si="0"/>
        <v>9.7369734741871312</v>
      </c>
    </row>
    <row r="10" spans="1:18" x14ac:dyDescent="0.25">
      <c r="A10">
        <f>'Alexa-Averages'!A10</f>
        <v>10.463075947761496</v>
      </c>
      <c r="B10">
        <f>'Alexa-Averages'!B10</f>
        <v>9.0723980426788238</v>
      </c>
      <c r="C10">
        <f>'Alexa-Averages'!C10</f>
        <v>3.8684234619140576</v>
      </c>
      <c r="D10">
        <f>'Alexa-Averages'!D10</f>
        <v>17.325378871999998</v>
      </c>
      <c r="E10">
        <f>'Alexa-Averages'!E10</f>
        <v>10.516809153556796</v>
      </c>
      <c r="G10" t="s">
        <v>13</v>
      </c>
      <c r="H10">
        <f>SQRT(((G22-1)*G18+(H22-1)*H18)/(G22+H22-2))</f>
        <v>11.344756055456077</v>
      </c>
      <c r="I10">
        <f>SQRT(((G22-1)*G18+(I22-1)*I18)/(G22+I22-2))</f>
        <v>12.947564672371387</v>
      </c>
      <c r="J10">
        <f>SQRT(((G22-1)*G18+(J22-1)*J18)/(G22+J22-2))</f>
        <v>9.2095957322172506</v>
      </c>
      <c r="K10">
        <f>SQRT(((G22-1)*G18+(K22-1)*K18)/(G22+K22-2))</f>
        <v>10.611159979618963</v>
      </c>
      <c r="M10">
        <f t="shared" si="1"/>
        <v>0.51335861444924602</v>
      </c>
      <c r="N10">
        <f t="shared" si="0"/>
        <v>19.784745581785923</v>
      </c>
      <c r="O10">
        <f t="shared" si="0"/>
        <v>60.096630750498363</v>
      </c>
      <c r="P10">
        <f t="shared" si="0"/>
        <v>21.497947138448193</v>
      </c>
      <c r="Q10">
        <f t="shared" si="0"/>
        <v>2.9985697893209795</v>
      </c>
    </row>
    <row r="11" spans="1:18" x14ac:dyDescent="0.25">
      <c r="A11">
        <f>'Alexa-Averages'!A11</f>
        <v>17.704504728317222</v>
      </c>
      <c r="B11">
        <f>'Alexa-Averages'!B11</f>
        <v>9.2304790258407419</v>
      </c>
      <c r="C11">
        <f>'Alexa-Averages'!C11</f>
        <v>1.7634148120880067</v>
      </c>
      <c r="D11">
        <f>'Alexa-Averages'!D11</f>
        <v>18.915409636497451</v>
      </c>
      <c r="E11">
        <f>'Alexa-Averages'!E11</f>
        <v>8.0359508514404183</v>
      </c>
      <c r="G11" t="s">
        <v>265</v>
      </c>
      <c r="H11" s="1" t="s">
        <v>1300</v>
      </c>
      <c r="I11">
        <f>SQRT(((H22-1)*H18+(I22-1)*I18)/(H22+I22-2))</f>
        <v>13.860196066954829</v>
      </c>
      <c r="J11">
        <f>SQRT(((H22-1)*H18+(J22-1)*J18)/(H22+J22-2))</f>
        <v>11.604340782023522</v>
      </c>
      <c r="K11">
        <f>SQRT(((H22-1)*H18+(K22-1)*K18)/(H22+K22-2))</f>
        <v>12.43010206392924</v>
      </c>
      <c r="M11">
        <f t="shared" si="1"/>
        <v>63.328479029924772</v>
      </c>
      <c r="N11">
        <f t="shared" si="0"/>
        <v>18.403445275007801</v>
      </c>
      <c r="O11">
        <f t="shared" si="0"/>
        <v>97.164595312360504</v>
      </c>
      <c r="P11">
        <f t="shared" si="0"/>
        <v>38.770779703024147</v>
      </c>
      <c r="Q11">
        <f t="shared" si="0"/>
        <v>17.745124186200979</v>
      </c>
    </row>
    <row r="12" spans="1:18" x14ac:dyDescent="0.25">
      <c r="A12">
        <f>'Alexa-Averages'!A12</f>
        <v>8.8732062816619752</v>
      </c>
      <c r="B12">
        <f>'Alexa-Averages'!B12</f>
        <v>19.409417796134893</v>
      </c>
      <c r="C12">
        <f>'Alexa-Averages'!C12</f>
        <v>45.889878643883563</v>
      </c>
      <c r="D12">
        <f>'Alexa-Averages'!D12</f>
        <v>27.684227466583224</v>
      </c>
      <c r="E12">
        <f>'Alexa-Averages'!E12</f>
        <v>20.072574877738909</v>
      </c>
      <c r="G12" t="s">
        <v>639</v>
      </c>
      <c r="H12" s="1" t="s">
        <v>1300</v>
      </c>
      <c r="I12" s="1" t="s">
        <v>1300</v>
      </c>
      <c r="J12">
        <f>SQRT(((I22-1)*I18+(J22-1)*J18)/(I22+J22-2))</f>
        <v>13.417084011159588</v>
      </c>
      <c r="K12">
        <f>SQRT(((I22-1)*I18+(K22-1)*K18)/(I22+K22-2))</f>
        <v>14.227097970017736</v>
      </c>
      <c r="M12">
        <f t="shared" si="1"/>
        <v>0.76279119476587531</v>
      </c>
      <c r="N12">
        <f t="shared" si="0"/>
        <v>34.680498603598288</v>
      </c>
      <c r="O12">
        <f t="shared" si="0"/>
        <v>1174.3817361874112</v>
      </c>
      <c r="P12">
        <f t="shared" si="0"/>
        <v>224.86311496457176</v>
      </c>
      <c r="Q12">
        <f t="shared" si="0"/>
        <v>61.216976332922577</v>
      </c>
    </row>
    <row r="13" spans="1:18" x14ac:dyDescent="0.25">
      <c r="A13">
        <f>'Alexa-Averages'!A13</f>
        <v>5.699027919769283</v>
      </c>
      <c r="B13">
        <f>'Alexa-Averages'!B13</f>
        <v>12.532999397299999</v>
      </c>
      <c r="C13">
        <f>'Alexa-Averages'!C13</f>
        <v>3.8719879865646325</v>
      </c>
      <c r="D13">
        <f>'Alexa-Averages'!D13</f>
        <v>7.1754487037000008</v>
      </c>
      <c r="E13">
        <f>'Alexa-Averages'!E13</f>
        <v>9.1843220710754228</v>
      </c>
      <c r="G13" t="s">
        <v>921</v>
      </c>
      <c r="H13" s="1" t="s">
        <v>1300</v>
      </c>
      <c r="I13" s="1" t="s">
        <v>1300</v>
      </c>
      <c r="J13" s="1" t="s">
        <v>1300</v>
      </c>
      <c r="K13">
        <f>SQRT(((J22-1)*J18+(K22-1)*K18)/(J22+K22-2))</f>
        <v>10.901946255543468</v>
      </c>
      <c r="M13">
        <f t="shared" si="1"/>
        <v>16.382722067484139</v>
      </c>
      <c r="N13">
        <f t="shared" si="0"/>
        <v>0.97496531553323562</v>
      </c>
      <c r="O13">
        <f t="shared" si="0"/>
        <v>60.041377628428108</v>
      </c>
      <c r="P13">
        <f t="shared" si="0"/>
        <v>30.396943224241923</v>
      </c>
      <c r="Q13">
        <f t="shared" si="0"/>
        <v>9.3888618597903921</v>
      </c>
    </row>
    <row r="14" spans="1:18" x14ac:dyDescent="0.25">
      <c r="A14">
        <f>'Alexa-Averages'!A14</f>
        <v>10.530309367179843</v>
      </c>
      <c r="B14">
        <f>'Alexa-Averages'!B14</f>
        <v>12.502623367309514</v>
      </c>
      <c r="C14">
        <f>'Alexa-Averages'!C14</f>
        <v>2.4274821758270226</v>
      </c>
      <c r="D14">
        <f>'Alexa-Averages'!D14</f>
        <v>9.1594760184999995</v>
      </c>
      <c r="E14">
        <f>'Alexa-Averages'!E14</f>
        <v>16.714840364456119</v>
      </c>
      <c r="M14">
        <f t="shared" si="1"/>
        <v>0.61422315764980318</v>
      </c>
      <c r="N14">
        <f t="shared" si="0"/>
        <v>1.0358748044282327</v>
      </c>
      <c r="O14">
        <f t="shared" si="0"/>
        <v>84.513877432573437</v>
      </c>
      <c r="P14">
        <f t="shared" si="0"/>
        <v>12.45606420539872</v>
      </c>
      <c r="Q14">
        <f t="shared" si="0"/>
        <v>19.94866927830693</v>
      </c>
    </row>
    <row r="15" spans="1:18" x14ac:dyDescent="0.25">
      <c r="A15">
        <f>'Alexa-Averages'!A15</f>
        <v>19.028528261184647</v>
      </c>
      <c r="B15">
        <f>'Alexa-Averages'!B15</f>
        <v>17.226637983</v>
      </c>
      <c r="C15">
        <f>'Alexa-Averages'!C15</f>
        <v>9.5484523534774546</v>
      </c>
      <c r="D15">
        <f>'Alexa-Averages'!D15</f>
        <v>20.079969692999999</v>
      </c>
      <c r="E15">
        <f>'Alexa-Averages'!E15</f>
        <v>3.1155056238174388</v>
      </c>
      <c r="M15">
        <f t="shared" si="1"/>
        <v>86.154462104826891</v>
      </c>
      <c r="N15">
        <f t="shared" si="0"/>
        <v>13.736179847772915</v>
      </c>
      <c r="O15">
        <f t="shared" si="0"/>
        <v>4.2939000285445372</v>
      </c>
      <c r="P15">
        <f t="shared" si="0"/>
        <v>54.62952254147261</v>
      </c>
      <c r="Q15">
        <f t="shared" si="0"/>
        <v>83.41061901456159</v>
      </c>
    </row>
    <row r="16" spans="1:18" x14ac:dyDescent="0.25">
      <c r="A16">
        <f>'Alexa-Averages'!A16</f>
        <v>16.149133539199777</v>
      </c>
      <c r="B16">
        <f>'Alexa-Averages'!B16</f>
        <v>16.467021705000001</v>
      </c>
      <c r="C16">
        <f>'Alexa-Averages'!C16</f>
        <v>11.702097082138048</v>
      </c>
      <c r="D16">
        <f>'Alexa-Averages'!D16</f>
        <v>12.398993872999998</v>
      </c>
      <c r="E16">
        <f>'Alexa-Averages'!E16</f>
        <v>11.937991929054236</v>
      </c>
      <c r="G16" t="s">
        <v>1355</v>
      </c>
      <c r="M16">
        <f t="shared" si="1"/>
        <v>40.992621865328303</v>
      </c>
      <c r="N16">
        <f t="shared" si="0"/>
        <v>8.6825634611026903</v>
      </c>
      <c r="O16">
        <f t="shared" si="0"/>
        <v>6.6376784825780306E-3</v>
      </c>
      <c r="P16">
        <f t="shared" si="0"/>
        <v>8.3982372087937143E-2</v>
      </c>
      <c r="Q16">
        <f t="shared" si="0"/>
        <v>9.6382379418334982E-2</v>
      </c>
    </row>
    <row r="17" spans="1:17" x14ac:dyDescent="0.25">
      <c r="A17">
        <f>'Alexa-Averages'!A17</f>
        <v>10.527956318855249</v>
      </c>
      <c r="B17">
        <f>'Alexa-Averages'!B17</f>
        <v>11.766614508628802</v>
      </c>
      <c r="C17">
        <f>'Alexa-Averages'!C17</f>
        <v>7.1238940715789685</v>
      </c>
      <c r="D17">
        <f>'Alexa-Averages'!D17</f>
        <v>13.613813188200002</v>
      </c>
      <c r="E17">
        <f>'Alexa-Averages'!E17</f>
        <v>16.271842384338321</v>
      </c>
      <c r="G17" t="s">
        <v>13</v>
      </c>
      <c r="H17" t="s">
        <v>265</v>
      </c>
      <c r="I17" t="s">
        <v>639</v>
      </c>
      <c r="J17" t="s">
        <v>921</v>
      </c>
      <c r="K17" t="s">
        <v>1100</v>
      </c>
      <c r="M17">
        <f t="shared" si="1"/>
        <v>0.61054041404787263</v>
      </c>
      <c r="N17">
        <f t="shared" si="0"/>
        <v>3.0757730794287106</v>
      </c>
      <c r="O17">
        <f t="shared" si="0"/>
        <v>20.220590239508986</v>
      </c>
      <c r="P17">
        <f t="shared" si="0"/>
        <v>0.85566605737484425</v>
      </c>
      <c r="Q17">
        <f t="shared" si="0"/>
        <v>16.187710051406825</v>
      </c>
    </row>
    <row r="18" spans="1:17" x14ac:dyDescent="0.25">
      <c r="A18">
        <f>'Alexa-Averages'!A18</f>
        <v>13.032491159439072</v>
      </c>
      <c r="B18">
        <f>'Alexa-Averages'!B18</f>
        <v>7.6441327571868811</v>
      </c>
      <c r="C18">
        <f>'Alexa-Averages'!C18</f>
        <v>16.356212329864459</v>
      </c>
      <c r="D18">
        <f>'Alexa-Averages'!D18</f>
        <v>17.103994321000002</v>
      </c>
      <c r="E18">
        <f>'Alexa-Averages'!E18</f>
        <v>5.4187245845794632</v>
      </c>
      <c r="G18">
        <f>(1/(COUNT(A2:A500)-1))*SUM(M2:M500)</f>
        <v>83.619840311984035</v>
      </c>
      <c r="H18">
        <f t="shared" ref="H18:K18" si="2">(1/(COUNT(B2:B500)-1))*SUM(N2:N500)</f>
        <v>157.30494510945871</v>
      </c>
      <c r="I18">
        <f t="shared" si="2"/>
        <v>238.12031977029284</v>
      </c>
      <c r="J18">
        <f t="shared" si="2"/>
        <v>86.433721820214359</v>
      </c>
      <c r="K18">
        <f t="shared" si="2"/>
        <v>148.97194318251181</v>
      </c>
      <c r="M18">
        <f t="shared" si="1"/>
        <v>10.797176244494192</v>
      </c>
      <c r="N18">
        <f t="shared" si="1"/>
        <v>34.530548639284788</v>
      </c>
      <c r="O18">
        <f t="shared" si="1"/>
        <v>22.425786098305927</v>
      </c>
      <c r="P18">
        <f t="shared" si="1"/>
        <v>19.494020407355009</v>
      </c>
      <c r="Q18">
        <f t="shared" si="1"/>
        <v>46.645108895204004</v>
      </c>
    </row>
    <row r="19" spans="1:17" x14ac:dyDescent="0.25">
      <c r="A19">
        <f>'Alexa-Averages'!A19</f>
        <v>4.5789549589157064</v>
      </c>
      <c r="B19">
        <f>'Alexa-Averages'!B19</f>
        <v>13.800398445400001</v>
      </c>
      <c r="C19">
        <f>'Alexa-Averages'!C19</f>
        <v>28.530689865350677</v>
      </c>
      <c r="D19">
        <f>'Alexa-Averages'!D19</f>
        <v>10.987935470699998</v>
      </c>
      <c r="E19">
        <f>'Alexa-Averages'!E19</f>
        <v>8.9473202943801819</v>
      </c>
      <c r="M19">
        <f t="shared" si="1"/>
        <v>26.704405028938798</v>
      </c>
      <c r="N19">
        <f t="shared" si="1"/>
        <v>7.8397607985013634E-2</v>
      </c>
      <c r="O19">
        <f t="shared" si="1"/>
        <v>285.95028924943125</v>
      </c>
      <c r="P19">
        <f t="shared" si="1"/>
        <v>2.8929095155305076</v>
      </c>
      <c r="Q19">
        <f t="shared" si="1"/>
        <v>10.897437827926318</v>
      </c>
    </row>
    <row r="20" spans="1:17" x14ac:dyDescent="0.25">
      <c r="A20">
        <f>'Alexa-Averages'!A20</f>
        <v>32.203761005401532</v>
      </c>
      <c r="B20">
        <f>'Alexa-Averages'!B20</f>
        <v>0.15149397850036561</v>
      </c>
      <c r="C20">
        <f>'Alexa-Averages'!C20</f>
        <v>13.307469940185499</v>
      </c>
      <c r="D20">
        <f>'Alexa-Averages'!D20</f>
        <v>15.954157423999998</v>
      </c>
      <c r="E20">
        <f>'Alexa-Averages'!E20</f>
        <v>8.2794519901275567</v>
      </c>
      <c r="G20" t="s">
        <v>1358</v>
      </c>
      <c r="M20">
        <f t="shared" si="1"/>
        <v>504.32473333269303</v>
      </c>
      <c r="N20">
        <f t="shared" si="1"/>
        <v>178.72772085533498</v>
      </c>
      <c r="O20">
        <f t="shared" si="1"/>
        <v>2.8454454032434842</v>
      </c>
      <c r="P20">
        <f t="shared" si="1"/>
        <v>10.662617913742107</v>
      </c>
      <c r="Q20">
        <f t="shared" si="1"/>
        <v>15.752921750734062</v>
      </c>
    </row>
    <row r="21" spans="1:17" x14ac:dyDescent="0.25">
      <c r="A21">
        <f>'Alexa-Averages'!A21</f>
        <v>2.94665760993957</v>
      </c>
      <c r="B21">
        <f>'Alexa-Averages'!B21</f>
        <v>9.9085177183150854</v>
      </c>
      <c r="C21">
        <f>'Alexa-Averages'!C21</f>
        <v>11.482070446014355</v>
      </c>
      <c r="D21">
        <f>'Alexa-Averages'!D21</f>
        <v>11.90922160148617</v>
      </c>
      <c r="E21">
        <f>'Alexa-Averages'!E21</f>
        <v>23.178342747688255</v>
      </c>
      <c r="G21" t="s">
        <v>13</v>
      </c>
      <c r="H21" t="s">
        <v>265</v>
      </c>
      <c r="I21" t="s">
        <v>639</v>
      </c>
      <c r="J21" t="s">
        <v>921</v>
      </c>
      <c r="K21" t="s">
        <v>1100</v>
      </c>
      <c r="M21">
        <f t="shared" si="1"/>
        <v>46.239018809717081</v>
      </c>
      <c r="N21">
        <f t="shared" si="1"/>
        <v>13.045713242915449</v>
      </c>
      <c r="O21">
        <f t="shared" si="1"/>
        <v>1.9197401309115854E-2</v>
      </c>
      <c r="P21">
        <f t="shared" si="1"/>
        <v>0.60772843975666935</v>
      </c>
      <c r="Q21">
        <f t="shared" si="1"/>
        <v>119.46262005751016</v>
      </c>
    </row>
    <row r="22" spans="1:17" x14ac:dyDescent="0.25">
      <c r="A22">
        <f>'Alexa-Averages'!A22</f>
        <v>6.0917543411254851</v>
      </c>
      <c r="B22">
        <f>'Alexa-Averages'!B22</f>
        <v>22.21863512992854</v>
      </c>
      <c r="C22">
        <f>'Alexa-Averages'!C22</f>
        <v>1.7437462091445881</v>
      </c>
      <c r="D22">
        <f>'Alexa-Averages'!D22</f>
        <v>7.6135501146999998</v>
      </c>
      <c r="E22">
        <f>'Alexa-Averages'!E22</f>
        <v>16.582054328918446</v>
      </c>
      <c r="G22">
        <f>COUNT(A2:A500)</f>
        <v>178</v>
      </c>
      <c r="H22">
        <f t="shared" ref="H22:K22" si="3">COUNT(B2:B500)</f>
        <v>280</v>
      </c>
      <c r="I22">
        <f t="shared" si="3"/>
        <v>212</v>
      </c>
      <c r="J22">
        <f t="shared" si="3"/>
        <v>132</v>
      </c>
      <c r="K22">
        <f t="shared" si="3"/>
        <v>142</v>
      </c>
      <c r="M22">
        <f t="shared" si="1"/>
        <v>13.357790530975874</v>
      </c>
      <c r="N22">
        <f t="shared" si="1"/>
        <v>75.659247111270531</v>
      </c>
      <c r="O22">
        <f t="shared" si="1"/>
        <v>97.552737278169147</v>
      </c>
      <c r="P22">
        <f t="shared" si="1"/>
        <v>25.75806999601846</v>
      </c>
      <c r="Q22">
        <f t="shared" si="1"/>
        <v>18.780152085627389</v>
      </c>
    </row>
    <row r="23" spans="1:17" x14ac:dyDescent="0.25">
      <c r="A23">
        <f>'Alexa-Averages'!A23</f>
        <v>12.549158453941297</v>
      </c>
      <c r="B23">
        <f>'Alexa-Averages'!B23</f>
        <v>15.764317345619151</v>
      </c>
      <c r="C23">
        <f>'Alexa-Averages'!C23</f>
        <v>24.098110461235002</v>
      </c>
      <c r="D23">
        <f>'Alexa-Averages'!D23</f>
        <v>7.4054055690765326</v>
      </c>
      <c r="E23">
        <f>'Alexa-Averages'!E23</f>
        <v>6.6467573404312095</v>
      </c>
      <c r="M23">
        <f t="shared" si="1"/>
        <v>7.8544153683625204</v>
      </c>
      <c r="N23">
        <f t="shared" si="1"/>
        <v>5.0351528610340415</v>
      </c>
      <c r="O23">
        <f t="shared" si="1"/>
        <v>155.68764011421015</v>
      </c>
      <c r="P23">
        <f t="shared" si="1"/>
        <v>27.914161561931628</v>
      </c>
      <c r="Q23">
        <f t="shared" si="1"/>
        <v>31.378927553515311</v>
      </c>
    </row>
    <row r="24" spans="1:17" x14ac:dyDescent="0.25">
      <c r="A24">
        <f>'Alexa-Averages'!A24</f>
        <v>13.91820321083063</v>
      </c>
      <c r="B24">
        <f>'Alexa-Averages'!B24</f>
        <v>9.1677324771881015</v>
      </c>
      <c r="C24">
        <f>'Alexa-Averages'!C24</f>
        <v>11.412680482864356</v>
      </c>
      <c r="D24">
        <f>'Alexa-Averages'!D24</f>
        <v>7.6874269008636436</v>
      </c>
      <c r="E24">
        <f>'Alexa-Averages'!E24</f>
        <v>17.603536224365168</v>
      </c>
      <c r="M24">
        <f t="shared" si="1"/>
        <v>17.402394632242505</v>
      </c>
      <c r="N24">
        <f t="shared" si="1"/>
        <v>18.945738215568433</v>
      </c>
      <c r="O24">
        <f t="shared" si="1"/>
        <v>4.3240977555192753E-2</v>
      </c>
      <c r="P24">
        <f t="shared" si="1"/>
        <v>25.013642805023572</v>
      </c>
      <c r="Q24">
        <f t="shared" si="1"/>
        <v>28.676980112029455</v>
      </c>
    </row>
    <row r="25" spans="1:17" x14ac:dyDescent="0.25">
      <c r="A25">
        <f>'Alexa-Averages'!A25</f>
        <v>0.55929217338561821</v>
      </c>
      <c r="B25">
        <f>'Alexa-Averages'!B25</f>
        <v>15.461756181716883</v>
      </c>
      <c r="C25">
        <f>'Alexa-Averages'!C25</f>
        <v>18.963623023033094</v>
      </c>
      <c r="D25">
        <f>'Alexa-Averages'!D25</f>
        <v>18.380626774</v>
      </c>
      <c r="E25">
        <f>'Alexa-Averages'!E25</f>
        <v>5.0144895076751643</v>
      </c>
      <c r="G25" t="s">
        <v>1359</v>
      </c>
      <c r="M25">
        <f t="shared" si="1"/>
        <v>84.406357993298172</v>
      </c>
      <c r="N25">
        <f t="shared" si="1"/>
        <v>3.7688532754034378</v>
      </c>
      <c r="O25">
        <f t="shared" si="1"/>
        <v>53.919618011788977</v>
      </c>
      <c r="P25">
        <f t="shared" si="1"/>
        <v>32.396994531795983</v>
      </c>
      <c r="Q25">
        <f t="shared" si="1"/>
        <v>52.330141661172753</v>
      </c>
    </row>
    <row r="26" spans="1:17" x14ac:dyDescent="0.25">
      <c r="A26">
        <f>'Alexa-Averages'!A26</f>
        <v>9.8290608882903996</v>
      </c>
      <c r="B26">
        <f>'Alexa-Averages'!B26</f>
        <v>12.571792578697194</v>
      </c>
      <c r="C26">
        <f>'Alexa-Averages'!C26</f>
        <v>14.31518371105189</v>
      </c>
      <c r="D26">
        <f>'Alexa-Averages'!D26</f>
        <v>39.119548987000009</v>
      </c>
      <c r="E26">
        <f>'Alexa-Averages'!E26</f>
        <v>73.133586406707607</v>
      </c>
      <c r="H26" t="s">
        <v>265</v>
      </c>
      <c r="I26" t="s">
        <v>639</v>
      </c>
      <c r="J26" t="s">
        <v>921</v>
      </c>
      <c r="K26" t="s">
        <v>1100</v>
      </c>
      <c r="M26">
        <f t="shared" si="1"/>
        <v>6.802195741779208E-3</v>
      </c>
      <c r="N26">
        <f t="shared" si="1"/>
        <v>0.89986119427821976</v>
      </c>
      <c r="O26">
        <f t="shared" si="1"/>
        <v>7.2606459300974526</v>
      </c>
      <c r="P26">
        <f t="shared" si="1"/>
        <v>698.58496801630872</v>
      </c>
      <c r="Q26">
        <f t="shared" si="1"/>
        <v>3707.0001950158289</v>
      </c>
    </row>
    <row r="27" spans="1:17" x14ac:dyDescent="0.25">
      <c r="A27">
        <f>'Alexa-Averages'!A27</f>
        <v>11.184886455535864</v>
      </c>
      <c r="B27">
        <f>'Alexa-Averages'!B27</f>
        <v>49.624879757563214</v>
      </c>
      <c r="C27">
        <f>'Alexa-Averages'!C27</f>
        <v>4.3325497627258249</v>
      </c>
      <c r="D27">
        <f>'Alexa-Averages'!D27</f>
        <v>16.295766305999997</v>
      </c>
      <c r="E27">
        <f>'Alexa-Averages'!E27</f>
        <v>7.2497649669647188</v>
      </c>
      <c r="G27" t="s">
        <v>13</v>
      </c>
      <c r="H27">
        <f>ABS((AVERAGE(A2:A500) - AVERAGE(B2:B500)) / H10)</f>
        <v>0.33264860303985577</v>
      </c>
      <c r="I27">
        <f>ABS((AVERAGE(A2:A500) - AVERAGE(C2:C500)) / I10)</f>
        <v>0.14474070740662254</v>
      </c>
      <c r="J27">
        <f>ABS((AVERAGE(A2:A500) - AVERAGE(D2:D500)) / J10)</f>
        <v>0.31947173552750346</v>
      </c>
      <c r="K27">
        <f>ABS((AVERAGE(A2:A500) - AVERAGE(E2:E500)) / K10)</f>
        <v>0.23577644548186938</v>
      </c>
      <c r="M27">
        <f t="shared" si="1"/>
        <v>2.0687097445183551</v>
      </c>
      <c r="N27">
        <f t="shared" si="1"/>
        <v>1303.5332623806498</v>
      </c>
      <c r="O27">
        <f t="shared" si="1"/>
        <v>53.116042604029261</v>
      </c>
      <c r="P27">
        <f t="shared" si="1"/>
        <v>13.010270892066863</v>
      </c>
      <c r="Q27">
        <f t="shared" si="1"/>
        <v>24.98682252373472</v>
      </c>
    </row>
    <row r="28" spans="1:17" x14ac:dyDescent="0.25">
      <c r="A28">
        <f>'Alexa-Averages'!A28</f>
        <v>5.6618754386901813</v>
      </c>
      <c r="B28">
        <f>'Alexa-Averages'!B28</f>
        <v>26.342950677871659</v>
      </c>
      <c r="C28">
        <f>'Alexa-Averages'!C28</f>
        <v>8.181615090370169</v>
      </c>
      <c r="D28">
        <f>'Alexa-Averages'!D28</f>
        <v>22.036123608</v>
      </c>
      <c r="E28">
        <f>'Alexa-Averages'!E28</f>
        <v>12.842042994499181</v>
      </c>
      <c r="G28" t="s">
        <v>265</v>
      </c>
      <c r="H28" s="1" t="s">
        <v>1300</v>
      </c>
      <c r="I28">
        <f>ABS((AVERAGE(B2:B500) - AVERAGE(C2:C500)) / I11)</f>
        <v>0.13706715075501613</v>
      </c>
      <c r="J28">
        <f>ABS((AVERAGE(B2:B500) - AVERAGE(D2:D500)) / J11)</f>
        <v>7.1663848659592841E-2</v>
      </c>
      <c r="K28">
        <f>ABS((AVERAGE(B2:B500) - AVERAGE(E2:E500)) / K11)</f>
        <v>0.10232865866262328</v>
      </c>
      <c r="M28">
        <f t="shared" si="1"/>
        <v>16.684855984433174</v>
      </c>
      <c r="N28">
        <f t="shared" si="1"/>
        <v>164.41773621172837</v>
      </c>
      <c r="O28">
        <f t="shared" si="1"/>
        <v>11.826790073890271</v>
      </c>
      <c r="P28">
        <f t="shared" si="1"/>
        <v>87.372626972619997</v>
      </c>
      <c r="Q28">
        <f t="shared" si="1"/>
        <v>0.35235615049427826</v>
      </c>
    </row>
    <row r="29" spans="1:17" x14ac:dyDescent="0.25">
      <c r="A29">
        <f>'Alexa-Averages'!A29</f>
        <v>14.047161698341318</v>
      </c>
      <c r="B29">
        <f>'Alexa-Averages'!B29</f>
        <v>10.379715800285316</v>
      </c>
      <c r="C29">
        <f>'Alexa-Averages'!C29</f>
        <v>7.7428598165511939</v>
      </c>
      <c r="D29">
        <f>'Alexa-Averages'!D29</f>
        <v>28.314235707400002</v>
      </c>
      <c r="E29">
        <f>'Alexa-Averages'!E29</f>
        <v>14.859742426872222</v>
      </c>
      <c r="G29" t="s">
        <v>639</v>
      </c>
      <c r="H29" s="1" t="s">
        <v>1300</v>
      </c>
      <c r="I29" s="1" t="s">
        <v>1300</v>
      </c>
      <c r="J29">
        <f>ABS((AVERAGE(C2:C500) - AVERAGE(D2:D500)) / J12)</f>
        <v>7.9612370416527398E-2</v>
      </c>
      <c r="K29">
        <f>ABS((AVERAGE(C2:C500) - AVERAGE(E2:E500)) / K12)</f>
        <v>4.4128599794917428E-2</v>
      </c>
      <c r="M29">
        <f t="shared" si="1"/>
        <v>18.494955954154705</v>
      </c>
      <c r="N29">
        <f t="shared" si="1"/>
        <v>9.8639143081187388</v>
      </c>
      <c r="O29">
        <f t="shared" si="1"/>
        <v>15.037063850108929</v>
      </c>
      <c r="P29">
        <f t="shared" si="1"/>
        <v>244.15452245118641</v>
      </c>
      <c r="Q29">
        <f t="shared" si="1"/>
        <v>6.8188635680106273</v>
      </c>
    </row>
    <row r="30" spans="1:17" x14ac:dyDescent="0.25">
      <c r="A30">
        <f>'Alexa-Averages'!A30</f>
        <v>8.5464276075362964</v>
      </c>
      <c r="B30">
        <f>'Alexa-Averages'!B30</f>
        <v>20.80236849784847</v>
      </c>
      <c r="C30">
        <f>'Alexa-Averages'!C30</f>
        <v>3.2862902402877774</v>
      </c>
      <c r="D30">
        <f>'Alexa-Averages'!D30</f>
        <v>13.9411338089</v>
      </c>
      <c r="E30">
        <f>'Alexa-Averages'!E30</f>
        <v>11.231851387023886</v>
      </c>
      <c r="G30" t="s">
        <v>921</v>
      </c>
      <c r="H30" s="1" t="s">
        <v>1300</v>
      </c>
      <c r="I30" s="1" t="s">
        <v>1300</v>
      </c>
      <c r="J30" s="1" t="s">
        <v>1300</v>
      </c>
      <c r="K30">
        <f>ABS((AVERAGE(D2:D500) - AVERAGE(E2:E500)) / K13)</f>
        <v>4.0391315396569816E-2</v>
      </c>
      <c r="M30">
        <f t="shared" si="1"/>
        <v>1.4403788785413181</v>
      </c>
      <c r="N30">
        <f t="shared" si="1"/>
        <v>53.027025635080456</v>
      </c>
      <c r="O30">
        <f t="shared" si="1"/>
        <v>69.461138105289535</v>
      </c>
      <c r="P30">
        <f t="shared" si="1"/>
        <v>1.5683625227990081</v>
      </c>
      <c r="Q30">
        <f t="shared" si="1"/>
        <v>1.0334667331304095</v>
      </c>
    </row>
    <row r="31" spans="1:17" x14ac:dyDescent="0.25">
      <c r="A31">
        <f>'Alexa-Averages'!A31</f>
        <v>10.526275229453992</v>
      </c>
      <c r="B31">
        <f>'Alexa-Averages'!B31</f>
        <v>26.783552885055496</v>
      </c>
      <c r="C31">
        <f>'Alexa-Averages'!C31</f>
        <v>126.20045945644331</v>
      </c>
      <c r="D31">
        <f>'Alexa-Averages'!D31</f>
        <v>5.2331809045000002</v>
      </c>
      <c r="E31">
        <f>'Alexa-Averages'!E31</f>
        <v>3.8478194475173901</v>
      </c>
      <c r="M31">
        <f t="shared" si="1"/>
        <v>0.60791613158170255</v>
      </c>
      <c r="N31">
        <f t="shared" si="1"/>
        <v>175.91115238336371</v>
      </c>
      <c r="O31">
        <f t="shared" si="1"/>
        <v>13128.538433568347</v>
      </c>
      <c r="P31">
        <f t="shared" si="1"/>
        <v>55.586121825899212</v>
      </c>
      <c r="Q31">
        <f t="shared" si="1"/>
        <v>70.570544042448986</v>
      </c>
    </row>
    <row r="32" spans="1:17" x14ac:dyDescent="0.25">
      <c r="A32">
        <f>'Alexa-Averages'!A32</f>
        <v>3.675523304939265</v>
      </c>
      <c r="B32">
        <f>'Alexa-Averages'!B32</f>
        <v>42.30769250392909</v>
      </c>
      <c r="C32">
        <f>'Alexa-Averages'!C32</f>
        <v>9.1683213949203406</v>
      </c>
      <c r="D32">
        <f>'Alexa-Averages'!D32</f>
        <v>14.095664143499999</v>
      </c>
      <c r="E32">
        <f>'Alexa-Averages'!E32</f>
        <v>6.3313981056213358</v>
      </c>
      <c r="M32">
        <f t="shared" si="1"/>
        <v>36.857795729617344</v>
      </c>
      <c r="N32">
        <f t="shared" si="1"/>
        <v>828.70805328308518</v>
      </c>
      <c r="O32">
        <f t="shared" si="1"/>
        <v>6.0137936242140855</v>
      </c>
      <c r="P32">
        <f t="shared" si="1"/>
        <v>1.9792920551525119</v>
      </c>
      <c r="Q32">
        <f t="shared" si="1"/>
        <v>35.01146815865328</v>
      </c>
    </row>
    <row r="33" spans="1:17" x14ac:dyDescent="0.25">
      <c r="A33">
        <f>'Alexa-Averages'!A33</f>
        <v>26.383346414566006</v>
      </c>
      <c r="B33">
        <f>'Alexa-Averages'!B33</f>
        <v>14.042712187766975</v>
      </c>
      <c r="C33">
        <f>'Alexa-Averages'!C33</f>
        <v>2.7144022703170747</v>
      </c>
      <c r="D33">
        <f>'Alexa-Averages'!D33</f>
        <v>21.853399252891492</v>
      </c>
      <c r="E33">
        <f>'Alexa-Averages'!E33</f>
        <v>7.0717758655548035</v>
      </c>
      <c r="M33">
        <f t="shared" si="1"/>
        <v>276.78181495248066</v>
      </c>
      <c r="N33">
        <f t="shared" si="1"/>
        <v>0.27280718336996373</v>
      </c>
      <c r="O33">
        <f t="shared" si="1"/>
        <v>79.320805681281826</v>
      </c>
      <c r="P33">
        <f t="shared" si="1"/>
        <v>83.990044515285732</v>
      </c>
      <c r="Q33">
        <f t="shared" si="1"/>
        <v>26.797924506792274</v>
      </c>
    </row>
    <row r="34" spans="1:17" x14ac:dyDescent="0.25">
      <c r="A34">
        <f>'Alexa-Averages'!A34</f>
        <v>6.4812225103378251</v>
      </c>
      <c r="B34">
        <f>'Alexa-Averages'!B34</f>
        <v>4.5465630054473829</v>
      </c>
      <c r="C34">
        <f>'Alexa-Averages'!C34</f>
        <v>65.019240909152529</v>
      </c>
      <c r="D34">
        <f>'Alexa-Averages'!D34</f>
        <v>25.90894937515252</v>
      </c>
      <c r="E34">
        <f>'Alexa-Averages'!E34</f>
        <v>8.2738968372344832</v>
      </c>
      <c r="M34">
        <f t="shared" si="1"/>
        <v>10.662595214006457</v>
      </c>
      <c r="N34">
        <f t="shared" si="1"/>
        <v>80.529799166627114</v>
      </c>
      <c r="O34">
        <f t="shared" si="1"/>
        <v>2851.4121668001376</v>
      </c>
      <c r="P34">
        <f t="shared" si="1"/>
        <v>174.77258758863229</v>
      </c>
      <c r="Q34">
        <f t="shared" si="1"/>
        <v>15.79704935918825</v>
      </c>
    </row>
    <row r="35" spans="1:17" x14ac:dyDescent="0.25">
      <c r="A35">
        <f>'Alexa-Averages'!A35</f>
        <v>10.581101560592634</v>
      </c>
      <c r="B35">
        <f>'Alexa-Averages'!B35</f>
        <v>9.9357576602000002</v>
      </c>
      <c r="C35">
        <f>'Alexa-Averages'!C35</f>
        <v>7.5984123229980343</v>
      </c>
      <c r="D35">
        <f>'Alexa-Averages'!D35</f>
        <v>28.978733087299997</v>
      </c>
      <c r="E35">
        <f>'Alexa-Averages'!E35</f>
        <v>13.023599481582599</v>
      </c>
      <c r="M35">
        <f t="shared" si="1"/>
        <v>0.69641711678655893</v>
      </c>
      <c r="N35">
        <f t="shared" si="1"/>
        <v>12.849680182437105</v>
      </c>
      <c r="O35">
        <f t="shared" si="1"/>
        <v>16.17819588962395</v>
      </c>
      <c r="P35">
        <f t="shared" si="1"/>
        <v>265.36221336101812</v>
      </c>
      <c r="Q35">
        <f t="shared" si="1"/>
        <v>0.60086129893761997</v>
      </c>
    </row>
    <row r="36" spans="1:17" x14ac:dyDescent="0.25">
      <c r="A36">
        <f>'Alexa-Averages'!A36</f>
        <v>44.362547206878531</v>
      </c>
      <c r="B36">
        <f>'Alexa-Averages'!B36</f>
        <v>7.2773679018020569</v>
      </c>
      <c r="C36">
        <f>'Alexa-Averages'!C36</f>
        <v>97.663440203666525</v>
      </c>
      <c r="D36">
        <f>'Alexa-Averages'!D36</f>
        <v>9.8420286655425961</v>
      </c>
      <c r="E36">
        <f>'Alexa-Averages'!E36</f>
        <v>5.9456635475158643</v>
      </c>
      <c r="M36">
        <f t="shared" si="1"/>
        <v>1198.2648074389499</v>
      </c>
      <c r="N36">
        <f t="shared" si="1"/>
        <v>38.975483702374113</v>
      </c>
      <c r="O36">
        <f t="shared" si="1"/>
        <v>7403.3660252703721</v>
      </c>
      <c r="P36">
        <f t="shared" si="1"/>
        <v>8.1040557620725107</v>
      </c>
      <c r="Q36">
        <f t="shared" si="1"/>
        <v>39.725079824308239</v>
      </c>
    </row>
    <row r="37" spans="1:17" x14ac:dyDescent="0.25">
      <c r="A37">
        <f>'Alexa-Averages'!A37</f>
        <v>26.498433136939951</v>
      </c>
      <c r="B37">
        <f>'Alexa-Averages'!B37</f>
        <v>11.405302786827033</v>
      </c>
      <c r="C37">
        <f>'Alexa-Averages'!C37</f>
        <v>10.267707204818695</v>
      </c>
      <c r="D37">
        <f>'Alexa-Averages'!D37</f>
        <v>8.2689008721999979</v>
      </c>
      <c r="E37">
        <f>'Alexa-Averages'!E37</f>
        <v>3.6442865371704061</v>
      </c>
      <c r="M37">
        <f t="shared" si="1"/>
        <v>280.62440048376766</v>
      </c>
      <c r="N37">
        <f t="shared" si="1"/>
        <v>4.4736477141435493</v>
      </c>
      <c r="O37">
        <f t="shared" si="1"/>
        <v>1.8303869206231347</v>
      </c>
      <c r="P37">
        <f t="shared" si="1"/>
        <v>19.535428700194213</v>
      </c>
      <c r="Q37">
        <f t="shared" si="1"/>
        <v>74.031578055620102</v>
      </c>
    </row>
    <row r="38" spans="1:17" x14ac:dyDescent="0.25">
      <c r="A38">
        <f>'Alexa-Averages'!A38</f>
        <v>25.27971525192255</v>
      </c>
      <c r="B38">
        <f>'Alexa-Averages'!B38</f>
        <v>11.967405343055685</v>
      </c>
      <c r="C38">
        <f>'Alexa-Averages'!C38</f>
        <v>19.339504456520039</v>
      </c>
      <c r="D38">
        <f>'Alexa-Averages'!D38</f>
        <v>11.821081782</v>
      </c>
      <c r="E38">
        <f>'Alexa-Averages'!E38</f>
        <v>4.831179881095883</v>
      </c>
      <c r="M38">
        <f t="shared" si="1"/>
        <v>241.27812103291132</v>
      </c>
      <c r="N38">
        <f t="shared" si="1"/>
        <v>2.4118008431298046</v>
      </c>
      <c r="O38">
        <f t="shared" si="1"/>
        <v>59.58109800976014</v>
      </c>
      <c r="P38">
        <f t="shared" si="1"/>
        <v>0.75291927882946119</v>
      </c>
      <c r="Q38">
        <f t="shared" si="1"/>
        <v>55.015852190321205</v>
      </c>
    </row>
    <row r="39" spans="1:17" x14ac:dyDescent="0.25">
      <c r="A39">
        <f>'Alexa-Averages'!A39</f>
        <v>3.9018247604370075</v>
      </c>
      <c r="B39">
        <f>'Alexa-Averages'!B39</f>
        <v>13.733967304229671</v>
      </c>
      <c r="C39">
        <f>'Alexa-Averages'!C39</f>
        <v>0.72044129371643018</v>
      </c>
      <c r="D39">
        <f>'Alexa-Averages'!D39</f>
        <v>4.2385591744999997</v>
      </c>
      <c r="E39">
        <f>'Alexa-Averages'!E39</f>
        <v>9.1120276689529351</v>
      </c>
      <c r="M39">
        <f t="shared" si="1"/>
        <v>34.161227672708748</v>
      </c>
      <c r="N39">
        <f t="shared" si="1"/>
        <v>4.5609832966454329E-2</v>
      </c>
      <c r="O39">
        <f t="shared" si="1"/>
        <v>118.81400773202162</v>
      </c>
      <c r="P39">
        <f t="shared" si="1"/>
        <v>71.406417825102722</v>
      </c>
      <c r="Q39">
        <f t="shared" si="1"/>
        <v>9.8371265064990414</v>
      </c>
    </row>
    <row r="40" spans="1:17" x14ac:dyDescent="0.25">
      <c r="A40">
        <f>'Alexa-Averages'!A40</f>
        <v>13.119056487083387</v>
      </c>
      <c r="B40">
        <f>'Alexa-Averages'!B40</f>
        <v>6.5892601966857871</v>
      </c>
      <c r="C40">
        <f>'Alexa-Averages'!C40</f>
        <v>5.2430369138717623</v>
      </c>
      <c r="D40">
        <f>'Alexa-Averages'!D40</f>
        <v>6.3049877166747974</v>
      </c>
      <c r="E40">
        <f>'Alexa-Averages'!E40</f>
        <v>7.2885205030441229</v>
      </c>
      <c r="M40">
        <f t="shared" si="1"/>
        <v>11.37356080684871</v>
      </c>
      <c r="N40">
        <f t="shared" si="1"/>
        <v>48.040736635353909</v>
      </c>
      <c r="O40">
        <f t="shared" si="1"/>
        <v>40.673631493841555</v>
      </c>
      <c r="P40">
        <f t="shared" si="1"/>
        <v>40.752944300066382</v>
      </c>
      <c r="Q40">
        <f t="shared" si="1"/>
        <v>24.600871308011875</v>
      </c>
    </row>
    <row r="41" spans="1:17" x14ac:dyDescent="0.25">
      <c r="A41">
        <f>'Alexa-Averages'!A41</f>
        <v>10.34464528560637</v>
      </c>
      <c r="B41">
        <f>'Alexa-Averages'!B41</f>
        <v>42.946089771058674</v>
      </c>
      <c r="C41">
        <f>'Alexa-Averages'!C41</f>
        <v>9.9198447227477917</v>
      </c>
      <c r="D41">
        <f>'Alexa-Averages'!D41</f>
        <v>30.778595471500001</v>
      </c>
      <c r="E41">
        <f>'Alexa-Averages'!E41</f>
        <v>12.68630702495572</v>
      </c>
      <c r="M41">
        <f t="shared" si="1"/>
        <v>0.35767555116178046</v>
      </c>
      <c r="N41">
        <f t="shared" si="1"/>
        <v>865.87105860999259</v>
      </c>
      <c r="O41">
        <f t="shared" si="1"/>
        <v>2.8926540041852236</v>
      </c>
      <c r="P41">
        <f t="shared" si="1"/>
        <v>327.24102598748414</v>
      </c>
      <c r="Q41">
        <f t="shared" si="1"/>
        <v>0.19172136148064406</v>
      </c>
    </row>
    <row r="42" spans="1:17" x14ac:dyDescent="0.25">
      <c r="A42">
        <f>'Alexa-Averages'!A42</f>
        <v>5.401863336563105</v>
      </c>
      <c r="B42">
        <f>'Alexa-Averages'!B42</f>
        <v>3.7649696110000002</v>
      </c>
      <c r="C42">
        <f>'Alexa-Averages'!C42</f>
        <v>8.8700143337249635</v>
      </c>
      <c r="D42">
        <f>'Alexa-Averages'!D42</f>
        <v>7.2099678994000005</v>
      </c>
      <c r="E42">
        <f>'Alexa-Averages'!E42</f>
        <v>9.5940563917159878</v>
      </c>
      <c r="M42">
        <f t="shared" si="1"/>
        <v>18.876610357796896</v>
      </c>
      <c r="N42">
        <f t="shared" si="1"/>
        <v>95.168475083453941</v>
      </c>
      <c r="O42">
        <f t="shared" si="1"/>
        <v>7.565859769553505</v>
      </c>
      <c r="P42">
        <f t="shared" si="1"/>
        <v>30.017502516064692</v>
      </c>
      <c r="Q42">
        <f t="shared" si="1"/>
        <v>7.0457897436738151</v>
      </c>
    </row>
    <row r="43" spans="1:17" x14ac:dyDescent="0.25">
      <c r="A43">
        <f>'Alexa-Averages'!A43</f>
        <v>4.3610386371612506</v>
      </c>
      <c r="B43">
        <f>'Alexa-Averages'!B43</f>
        <v>10.456224465370138</v>
      </c>
      <c r="C43">
        <f>'Alexa-Averages'!C43</f>
        <v>17.109775638580292</v>
      </c>
      <c r="D43">
        <f>'Alexa-Averages'!D43</f>
        <v>9.1009317632000002</v>
      </c>
      <c r="E43">
        <f>'Alexa-Averages'!E43</f>
        <v>14.083816075324961</v>
      </c>
      <c r="M43">
        <f t="shared" si="1"/>
        <v>29.004114615590751</v>
      </c>
      <c r="N43">
        <f t="shared" si="1"/>
        <v>9.3891883570745431</v>
      </c>
      <c r="O43">
        <f t="shared" si="1"/>
        <v>30.130773271984314</v>
      </c>
      <c r="P43">
        <f t="shared" si="1"/>
        <v>12.872733869298036</v>
      </c>
      <c r="Q43">
        <f t="shared" si="1"/>
        <v>3.3685794751027434</v>
      </c>
    </row>
    <row r="44" spans="1:17" x14ac:dyDescent="0.25">
      <c r="A44">
        <f>'Alexa-Averages'!A44</f>
        <v>11.071253395080539</v>
      </c>
      <c r="B44">
        <f>'Alexa-Averages'!B44</f>
        <v>13.973137617999999</v>
      </c>
      <c r="C44">
        <f>'Alexa-Averages'!C44</f>
        <v>38.78391017913814</v>
      </c>
      <c r="D44">
        <f>'Alexa-Averages'!D44</f>
        <v>17.744245623000001</v>
      </c>
      <c r="E44">
        <f>'Alexa-Averages'!E44</f>
        <v>7.9719787703620035</v>
      </c>
      <c r="M44">
        <f t="shared" si="1"/>
        <v>1.7547451297195322</v>
      </c>
      <c r="N44">
        <f t="shared" si="1"/>
        <v>0.20496889068496851</v>
      </c>
      <c r="O44">
        <f t="shared" si="1"/>
        <v>737.84405449315921</v>
      </c>
      <c r="P44">
        <f t="shared" si="1"/>
        <v>25.557621492827995</v>
      </c>
      <c r="Q44">
        <f t="shared" si="1"/>
        <v>18.288180909515017</v>
      </c>
    </row>
    <row r="45" spans="1:17" x14ac:dyDescent="0.25">
      <c r="A45">
        <f>'Alexa-Averages'!A45</f>
        <v>4.6927386045455881</v>
      </c>
      <c r="B45">
        <f>'Alexa-Averages'!B45</f>
        <v>5.7969595192999988</v>
      </c>
      <c r="C45">
        <f>'Alexa-Averages'!C45</f>
        <v>7.2505690097808806</v>
      </c>
      <c r="D45">
        <f>'Alexa-Averages'!D45</f>
        <v>35.304727222799997</v>
      </c>
      <c r="E45">
        <f>'Alexa-Averages'!E45</f>
        <v>14.955765819549509</v>
      </c>
      <c r="M45">
        <f t="shared" si="1"/>
        <v>25.541368070857477</v>
      </c>
      <c r="N45">
        <f t="shared" si="1"/>
        <v>59.65157482636706</v>
      </c>
      <c r="O45">
        <f t="shared" si="1"/>
        <v>19.097390520823772</v>
      </c>
      <c r="P45">
        <f t="shared" si="1"/>
        <v>511.48057144677023</v>
      </c>
      <c r="Q45">
        <f t="shared" si="1"/>
        <v>7.3295749435275246</v>
      </c>
    </row>
    <row r="46" spans="1:17" x14ac:dyDescent="0.25">
      <c r="A46">
        <f>'Alexa-Averages'!A46</f>
        <v>7.2458933459387742</v>
      </c>
      <c r="B46">
        <f>'Alexa-Averages'!B46</f>
        <v>18.072416448593067</v>
      </c>
      <c r="C46">
        <f>'Alexa-Averages'!C46</f>
        <v>5.7766463756561217</v>
      </c>
      <c r="D46">
        <f>'Alexa-Averages'!D46</f>
        <v>7.8638187408447235</v>
      </c>
      <c r="E46">
        <f>'Alexa-Averages'!E46</f>
        <v>8.5680185794830201</v>
      </c>
      <c r="M46">
        <f t="shared" si="1"/>
        <v>6.2534610653949807</v>
      </c>
      <c r="N46">
        <f t="shared" si="1"/>
        <v>20.720829013632265</v>
      </c>
      <c r="O46">
        <f t="shared" si="1"/>
        <v>34.152087717274554</v>
      </c>
      <c r="P46">
        <f t="shared" si="1"/>
        <v>23.280357256172913</v>
      </c>
      <c r="Q46">
        <f t="shared" si="1"/>
        <v>13.54555369454669</v>
      </c>
    </row>
    <row r="47" spans="1:17" x14ac:dyDescent="0.25">
      <c r="A47">
        <f>'Alexa-Averages'!A47</f>
        <v>38.59928716553577</v>
      </c>
      <c r="B47">
        <f>'Alexa-Averages'!B47</f>
        <v>11.61067235469813</v>
      </c>
      <c r="C47">
        <f>'Alexa-Averages'!C47</f>
        <v>10.220891070365886</v>
      </c>
      <c r="D47">
        <f>'Alexa-Averages'!D47</f>
        <v>9.9546472781999995</v>
      </c>
      <c r="E47">
        <f>'Alexa-Averages'!E47</f>
        <v>8.9959206819534288</v>
      </c>
      <c r="M47">
        <f t="shared" si="1"/>
        <v>832.47839552324785</v>
      </c>
      <c r="N47">
        <f t="shared" si="1"/>
        <v>3.6470700562695288</v>
      </c>
      <c r="O47">
        <f t="shared" si="1"/>
        <v>1.9592554463348584</v>
      </c>
      <c r="P47">
        <f t="shared" si="1"/>
        <v>7.4755418657062247</v>
      </c>
      <c r="Q47">
        <f t="shared" si="1"/>
        <v>10.578927746518673</v>
      </c>
    </row>
    <row r="48" spans="1:17" x14ac:dyDescent="0.25">
      <c r="A48">
        <f>'Alexa-Averages'!A48</f>
        <v>4.2877328872680618</v>
      </c>
      <c r="B48">
        <f>'Alexa-Averages'!B48</f>
        <v>7.9188920023000007</v>
      </c>
      <c r="C48">
        <f>'Alexa-Averages'!C48</f>
        <v>3.8509795904159496</v>
      </c>
      <c r="D48">
        <f>'Alexa-Averages'!D48</f>
        <v>4.2711065293000008</v>
      </c>
      <c r="E48">
        <f>'Alexa-Averages'!E48</f>
        <v>13.738920736312817</v>
      </c>
      <c r="M48">
        <f t="shared" si="1"/>
        <v>29.799071445895297</v>
      </c>
      <c r="N48">
        <f t="shared" si="1"/>
        <v>31.376922285643207</v>
      </c>
      <c r="O48">
        <f t="shared" si="1"/>
        <v>60.36739185870983</v>
      </c>
      <c r="P48">
        <f t="shared" si="1"/>
        <v>70.857411768980114</v>
      </c>
      <c r="Q48">
        <f t="shared" si="1"/>
        <v>2.2215118225683814</v>
      </c>
    </row>
    <row r="49" spans="1:17" x14ac:dyDescent="0.25">
      <c r="A49">
        <f>'Alexa-Averages'!A49</f>
        <v>11.496907997131304</v>
      </c>
      <c r="B49">
        <f>'Alexa-Averages'!B49</f>
        <v>21.731610560417128</v>
      </c>
      <c r="C49">
        <f>'Alexa-Averages'!C49</f>
        <v>8.3798486948013249</v>
      </c>
      <c r="D49">
        <f>'Alexa-Averages'!D49</f>
        <v>12.279568505287129</v>
      </c>
      <c r="E49">
        <f>'Alexa-Averages'!E49</f>
        <v>4.4931473731994584</v>
      </c>
      <c r="M49">
        <f t="shared" si="1"/>
        <v>3.063628972743921</v>
      </c>
      <c r="N49">
        <f t="shared" si="1"/>
        <v>67.423934249635664</v>
      </c>
      <c r="O49">
        <f t="shared" si="1"/>
        <v>10.502631922931615</v>
      </c>
      <c r="P49">
        <f t="shared" si="1"/>
        <v>0.1674630463246739</v>
      </c>
      <c r="Q49">
        <f t="shared" si="1"/>
        <v>60.144673009457662</v>
      </c>
    </row>
    <row r="50" spans="1:17" x14ac:dyDescent="0.25">
      <c r="A50">
        <f>'Alexa-Averages'!A50</f>
        <v>3.6970071077346787</v>
      </c>
      <c r="B50">
        <f>'Alexa-Averages'!B50</f>
        <v>3.7982588769000003</v>
      </c>
      <c r="C50">
        <f>'Alexa-Averages'!C50</f>
        <v>1.8846633195877032</v>
      </c>
      <c r="D50">
        <f>'Alexa-Averages'!D50</f>
        <v>3.1173685312271062</v>
      </c>
      <c r="E50">
        <f>'Alexa-Averages'!E50</f>
        <v>5.1078960895538277</v>
      </c>
      <c r="M50">
        <f t="shared" si="1"/>
        <v>36.597398279065814</v>
      </c>
      <c r="N50">
        <f t="shared" si="1"/>
        <v>94.520080845414952</v>
      </c>
      <c r="O50">
        <f t="shared" si="1"/>
        <v>94.788952433868531</v>
      </c>
      <c r="P50">
        <f t="shared" si="1"/>
        <v>91.612127985580059</v>
      </c>
      <c r="Q50">
        <f t="shared" si="1"/>
        <v>50.987467956556415</v>
      </c>
    </row>
    <row r="51" spans="1:17" x14ac:dyDescent="0.25">
      <c r="A51">
        <f>'Alexa-Averages'!A51</f>
        <v>6.6643912553787192</v>
      </c>
      <c r="B51">
        <f>'Alexa-Averages'!B51</f>
        <v>9.7409926660000004</v>
      </c>
      <c r="C51">
        <f>'Alexa-Averages'!C51</f>
        <v>6.5968736171722284</v>
      </c>
      <c r="D51">
        <f>'Alexa-Averages'!D51</f>
        <v>6.06727769374847</v>
      </c>
      <c r="E51">
        <f>'Alexa-Averages'!E51</f>
        <v>10.991337132453898</v>
      </c>
      <c r="M51">
        <f t="shared" si="1"/>
        <v>9.4999211348041452</v>
      </c>
      <c r="N51">
        <f t="shared" si="1"/>
        <v>14.283940332752589</v>
      </c>
      <c r="O51">
        <f t="shared" si="1"/>
        <v>25.238079293631206</v>
      </c>
      <c r="P51">
        <f t="shared" si="1"/>
        <v>43.84443840249989</v>
      </c>
      <c r="Q51">
        <f t="shared" si="1"/>
        <v>1.5803253338471879</v>
      </c>
    </row>
    <row r="52" spans="1:17" x14ac:dyDescent="0.25">
      <c r="A52">
        <f>'Alexa-Averages'!A52</f>
        <v>20.181668782234151</v>
      </c>
      <c r="B52">
        <f>'Alexa-Averages'!B52</f>
        <v>11.534065055847128</v>
      </c>
      <c r="C52">
        <f>'Alexa-Averages'!C52</f>
        <v>14.6923510074615</v>
      </c>
      <c r="D52">
        <f>'Alexa-Averages'!D52</f>
        <v>8.0110841750000006</v>
      </c>
      <c r="E52">
        <f>'Alexa-Averages'!E52</f>
        <v>9.9971166372298939</v>
      </c>
      <c r="M52">
        <f t="shared" si="1"/>
        <v>108.8909638749238</v>
      </c>
      <c r="N52">
        <f t="shared" si="1"/>
        <v>3.9455373036689854</v>
      </c>
      <c r="O52">
        <f t="shared" si="1"/>
        <v>9.435499847316926</v>
      </c>
      <c r="P52">
        <f t="shared" si="1"/>
        <v>21.880941096593567</v>
      </c>
      <c r="Q52">
        <f t="shared" si="1"/>
        <v>5.0684886078614202</v>
      </c>
    </row>
    <row r="53" spans="1:17" x14ac:dyDescent="0.25">
      <c r="A53">
        <f>'Alexa-Averages'!A53</f>
        <v>17.968953156471191</v>
      </c>
      <c r="B53">
        <f>'Alexa-Averages'!B53</f>
        <v>49.10466427803037</v>
      </c>
      <c r="C53">
        <f>'Alexa-Averages'!C53</f>
        <v>9.5135945558547768</v>
      </c>
      <c r="D53">
        <f>'Alexa-Averages'!D53</f>
        <v>4.2879709482192947</v>
      </c>
      <c r="E53">
        <f>'Alexa-Averages'!E53</f>
        <v>19.149327172173372</v>
      </c>
      <c r="M53">
        <f t="shared" si="1"/>
        <v>67.607330483144139</v>
      </c>
      <c r="N53">
        <f t="shared" si="1"/>
        <v>1266.2396708518004</v>
      </c>
      <c r="O53">
        <f t="shared" si="1"/>
        <v>4.4395778533811718</v>
      </c>
      <c r="P53">
        <f t="shared" si="1"/>
        <v>70.573777463275803</v>
      </c>
      <c r="Q53">
        <f t="shared" si="1"/>
        <v>47.622146520693114</v>
      </c>
    </row>
    <row r="54" spans="1:17" x14ac:dyDescent="0.25">
      <c r="A54">
        <f>'Alexa-Averages'!A54</f>
        <v>11.271082949638345</v>
      </c>
      <c r="B54">
        <f>'Alexa-Averages'!B54</f>
        <v>14.147546362876856</v>
      </c>
      <c r="C54">
        <f>'Alexa-Averages'!C54</f>
        <v>2.589632463455195</v>
      </c>
      <c r="D54">
        <f>'Alexa-Averages'!D54</f>
        <v>46.211559693018543</v>
      </c>
      <c r="E54">
        <f>'Alexa-Averages'!E54</f>
        <v>4.1207800626754727</v>
      </c>
      <c r="M54">
        <f t="shared" si="1"/>
        <v>2.3240925861186996</v>
      </c>
      <c r="N54">
        <f t="shared" si="1"/>
        <v>0.39330915270430189</v>
      </c>
      <c r="O54">
        <f t="shared" si="1"/>
        <v>81.558828598898899</v>
      </c>
      <c r="P54">
        <f t="shared" si="1"/>
        <v>1123.7760211613659</v>
      </c>
      <c r="Q54">
        <f t="shared" si="1"/>
        <v>66.058970586077848</v>
      </c>
    </row>
    <row r="55" spans="1:17" x14ac:dyDescent="0.25">
      <c r="A55">
        <f>'Alexa-Averages'!A55</f>
        <v>4.2369455337524373</v>
      </c>
      <c r="B55">
        <f>'Alexa-Averages'!B55</f>
        <v>10.893446421623192</v>
      </c>
      <c r="C55">
        <f>'Alexa-Averages'!C55</f>
        <v>66.177309441566393</v>
      </c>
      <c r="D55">
        <f>'Alexa-Averages'!D55</f>
        <v>7.1004318475999995</v>
      </c>
      <c r="E55">
        <f>'Alexa-Averages'!E55</f>
        <v>42.946923089027372</v>
      </c>
      <c r="M55">
        <f t="shared" si="1"/>
        <v>30.356132152300752</v>
      </c>
      <c r="N55">
        <f t="shared" si="1"/>
        <v>6.9008993772309575</v>
      </c>
      <c r="O55">
        <f t="shared" si="1"/>
        <v>2976.4318027353502</v>
      </c>
      <c r="P55">
        <f t="shared" si="1"/>
        <v>31.229757963577665</v>
      </c>
      <c r="Q55">
        <f t="shared" si="1"/>
        <v>942.39643138602753</v>
      </c>
    </row>
    <row r="56" spans="1:17" x14ac:dyDescent="0.25">
      <c r="A56">
        <f>'Alexa-Averages'!A56</f>
        <v>7.4878690958023011</v>
      </c>
      <c r="B56">
        <f>'Alexa-Averages'!B56</f>
        <v>6.2774642944335897</v>
      </c>
      <c r="C56">
        <f>'Alexa-Averages'!C56</f>
        <v>3.9040722608566227</v>
      </c>
      <c r="D56">
        <f>'Alexa-Averages'!D56</f>
        <v>20.825286197662312</v>
      </c>
      <c r="E56">
        <f>'Alexa-Averages'!E56</f>
        <v>3.3912560701370205</v>
      </c>
      <c r="M56">
        <f t="shared" si="1"/>
        <v>5.1017996284067531</v>
      </c>
      <c r="N56">
        <f t="shared" si="1"/>
        <v>52.460156991465155</v>
      </c>
      <c r="O56">
        <f t="shared" si="1"/>
        <v>59.545188229888858</v>
      </c>
      <c r="P56">
        <f t="shared" si="1"/>
        <v>66.202554178217227</v>
      </c>
      <c r="Q56">
        <f t="shared" si="1"/>
        <v>78.449831976647118</v>
      </c>
    </row>
    <row r="57" spans="1:17" x14ac:dyDescent="0.25">
      <c r="A57">
        <f>'Alexa-Averages'!A57</f>
        <v>6.2322784900665233</v>
      </c>
      <c r="B57">
        <f>'Alexa-Averages'!B57</f>
        <v>4.8913383245999995</v>
      </c>
      <c r="C57">
        <f>'Alexa-Averages'!C57</f>
        <v>9.0386233329772772</v>
      </c>
      <c r="D57">
        <f>'Alexa-Averages'!D57</f>
        <v>8.4092724796999985</v>
      </c>
      <c r="E57">
        <f>'Alexa-Averages'!E57</f>
        <v>12.98958077430718</v>
      </c>
      <c r="M57">
        <f t="shared" si="1"/>
        <v>12.350353501502481</v>
      </c>
      <c r="N57">
        <f t="shared" si="1"/>
        <v>74.460752286251207</v>
      </c>
      <c r="O57">
        <f t="shared" si="1"/>
        <v>6.6667332957571244</v>
      </c>
      <c r="P57">
        <f t="shared" si="1"/>
        <v>18.314278725283128</v>
      </c>
      <c r="Q57">
        <f t="shared" si="1"/>
        <v>0.54927920375843742</v>
      </c>
    </row>
    <row r="58" spans="1:17" x14ac:dyDescent="0.25">
      <c r="A58">
        <f>'Alexa-Averages'!A58</f>
        <v>3.5182876348495462</v>
      </c>
      <c r="B58">
        <f>'Alexa-Averages'!B58</f>
        <v>55.466599011421167</v>
      </c>
      <c r="C58">
        <f>'Alexa-Averages'!C58</f>
        <v>18.56134274005883</v>
      </c>
      <c r="D58">
        <f>'Alexa-Averages'!D58</f>
        <v>12.029796624183634</v>
      </c>
      <c r="E58">
        <f>'Alexa-Averages'!E58</f>
        <v>10.66041858196254</v>
      </c>
      <c r="M58">
        <f t="shared" si="1"/>
        <v>38.791693838790763</v>
      </c>
      <c r="N58">
        <f t="shared" si="1"/>
        <v>1759.483383579515</v>
      </c>
      <c r="O58">
        <f t="shared" si="1"/>
        <v>48.173560899762975</v>
      </c>
      <c r="P58">
        <f t="shared" si="1"/>
        <v>0.43427358115071873</v>
      </c>
      <c r="Q58">
        <f t="shared" si="1"/>
        <v>2.5218344014705347</v>
      </c>
    </row>
    <row r="59" spans="1:17" x14ac:dyDescent="0.25">
      <c r="A59">
        <f>'Alexa-Averages'!A59</f>
        <v>9.5481060028076001</v>
      </c>
      <c r="B59">
        <f>'Alexa-Averages'!B59</f>
        <v>15.865075969696008</v>
      </c>
      <c r="C59">
        <f>'Alexa-Averages'!C59</f>
        <v>3.6448469877242986</v>
      </c>
      <c r="D59">
        <f>'Alexa-Averages'!D59</f>
        <v>9.348529195785515</v>
      </c>
      <c r="E59">
        <f>'Alexa-Averages'!E59</f>
        <v>14.008810901641814</v>
      </c>
      <c r="M59">
        <f t="shared" si="1"/>
        <v>3.9394096202622665E-2</v>
      </c>
      <c r="N59">
        <f t="shared" si="1"/>
        <v>5.4974926624336833</v>
      </c>
      <c r="O59">
        <f t="shared" si="1"/>
        <v>63.61303702400599</v>
      </c>
      <c r="P59">
        <f t="shared" si="1"/>
        <v>11.157348889233218</v>
      </c>
      <c r="Q59">
        <f t="shared" si="1"/>
        <v>3.0988809054945832</v>
      </c>
    </row>
    <row r="60" spans="1:17" x14ac:dyDescent="0.25">
      <c r="A60">
        <f>'Alexa-Averages'!A60</f>
        <v>11.832623434066738</v>
      </c>
      <c r="B60">
        <f>'Alexa-Averages'!B60</f>
        <v>12.659061479568443</v>
      </c>
      <c r="C60">
        <f>'Alexa-Averages'!C60</f>
        <v>11.761059808731028</v>
      </c>
      <c r="D60">
        <f>'Alexa-Averages'!D60</f>
        <v>17.733787369728041</v>
      </c>
      <c r="E60">
        <f>'Alexa-Averages'!E60</f>
        <v>4.4361296176910372</v>
      </c>
      <c r="M60">
        <f t="shared" si="1"/>
        <v>4.3515544158456407</v>
      </c>
      <c r="N60">
        <f t="shared" si="1"/>
        <v>0.74190872710703892</v>
      </c>
      <c r="O60">
        <f t="shared" si="1"/>
        <v>1.9721898123935547E-2</v>
      </c>
      <c r="P60">
        <f t="shared" si="1"/>
        <v>25.451988418086525</v>
      </c>
      <c r="Q60">
        <f t="shared" si="1"/>
        <v>61.032303595137137</v>
      </c>
    </row>
    <row r="61" spans="1:17" x14ac:dyDescent="0.25">
      <c r="A61">
        <f>'Alexa-Averages'!A61</f>
        <v>7.3455516099929783</v>
      </c>
      <c r="B61">
        <f>'Alexa-Averages'!B61</f>
        <v>12.121640992164568</v>
      </c>
      <c r="C61">
        <f>'Alexa-Averages'!C61</f>
        <v>8.6828381061553905</v>
      </c>
      <c r="D61">
        <f>'Alexa-Averages'!D61</f>
        <v>4.3053539037704374</v>
      </c>
      <c r="E61">
        <f>'Alexa-Averages'!E61</f>
        <v>8.4566581726073995</v>
      </c>
      <c r="M61">
        <f t="shared" si="1"/>
        <v>5.7649635643062132</v>
      </c>
      <c r="N61">
        <f t="shared" si="1"/>
        <v>1.9565343625510312</v>
      </c>
      <c r="O61">
        <f t="shared" si="1"/>
        <v>8.6305926155931871</v>
      </c>
      <c r="P61">
        <f t="shared" si="1"/>
        <v>70.282017467476734</v>
      </c>
      <c r="Q61">
        <f t="shared" si="1"/>
        <v>14.377662857703363</v>
      </c>
    </row>
    <row r="62" spans="1:17" x14ac:dyDescent="0.25">
      <c r="A62">
        <f>'Alexa-Averages'!A62</f>
        <v>10.215430116653408</v>
      </c>
      <c r="B62">
        <f>'Alexa-Averages'!B62</f>
        <v>19.285418558</v>
      </c>
      <c r="C62">
        <f>'Alexa-Averages'!C62</f>
        <v>1.3915702342987017</v>
      </c>
      <c r="D62">
        <f>'Alexa-Averages'!D62</f>
        <v>11.532361412199998</v>
      </c>
      <c r="E62">
        <f>'Alexa-Averages'!E62</f>
        <v>10.951207065582231</v>
      </c>
      <c r="M62">
        <f t="shared" si="1"/>
        <v>0.21981530906011959</v>
      </c>
      <c r="N62">
        <f t="shared" si="1"/>
        <v>33.235407648273281</v>
      </c>
      <c r="O62">
        <f t="shared" si="1"/>
        <v>104.63356412237448</v>
      </c>
      <c r="P62">
        <f t="shared" si="1"/>
        <v>1.3373293806471953</v>
      </c>
      <c r="Q62">
        <f t="shared" si="1"/>
        <v>1.6828315658772237</v>
      </c>
    </row>
    <row r="63" spans="1:17" x14ac:dyDescent="0.25">
      <c r="A63">
        <f>'Alexa-Averages'!A63</f>
        <v>11.328978323936429</v>
      </c>
      <c r="B63">
        <f>'Alexa-Averages'!B63</f>
        <v>42.162059211999996</v>
      </c>
      <c r="C63">
        <f>'Alexa-Averages'!C63</f>
        <v>3.858623862266537</v>
      </c>
      <c r="D63">
        <f>'Alexa-Averages'!D63</f>
        <v>14.092164825299999</v>
      </c>
      <c r="E63">
        <f>'Alexa-Averages'!E63</f>
        <v>8.9604932546615377</v>
      </c>
      <c r="M63">
        <f t="shared" si="1"/>
        <v>2.5039671656700402</v>
      </c>
      <c r="N63">
        <f t="shared" si="1"/>
        <v>820.34448678399599</v>
      </c>
      <c r="O63">
        <f t="shared" si="1"/>
        <v>60.248663728180226</v>
      </c>
      <c r="P63">
        <f t="shared" si="1"/>
        <v>1.9694581067551378</v>
      </c>
      <c r="Q63">
        <f t="shared" si="1"/>
        <v>10.810640131652587</v>
      </c>
    </row>
    <row r="64" spans="1:17" x14ac:dyDescent="0.25">
      <c r="A64">
        <f>'Alexa-Averages'!A64</f>
        <v>8.1788908004760579</v>
      </c>
      <c r="B64">
        <f>'Alexa-Averages'!B64</f>
        <v>7.5814468622207603</v>
      </c>
      <c r="C64">
        <f>'Alexa-Averages'!C64</f>
        <v>12.536633133888213</v>
      </c>
      <c r="D64">
        <f>'Alexa-Averages'!D64</f>
        <v>14.262183952331494</v>
      </c>
      <c r="E64">
        <f>'Alexa-Averages'!E64</f>
        <v>6.0352496147155721</v>
      </c>
      <c r="M64">
        <f t="shared" si="1"/>
        <v>2.4576665555723465</v>
      </c>
      <c r="N64">
        <f t="shared" si="1"/>
        <v>35.271196643685272</v>
      </c>
      <c r="O64">
        <f t="shared" si="1"/>
        <v>0.8390706575363488</v>
      </c>
      <c r="P64">
        <f t="shared" si="1"/>
        <v>2.4755653972657621</v>
      </c>
      <c r="Q64">
        <f t="shared" si="1"/>
        <v>38.603822315727065</v>
      </c>
    </row>
    <row r="65" spans="1:17" x14ac:dyDescent="0.25">
      <c r="A65">
        <f>'Alexa-Averages'!A65</f>
        <v>3.1922729969024597</v>
      </c>
      <c r="B65">
        <f>'Alexa-Averages'!B65</f>
        <v>11.929128718376131</v>
      </c>
      <c r="C65">
        <f>'Alexa-Averages'!C65</f>
        <v>13.719694566726631</v>
      </c>
      <c r="D65">
        <f>'Alexa-Averages'!D65</f>
        <v>8.1109517812728793</v>
      </c>
      <c r="E65">
        <f>'Alexa-Averages'!E65</f>
        <v>14.569455003738383</v>
      </c>
      <c r="M65">
        <f t="shared" si="1"/>
        <v>42.959011906027278</v>
      </c>
      <c r="N65">
        <f t="shared" si="1"/>
        <v>2.5321529383396828</v>
      </c>
      <c r="O65">
        <f t="shared" si="1"/>
        <v>4.406092487250544</v>
      </c>
      <c r="P65">
        <f t="shared" si="1"/>
        <v>20.956611869398749</v>
      </c>
      <c r="Q65">
        <f t="shared" si="1"/>
        <v>5.3870779415257122</v>
      </c>
    </row>
    <row r="66" spans="1:17" x14ac:dyDescent="0.25">
      <c r="A66">
        <f>'Alexa-Averages'!A66</f>
        <v>0.60073423385619962</v>
      </c>
      <c r="B66">
        <f>'Alexa-Averages'!B66</f>
        <v>21.8199518203735</v>
      </c>
      <c r="C66">
        <f>'Alexa-Averages'!C66</f>
        <v>9.6380590438842617</v>
      </c>
      <c r="D66">
        <f>'Alexa-Averages'!D66</f>
        <v>28.656971098000003</v>
      </c>
      <c r="E66">
        <f>'Alexa-Averages'!E66</f>
        <v>3.7415490627288781</v>
      </c>
      <c r="M66">
        <f t="shared" ref="M66:Q129" si="4">POWER(A66-AVERAGE(A$2:A$500),2)</f>
        <v>83.646594709518268</v>
      </c>
      <c r="N66">
        <f t="shared" si="4"/>
        <v>68.882515321168384</v>
      </c>
      <c r="O66">
        <f t="shared" si="4"/>
        <v>3.930568298046869</v>
      </c>
      <c r="P66">
        <f t="shared" si="4"/>
        <v>254.98277579256322</v>
      </c>
      <c r="Q66">
        <f t="shared" si="4"/>
        <v>72.36731329176844</v>
      </c>
    </row>
    <row r="67" spans="1:17" x14ac:dyDescent="0.25">
      <c r="A67">
        <f>'Alexa-Averages'!A67</f>
        <v>3.2218859910964914</v>
      </c>
      <c r="B67">
        <f>'Alexa-Averages'!B67</f>
        <v>11.09812801</v>
      </c>
      <c r="C67">
        <f>'Alexa-Averages'!C67</f>
        <v>6.5439288377761802</v>
      </c>
      <c r="D67">
        <f>'Alexa-Averages'!D67</f>
        <v>18.561737442399998</v>
      </c>
      <c r="E67">
        <f>'Alexa-Averages'!E67</f>
        <v>29.240226984024027</v>
      </c>
      <c r="M67">
        <f t="shared" si="4"/>
        <v>42.571703201430999</v>
      </c>
      <c r="N67">
        <f t="shared" si="4"/>
        <v>5.8674147556289356</v>
      </c>
      <c r="O67">
        <f t="shared" si="4"/>
        <v>25.772845274797582</v>
      </c>
      <c r="P67">
        <f t="shared" si="4"/>
        <v>34.491499970614434</v>
      </c>
      <c r="Q67">
        <f t="shared" si="4"/>
        <v>288.72058547424803</v>
      </c>
    </row>
    <row r="68" spans="1:17" x14ac:dyDescent="0.25">
      <c r="A68">
        <f>'Alexa-Averages'!A68</f>
        <v>6.0325037108527262</v>
      </c>
      <c r="B68">
        <f>'Alexa-Averages'!B68</f>
        <v>10.86079421</v>
      </c>
      <c r="C68">
        <f>'Alexa-Averages'!C68</f>
        <v>2.8356691122054949</v>
      </c>
      <c r="D68">
        <f>'Alexa-Averages'!D68</f>
        <v>31.660888385772644</v>
      </c>
      <c r="E68">
        <f>'Alexa-Averages'!E68</f>
        <v>17.20713229179378</v>
      </c>
      <c r="M68">
        <f t="shared" si="4"/>
        <v>13.794403263211894</v>
      </c>
      <c r="N68">
        <f t="shared" si="4"/>
        <v>7.0735174099105658</v>
      </c>
      <c r="O68">
        <f t="shared" si="4"/>
        <v>77.175452288778899</v>
      </c>
      <c r="P68">
        <f t="shared" si="4"/>
        <v>359.94047939393414</v>
      </c>
      <c r="Q68">
        <f t="shared" si="4"/>
        <v>24.588559370358407</v>
      </c>
    </row>
    <row r="69" spans="1:17" x14ac:dyDescent="0.25">
      <c r="A69">
        <f>'Alexa-Averages'!A69</f>
        <v>6.5316341876983586</v>
      </c>
      <c r="B69">
        <f>'Alexa-Averages'!B69</f>
        <v>3.5318222999572697</v>
      </c>
      <c r="C69">
        <f>'Alexa-Averages'!C69</f>
        <v>12.879983687400777</v>
      </c>
      <c r="D69">
        <f>'Alexa-Averages'!D69</f>
        <v>12.4678906208</v>
      </c>
      <c r="E69">
        <f>'Alexa-Averages'!E69</f>
        <v>3.3122928380966146</v>
      </c>
      <c r="M69">
        <f t="shared" si="4"/>
        <v>10.335911703930044</v>
      </c>
      <c r="N69">
        <f t="shared" si="4"/>
        <v>99.771738745490381</v>
      </c>
      <c r="O69">
        <f t="shared" si="4"/>
        <v>1.5859839683294938</v>
      </c>
      <c r="P69">
        <f t="shared" si="4"/>
        <v>4.8796975450104862E-2</v>
      </c>
      <c r="Q69">
        <f t="shared" si="4"/>
        <v>79.854852021112052</v>
      </c>
    </row>
    <row r="70" spans="1:17" x14ac:dyDescent="0.25">
      <c r="A70">
        <f>'Alexa-Averages'!A70</f>
        <v>7.2303770780563283</v>
      </c>
      <c r="B70">
        <f>'Alexa-Averages'!B70</f>
        <v>8.2185062408447198</v>
      </c>
      <c r="C70">
        <f>'Alexa-Averages'!C70</f>
        <v>13.34040503501887</v>
      </c>
      <c r="D70">
        <f>'Alexa-Averages'!D70</f>
        <v>8.875820470099999</v>
      </c>
      <c r="E70">
        <f>'Alexa-Averages'!E70</f>
        <v>18.177526187896689</v>
      </c>
      <c r="M70">
        <f t="shared" si="4"/>
        <v>6.33130463753026</v>
      </c>
      <c r="N70">
        <f t="shared" si="4"/>
        <v>28.110106242679251</v>
      </c>
      <c r="O70">
        <f t="shared" si="4"/>
        <v>2.9576429110972686</v>
      </c>
      <c r="P70">
        <f t="shared" si="4"/>
        <v>14.538744225972595</v>
      </c>
      <c r="Q70">
        <f t="shared" si="4"/>
        <v>35.153979475065867</v>
      </c>
    </row>
    <row r="71" spans="1:17" x14ac:dyDescent="0.25">
      <c r="A71">
        <f>'Alexa-Averages'!A71</f>
        <v>7.5315441846847504</v>
      </c>
      <c r="B71">
        <f>'Alexa-Averages'!B71</f>
        <v>5.2473958730697579</v>
      </c>
      <c r="C71">
        <f>'Alexa-Averages'!C71</f>
        <v>12.271509385108903</v>
      </c>
      <c r="D71">
        <f>'Alexa-Averages'!D71</f>
        <v>12.447101878</v>
      </c>
      <c r="E71">
        <f>'Alexa-Averages'!E71</f>
        <v>10.718317413330048</v>
      </c>
      <c r="M71">
        <f t="shared" si="4"/>
        <v>4.9064078655818752</v>
      </c>
      <c r="N71">
        <f t="shared" si="4"/>
        <v>68.44264223786206</v>
      </c>
      <c r="O71">
        <f t="shared" si="4"/>
        <v>0.42365030953331995</v>
      </c>
      <c r="P71">
        <f t="shared" si="4"/>
        <v>5.841362941672891E-2</v>
      </c>
      <c r="Q71">
        <f t="shared" si="4"/>
        <v>2.3412966916929734</v>
      </c>
    </row>
    <row r="72" spans="1:17" x14ac:dyDescent="0.25">
      <c r="A72">
        <f>'Alexa-Averages'!A72</f>
        <v>43.654256868362367</v>
      </c>
      <c r="B72">
        <f>'Alexa-Averages'!B72</f>
        <v>24.237204337120012</v>
      </c>
      <c r="C72">
        <f>'Alexa-Averages'!C72</f>
        <v>10.410995030403111</v>
      </c>
      <c r="D72">
        <f>'Alexa-Averages'!D72</f>
        <v>8.3347190860999998</v>
      </c>
      <c r="E72">
        <f>'Alexa-Averages'!E72</f>
        <v>0.6049349784851058</v>
      </c>
      <c r="M72">
        <f t="shared" si="4"/>
        <v>1149.7301801196177</v>
      </c>
      <c r="N72">
        <f t="shared" si="4"/>
        <v>114.8498369674093</v>
      </c>
      <c r="O72">
        <f t="shared" si="4"/>
        <v>1.4632049853130746</v>
      </c>
      <c r="P72">
        <f t="shared" si="4"/>
        <v>18.957942190403028</v>
      </c>
      <c r="Q72">
        <f t="shared" si="4"/>
        <v>135.57137325813369</v>
      </c>
    </row>
    <row r="73" spans="1:17" x14ac:dyDescent="0.25">
      <c r="A73">
        <f>'Alexa-Averages'!A73</f>
        <v>6.6391474485397293</v>
      </c>
      <c r="B73">
        <f>'Alexa-Averages'!B73</f>
        <v>33.998058104000002</v>
      </c>
      <c r="C73">
        <f>'Alexa-Averages'!C73</f>
        <v>7.0151946067809998</v>
      </c>
      <c r="D73">
        <f>'Alexa-Averages'!D73</f>
        <v>12.0298346766</v>
      </c>
      <c r="E73">
        <f>'Alexa-Averages'!E73</f>
        <v>3.4831019639968823</v>
      </c>
      <c r="M73">
        <f t="shared" si="4"/>
        <v>9.6561710150334896</v>
      </c>
      <c r="N73">
        <f t="shared" si="4"/>
        <v>419.33437015332066</v>
      </c>
      <c r="O73">
        <f t="shared" si="4"/>
        <v>21.209990332608463</v>
      </c>
      <c r="P73">
        <f t="shared" si="4"/>
        <v>0.43422342994232027</v>
      </c>
      <c r="Q73">
        <f t="shared" si="4"/>
        <v>76.831274400399693</v>
      </c>
    </row>
    <row r="74" spans="1:17" x14ac:dyDescent="0.25">
      <c r="A74">
        <f>'Alexa-Averages'!A74</f>
        <v>8.5679003000259364</v>
      </c>
      <c r="B74">
        <f>'Alexa-Averages'!B74</f>
        <v>12.963275218009921</v>
      </c>
      <c r="C74">
        <f>'Alexa-Averages'!C74</f>
        <v>8.1341068506240717</v>
      </c>
      <c r="D74">
        <f>'Alexa-Averages'!D74</f>
        <v>10.4208983893</v>
      </c>
      <c r="E74">
        <f>'Alexa-Averages'!E74</f>
        <v>26.343699145317014</v>
      </c>
      <c r="M74">
        <f t="shared" si="4"/>
        <v>1.3892987139161506</v>
      </c>
      <c r="N74">
        <f t="shared" si="4"/>
        <v>0.31039105000604966</v>
      </c>
      <c r="O74">
        <f t="shared" si="4"/>
        <v>12.155809733931065</v>
      </c>
      <c r="P74">
        <f t="shared" si="4"/>
        <v>5.1433368723070192</v>
      </c>
      <c r="Q74">
        <f t="shared" si="4"/>
        <v>198.67613175326517</v>
      </c>
    </row>
    <row r="75" spans="1:17" x14ac:dyDescent="0.25">
      <c r="A75">
        <f>'Alexa-Averages'!A75</f>
        <v>5.6138524532318055</v>
      </c>
      <c r="B75">
        <f>'Alexa-Averages'!B75</f>
        <v>4.8870186090469314</v>
      </c>
      <c r="C75">
        <f>'Alexa-Averages'!C75</f>
        <v>18.966286540031398</v>
      </c>
      <c r="D75">
        <f>'Alexa-Averages'!D75</f>
        <v>20.726949143999999</v>
      </c>
      <c r="E75">
        <f>'Alexa-Averages'!E75</f>
        <v>6.3355972766876159</v>
      </c>
      <c r="M75">
        <f t="shared" si="4"/>
        <v>17.079482131784143</v>
      </c>
      <c r="N75">
        <f t="shared" si="4"/>
        <v>74.535321153521252</v>
      </c>
      <c r="O75">
        <f t="shared" si="4"/>
        <v>53.958741505508549</v>
      </c>
      <c r="P75">
        <f t="shared" si="4"/>
        <v>64.611986423662671</v>
      </c>
      <c r="Q75">
        <f t="shared" si="4"/>
        <v>34.961792390277495</v>
      </c>
    </row>
    <row r="76" spans="1:17" x14ac:dyDescent="0.25">
      <c r="A76">
        <f>'Alexa-Averages'!A76</f>
        <v>14.880331012937752</v>
      </c>
      <c r="B76">
        <f>'Alexa-Averages'!B76</f>
        <v>21.38189547061916</v>
      </c>
      <c r="C76">
        <f>'Alexa-Averages'!C76</f>
        <v>4.605341577529904</v>
      </c>
      <c r="D76">
        <f>'Alexa-Averages'!D76</f>
        <v>5.3097258321999998</v>
      </c>
      <c r="E76">
        <f>'Alexa-Averages'!E76</f>
        <v>7.3692867994308431</v>
      </c>
      <c r="M76">
        <f t="shared" si="4"/>
        <v>26.355343369323769</v>
      </c>
      <c r="N76">
        <f t="shared" si="4"/>
        <v>61.803068316968869</v>
      </c>
      <c r="O76">
        <f t="shared" si="4"/>
        <v>49.214203364835235</v>
      </c>
      <c r="P76">
        <f t="shared" si="4"/>
        <v>54.450602681137902</v>
      </c>
      <c r="Q76">
        <f t="shared" si="4"/>
        <v>23.806204708251528</v>
      </c>
    </row>
    <row r="77" spans="1:17" x14ac:dyDescent="0.25">
      <c r="A77">
        <f>'Alexa-Averages'!A77</f>
        <v>4.669578242301939</v>
      </c>
      <c r="B77">
        <f>'Alexa-Averages'!B77</f>
        <v>13.209993433899999</v>
      </c>
      <c r="C77">
        <f>'Alexa-Averages'!C77</f>
        <v>6.8203957319259416</v>
      </c>
      <c r="D77">
        <f>'Alexa-Averages'!D77</f>
        <v>15.518666290999999</v>
      </c>
      <c r="E77">
        <f>'Alexa-Averages'!E77</f>
        <v>17.773265266418427</v>
      </c>
      <c r="M77">
        <f t="shared" si="4"/>
        <v>25.776002321178041</v>
      </c>
      <c r="N77">
        <f t="shared" si="4"/>
        <v>9.6353922965071934E-2</v>
      </c>
      <c r="O77">
        <f t="shared" si="4"/>
        <v>23.042202303747395</v>
      </c>
      <c r="P77">
        <f t="shared" si="4"/>
        <v>8.0081941892661295</v>
      </c>
      <c r="Q77">
        <f t="shared" si="4"/>
        <v>30.523616372573144</v>
      </c>
    </row>
    <row r="78" spans="1:17" x14ac:dyDescent="0.25">
      <c r="A78">
        <f>'Alexa-Averages'!A78</f>
        <v>6.9818717956542926</v>
      </c>
      <c r="B78">
        <f>'Alexa-Averages'!B78</f>
        <v>11.266626548767041</v>
      </c>
      <c r="C78">
        <f>'Alexa-Averages'!C78</f>
        <v>22.877712011337227</v>
      </c>
      <c r="D78">
        <f>'Alexa-Averages'!D78</f>
        <v>4.765478086499999</v>
      </c>
      <c r="E78">
        <f>'Alexa-Averages'!E78</f>
        <v>7.2836610555648758</v>
      </c>
      <c r="M78">
        <f t="shared" si="4"/>
        <v>7.6436416635831881</v>
      </c>
      <c r="N78">
        <f t="shared" si="4"/>
        <v>5.0795070159896092</v>
      </c>
      <c r="O78">
        <f t="shared" si="4"/>
        <v>126.72200498452892</v>
      </c>
      <c r="P78">
        <f t="shared" si="4"/>
        <v>62.778887450608408</v>
      </c>
      <c r="Q78">
        <f t="shared" si="4"/>
        <v>24.649099927311077</v>
      </c>
    </row>
    <row r="79" spans="1:17" x14ac:dyDescent="0.25">
      <c r="A79">
        <f>'Alexa-Averages'!A79</f>
        <v>4.3585425853729207</v>
      </c>
      <c r="B79">
        <f>'Alexa-Averages'!B79</f>
        <v>10.210408544540391</v>
      </c>
      <c r="C79">
        <f>'Alexa-Averages'!C79</f>
        <v>39.632544445991456</v>
      </c>
      <c r="D79">
        <f>'Alexa-Averages'!D79</f>
        <v>11.347627496399999</v>
      </c>
      <c r="E79">
        <f>'Alexa-Averages'!E79</f>
        <v>44.91323208808894</v>
      </c>
      <c r="M79">
        <f t="shared" si="4"/>
        <v>29.031006053437881</v>
      </c>
      <c r="N79">
        <f t="shared" si="4"/>
        <v>10.956061420974573</v>
      </c>
      <c r="O79">
        <f t="shared" si="4"/>
        <v>784.66762359280767</v>
      </c>
      <c r="P79">
        <f t="shared" si="4"/>
        <v>1.7987195307565855</v>
      </c>
      <c r="Q79">
        <f t="shared" si="4"/>
        <v>1066.9881818689694</v>
      </c>
    </row>
    <row r="80" spans="1:17" x14ac:dyDescent="0.25">
      <c r="A80">
        <f>'Alexa-Averages'!A80</f>
        <v>6.4318477869033774</v>
      </c>
      <c r="B80">
        <f>'Alexa-Averages'!B80</f>
        <v>10.827881026267985</v>
      </c>
      <c r="C80">
        <f>'Alexa-Averages'!C80</f>
        <v>3.8179424285888621</v>
      </c>
      <c r="D80">
        <f>'Alexa-Averages'!D80</f>
        <v>13.223366664299999</v>
      </c>
      <c r="E80">
        <f>'Alexa-Averages'!E80</f>
        <v>3.5675070524215649</v>
      </c>
      <c r="M80">
        <f t="shared" si="4"/>
        <v>10.987485862743242</v>
      </c>
      <c r="N80">
        <f t="shared" si="4"/>
        <v>7.2496730544588077</v>
      </c>
      <c r="O80">
        <f t="shared" si="4"/>
        <v>60.881857387035915</v>
      </c>
      <c r="P80">
        <f t="shared" si="4"/>
        <v>0.28577114589680308</v>
      </c>
      <c r="Q80">
        <f t="shared" si="4"/>
        <v>75.358719165972673</v>
      </c>
    </row>
    <row r="81" spans="1:17" x14ac:dyDescent="0.25">
      <c r="A81">
        <f>'Alexa-Averages'!A81</f>
        <v>5.236847114562984</v>
      </c>
      <c r="B81">
        <f>'Alexa-Averages'!B81</f>
        <v>17.981261777877748</v>
      </c>
      <c r="C81">
        <f>'Alexa-Averages'!C81</f>
        <v>8.3688224077224707</v>
      </c>
      <c r="D81">
        <f>'Alexa-Averages'!D81</f>
        <v>21.229918169975242</v>
      </c>
      <c r="E81">
        <f>'Alexa-Averages'!E81</f>
        <v>9.1737167119979599</v>
      </c>
      <c r="M81">
        <f t="shared" si="4"/>
        <v>20.337739973280119</v>
      </c>
      <c r="N81">
        <f t="shared" si="4"/>
        <v>19.899263562015093</v>
      </c>
      <c r="O81">
        <f t="shared" si="4"/>
        <v>10.574220964672154</v>
      </c>
      <c r="P81">
        <f t="shared" si="4"/>
        <v>72.950853414135779</v>
      </c>
      <c r="Q81">
        <f t="shared" si="4"/>
        <v>9.4539666246586513</v>
      </c>
    </row>
    <row r="82" spans="1:17" x14ac:dyDescent="0.25">
      <c r="A82">
        <f>'Alexa-Averages'!A82</f>
        <v>5.1733562946319527</v>
      </c>
      <c r="B82">
        <f>'Alexa-Averages'!B82</f>
        <v>22.775857830047578</v>
      </c>
      <c r="C82">
        <f>'Alexa-Averages'!C82</f>
        <v>5.2001802682876486</v>
      </c>
      <c r="D82">
        <f>'Alexa-Averages'!D82</f>
        <v>10.187392401999999</v>
      </c>
      <c r="E82">
        <f>'Alexa-Averages'!E82</f>
        <v>14.887695217132535</v>
      </c>
      <c r="M82">
        <f t="shared" si="4"/>
        <v>20.914425028355982</v>
      </c>
      <c r="N82">
        <f t="shared" si="4"/>
        <v>85.663449351713339</v>
      </c>
      <c r="O82">
        <f t="shared" si="4"/>
        <v>41.222112261896719</v>
      </c>
      <c r="P82">
        <f t="shared" si="4"/>
        <v>6.2569949225163999</v>
      </c>
      <c r="Q82">
        <f t="shared" si="4"/>
        <v>6.9656309106922176</v>
      </c>
    </row>
    <row r="83" spans="1:17" x14ac:dyDescent="0.25">
      <c r="A83">
        <f>'Alexa-Averages'!A83</f>
        <v>5.0019505023956263</v>
      </c>
      <c r="B83">
        <f>'Alexa-Averages'!B83</f>
        <v>7.0463858127999996</v>
      </c>
      <c r="C83">
        <f>'Alexa-Averages'!C83</f>
        <v>8.2524851322174033</v>
      </c>
      <c r="D83">
        <f>'Alexa-Averages'!D83</f>
        <v>25.032604384800003</v>
      </c>
      <c r="E83">
        <f>'Alexa-Averages'!E83</f>
        <v>0.43921604156494098</v>
      </c>
      <c r="M83">
        <f t="shared" si="4"/>
        <v>22.511560911405795</v>
      </c>
      <c r="N83">
        <f t="shared" si="4"/>
        <v>41.912894874416075</v>
      </c>
      <c r="O83">
        <f t="shared" si="4"/>
        <v>11.344367065441247</v>
      </c>
      <c r="P83">
        <f t="shared" si="4"/>
        <v>152.36972899503061</v>
      </c>
      <c r="Q83">
        <f t="shared" si="4"/>
        <v>139.45793690776185</v>
      </c>
    </row>
    <row r="84" spans="1:17" x14ac:dyDescent="0.25">
      <c r="A84">
        <f>'Alexa-Averages'!A84</f>
        <v>5.2720535755157423</v>
      </c>
      <c r="B84">
        <f>'Alexa-Averages'!B84</f>
        <v>5.5578219890594438</v>
      </c>
      <c r="C84">
        <f>'Alexa-Averages'!C84</f>
        <v>14.552875494956927</v>
      </c>
      <c r="D84">
        <f>'Alexa-Averages'!D84</f>
        <v>20.535110998</v>
      </c>
      <c r="E84">
        <f>'Alexa-Averages'!E84</f>
        <v>4.1524233579635572</v>
      </c>
      <c r="M84">
        <f t="shared" si="4"/>
        <v>20.021435614015164</v>
      </c>
      <c r="N84">
        <f t="shared" si="4"/>
        <v>63.402691847185388</v>
      </c>
      <c r="O84">
        <f t="shared" si="4"/>
        <v>8.5980921847007696</v>
      </c>
      <c r="P84">
        <f t="shared" si="4"/>
        <v>61.564737584917012</v>
      </c>
      <c r="Q84">
        <f t="shared" si="4"/>
        <v>65.545599551523793</v>
      </c>
    </row>
    <row r="85" spans="1:17" x14ac:dyDescent="0.25">
      <c r="A85">
        <f>'Alexa-Averages'!A85</f>
        <v>4.2618739366531315</v>
      </c>
      <c r="B85">
        <f>'Alexa-Averages'!B85</f>
        <v>17.966498517990061</v>
      </c>
      <c r="C85">
        <f>'Alexa-Averages'!C85</f>
        <v>5.1826589107513374</v>
      </c>
      <c r="D85">
        <f>'Alexa-Averages'!D85</f>
        <v>6.5573693749000004</v>
      </c>
      <c r="E85">
        <f>'Alexa-Averages'!E85</f>
        <v>3.7414041280746408</v>
      </c>
      <c r="M85">
        <f t="shared" si="4"/>
        <v>30.082060529573265</v>
      </c>
      <c r="N85">
        <f t="shared" si="4"/>
        <v>19.767767872578133</v>
      </c>
      <c r="O85">
        <f t="shared" si="4"/>
        <v>41.447409079903196</v>
      </c>
      <c r="P85">
        <f t="shared" si="4"/>
        <v>37.594331086993776</v>
      </c>
      <c r="Q85">
        <f t="shared" si="4"/>
        <v>72.369779201410068</v>
      </c>
    </row>
    <row r="86" spans="1:17" x14ac:dyDescent="0.25">
      <c r="A86">
        <f>'Alexa-Averages'!A86</f>
        <v>4.2677537441253612</v>
      </c>
      <c r="B86">
        <f>'Alexa-Averages'!B86</f>
        <v>7.6784949064254651</v>
      </c>
      <c r="C86">
        <f>'Alexa-Averages'!C86</f>
        <v>10.92357213497159</v>
      </c>
      <c r="D86">
        <f>'Alexa-Averages'!D86</f>
        <v>3.8345939160999998</v>
      </c>
      <c r="E86">
        <f>'Alexa-Averages'!E86</f>
        <v>6.2393602848052927</v>
      </c>
      <c r="M86">
        <f t="shared" si="4"/>
        <v>30.017597006075398</v>
      </c>
      <c r="N86">
        <f t="shared" si="4"/>
        <v>34.127886865942173</v>
      </c>
      <c r="O86">
        <f t="shared" si="4"/>
        <v>0.4858828821782471</v>
      </c>
      <c r="P86">
        <f t="shared" si="4"/>
        <v>78.396805917148072</v>
      </c>
      <c r="Q86">
        <f t="shared" si="4"/>
        <v>36.109123699317443</v>
      </c>
    </row>
    <row r="87" spans="1:17" x14ac:dyDescent="0.25">
      <c r="A87">
        <f>'Alexa-Averages'!A87</f>
        <v>5.2036138534545859</v>
      </c>
      <c r="B87">
        <f>'Alexa-Averages'!B87</f>
        <v>10.573912644386244</v>
      </c>
      <c r="C87">
        <f>'Alexa-Averages'!C87</f>
        <v>13.546970152854874</v>
      </c>
      <c r="D87">
        <f>'Alexa-Averages'!D87</f>
        <v>10.674963545799235</v>
      </c>
      <c r="E87">
        <f>'Alexa-Averages'!E87</f>
        <v>4.8779820203781101</v>
      </c>
      <c r="M87">
        <f t="shared" si="4"/>
        <v>20.63859104706647</v>
      </c>
      <c r="N87">
        <f t="shared" si="4"/>
        <v>8.6818037473509033</v>
      </c>
      <c r="O87">
        <f t="shared" si="4"/>
        <v>3.7108051351939833</v>
      </c>
      <c r="P87">
        <f t="shared" si="4"/>
        <v>4.0555009963250575</v>
      </c>
      <c r="Q87">
        <f t="shared" si="4"/>
        <v>54.323754688705016</v>
      </c>
    </row>
    <row r="88" spans="1:17" x14ac:dyDescent="0.25">
      <c r="A88">
        <f>'Alexa-Averages'!A88</f>
        <v>6.4178322792053182</v>
      </c>
      <c r="B88">
        <f>'Alexa-Averages'!B88</f>
        <v>18.793356060981711</v>
      </c>
      <c r="C88">
        <f>'Alexa-Averages'!C88</f>
        <v>11.80166711807245</v>
      </c>
      <c r="D88">
        <f>'Alexa-Averages'!D88</f>
        <v>17.628519703999999</v>
      </c>
      <c r="E88">
        <f>'Alexa-Averages'!E88</f>
        <v>9.8270699739456102</v>
      </c>
      <c r="M88">
        <f t="shared" si="4"/>
        <v>11.080597760037993</v>
      </c>
      <c r="N88">
        <f t="shared" si="4"/>
        <v>27.804036968989951</v>
      </c>
      <c r="O88">
        <f t="shared" si="4"/>
        <v>3.2776200328364043E-2</v>
      </c>
      <c r="P88">
        <f t="shared" si="4"/>
        <v>24.400919715647426</v>
      </c>
      <c r="Q88">
        <f t="shared" si="4"/>
        <v>5.8630669233589243</v>
      </c>
    </row>
    <row r="89" spans="1:17" x14ac:dyDescent="0.25">
      <c r="A89">
        <f>'Alexa-Averages'!A89</f>
        <v>5.0190473556518524</v>
      </c>
      <c r="B89">
        <f>'Alexa-Averages'!B89</f>
        <v>23.034501051902726</v>
      </c>
      <c r="C89">
        <f>'Alexa-Averages'!C89</f>
        <v>16.016270041465702</v>
      </c>
      <c r="D89">
        <f>'Alexa-Averages'!D89</f>
        <v>21.427634001000001</v>
      </c>
      <c r="E89">
        <f>'Alexa-Averages'!E89</f>
        <v>7.0498525619506793</v>
      </c>
      <c r="M89">
        <f t="shared" si="4"/>
        <v>22.349616558438168</v>
      </c>
      <c r="N89">
        <f t="shared" si="4"/>
        <v>90.518067128331609</v>
      </c>
      <c r="O89">
        <f t="shared" si="4"/>
        <v>19.321694160577273</v>
      </c>
      <c r="P89">
        <f t="shared" si="4"/>
        <v>76.367377078435425</v>
      </c>
      <c r="Q89">
        <f t="shared" si="4"/>
        <v>27.025384605912937</v>
      </c>
    </row>
    <row r="90" spans="1:17" x14ac:dyDescent="0.25">
      <c r="A90">
        <f>'Alexa-Averages'!A90</f>
        <v>6.4695501804351778</v>
      </c>
      <c r="B90">
        <f>'Alexa-Averages'!B90</f>
        <v>13.44288008213041</v>
      </c>
      <c r="C90">
        <f>'Alexa-Averages'!C90</f>
        <v>3.6043354749679515</v>
      </c>
      <c r="D90">
        <f>'Alexa-Averages'!D90</f>
        <v>4.2749469280242876</v>
      </c>
      <c r="E90">
        <f>'Alexa-Averages'!E90</f>
        <v>1.6305638313293411</v>
      </c>
      <c r="M90">
        <f t="shared" si="4"/>
        <v>10.738960244567485</v>
      </c>
      <c r="N90">
        <f t="shared" si="4"/>
        <v>6.009758899745571E-3</v>
      </c>
      <c r="O90">
        <f t="shared" si="4"/>
        <v>64.260899882826891</v>
      </c>
      <c r="P90">
        <f t="shared" si="4"/>
        <v>70.792771988273216</v>
      </c>
      <c r="Q90">
        <f t="shared" si="4"/>
        <v>112.73944395287872</v>
      </c>
    </row>
    <row r="91" spans="1:17" x14ac:dyDescent="0.25">
      <c r="A91">
        <f>'Alexa-Averages'!A91</f>
        <v>16.221196007728519</v>
      </c>
      <c r="B91">
        <f>'Alexa-Averages'!B91</f>
        <v>6.0017474412918004</v>
      </c>
      <c r="C91">
        <f>'Alexa-Averages'!C91</f>
        <v>8.3636088848113914</v>
      </c>
      <c r="D91">
        <f>'Alexa-Averages'!D91</f>
        <v>10.552740406999998</v>
      </c>
      <c r="E91">
        <f>'Alexa-Averages'!E91</f>
        <v>3.9323231220245325</v>
      </c>
      <c r="M91">
        <f t="shared" si="4"/>
        <v>41.920581703157943</v>
      </c>
      <c r="N91">
        <f t="shared" si="4"/>
        <v>56.530177153249291</v>
      </c>
      <c r="O91">
        <f t="shared" si="4"/>
        <v>10.608154841515269</v>
      </c>
      <c r="P91">
        <f t="shared" si="4"/>
        <v>4.5627121157367974</v>
      </c>
      <c r="Q91">
        <f t="shared" si="4"/>
        <v>69.157917113038124</v>
      </c>
    </row>
    <row r="92" spans="1:17" x14ac:dyDescent="0.25">
      <c r="A92">
        <f>'Alexa-Averages'!A92</f>
        <v>4.1853994607925369</v>
      </c>
      <c r="B92">
        <f>'Alexa-Averages'!B92</f>
        <v>20.574613428115804</v>
      </c>
      <c r="C92">
        <f>'Alexa-Averages'!C92</f>
        <v>1.9336036205291687</v>
      </c>
      <c r="D92">
        <f>'Alexa-Averages'!D92</f>
        <v>7.2480263231999995</v>
      </c>
      <c r="E92">
        <f>'Alexa-Averages'!E92</f>
        <v>20.839649891853277</v>
      </c>
      <c r="M92">
        <f t="shared" si="4"/>
        <v>30.926789753511798</v>
      </c>
      <c r="N92">
        <f t="shared" si="4"/>
        <v>49.761888758402272</v>
      </c>
      <c r="O92">
        <f t="shared" si="4"/>
        <v>93.838385784710468</v>
      </c>
      <c r="P92">
        <f t="shared" si="4"/>
        <v>29.601920217069576</v>
      </c>
      <c r="Q92">
        <f t="shared" si="4"/>
        <v>73.8087663446709</v>
      </c>
    </row>
    <row r="93" spans="1:17" x14ac:dyDescent="0.25">
      <c r="A93">
        <f>'Alexa-Averages'!A93</f>
        <v>22.523652553558339</v>
      </c>
      <c r="B93">
        <f>'Alexa-Averages'!B93</f>
        <v>5.394980120658869</v>
      </c>
      <c r="C93">
        <f>'Alexa-Averages'!C93</f>
        <v>13.374035191535913</v>
      </c>
      <c r="D93">
        <f>'Alexa-Averages'!D93</f>
        <v>4.7244122028000008</v>
      </c>
      <c r="E93">
        <f>'Alexa-Averages'!E93</f>
        <v>17.078973955578235</v>
      </c>
      <c r="M93">
        <f t="shared" si="4"/>
        <v>163.25344343119852</v>
      </c>
      <c r="N93">
        <f t="shared" si="4"/>
        <v>66.022492367309582</v>
      </c>
      <c r="O93">
        <f t="shared" si="4"/>
        <v>3.0744468330784636</v>
      </c>
      <c r="P93">
        <f t="shared" si="4"/>
        <v>63.431329550274654</v>
      </c>
      <c r="Q93">
        <f t="shared" si="4"/>
        <v>23.333990227574336</v>
      </c>
    </row>
    <row r="94" spans="1:17" x14ac:dyDescent="0.25">
      <c r="A94">
        <f>'Alexa-Averages'!A94</f>
        <v>18.830648255348148</v>
      </c>
      <c r="B94">
        <f>'Alexa-Averages'!B94</f>
        <v>2.9119652748107865</v>
      </c>
      <c r="C94">
        <f>'Alexa-Averages'!C94</f>
        <v>4.3624528884887637</v>
      </c>
      <c r="D94">
        <f>'Alexa-Averages'!D94</f>
        <v>8.1093547581000003</v>
      </c>
      <c r="E94">
        <f>'Alexa-Averages'!E94</f>
        <v>7.6882447957992515</v>
      </c>
      <c r="M94">
        <f t="shared" si="4"/>
        <v>82.520196811463194</v>
      </c>
      <c r="N94">
        <f t="shared" si="4"/>
        <v>112.53894496246394</v>
      </c>
      <c r="O94">
        <f t="shared" si="4"/>
        <v>52.68106433222043</v>
      </c>
      <c r="P94">
        <f t="shared" si="4"/>
        <v>20.971236250494766</v>
      </c>
      <c r="Q94">
        <f t="shared" si="4"/>
        <v>20.795444559512188</v>
      </c>
    </row>
    <row r="95" spans="1:17" x14ac:dyDescent="0.25">
      <c r="A95">
        <f>'Alexa-Averages'!A95</f>
        <v>17.942680025100678</v>
      </c>
      <c r="B95">
        <f>'Alexa-Averages'!B95</f>
        <v>11.342622160911542</v>
      </c>
      <c r="C95">
        <f>'Alexa-Averages'!C95</f>
        <v>2.7220568895339916</v>
      </c>
      <c r="D95">
        <f>'Alexa-Averages'!D95</f>
        <v>7.4330293416976874</v>
      </c>
      <c r="E95">
        <f>'Alexa-Averages'!E95</f>
        <v>14.524132776260331</v>
      </c>
      <c r="M95">
        <f t="shared" si="4"/>
        <v>67.175966067412872</v>
      </c>
      <c r="N95">
        <f t="shared" si="4"/>
        <v>4.7427281499887597</v>
      </c>
      <c r="O95">
        <f t="shared" si="4"/>
        <v>79.18451678512622</v>
      </c>
      <c r="P95">
        <f t="shared" si="4"/>
        <v>27.62303055937813</v>
      </c>
      <c r="Q95">
        <f t="shared" si="4"/>
        <v>5.1787455445192645</v>
      </c>
    </row>
    <row r="96" spans="1:17" x14ac:dyDescent="0.25">
      <c r="A96">
        <f>'Alexa-Averages'!A96</f>
        <v>14.824890613555876</v>
      </c>
      <c r="B96">
        <f>'Alexa-Averages'!B96</f>
        <v>7.9780613183975166</v>
      </c>
      <c r="C96">
        <f>'Alexa-Averages'!C96</f>
        <v>10.944665527343712</v>
      </c>
      <c r="D96">
        <f>'Alexa-Averages'!D96</f>
        <v>2.9178844928999998</v>
      </c>
      <c r="E96">
        <f>'Alexa-Averages'!E96</f>
        <v>7.4269299507141042</v>
      </c>
      <c r="M96">
        <f t="shared" si="4"/>
        <v>25.789183200003997</v>
      </c>
      <c r="N96">
        <f t="shared" si="4"/>
        <v>30.717548177420504</v>
      </c>
      <c r="O96">
        <f t="shared" si="4"/>
        <v>0.45692138859328951</v>
      </c>
      <c r="P96">
        <f t="shared" si="4"/>
        <v>95.470613878459716</v>
      </c>
      <c r="Q96">
        <f t="shared" si="4"/>
        <v>23.247027096725624</v>
      </c>
    </row>
    <row r="97" spans="1:17" x14ac:dyDescent="0.25">
      <c r="A97">
        <f>'Alexa-Averages'!A97</f>
        <v>13.005357480049094</v>
      </c>
      <c r="B97">
        <f>'Alexa-Averages'!B97</f>
        <v>1.8477338553</v>
      </c>
      <c r="C97">
        <f>'Alexa-Averages'!C97</f>
        <v>6.6476341962814285</v>
      </c>
      <c r="D97">
        <f>'Alexa-Averages'!D97</f>
        <v>19.870196890830929</v>
      </c>
      <c r="E97">
        <f>'Alexa-Averages'!E97</f>
        <v>5.2831171512603721</v>
      </c>
      <c r="M97">
        <f t="shared" si="4"/>
        <v>10.619595057717202</v>
      </c>
      <c r="N97">
        <f t="shared" si="4"/>
        <v>136.25119835228412</v>
      </c>
      <c r="O97">
        <f t="shared" si="4"/>
        <v>24.730638857525847</v>
      </c>
      <c r="P97">
        <f t="shared" si="4"/>
        <v>51.57259063650082</v>
      </c>
      <c r="Q97">
        <f t="shared" si="4"/>
        <v>48.515820537629494</v>
      </c>
    </row>
    <row r="98" spans="1:17" x14ac:dyDescent="0.25">
      <c r="A98">
        <f>'Alexa-Averages'!A98</f>
        <v>13.803715682029667</v>
      </c>
      <c r="B98">
        <f>'Alexa-Averages'!B98</f>
        <v>18.430344274285712</v>
      </c>
      <c r="C98">
        <f>'Alexa-Averages'!C98</f>
        <v>14.825584483146633</v>
      </c>
      <c r="D98">
        <f>'Alexa-Averages'!D98</f>
        <v>5.9428103686000009</v>
      </c>
      <c r="E98">
        <f>'Alexa-Averages'!E98</f>
        <v>8.1338293790817193</v>
      </c>
      <c r="M98">
        <f t="shared" si="4"/>
        <v>16.460305612439381</v>
      </c>
      <c r="N98">
        <f t="shared" si="4"/>
        <v>24.107526097061907</v>
      </c>
      <c r="O98">
        <f t="shared" si="4"/>
        <v>10.271764435550461</v>
      </c>
      <c r="P98">
        <f t="shared" si="4"/>
        <v>45.508254615685431</v>
      </c>
      <c r="Q98">
        <f t="shared" si="4"/>
        <v>16.930078542007251</v>
      </c>
    </row>
    <row r="99" spans="1:17" x14ac:dyDescent="0.25">
      <c r="A99">
        <f>'Alexa-Averages'!A99</f>
        <v>3.2992941617965648</v>
      </c>
      <c r="B99">
        <f>'Alexa-Averages'!B99</f>
        <v>18.0639366383</v>
      </c>
      <c r="C99">
        <f>'Alexa-Averages'!C99</f>
        <v>14.642668671078102</v>
      </c>
      <c r="D99">
        <f>'Alexa-Averages'!D99</f>
        <v>2.1843254327773987</v>
      </c>
      <c r="E99">
        <f>'Alexa-Averages'!E99</f>
        <v>3.8976259946823064</v>
      </c>
      <c r="M99">
        <f t="shared" si="4"/>
        <v>41.567565125313656</v>
      </c>
      <c r="N99">
        <f t="shared" si="4"/>
        <v>20.643700495022273</v>
      </c>
      <c r="O99">
        <f t="shared" si="4"/>
        <v>9.1327471455286702</v>
      </c>
      <c r="P99">
        <f t="shared" si="4"/>
        <v>110.34379675402663</v>
      </c>
      <c r="Q99">
        <f t="shared" si="4"/>
        <v>69.736212225227234</v>
      </c>
    </row>
    <row r="100" spans="1:17" x14ac:dyDescent="0.25">
      <c r="A100">
        <f>'Alexa-Averages'!A100</f>
        <v>1.3855473041534367</v>
      </c>
      <c r="B100">
        <f>'Alexa-Averages'!B100</f>
        <v>9.6762817382812365</v>
      </c>
      <c r="C100">
        <f>'Alexa-Averages'!C100</f>
        <v>4.7583956003189041</v>
      </c>
      <c r="D100">
        <f>'Alexa-Averages'!D100</f>
        <v>1.1251483678817713</v>
      </c>
      <c r="E100">
        <f>'Alexa-Averages'!E100</f>
        <v>8.5131936311721681</v>
      </c>
      <c r="M100">
        <f t="shared" si="4"/>
        <v>69.906959097241867</v>
      </c>
      <c r="N100">
        <f t="shared" si="4"/>
        <v>14.777266098163969</v>
      </c>
      <c r="O100">
        <f t="shared" si="4"/>
        <v>47.090194160360824</v>
      </c>
      <c r="P100">
        <f t="shared" si="4"/>
        <v>133.71783081442751</v>
      </c>
      <c r="Q100">
        <f t="shared" si="4"/>
        <v>13.952118070342385</v>
      </c>
    </row>
    <row r="101" spans="1:17" x14ac:dyDescent="0.25">
      <c r="A101">
        <f>'Alexa-Averages'!A101</f>
        <v>3.8466436624526934</v>
      </c>
      <c r="B101">
        <f>'Alexa-Averages'!B101</f>
        <v>6.135489344596853</v>
      </c>
      <c r="C101">
        <f>'Alexa-Averages'!C101</f>
        <v>2.2569305896759007</v>
      </c>
      <c r="D101">
        <f>'Alexa-Averages'!D101</f>
        <v>0.47828774460000006</v>
      </c>
      <c r="E101">
        <f>'Alexa-Averages'!E101</f>
        <v>9.3397406816482462</v>
      </c>
      <c r="M101">
        <f t="shared" si="4"/>
        <v>34.809313252352936</v>
      </c>
      <c r="N101">
        <f t="shared" si="4"/>
        <v>54.53694551624335</v>
      </c>
      <c r="O101">
        <f t="shared" si="4"/>
        <v>87.678775502260635</v>
      </c>
      <c r="P101">
        <f t="shared" si="4"/>
        <v>149.09638963512671</v>
      </c>
      <c r="Q101">
        <f t="shared" si="4"/>
        <v>8.4605727119641205</v>
      </c>
    </row>
    <row r="102" spans="1:17" x14ac:dyDescent="0.25">
      <c r="A102">
        <f>'Alexa-Averages'!A102</f>
        <v>11.1986662149429</v>
      </c>
      <c r="B102">
        <f>'Alexa-Averages'!B102</f>
        <v>42.236233949661205</v>
      </c>
      <c r="C102">
        <f>'Alexa-Averages'!C102</f>
        <v>29.409487748146013</v>
      </c>
      <c r="D102">
        <f>'Alexa-Averages'!D102</f>
        <v>3.9624031307000003</v>
      </c>
      <c r="E102">
        <f>'Alexa-Averages'!E102</f>
        <v>3.772606968879697</v>
      </c>
      <c r="M102">
        <f t="shared" si="4"/>
        <v>2.1085385095459062</v>
      </c>
      <c r="N102">
        <f t="shared" si="4"/>
        <v>824.59896338911801</v>
      </c>
      <c r="O102">
        <f t="shared" si="4"/>
        <v>316.44363313753178</v>
      </c>
      <c r="P102">
        <f t="shared" si="4"/>
        <v>76.14984516327479</v>
      </c>
      <c r="Q102">
        <f t="shared" si="4"/>
        <v>71.839865006926786</v>
      </c>
    </row>
    <row r="103" spans="1:17" x14ac:dyDescent="0.25">
      <c r="A103">
        <f>'Alexa-Averages'!A103</f>
        <v>4.2200395584106349</v>
      </c>
      <c r="B103">
        <f>'Alexa-Averages'!B103</f>
        <v>7.5625482082366915</v>
      </c>
      <c r="C103">
        <f>'Alexa-Averages'!C103</f>
        <v>7.3474740743637046</v>
      </c>
      <c r="D103">
        <f>'Alexa-Averages'!D103</f>
        <v>2.2178921698999998</v>
      </c>
      <c r="E103">
        <f>'Alexa-Averages'!E103</f>
        <v>9.1450292587280231</v>
      </c>
      <c r="M103">
        <f t="shared" si="4"/>
        <v>30.542709637882332</v>
      </c>
      <c r="N103">
        <f t="shared" si="4"/>
        <v>35.496030346255715</v>
      </c>
      <c r="O103">
        <f t="shared" si="4"/>
        <v>18.259819970646962</v>
      </c>
      <c r="P103">
        <f t="shared" si="4"/>
        <v>109.6397222115671</v>
      </c>
      <c r="Q103">
        <f t="shared" si="4"/>
        <v>9.6312019601621675</v>
      </c>
    </row>
    <row r="104" spans="1:17" x14ac:dyDescent="0.25">
      <c r="A104">
        <f>'Alexa-Averages'!A104</f>
        <v>1.3873820543289144</v>
      </c>
      <c r="B104">
        <f>'Alexa-Averages'!B104</f>
        <v>12.25358374118802</v>
      </c>
      <c r="C104">
        <f>'Alexa-Averages'!C104</f>
        <v>9.3802993059158144</v>
      </c>
      <c r="D104">
        <f>'Alexa-Averages'!D104</f>
        <v>6.8825733186999996</v>
      </c>
      <c r="E104">
        <f>'Alexa-Averages'!E104</f>
        <v>6.1496608257293612</v>
      </c>
      <c r="M104">
        <f t="shared" si="4"/>
        <v>69.876281631091047</v>
      </c>
      <c r="N104">
        <f t="shared" si="4"/>
        <v>1.6048303171933309</v>
      </c>
      <c r="O104">
        <f t="shared" si="4"/>
        <v>5.0190598118792158</v>
      </c>
      <c r="P104">
        <f t="shared" si="4"/>
        <v>33.712163707953614</v>
      </c>
      <c r="Q104">
        <f t="shared" si="4"/>
        <v>37.195193356251558</v>
      </c>
    </row>
    <row r="105" spans="1:17" x14ac:dyDescent="0.25">
      <c r="A105">
        <f>'Alexa-Averages'!A105</f>
        <v>17.788534307479821</v>
      </c>
      <c r="B105">
        <f>'Alexa-Averages'!B105</f>
        <v>11.93578572273252</v>
      </c>
      <c r="C105">
        <f>'Alexa-Averages'!C105</f>
        <v>20.04278202056879</v>
      </c>
      <c r="D105">
        <f>'Alexa-Averages'!D105</f>
        <v>10.038918352127046</v>
      </c>
      <c r="E105">
        <f>'Alexa-Averages'!E105</f>
        <v>6.7997040510177555</v>
      </c>
      <c r="M105">
        <f t="shared" si="4"/>
        <v>64.672941213812408</v>
      </c>
      <c r="N105">
        <f t="shared" si="4"/>
        <v>2.5110110181660787</v>
      </c>
      <c r="O105">
        <f t="shared" si="4"/>
        <v>70.93272663739846</v>
      </c>
      <c r="P105">
        <f t="shared" si="4"/>
        <v>7.0218250249868106</v>
      </c>
      <c r="Q105">
        <f t="shared" si="4"/>
        <v>29.688800221516153</v>
      </c>
    </row>
    <row r="106" spans="1:17" x14ac:dyDescent="0.25">
      <c r="A106">
        <f>'Alexa-Averages'!A106</f>
        <v>5.1895128250122013</v>
      </c>
      <c r="B106">
        <f>'Alexa-Averages'!B106</f>
        <v>13.056770086288424</v>
      </c>
      <c r="C106">
        <f>'Alexa-Averages'!C106</f>
        <v>4.6494864702224685</v>
      </c>
      <c r="D106">
        <f>'Alexa-Averages'!D106</f>
        <v>3.3515286922999996</v>
      </c>
      <c r="E106">
        <f>'Alexa-Averages'!E106</f>
        <v>5.0682923316955524</v>
      </c>
      <c r="M106">
        <f t="shared" si="4"/>
        <v>20.766911029833885</v>
      </c>
      <c r="N106">
        <f t="shared" si="4"/>
        <v>0.2149552161566044</v>
      </c>
      <c r="O106">
        <f t="shared" si="4"/>
        <v>48.596774256850331</v>
      </c>
      <c r="P106">
        <f t="shared" si="4"/>
        <v>87.184467314850096</v>
      </c>
      <c r="Q106">
        <f t="shared" si="4"/>
        <v>51.554621716272457</v>
      </c>
    </row>
    <row r="107" spans="1:17" x14ac:dyDescent="0.25">
      <c r="A107">
        <f>'Alexa-Averages'!A107</f>
        <v>5.7711292505264229</v>
      </c>
      <c r="B107">
        <f>'Alexa-Averages'!B107</f>
        <v>14.935854244232136</v>
      </c>
      <c r="C107">
        <f>'Alexa-Averages'!C107</f>
        <v>18.530205941200201</v>
      </c>
      <c r="D107">
        <f>'Alexa-Averages'!D107</f>
        <v>2.1358062982999999</v>
      </c>
      <c r="E107">
        <f>'Alexa-Averages'!E107</f>
        <v>15.989119648933359</v>
      </c>
      <c r="M107">
        <f t="shared" si="4"/>
        <v>15.804252098984376</v>
      </c>
      <c r="N107">
        <f t="shared" si="4"/>
        <v>2.0035030262610873</v>
      </c>
      <c r="O107">
        <f t="shared" si="4"/>
        <v>47.74230694388033</v>
      </c>
      <c r="P107">
        <f t="shared" si="4"/>
        <v>111.36548601491863</v>
      </c>
      <c r="Q107">
        <f t="shared" si="4"/>
        <v>13.992631524980659</v>
      </c>
    </row>
    <row r="108" spans="1:17" x14ac:dyDescent="0.25">
      <c r="A108">
        <f>'Alexa-Averages'!A108</f>
        <v>10.340216088294932</v>
      </c>
      <c r="B108">
        <f>'Alexa-Averages'!B108</f>
        <v>11.00306828022001</v>
      </c>
      <c r="C108">
        <f>'Alexa-Averages'!C108</f>
        <v>6.4086662530899003</v>
      </c>
      <c r="D108">
        <f>'Alexa-Averages'!D108</f>
        <v>13.883317992800002</v>
      </c>
      <c r="E108">
        <f>'Alexa-Averages'!E108</f>
        <v>27.209736442565863</v>
      </c>
      <c r="M108">
        <f t="shared" si="4"/>
        <v>0.35239731903575172</v>
      </c>
      <c r="N108">
        <f t="shared" si="4"/>
        <v>6.3369726660341206</v>
      </c>
      <c r="O108">
        <f t="shared" si="4"/>
        <v>27.164515366754934</v>
      </c>
      <c r="P108">
        <f t="shared" si="4"/>
        <v>1.4268947477787313</v>
      </c>
      <c r="Q108">
        <f t="shared" si="4"/>
        <v>223.84018041837084</v>
      </c>
    </row>
    <row r="109" spans="1:17" x14ac:dyDescent="0.25">
      <c r="A109">
        <f>'Alexa-Averages'!A109</f>
        <v>7.732871603965755</v>
      </c>
      <c r="B109">
        <f>'Alexa-Averages'!B109</f>
        <v>15.136671924591022</v>
      </c>
      <c r="C109">
        <f>'Alexa-Averages'!C109</f>
        <v>1.0694913625717128</v>
      </c>
      <c r="D109">
        <f>'Alexa-Averages'!D109</f>
        <v>4.6207277296999996</v>
      </c>
      <c r="E109">
        <f>'Alexa-Averages'!E109</f>
        <v>5.533832335472102</v>
      </c>
      <c r="M109">
        <f t="shared" si="4"/>
        <v>4.055043506922444</v>
      </c>
      <c r="N109">
        <f t="shared" si="4"/>
        <v>2.6123261517692296</v>
      </c>
      <c r="O109">
        <f t="shared" si="4"/>
        <v>111.32642384325615</v>
      </c>
      <c r="P109">
        <f t="shared" si="4"/>
        <v>65.093644857573125</v>
      </c>
      <c r="Q109">
        <f t="shared" si="4"/>
        <v>45.086050706090823</v>
      </c>
    </row>
    <row r="110" spans="1:17" x14ac:dyDescent="0.25">
      <c r="A110">
        <f>'Alexa-Averages'!A110</f>
        <v>9.377247500419589</v>
      </c>
      <c r="B110">
        <f>'Alexa-Averages'!B110</f>
        <v>13.341097831726032</v>
      </c>
      <c r="C110">
        <f>'Alexa-Averages'!C110</f>
        <v>15.952799463272058</v>
      </c>
      <c r="D110">
        <f>'Alexa-Averages'!D110</f>
        <v>3.9388839244999998</v>
      </c>
      <c r="E110">
        <f>'Alexa-Averages'!E110</f>
        <v>3.394695067405697</v>
      </c>
      <c r="M110">
        <f t="shared" si="4"/>
        <v>0.1364105307600223</v>
      </c>
      <c r="N110">
        <f t="shared" si="4"/>
        <v>3.2150241842916219E-2</v>
      </c>
      <c r="O110">
        <f t="shared" si="4"/>
        <v>18.767734427135704</v>
      </c>
      <c r="P110">
        <f t="shared" si="4"/>
        <v>76.560873747472058</v>
      </c>
      <c r="Q110">
        <f t="shared" si="4"/>
        <v>78.388924092203467</v>
      </c>
    </row>
    <row r="111" spans="1:17" x14ac:dyDescent="0.25">
      <c r="A111">
        <f>'Alexa-Averages'!A111</f>
        <v>3.4773031949996911</v>
      </c>
      <c r="B111">
        <f>'Alexa-Averages'!B111</f>
        <v>26.358700299262942</v>
      </c>
      <c r="C111">
        <f>'Alexa-Averages'!C111</f>
        <v>2.0869170188903761</v>
      </c>
      <c r="D111">
        <f>'Alexa-Averages'!D111</f>
        <v>4.7717493774999999</v>
      </c>
      <c r="E111">
        <f>'Alexa-Averages'!E111</f>
        <v>9.0654940366744938</v>
      </c>
      <c r="M111">
        <f t="shared" si="4"/>
        <v>39.303900158527618</v>
      </c>
      <c r="N111">
        <f t="shared" si="4"/>
        <v>164.82188481361646</v>
      </c>
      <c r="O111">
        <f t="shared" si="4"/>
        <v>90.891590406651545</v>
      </c>
      <c r="P111">
        <f t="shared" si="4"/>
        <v>62.679547977829039</v>
      </c>
      <c r="Q111">
        <f t="shared" si="4"/>
        <v>10.131189857324143</v>
      </c>
    </row>
    <row r="112" spans="1:17" x14ac:dyDescent="0.25">
      <c r="A112">
        <f>'Alexa-Averages'!A112</f>
        <v>21.826795983314472</v>
      </c>
      <c r="B112">
        <f>'Alexa-Averages'!B112</f>
        <v>12.03304212093351</v>
      </c>
      <c r="C112">
        <f>'Alexa-Averages'!C112</f>
        <v>6.5178016424179051</v>
      </c>
      <c r="D112">
        <f>'Alexa-Averages'!D112</f>
        <v>4.9505541801999993</v>
      </c>
      <c r="E112">
        <f>'Alexa-Averages'!E112</f>
        <v>9.0089216947555464</v>
      </c>
      <c r="M112">
        <f t="shared" si="4"/>
        <v>145.93148620998221</v>
      </c>
      <c r="N112">
        <f t="shared" si="4"/>
        <v>2.2122415423978419</v>
      </c>
      <c r="O112">
        <f t="shared" si="4"/>
        <v>26.038807576899178</v>
      </c>
      <c r="P112">
        <f t="shared" si="4"/>
        <v>59.880309006424149</v>
      </c>
      <c r="Q112">
        <f t="shared" si="4"/>
        <v>10.494524499065355</v>
      </c>
    </row>
    <row r="113" spans="1:17" x14ac:dyDescent="0.25">
      <c r="A113">
        <f>'Alexa-Averages'!A113</f>
        <v>6.7776117086410492</v>
      </c>
      <c r="B113">
        <f>'Alexa-Averages'!B113</f>
        <v>12.914804053000001</v>
      </c>
      <c r="C113">
        <f>'Alexa-Averages'!C113</f>
        <v>4.760155248641964</v>
      </c>
      <c r="D113">
        <f>'Alexa-Averages'!D113</f>
        <v>5.7507969141006416</v>
      </c>
      <c r="E113">
        <f>'Alexa-Averages'!E113</f>
        <v>14.740653657913148</v>
      </c>
      <c r="M113">
        <f t="shared" si="4"/>
        <v>8.8148051553341347</v>
      </c>
      <c r="N113">
        <f t="shared" si="4"/>
        <v>0.3667497417028267</v>
      </c>
      <c r="O113">
        <f t="shared" si="4"/>
        <v>47.066047035343473</v>
      </c>
      <c r="P113">
        <f t="shared" si="4"/>
        <v>48.135761870627448</v>
      </c>
      <c r="Q113">
        <f t="shared" si="4"/>
        <v>6.2110937982254493</v>
      </c>
    </row>
    <row r="114" spans="1:17" x14ac:dyDescent="0.25">
      <c r="A114">
        <f>'Alexa-Averages'!A114</f>
        <v>12.833138704299881</v>
      </c>
      <c r="B114">
        <f>'Alexa-Averages'!B114</f>
        <v>6.6498867034912053</v>
      </c>
      <c r="C114">
        <f>'Alexa-Averages'!C114</f>
        <v>18.396365761756861</v>
      </c>
      <c r="D114">
        <f>'Alexa-Averages'!D114</f>
        <v>9.4202711104999999</v>
      </c>
      <c r="E114">
        <f>'Alexa-Averages'!E114</f>
        <v>23.713516306877082</v>
      </c>
      <c r="M114">
        <f t="shared" si="4"/>
        <v>9.5268109100669758</v>
      </c>
      <c r="N114">
        <f t="shared" si="4"/>
        <v>47.20399029034062</v>
      </c>
      <c r="O114">
        <f t="shared" si="4"/>
        <v>45.910661067040841</v>
      </c>
      <c r="P114">
        <f t="shared" si="4"/>
        <v>10.683222237271821</v>
      </c>
      <c r="Q114">
        <f t="shared" si="4"/>
        <v>131.44781316481365</v>
      </c>
    </row>
    <row r="115" spans="1:17" x14ac:dyDescent="0.25">
      <c r="A115">
        <f>'Alexa-Averages'!A115</f>
        <v>2.0945272922515796</v>
      </c>
      <c r="B115">
        <f>'Alexa-Averages'!B115</f>
        <v>19.769635035</v>
      </c>
      <c r="C115">
        <f>'Alexa-Averages'!C115</f>
        <v>7.4946333408355654</v>
      </c>
      <c r="D115">
        <f>'Alexa-Averages'!D115</f>
        <v>6.9133900163999993</v>
      </c>
      <c r="E115">
        <f>'Alexa-Averages'!E115</f>
        <v>6.7304378986358531</v>
      </c>
      <c r="M115">
        <f t="shared" si="4"/>
        <v>58.553994251769879</v>
      </c>
      <c r="N115">
        <f t="shared" si="4"/>
        <v>39.052904565736547</v>
      </c>
      <c r="O115">
        <f t="shared" si="4"/>
        <v>17.023808269705871</v>
      </c>
      <c r="P115">
        <f t="shared" si="4"/>
        <v>33.355256466970971</v>
      </c>
      <c r="Q115">
        <f t="shared" si="4"/>
        <v>30.448424946493507</v>
      </c>
    </row>
    <row r="116" spans="1:17" x14ac:dyDescent="0.25">
      <c r="A116">
        <f>'Alexa-Averages'!A116</f>
        <v>6.2742122411727657</v>
      </c>
      <c r="B116">
        <f>'Alexa-Averages'!B116</f>
        <v>9.0593598604202192</v>
      </c>
      <c r="C116">
        <f>'Alexa-Averages'!C116</f>
        <v>36.66252255439754</v>
      </c>
      <c r="D116">
        <f>'Alexa-Averages'!D116</f>
        <v>23.542912423610673</v>
      </c>
      <c r="E116">
        <f>'Alexa-Averages'!E116</f>
        <v>2.6908353567123373</v>
      </c>
      <c r="M116">
        <f t="shared" si="4"/>
        <v>12.057375793138648</v>
      </c>
      <c r="N116">
        <f t="shared" si="4"/>
        <v>19.900903367241458</v>
      </c>
      <c r="O116">
        <f t="shared" si="4"/>
        <v>627.0966264595628</v>
      </c>
      <c r="P116">
        <f t="shared" si="4"/>
        <v>117.81195198071612</v>
      </c>
      <c r="Q116">
        <f t="shared" si="4"/>
        <v>91.347941196451515</v>
      </c>
    </row>
    <row r="117" spans="1:17" x14ac:dyDescent="0.25">
      <c r="A117">
        <f>'Alexa-Averages'!A117</f>
        <v>14.560622859001123</v>
      </c>
      <c r="B117">
        <f>'Alexa-Averages'!B117</f>
        <v>29.961636566999999</v>
      </c>
      <c r="C117">
        <f>'Alexa-Averages'!C117</f>
        <v>3.9423258543014477</v>
      </c>
      <c r="D117">
        <f>'Alexa-Averages'!D117</f>
        <v>13.246536755561781</v>
      </c>
      <c r="E117">
        <f>'Alexa-Averages'!E117</f>
        <v>13.737196421623182</v>
      </c>
      <c r="M117">
        <f t="shared" ref="M117:Q180" si="5">POWER(A117-AVERAGE(A$2:A$500),2)</f>
        <v>23.17495604805125</v>
      </c>
      <c r="N117">
        <f t="shared" si="5"/>
        <v>270.31417051407141</v>
      </c>
      <c r="O117">
        <f t="shared" si="5"/>
        <v>58.956279814560894</v>
      </c>
      <c r="P117">
        <f t="shared" si="5"/>
        <v>0.31108033310043293</v>
      </c>
      <c r="Q117">
        <f t="shared" si="5"/>
        <v>2.2163747044708679</v>
      </c>
    </row>
    <row r="118" spans="1:17" x14ac:dyDescent="0.25">
      <c r="A118">
        <f>'Alexa-Averages'!A118</f>
        <v>10.091359281539884</v>
      </c>
      <c r="B118">
        <f>'Alexa-Averages'!B118</f>
        <v>42.334953284263563</v>
      </c>
      <c r="C118">
        <f>'Alexa-Averages'!C118</f>
        <v>25.380933165550193</v>
      </c>
      <c r="D118">
        <f>'Alexa-Averages'!D118</f>
        <v>4.2136574745178184</v>
      </c>
      <c r="E118">
        <f>'Alexa-Averages'!E118</f>
        <v>11.42499847412105</v>
      </c>
      <c r="M118">
        <f t="shared" si="5"/>
        <v>0.11886898580403944</v>
      </c>
      <c r="N118">
        <f t="shared" si="5"/>
        <v>830.2783243998482</v>
      </c>
      <c r="O118">
        <f t="shared" si="5"/>
        <v>189.34607714833888</v>
      </c>
      <c r="P118">
        <f t="shared" si="5"/>
        <v>71.827888194927127</v>
      </c>
      <c r="Q118">
        <f t="shared" si="5"/>
        <v>0.67806754994735396</v>
      </c>
    </row>
    <row r="119" spans="1:17" x14ac:dyDescent="0.25">
      <c r="A119">
        <f>'Alexa-Averages'!A119</f>
        <v>3.2707979917526204</v>
      </c>
      <c r="B119">
        <f>'Alexa-Averages'!B119</f>
        <v>6.8682496786117495</v>
      </c>
      <c r="C119">
        <f>'Alexa-Averages'!C119</f>
        <v>3.6625123977661085</v>
      </c>
      <c r="D119">
        <f>'Alexa-Averages'!D119</f>
        <v>7.2103484392166077</v>
      </c>
      <c r="E119">
        <f>'Alexa-Averages'!E119</f>
        <v>9.7280055284499802</v>
      </c>
      <c r="M119">
        <f t="shared" si="5"/>
        <v>41.935823375516819</v>
      </c>
      <c r="N119">
        <f t="shared" si="5"/>
        <v>44.251140044646817</v>
      </c>
      <c r="O119">
        <f t="shared" si="5"/>
        <v>63.331558308037344</v>
      </c>
      <c r="P119">
        <f t="shared" si="5"/>
        <v>30.013332840202978</v>
      </c>
      <c r="Q119">
        <f t="shared" si="5"/>
        <v>6.3526254416080485</v>
      </c>
    </row>
    <row r="120" spans="1:17" x14ac:dyDescent="0.25">
      <c r="A120">
        <f>'Alexa-Averages'!A120</f>
        <v>6.93245809078216</v>
      </c>
      <c r="B120">
        <f>'Alexa-Averages'!B120</f>
        <v>9.0196922779083142</v>
      </c>
      <c r="C120">
        <f>'Alexa-Averages'!C120</f>
        <v>8.862413358688352</v>
      </c>
      <c r="D120">
        <f>'Alexa-Averages'!D120</f>
        <v>7.4017997504999995</v>
      </c>
      <c r="E120">
        <f>'Alexa-Averages'!E120</f>
        <v>14.272525119781426</v>
      </c>
      <c r="M120">
        <f t="shared" si="5"/>
        <v>7.9193128682617244</v>
      </c>
      <c r="N120">
        <f t="shared" si="5"/>
        <v>20.256394455539951</v>
      </c>
      <c r="O120">
        <f t="shared" si="5"/>
        <v>7.6077321924177452</v>
      </c>
      <c r="P120">
        <f t="shared" si="5"/>
        <v>27.952276422492886</v>
      </c>
      <c r="Q120">
        <f t="shared" si="5"/>
        <v>4.0968920501936248</v>
      </c>
    </row>
    <row r="121" spans="1:17" x14ac:dyDescent="0.25">
      <c r="A121">
        <f>'Alexa-Averages'!A121</f>
        <v>10.325522828102066</v>
      </c>
      <c r="B121">
        <f>'Alexa-Averages'!B121</f>
        <v>1.0106579780578602</v>
      </c>
      <c r="C121">
        <f>'Alexa-Averages'!C121</f>
        <v>3.4073383331298785</v>
      </c>
      <c r="D121">
        <f>'Alexa-Averages'!D121</f>
        <v>3.7497083903000004</v>
      </c>
      <c r="E121">
        <f>'Alexa-Averages'!E121</f>
        <v>6.6314467191696114</v>
      </c>
      <c r="M121">
        <f t="shared" si="5"/>
        <v>0.33516847246526771</v>
      </c>
      <c r="N121">
        <f t="shared" si="5"/>
        <v>156.49371343068623</v>
      </c>
      <c r="O121">
        <f t="shared" si="5"/>
        <v>67.45808005830942</v>
      </c>
      <c r="P121">
        <f t="shared" si="5"/>
        <v>79.907197818846242</v>
      </c>
      <c r="Q121">
        <f t="shared" si="5"/>
        <v>31.550692667641819</v>
      </c>
    </row>
    <row r="122" spans="1:17" x14ac:dyDescent="0.25">
      <c r="A122">
        <f>'Alexa-Averages'!A122</f>
        <v>2.7700324535369822</v>
      </c>
      <c r="B122">
        <f>'Alexa-Averages'!B122</f>
        <v>13.86783599853511</v>
      </c>
      <c r="C122">
        <f>'Alexa-Averages'!C122</f>
        <v>7.9692046642303449</v>
      </c>
      <c r="D122">
        <f>'Alexa-Averages'!D122</f>
        <v>2.5504208565000002</v>
      </c>
      <c r="E122">
        <f>'Alexa-Averages'!E122</f>
        <v>8.1701674461364711</v>
      </c>
      <c r="M122">
        <f t="shared" si="5"/>
        <v>48.672291896812602</v>
      </c>
      <c r="N122">
        <f t="shared" si="5"/>
        <v>0.12070988519613912</v>
      </c>
      <c r="O122">
        <f t="shared" si="5"/>
        <v>13.332871440367359</v>
      </c>
      <c r="P122">
        <f t="shared" si="5"/>
        <v>102.78654907112173</v>
      </c>
      <c r="Q122">
        <f t="shared" si="5"/>
        <v>16.632364491779931</v>
      </c>
    </row>
    <row r="123" spans="1:17" x14ac:dyDescent="0.25">
      <c r="A123">
        <f>'Alexa-Averages'!A123</f>
        <v>13.312127614021254</v>
      </c>
      <c r="B123">
        <f>'Alexa-Averages'!B123</f>
        <v>12.099596333503699</v>
      </c>
      <c r="C123">
        <f>'Alexa-Averages'!C123</f>
        <v>7.777286982536312</v>
      </c>
      <c r="D123">
        <f>'Alexa-Averages'!D123</f>
        <v>8.7149603368000008</v>
      </c>
      <c r="E123">
        <f>'Alexa-Averages'!E123</f>
        <v>21.788495779037412</v>
      </c>
      <c r="M123">
        <f t="shared" si="5"/>
        <v>12.713090829193868</v>
      </c>
      <c r="N123">
        <f t="shared" si="5"/>
        <v>2.0186907790653348</v>
      </c>
      <c r="O123">
        <f t="shared" si="5"/>
        <v>14.771248139459441</v>
      </c>
      <c r="P123">
        <f t="shared" si="5"/>
        <v>15.791330102360147</v>
      </c>
      <c r="Q123">
        <f t="shared" si="5"/>
        <v>91.012529835472947</v>
      </c>
    </row>
    <row r="124" spans="1:17" x14ac:dyDescent="0.25">
      <c r="A124">
        <f>'Alexa-Averages'!A124</f>
        <v>12.982018089294399</v>
      </c>
      <c r="B124">
        <f>'Alexa-Averages'!B124</f>
        <v>7.3653925180435049</v>
      </c>
      <c r="C124">
        <f>'Alexa-Averages'!C124</f>
        <v>6.9352075338363601</v>
      </c>
      <c r="D124">
        <f>'Alexa-Averages'!D124</f>
        <v>43.758006812222227</v>
      </c>
      <c r="E124">
        <f>'Alexa-Averages'!E124</f>
        <v>19.26662552356715</v>
      </c>
      <c r="M124">
        <f t="shared" si="5"/>
        <v>10.468024277915177</v>
      </c>
      <c r="N124">
        <f t="shared" si="5"/>
        <v>37.884150547878704</v>
      </c>
      <c r="O124">
        <f t="shared" si="5"/>
        <v>21.953138079344537</v>
      </c>
      <c r="P124">
        <f t="shared" si="5"/>
        <v>965.29617147907197</v>
      </c>
      <c r="Q124">
        <f t="shared" si="5"/>
        <v>49.254829147948179</v>
      </c>
    </row>
    <row r="125" spans="1:17" x14ac:dyDescent="0.25">
      <c r="A125">
        <f>'Alexa-Averages'!A125</f>
        <v>3.6162918806075992</v>
      </c>
      <c r="B125">
        <f>'Alexa-Averages'!B125</f>
        <v>4.838879895210261</v>
      </c>
      <c r="C125">
        <f>'Alexa-Averages'!C125</f>
        <v>25.268843841552687</v>
      </c>
      <c r="D125">
        <f>'Alexa-Averages'!D125</f>
        <v>5.4948098181000002</v>
      </c>
      <c r="E125">
        <f>'Alexa-Averages'!E125</f>
        <v>61.444623160362212</v>
      </c>
      <c r="M125">
        <f t="shared" si="5"/>
        <v>37.580499408926897</v>
      </c>
      <c r="N125">
        <f t="shared" si="5"/>
        <v>75.368838503309917</v>
      </c>
      <c r="O125">
        <f t="shared" si="5"/>
        <v>186.27387391418006</v>
      </c>
      <c r="P125">
        <f t="shared" si="5"/>
        <v>51.753365177773226</v>
      </c>
      <c r="Q125">
        <f t="shared" si="5"/>
        <v>2420.2637443101221</v>
      </c>
    </row>
    <row r="126" spans="1:17" x14ac:dyDescent="0.25">
      <c r="A126">
        <f>'Alexa-Averages'!A126</f>
        <v>16.816888737678489</v>
      </c>
      <c r="B126">
        <f>'Alexa-Averages'!B126</f>
        <v>21.61566460132595</v>
      </c>
      <c r="C126">
        <f>'Alexa-Averages'!C126</f>
        <v>8.1842809438705419</v>
      </c>
      <c r="D126">
        <f>'Alexa-Averages'!D126</f>
        <v>11.732254457</v>
      </c>
      <c r="E126">
        <f>'Alexa-Averages'!E126</f>
        <v>8.9168733596801584</v>
      </c>
      <c r="M126">
        <f t="shared" si="5"/>
        <v>49.989188392924405</v>
      </c>
      <c r="N126">
        <f t="shared" si="5"/>
        <v>65.533264977635241</v>
      </c>
      <c r="O126">
        <f t="shared" si="5"/>
        <v>11.808461386744781</v>
      </c>
      <c r="P126">
        <f t="shared" si="5"/>
        <v>0.9149621490850417</v>
      </c>
      <c r="Q126">
        <f t="shared" si="5"/>
        <v>11.09938322502356</v>
      </c>
    </row>
    <row r="127" spans="1:17" x14ac:dyDescent="0.25">
      <c r="A127">
        <f>'Alexa-Averages'!A127</f>
        <v>12.244707417488062</v>
      </c>
      <c r="B127">
        <f>'Alexa-Averages'!B127</f>
        <v>15.772295427322328</v>
      </c>
      <c r="C127">
        <f>'Alexa-Averages'!C127</f>
        <v>8.5840935230255084</v>
      </c>
      <c r="D127">
        <f>'Alexa-Averages'!D127</f>
        <v>5.7278093576</v>
      </c>
      <c r="E127">
        <f>'Alexa-Averages'!E127</f>
        <v>2.8009112119674642</v>
      </c>
      <c r="M127">
        <f t="shared" si="5"/>
        <v>6.2406132984335221</v>
      </c>
      <c r="N127">
        <f t="shared" si="5"/>
        <v>5.0710207793076485</v>
      </c>
      <c r="O127">
        <f t="shared" si="5"/>
        <v>9.2205242188876699</v>
      </c>
      <c r="P127">
        <f t="shared" si="5"/>
        <v>48.455265360266267</v>
      </c>
      <c r="Q127">
        <f t="shared" si="5"/>
        <v>89.255933328650002</v>
      </c>
    </row>
    <row r="128" spans="1:17" x14ac:dyDescent="0.25">
      <c r="A128">
        <f>'Alexa-Averages'!A128</f>
        <v>7.2292511463165239</v>
      </c>
      <c r="B128">
        <f>'Alexa-Averages'!B128</f>
        <v>40.532203054427981</v>
      </c>
      <c r="C128">
        <f>'Alexa-Averages'!C128</f>
        <v>4.247035312652585</v>
      </c>
      <c r="D128">
        <f>'Alexa-Averages'!D128</f>
        <v>5.2371339798000012</v>
      </c>
      <c r="E128">
        <f>'Alexa-Averages'!E128</f>
        <v>20.864055871963465</v>
      </c>
      <c r="M128">
        <f t="shared" si="5"/>
        <v>6.336972063022162</v>
      </c>
      <c r="N128">
        <f t="shared" si="5"/>
        <v>729.63735747512965</v>
      </c>
      <c r="O128">
        <f t="shared" si="5"/>
        <v>54.369826839977691</v>
      </c>
      <c r="P128">
        <f t="shared" si="5"/>
        <v>55.52719227651086</v>
      </c>
      <c r="Q128">
        <f t="shared" si="5"/>
        <v>74.228715448110265</v>
      </c>
    </row>
    <row r="129" spans="1:17" x14ac:dyDescent="0.25">
      <c r="A129">
        <f>'Alexa-Averages'!A129</f>
        <v>11.835612583160385</v>
      </c>
      <c r="B129">
        <f>'Alexa-Averages'!B129</f>
        <v>8.1603719711303686</v>
      </c>
      <c r="C129">
        <f>'Alexa-Averages'!C129</f>
        <v>0.85717444419860556</v>
      </c>
      <c r="D129">
        <f>'Alexa-Averages'!D129</f>
        <v>7.4979343891143753</v>
      </c>
      <c r="E129">
        <f>'Alexa-Averages'!E129</f>
        <v>9.0080207824706999</v>
      </c>
      <c r="M129">
        <f t="shared" si="5"/>
        <v>4.3640343078777297</v>
      </c>
      <c r="N129">
        <f t="shared" si="5"/>
        <v>28.729929595466199</v>
      </c>
      <c r="O129">
        <f t="shared" si="5"/>
        <v>115.85187073207901</v>
      </c>
      <c r="P129">
        <f t="shared" si="5"/>
        <v>26.944992305883769</v>
      </c>
      <c r="Q129">
        <f t="shared" si="5"/>
        <v>10.500362367079678</v>
      </c>
    </row>
    <row r="130" spans="1:17" x14ac:dyDescent="0.25">
      <c r="A130">
        <f>'Alexa-Averages'!A130</f>
        <v>3.4664894342422441</v>
      </c>
      <c r="B130">
        <f>'Alexa-Averages'!B130</f>
        <v>6.0173586368560752</v>
      </c>
      <c r="C130">
        <f>'Alexa-Averages'!C130</f>
        <v>7.4602495431899971</v>
      </c>
      <c r="D130">
        <f>'Alexa-Averages'!D130</f>
        <v>0.46261158000000002</v>
      </c>
      <c r="E130">
        <f>'Alexa-Averages'!E130</f>
        <v>12.34399464130396</v>
      </c>
      <c r="M130">
        <f t="shared" si="5"/>
        <v>39.439606133088056</v>
      </c>
      <c r="N130">
        <f t="shared" si="5"/>
        <v>56.295670466900837</v>
      </c>
      <c r="O130">
        <f t="shared" si="5"/>
        <v>17.308725048990333</v>
      </c>
      <c r="P130">
        <f t="shared" si="5"/>
        <v>149.47946309487656</v>
      </c>
      <c r="Q130">
        <f t="shared" si="5"/>
        <v>9.1293430359155429E-3</v>
      </c>
    </row>
    <row r="131" spans="1:17" x14ac:dyDescent="0.25">
      <c r="A131">
        <f>'Alexa-Averages'!A131</f>
        <v>15.29649612903591</v>
      </c>
      <c r="B131">
        <f>'Alexa-Averages'!B131</f>
        <v>8.7540083885192619</v>
      </c>
      <c r="C131">
        <f>'Alexa-Averages'!C131</f>
        <v>15.625457334518387</v>
      </c>
      <c r="D131">
        <f>'Alexa-Averages'!D131</f>
        <v>7.1410150288000009</v>
      </c>
      <c r="E131">
        <f>'Alexa-Averages'!E131</f>
        <v>3.4703180789947452</v>
      </c>
      <c r="M131">
        <f t="shared" si="5"/>
        <v>30.801508398620381</v>
      </c>
      <c r="N131">
        <f t="shared" si="5"/>
        <v>22.718514893504864</v>
      </c>
      <c r="O131">
        <f t="shared" si="5"/>
        <v>16.038680961641507</v>
      </c>
      <c r="P131">
        <f t="shared" si="5"/>
        <v>30.777818174371145</v>
      </c>
      <c r="Q131">
        <f t="shared" si="5"/>
        <v>77.055548155171138</v>
      </c>
    </row>
    <row r="132" spans="1:17" x14ac:dyDescent="0.25">
      <c r="A132">
        <f>'Alexa-Averages'!A132</f>
        <v>3.9462434715694803</v>
      </c>
      <c r="B132">
        <f>'Alexa-Averages'!B132</f>
        <v>21.611989712715115</v>
      </c>
      <c r="C132">
        <f>'Alexa-Averages'!C132</f>
        <v>8.375286245346059</v>
      </c>
      <c r="D132">
        <f>'Alexa-Averages'!D132</f>
        <v>4.6616406201999991</v>
      </c>
      <c r="E132">
        <f>'Alexa-Averages'!E132</f>
        <v>8.2761900424957204</v>
      </c>
      <c r="M132">
        <f t="shared" si="5"/>
        <v>33.643967220017387</v>
      </c>
      <c r="N132">
        <f t="shared" si="5"/>
        <v>65.473780111039844</v>
      </c>
      <c r="O132">
        <f t="shared" si="5"/>
        <v>10.532224496267613</v>
      </c>
      <c r="P132">
        <f t="shared" si="5"/>
        <v>64.435143144317834</v>
      </c>
      <c r="Q132">
        <f t="shared" si="5"/>
        <v>15.778825699080656</v>
      </c>
    </row>
    <row r="133" spans="1:17" x14ac:dyDescent="0.25">
      <c r="A133">
        <f>'Alexa-Averages'!A133</f>
        <v>3.9675639390945379</v>
      </c>
      <c r="B133">
        <f>'Alexa-Averages'!B133</f>
        <v>8.63074386119842</v>
      </c>
      <c r="C133">
        <f>'Alexa-Averages'!C133</f>
        <v>26.200562644004766</v>
      </c>
      <c r="D133">
        <f>'Alexa-Averages'!D133</f>
        <v>17.921475816999997</v>
      </c>
      <c r="E133">
        <f>'Alexa-Averages'!E133</f>
        <v>7.7815505504608016</v>
      </c>
      <c r="M133">
        <f t="shared" si="5"/>
        <v>33.39708977621877</v>
      </c>
      <c r="N133">
        <f t="shared" si="5"/>
        <v>23.908763725022702</v>
      </c>
      <c r="O133">
        <f t="shared" si="5"/>
        <v>212.5745778223388</v>
      </c>
      <c r="P133">
        <f t="shared" si="5"/>
        <v>27.380990443347489</v>
      </c>
      <c r="Q133">
        <f t="shared" si="5"/>
        <v>19.95316429870255</v>
      </c>
    </row>
    <row r="134" spans="1:17" x14ac:dyDescent="0.25">
      <c r="A134">
        <f>'Alexa-Averages'!A134</f>
        <v>5.3048902034759475</v>
      </c>
      <c r="B134">
        <f>'Alexa-Averages'!B134</f>
        <v>10.645733857154831</v>
      </c>
      <c r="C134">
        <f>'Alexa-Averages'!C134</f>
        <v>3.5607652187347378</v>
      </c>
      <c r="E134">
        <f>'Alexa-Averages'!E134</f>
        <v>17.631613397598223</v>
      </c>
      <c r="M134">
        <f t="shared" si="5"/>
        <v>19.728656780366215</v>
      </c>
      <c r="N134">
        <f t="shared" si="5"/>
        <v>8.263721053119113</v>
      </c>
      <c r="O134">
        <f t="shared" si="5"/>
        <v>64.961341838942715</v>
      </c>
      <c r="Q134">
        <f t="shared" si="5"/>
        <v>28.978479972784886</v>
      </c>
    </row>
    <row r="135" spans="1:17" x14ac:dyDescent="0.25">
      <c r="A135">
        <f>'Alexa-Averages'!A135</f>
        <v>7.7232275247573821</v>
      </c>
      <c r="B135">
        <f>'Alexa-Averages'!B135</f>
        <v>26.950851154327353</v>
      </c>
      <c r="C135">
        <f>'Alexa-Averages'!C135</f>
        <v>5.8295175790786695</v>
      </c>
      <c r="E135">
        <f>'Alexa-Averages'!E135</f>
        <v>7.2720130920410044</v>
      </c>
      <c r="M135">
        <f t="shared" si="5"/>
        <v>4.0939773471093694</v>
      </c>
      <c r="N135">
        <f t="shared" si="5"/>
        <v>180.37694523071943</v>
      </c>
      <c r="O135">
        <f t="shared" si="5"/>
        <v>33.536926702063809</v>
      </c>
      <c r="Q135">
        <f t="shared" si="5"/>
        <v>24.76489489459793</v>
      </c>
    </row>
    <row r="136" spans="1:17" x14ac:dyDescent="0.25">
      <c r="A136">
        <f>'Alexa-Averages'!A136</f>
        <v>7.3303300380706728</v>
      </c>
      <c r="B136">
        <f>'Alexa-Averages'!B136</f>
        <v>14.763659429550128</v>
      </c>
      <c r="C136">
        <f>'Alexa-Averages'!C136</f>
        <v>3.4931382179260213</v>
      </c>
      <c r="E136">
        <f>'Alexa-Averages'!E136</f>
        <v>7.330074405670163</v>
      </c>
      <c r="M136">
        <f t="shared" si="5"/>
        <v>5.8382902795273415</v>
      </c>
      <c r="N136">
        <f t="shared" si="5"/>
        <v>1.5456872535796511</v>
      </c>
      <c r="O136">
        <f t="shared" si="5"/>
        <v>66.056043556072851</v>
      </c>
      <c r="Q136">
        <f t="shared" si="5"/>
        <v>24.190389425668105</v>
      </c>
    </row>
    <row r="137" spans="1:17" x14ac:dyDescent="0.25">
      <c r="A137">
        <f>'Alexa-Averages'!A137</f>
        <v>10.430275344848614</v>
      </c>
      <c r="B137">
        <f>'Alexa-Averages'!B137</f>
        <v>19.813619041442813</v>
      </c>
      <c r="C137">
        <f>'Alexa-Averages'!C137</f>
        <v>1.6302797555923412</v>
      </c>
      <c r="E137">
        <f>'Alexa-Averages'!E137</f>
        <v>5.4944284439086868</v>
      </c>
      <c r="M137">
        <f t="shared" si="5"/>
        <v>0.46743185425159461</v>
      </c>
      <c r="N137">
        <f t="shared" si="5"/>
        <v>39.604571707644254</v>
      </c>
      <c r="O137">
        <f t="shared" si="5"/>
        <v>99.807000761579673</v>
      </c>
      <c r="Q137">
        <f t="shared" si="5"/>
        <v>45.61676727262082</v>
      </c>
    </row>
    <row r="138" spans="1:17" x14ac:dyDescent="0.25">
      <c r="A138">
        <f>'Alexa-Averages'!A138</f>
        <v>9.4290731191634887</v>
      </c>
      <c r="B138">
        <f>'Alexa-Averages'!B138</f>
        <v>14.138884520899998</v>
      </c>
      <c r="C138">
        <f>'Alexa-Averages'!C138</f>
        <v>5.4163667917251548</v>
      </c>
      <c r="E138">
        <f>'Alexa-Averages'!E138</f>
        <v>42.28138279914851</v>
      </c>
      <c r="M138">
        <f t="shared" si="5"/>
        <v>0.10081408862350166</v>
      </c>
      <c r="N138">
        <f t="shared" si="5"/>
        <v>0.38251974189404031</v>
      </c>
      <c r="O138">
        <f t="shared" si="5"/>
        <v>38.492821566327457</v>
      </c>
      <c r="Q138">
        <f t="shared" si="5"/>
        <v>901.97722997397761</v>
      </c>
    </row>
    <row r="139" spans="1:17" x14ac:dyDescent="0.25">
      <c r="A139">
        <f>'Alexa-Averages'!A139</f>
        <v>9.1619872093200563</v>
      </c>
      <c r="B139">
        <f>'Alexa-Averages'!B139</f>
        <v>11.559040451049778</v>
      </c>
      <c r="C139">
        <f>'Alexa-Averages'!C139</f>
        <v>96.350363463163177</v>
      </c>
      <c r="E139">
        <f>'Alexa-Averages'!E139</f>
        <v>17.410908460617023</v>
      </c>
      <c r="M139">
        <f t="shared" si="5"/>
        <v>0.34175511845410134</v>
      </c>
      <c r="N139">
        <f t="shared" si="5"/>
        <v>3.8469419378537095</v>
      </c>
      <c r="O139">
        <f t="shared" si="5"/>
        <v>7179.1285574835983</v>
      </c>
      <c r="Q139">
        <f t="shared" si="5"/>
        <v>26.651007861059135</v>
      </c>
    </row>
    <row r="140" spans="1:17" x14ac:dyDescent="0.25">
      <c r="A140">
        <f>'Alexa-Averages'!A140</f>
        <v>4.9482629776000948</v>
      </c>
      <c r="B140">
        <f>'Alexa-Averages'!B140</f>
        <v>16.988984084129289</v>
      </c>
      <c r="C140">
        <f>'Alexa-Averages'!C140</f>
        <v>3.339596676826472</v>
      </c>
      <c r="E140">
        <f>'Alexa-Averages'!E140</f>
        <v>4.0658573389053307</v>
      </c>
      <c r="M140">
        <f t="shared" si="5"/>
        <v>23.023898675933669</v>
      </c>
      <c r="N140">
        <f t="shared" si="5"/>
        <v>12.031056701174037</v>
      </c>
      <c r="O140">
        <f t="shared" si="5"/>
        <v>68.575432293355803</v>
      </c>
      <c r="Q140">
        <f t="shared" si="5"/>
        <v>66.954774308867044</v>
      </c>
    </row>
    <row r="141" spans="1:17" x14ac:dyDescent="0.25">
      <c r="A141">
        <f>'Alexa-Averages'!A141</f>
        <v>3.4201733112335169</v>
      </c>
      <c r="B141">
        <f>'Alexa-Averages'!B141</f>
        <v>5.5858536005020101</v>
      </c>
      <c r="C141">
        <f>'Alexa-Averages'!C141</f>
        <v>9.1241497516631913</v>
      </c>
      <c r="E141">
        <f>'Alexa-Averages'!E141</f>
        <v>4.0426343917846648</v>
      </c>
      <c r="M141">
        <f t="shared" si="5"/>
        <v>40.023490716707421</v>
      </c>
      <c r="N141">
        <f t="shared" si="5"/>
        <v>62.957069680340346</v>
      </c>
      <c r="O141">
        <f t="shared" si="5"/>
        <v>6.2323893300428477</v>
      </c>
      <c r="Q141">
        <f t="shared" si="5"/>
        <v>67.335361310279524</v>
      </c>
    </row>
    <row r="142" spans="1:17" x14ac:dyDescent="0.25">
      <c r="A142">
        <f>'Alexa-Averages'!A142</f>
        <v>3.8316017389297441</v>
      </c>
      <c r="B142">
        <f>'Alexa-Averages'!B142</f>
        <v>1.399127936363215</v>
      </c>
      <c r="C142">
        <f>'Alexa-Averages'!C142</f>
        <v>3.7005534410476644</v>
      </c>
      <c r="E142">
        <f>'Alexa-Averages'!E142</f>
        <v>11.467824912071178</v>
      </c>
      <c r="M142">
        <f t="shared" si="5"/>
        <v>34.987032458529974</v>
      </c>
      <c r="N142">
        <f t="shared" si="5"/>
        <v>146.92530230498411</v>
      </c>
      <c r="O142">
        <f t="shared" si="5"/>
        <v>62.727535607003794</v>
      </c>
      <c r="Q142">
        <f t="shared" si="5"/>
        <v>0.6093709154277358</v>
      </c>
    </row>
    <row r="143" spans="1:17" x14ac:dyDescent="0.25">
      <c r="A143">
        <f>'Alexa-Averages'!A143</f>
        <v>6.8254409790039006</v>
      </c>
      <c r="B143">
        <f>'Alexa-Averages'!B143</f>
        <v>6.2830494880999996</v>
      </c>
      <c r="C143">
        <f>'Alexa-Averages'!C143</f>
        <v>2.799579954147335</v>
      </c>
      <c r="E143">
        <f>'Alexa-Averages'!E143</f>
        <v>5.6738392591476403</v>
      </c>
      <c r="M143">
        <f t="shared" si="5"/>
        <v>8.5330850976223598</v>
      </c>
      <c r="N143">
        <f t="shared" si="5"/>
        <v>52.379281758246862</v>
      </c>
      <c r="O143">
        <f t="shared" si="5"/>
        <v>77.810838048851238</v>
      </c>
      <c r="Q143">
        <f t="shared" si="5"/>
        <v>43.225467546291839</v>
      </c>
    </row>
    <row r="144" spans="1:17" x14ac:dyDescent="0.25">
      <c r="A144">
        <f>'Alexa-Averages'!A144</f>
        <v>6.3124298810958814</v>
      </c>
      <c r="B144">
        <f>'Alexa-Averages'!B144</f>
        <v>32.995214461799996</v>
      </c>
      <c r="C144">
        <f>'Alexa-Averages'!C144</f>
        <v>3.8633287191390941</v>
      </c>
      <c r="M144">
        <f t="shared" si="5"/>
        <v>11.793424562182773</v>
      </c>
      <c r="N144">
        <f t="shared" si="5"/>
        <v>379.26829249976555</v>
      </c>
      <c r="O144">
        <f t="shared" si="5"/>
        <v>60.175647653810806</v>
      </c>
    </row>
    <row r="145" spans="1:15" x14ac:dyDescent="0.25">
      <c r="A145">
        <f>'Alexa-Averages'!A145</f>
        <v>13.081409621238672</v>
      </c>
      <c r="B145">
        <f>'Alexa-Averages'!B145</f>
        <v>13.894549274444543</v>
      </c>
      <c r="C145">
        <f>'Alexa-Averages'!C145</f>
        <v>1.174238324165342</v>
      </c>
      <c r="M145">
        <f t="shared" si="5"/>
        <v>11.121052164954925</v>
      </c>
      <c r="N145">
        <f t="shared" si="5"/>
        <v>0.13998564653147519</v>
      </c>
      <c r="O145">
        <f t="shared" si="5"/>
        <v>109.12699736156092</v>
      </c>
    </row>
    <row r="146" spans="1:15" x14ac:dyDescent="0.25">
      <c r="A146">
        <f>'Alexa-Averages'!A146</f>
        <v>8.3783539772033659</v>
      </c>
      <c r="B146">
        <f>'Alexa-Averages'!B146</f>
        <v>17.081213569641079</v>
      </c>
      <c r="C146">
        <f>'Alexa-Averages'!C146</f>
        <v>6.5979807853698684</v>
      </c>
      <c r="M146">
        <f t="shared" si="5"/>
        <v>1.8720573993067802</v>
      </c>
      <c r="N146">
        <f t="shared" si="5"/>
        <v>12.679373929084715</v>
      </c>
      <c r="O146">
        <f t="shared" si="5"/>
        <v>25.226956243630095</v>
      </c>
    </row>
    <row r="147" spans="1:15" x14ac:dyDescent="0.25">
      <c r="A147">
        <f>'Alexa-Averages'!A147</f>
        <v>5.7285275220870862</v>
      </c>
      <c r="B147">
        <f>'Alexa-Averages'!B147</f>
        <v>12.375082039833021</v>
      </c>
      <c r="C147">
        <f>'Alexa-Averages'!C147</f>
        <v>6.6363885879516555</v>
      </c>
      <c r="M147">
        <f t="shared" si="5"/>
        <v>16.144789618241049</v>
      </c>
      <c r="N147">
        <f t="shared" si="5"/>
        <v>1.3117594532894803</v>
      </c>
      <c r="O147">
        <f t="shared" si="5"/>
        <v>24.842613937838152</v>
      </c>
    </row>
    <row r="148" spans="1:15" x14ac:dyDescent="0.25">
      <c r="A148">
        <f>'Alexa-Averages'!A148</f>
        <v>6.7462504148483244</v>
      </c>
      <c r="B148">
        <f>'Alexa-Averages'!B148</f>
        <v>3.4335981369018511</v>
      </c>
      <c r="C148">
        <f>'Alexa-Averages'!C148</f>
        <v>9.0686567306518473</v>
      </c>
      <c r="M148">
        <f t="shared" si="5"/>
        <v>9.0020104024424974</v>
      </c>
      <c r="N148">
        <f t="shared" si="5"/>
        <v>101.74362663482783</v>
      </c>
      <c r="O148">
        <f t="shared" si="5"/>
        <v>6.5125427270148482</v>
      </c>
    </row>
    <row r="149" spans="1:15" x14ac:dyDescent="0.25">
      <c r="A149">
        <f>'Alexa-Averages'!A149</f>
        <v>11.648092770576421</v>
      </c>
      <c r="B149">
        <f>'Alexa-Averages'!B149</f>
        <v>13.319970798492392</v>
      </c>
      <c r="C149">
        <f>'Alexa-Averages'!C149</f>
        <v>7.7767305374145383</v>
      </c>
      <c r="M149">
        <f t="shared" si="5"/>
        <v>3.6157300399583638</v>
      </c>
      <c r="N149">
        <f t="shared" si="5"/>
        <v>4.0172953911709677E-2</v>
      </c>
      <c r="O149">
        <f t="shared" si="5"/>
        <v>14.775525662621014</v>
      </c>
    </row>
    <row r="150" spans="1:15" x14ac:dyDescent="0.25">
      <c r="A150">
        <f>'Alexa-Averages'!A150</f>
        <v>6.4588715765211253</v>
      </c>
      <c r="B150">
        <f>'Alexa-Averages'!B150</f>
        <v>32.973857474327033</v>
      </c>
      <c r="C150">
        <f>'Alexa-Averages'!C150</f>
        <v>5.5313201427459671</v>
      </c>
      <c r="M150">
        <f t="shared" si="5"/>
        <v>10.809062600743346</v>
      </c>
      <c r="N150">
        <f t="shared" si="5"/>
        <v>378.43690199973065</v>
      </c>
      <c r="O150">
        <f t="shared" si="5"/>
        <v>37.079635265362199</v>
      </c>
    </row>
    <row r="151" spans="1:15" x14ac:dyDescent="0.25">
      <c r="A151">
        <f>'Alexa-Averages'!A151</f>
        <v>30.368448805808974</v>
      </c>
      <c r="B151">
        <f>'Alexa-Averages'!B151</f>
        <v>7.5198483705520589</v>
      </c>
      <c r="C151">
        <f>'Alexa-Averages'!C151</f>
        <v>6.2727651357650718</v>
      </c>
      <c r="M151">
        <f t="shared" si="5"/>
        <v>425.26124772072404</v>
      </c>
      <c r="N151">
        <f t="shared" si="5"/>
        <v>36.006652463330134</v>
      </c>
      <c r="O151">
        <f t="shared" si="5"/>
        <v>28.599606550929739</v>
      </c>
    </row>
    <row r="152" spans="1:15" x14ac:dyDescent="0.25">
      <c r="A152">
        <f>'Alexa-Averages'!A152</f>
        <v>9.4117000818252503</v>
      </c>
      <c r="B152">
        <f>'Alexa-Averages'!B152</f>
        <v>3.5725026845931951</v>
      </c>
      <c r="C152">
        <f>'Alexa-Averages'!C152</f>
        <v>69.852831459045376</v>
      </c>
      <c r="M152">
        <f t="shared" si="5"/>
        <v>0.11214821866688783</v>
      </c>
      <c r="N152">
        <f t="shared" si="5"/>
        <v>98.960715052529295</v>
      </c>
      <c r="O152">
        <f t="shared" si="5"/>
        <v>3390.9898535892735</v>
      </c>
    </row>
    <row r="153" spans="1:15" x14ac:dyDescent="0.25">
      <c r="A153">
        <f>'Alexa-Averages'!A153</f>
        <v>10.523607635498042</v>
      </c>
      <c r="B153">
        <f>'Alexa-Averages'!B153</f>
        <v>6.5195046663284248</v>
      </c>
      <c r="C153">
        <f>'Alexa-Averages'!C153</f>
        <v>4.1034627199172942</v>
      </c>
      <c r="M153">
        <f t="shared" si="5"/>
        <v>0.60376345622333272</v>
      </c>
      <c r="N153">
        <f t="shared" si="5"/>
        <v>49.01257351432767</v>
      </c>
      <c r="O153">
        <f t="shared" si="5"/>
        <v>56.507730745934346</v>
      </c>
    </row>
    <row r="154" spans="1:15" x14ac:dyDescent="0.25">
      <c r="A154">
        <f>'Alexa-Averages'!A154</f>
        <v>14.922970318794222</v>
      </c>
      <c r="B154">
        <f>'Alexa-Averages'!B154</f>
        <v>17.171795105934113</v>
      </c>
      <c r="C154">
        <f>'Alexa-Averages'!C154</f>
        <v>8.330235123634333</v>
      </c>
      <c r="M154">
        <f t="shared" si="5"/>
        <v>26.794960173095745</v>
      </c>
      <c r="N154">
        <f t="shared" si="5"/>
        <v>13.332666378784497</v>
      </c>
      <c r="O154">
        <f t="shared" si="5"/>
        <v>10.826666414289706</v>
      </c>
    </row>
    <row r="155" spans="1:15" x14ac:dyDescent="0.25">
      <c r="A155">
        <f>'Alexa-Averages'!A155</f>
        <v>9.6217284440994053</v>
      </c>
      <c r="B155">
        <f>'Alexa-Averages'!B155</f>
        <v>9.9837790016999985</v>
      </c>
      <c r="C155">
        <f>'Alexa-Averages'!C155</f>
        <v>4.3431167840957592</v>
      </c>
      <c r="M155">
        <f t="shared" si="5"/>
        <v>1.5589275221809237E-2</v>
      </c>
      <c r="N155">
        <f t="shared" si="5"/>
        <v>12.507707302829582</v>
      </c>
      <c r="O155">
        <f t="shared" si="5"/>
        <v>52.962127769601352</v>
      </c>
    </row>
    <row r="156" spans="1:15" x14ac:dyDescent="0.25">
      <c r="A156">
        <f>'Alexa-Averages'!A156</f>
        <v>2.192030835151666</v>
      </c>
      <c r="B156">
        <f>'Alexa-Averages'!B156</f>
        <v>23.527478456497146</v>
      </c>
      <c r="C156">
        <f>'Alexa-Averages'!C156</f>
        <v>5.0617273569107031</v>
      </c>
      <c r="M156">
        <f t="shared" si="5"/>
        <v>57.071295628355458</v>
      </c>
      <c r="N156">
        <f t="shared" si="5"/>
        <v>100.14156485827564</v>
      </c>
      <c r="O156">
        <f t="shared" si="5"/>
        <v>43.019140038298048</v>
      </c>
    </row>
    <row r="157" spans="1:15" x14ac:dyDescent="0.25">
      <c r="A157">
        <f>'Alexa-Averages'!A157</f>
        <v>3.9735125303268388</v>
      </c>
      <c r="B157">
        <f>'Alexa-Averages'!B157</f>
        <v>3.5290536880999994</v>
      </c>
      <c r="C157">
        <f>'Alexa-Averages'!C157</f>
        <v>3.6400719881057695</v>
      </c>
      <c r="M157">
        <f t="shared" si="5"/>
        <v>33.328371088417121</v>
      </c>
      <c r="N157">
        <f t="shared" si="5"/>
        <v>99.827055415061224</v>
      </c>
      <c r="O157">
        <f t="shared" si="5"/>
        <v>63.689228499830477</v>
      </c>
    </row>
    <row r="158" spans="1:15" x14ac:dyDescent="0.25">
      <c r="A158">
        <f>'Alexa-Averages'!A158</f>
        <v>4.067126321792597</v>
      </c>
      <c r="B158">
        <f>'Alexa-Averages'!B158</f>
        <v>3.1719790459999997</v>
      </c>
      <c r="C158">
        <f>'Alexa-Averages'!C158</f>
        <v>1.4700362205505322</v>
      </c>
      <c r="M158">
        <f t="shared" si="5"/>
        <v>32.256256139058173</v>
      </c>
      <c r="N158">
        <f t="shared" si="5"/>
        <v>107.08987247219331</v>
      </c>
      <c r="O158">
        <f t="shared" si="5"/>
        <v>103.03445527125824</v>
      </c>
    </row>
    <row r="159" spans="1:15" x14ac:dyDescent="0.25">
      <c r="A159">
        <f>'Alexa-Averages'!A159</f>
        <v>8.610515952110287</v>
      </c>
      <c r="B159">
        <f>'Alexa-Averages'!B159</f>
        <v>42.329542231559707</v>
      </c>
      <c r="C159">
        <f>'Alexa-Averages'!C159</f>
        <v>6.719790935516353</v>
      </c>
      <c r="M159">
        <f t="shared" si="5"/>
        <v>1.2906539340560355</v>
      </c>
      <c r="N159">
        <f t="shared" si="5"/>
        <v>829.96651957582367</v>
      </c>
      <c r="O159">
        <f t="shared" si="5"/>
        <v>24.018175832053775</v>
      </c>
    </row>
    <row r="160" spans="1:15" x14ac:dyDescent="0.25">
      <c r="A160">
        <f>'Alexa-Averages'!A160</f>
        <v>4.8541594028472845</v>
      </c>
      <c r="B160">
        <f>'Alexa-Averages'!B160</f>
        <v>4.7296304702758736</v>
      </c>
      <c r="C160">
        <f>'Alexa-Averages'!C160</f>
        <v>5.2947353839874127</v>
      </c>
      <c r="M160">
        <f t="shared" si="5"/>
        <v>23.935832756140762</v>
      </c>
      <c r="N160">
        <f t="shared" si="5"/>
        <v>77.277676691804515</v>
      </c>
      <c r="O160">
        <f t="shared" si="5"/>
        <v>40.016881117732062</v>
      </c>
    </row>
    <row r="161" spans="1:15" x14ac:dyDescent="0.25">
      <c r="A161">
        <f>'Alexa-Averages'!A161</f>
        <v>4.4587279558181709</v>
      </c>
      <c r="B161">
        <f>'Alexa-Averages'!B161</f>
        <v>22.66748659610743</v>
      </c>
      <c r="C161">
        <f>'Alexa-Averages'!C161</f>
        <v>11.286336231231656</v>
      </c>
      <c r="M161">
        <f t="shared" si="5"/>
        <v>27.961437018506633</v>
      </c>
      <c r="N161">
        <f t="shared" si="5"/>
        <v>83.669143493477534</v>
      </c>
      <c r="O161">
        <f t="shared" si="5"/>
        <v>0.11174906990200403</v>
      </c>
    </row>
    <row r="162" spans="1:15" x14ac:dyDescent="0.25">
      <c r="A162">
        <f>'Alexa-Averages'!A162</f>
        <v>9.2413110017776319</v>
      </c>
      <c r="B162">
        <f>'Alexa-Averages'!B162</f>
        <v>21.615155839919986</v>
      </c>
      <c r="C162">
        <f>'Alexa-Averages'!C162</f>
        <v>6.5390922069549529</v>
      </c>
      <c r="M162">
        <f t="shared" si="5"/>
        <v>0.2553022813783023</v>
      </c>
      <c r="N162">
        <f t="shared" si="5"/>
        <v>65.525028122837455</v>
      </c>
      <c r="O162">
        <f t="shared" si="5"/>
        <v>25.821976879339083</v>
      </c>
    </row>
    <row r="163" spans="1:15" x14ac:dyDescent="0.25">
      <c r="A163">
        <f>'Alexa-Averages'!A163</f>
        <v>84.508963060378974</v>
      </c>
      <c r="B163">
        <f>'Alexa-Averages'!B163</f>
        <v>6.7831568002700759</v>
      </c>
      <c r="C163">
        <f>'Alexa-Averages'!C163</f>
        <v>4.668991780281063</v>
      </c>
      <c r="M163">
        <f t="shared" si="5"/>
        <v>5589.4131039812974</v>
      </c>
      <c r="N163">
        <f t="shared" si="5"/>
        <v>45.390482540983747</v>
      </c>
      <c r="O163">
        <f t="shared" si="5"/>
        <v>48.325206271809655</v>
      </c>
    </row>
    <row r="164" spans="1:15" x14ac:dyDescent="0.25">
      <c r="A164">
        <f>'Alexa-Averages'!A164</f>
        <v>4.5474599599838132</v>
      </c>
      <c r="B164">
        <f>'Alexa-Averages'!B164</f>
        <v>4.0903628826141301</v>
      </c>
      <c r="C164">
        <f>'Alexa-Averages'!C164</f>
        <v>6.3180662631988467</v>
      </c>
      <c r="M164">
        <f t="shared" si="5"/>
        <v>27.030905998323011</v>
      </c>
      <c r="N164">
        <f t="shared" si="5"/>
        <v>88.925651275990361</v>
      </c>
      <c r="O164">
        <f t="shared" si="5"/>
        <v>28.117130568603397</v>
      </c>
    </row>
    <row r="165" spans="1:15" x14ac:dyDescent="0.25">
      <c r="A165">
        <f>'Alexa-Averages'!A165</f>
        <v>4.3006867170333818</v>
      </c>
      <c r="B165">
        <f>'Alexa-Averages'!B165</f>
        <v>4.9007364987999997</v>
      </c>
      <c r="C165">
        <f>'Alexa-Averages'!C165</f>
        <v>16.372620940208382</v>
      </c>
      <c r="M165">
        <f t="shared" si="5"/>
        <v>29.65781315363536</v>
      </c>
      <c r="N165">
        <f t="shared" si="5"/>
        <v>74.29864571124601</v>
      </c>
      <c r="O165">
        <f t="shared" si="5"/>
        <v>22.581464150922613</v>
      </c>
    </row>
    <row r="166" spans="1:15" x14ac:dyDescent="0.25">
      <c r="A166">
        <f>'Alexa-Averages'!A166</f>
        <v>8.5060684919357268</v>
      </c>
      <c r="B166">
        <f>'Alexa-Averages'!B166</f>
        <v>4.4082752943038885</v>
      </c>
      <c r="C166">
        <f>'Alexa-Averages'!C166</f>
        <v>4.7778781175613361</v>
      </c>
      <c r="M166">
        <f t="shared" si="5"/>
        <v>1.5388823560257139</v>
      </c>
      <c r="N166">
        <f t="shared" si="5"/>
        <v>83.030866165407829</v>
      </c>
      <c r="O166">
        <f t="shared" si="5"/>
        <v>46.823186718451659</v>
      </c>
    </row>
    <row r="167" spans="1:15" x14ac:dyDescent="0.25">
      <c r="A167">
        <f>'Alexa-Averages'!A167</f>
        <v>1.6030473709106392</v>
      </c>
      <c r="B167">
        <f>'Alexa-Averages'!B167</f>
        <v>10.54671348465811</v>
      </c>
      <c r="C167">
        <f>'Alexa-Averages'!C167</f>
        <v>8.0834670543670608</v>
      </c>
      <c r="M167">
        <f t="shared" si="5"/>
        <v>66.317212660771531</v>
      </c>
      <c r="N167">
        <f t="shared" si="5"/>
        <v>8.8428276498794904</v>
      </c>
      <c r="O167">
        <f t="shared" si="5"/>
        <v>12.511487273836298</v>
      </c>
    </row>
    <row r="168" spans="1:15" x14ac:dyDescent="0.25">
      <c r="A168">
        <f>'Alexa-Averages'!A168</f>
        <v>6.4566116809844925</v>
      </c>
      <c r="B168">
        <f>'Alexa-Averages'!B168</f>
        <v>58.026268338999998</v>
      </c>
      <c r="C168">
        <f>'Alexa-Averages'!C168</f>
        <v>8.7405637264251581</v>
      </c>
      <c r="M168">
        <f t="shared" ref="M168:Q231" si="6">POWER(A168-AVERAGE(A$2:A$500),2)</f>
        <v>10.823927487747701</v>
      </c>
      <c r="N168">
        <f t="shared" si="6"/>
        <v>1980.7720747734982</v>
      </c>
      <c r="O168">
        <f t="shared" si="6"/>
        <v>8.2947537061287928</v>
      </c>
    </row>
    <row r="169" spans="1:15" x14ac:dyDescent="0.25">
      <c r="A169">
        <f>'Alexa-Averages'!A169</f>
        <v>5.6894302129745453</v>
      </c>
      <c r="B169">
        <f>'Alexa-Averages'!B169</f>
        <v>3.3915009975433295</v>
      </c>
      <c r="C169">
        <f>'Alexa-Averages'!C169</f>
        <v>15.519272141986395</v>
      </c>
      <c r="M169">
        <f t="shared" si="6"/>
        <v>16.460508724533451</v>
      </c>
      <c r="N169">
        <f t="shared" si="6"/>
        <v>102.59465004014172</v>
      </c>
      <c r="O169">
        <f t="shared" si="6"/>
        <v>15.199448500019413</v>
      </c>
    </row>
    <row r="170" spans="1:15" x14ac:dyDescent="0.25">
      <c r="A170">
        <f>'Alexa-Averages'!A170</f>
        <v>3.6186343908309881</v>
      </c>
      <c r="B170">
        <f>'Alexa-Averages'!B170</f>
        <v>29.67873663902278</v>
      </c>
      <c r="C170">
        <f>'Alexa-Averages'!C170</f>
        <v>8.4643901824951122</v>
      </c>
      <c r="M170">
        <f t="shared" si="6"/>
        <v>37.551784345501794</v>
      </c>
      <c r="N170">
        <f t="shared" si="6"/>
        <v>261.09175513921429</v>
      </c>
      <c r="O170">
        <f t="shared" si="6"/>
        <v>9.9618190633222206</v>
      </c>
    </row>
    <row r="171" spans="1:15" x14ac:dyDescent="0.25">
      <c r="A171">
        <f>'Alexa-Averages'!A171</f>
        <v>2.6494285106658872</v>
      </c>
      <c r="B171">
        <f>'Alexa-Averages'!B171</f>
        <v>38.687258534961231</v>
      </c>
      <c r="C171">
        <f>'Alexa-Averages'!C171</f>
        <v>16.979782390594455</v>
      </c>
      <c r="M171">
        <f t="shared" si="6"/>
        <v>50.369636809080816</v>
      </c>
      <c r="N171">
        <f t="shared" si="6"/>
        <v>633.37063176769072</v>
      </c>
      <c r="O171">
        <f t="shared" si="6"/>
        <v>28.720566510721234</v>
      </c>
    </row>
    <row r="172" spans="1:15" x14ac:dyDescent="0.25">
      <c r="A172">
        <f>'Alexa-Averages'!A172</f>
        <v>1.2126033306121808</v>
      </c>
      <c r="B172">
        <f>'Alexa-Averages'!B172</f>
        <v>52.718910002708391</v>
      </c>
      <c r="C172">
        <f>'Alexa-Averages'!C172</f>
        <v>4.0150657653808546</v>
      </c>
      <c r="M172">
        <f t="shared" si="6"/>
        <v>72.828851039541604</v>
      </c>
      <c r="N172">
        <f t="shared" si="6"/>
        <v>1536.5229734365209</v>
      </c>
      <c r="O172">
        <f t="shared" si="6"/>
        <v>57.844533295665222</v>
      </c>
    </row>
    <row r="173" spans="1:15" x14ac:dyDescent="0.25">
      <c r="A173">
        <f>'Alexa-Averages'!A173</f>
        <v>4.2858810186386069</v>
      </c>
      <c r="B173">
        <f>'Alexa-Averages'!B173</f>
        <v>20.513412380218462</v>
      </c>
      <c r="C173">
        <f>'Alexa-Averages'!C173</f>
        <v>5.5548227071762044</v>
      </c>
      <c r="M173">
        <f t="shared" si="6"/>
        <v>29.819293030989137</v>
      </c>
      <c r="N173">
        <f t="shared" si="6"/>
        <v>48.902184151434405</v>
      </c>
      <c r="O173">
        <f t="shared" si="6"/>
        <v>36.793959070155395</v>
      </c>
    </row>
    <row r="174" spans="1:15" x14ac:dyDescent="0.25">
      <c r="A174">
        <f>'Alexa-Averages'!A174</f>
        <v>4.2860564231872482</v>
      </c>
      <c r="B174">
        <f>'Alexa-Averages'!B174</f>
        <v>7.8725522283</v>
      </c>
      <c r="C174">
        <f>'Alexa-Averages'!C174</f>
        <v>6.668322753906236</v>
      </c>
      <c r="M174">
        <f t="shared" si="6"/>
        <v>29.817377396959166</v>
      </c>
      <c r="N174">
        <f t="shared" si="6"/>
        <v>31.898215141442751</v>
      </c>
      <c r="O174">
        <f t="shared" si="6"/>
        <v>24.525298854815048</v>
      </c>
    </row>
    <row r="175" spans="1:15" x14ac:dyDescent="0.25">
      <c r="A175">
        <f>'Alexa-Averages'!A175</f>
        <v>4.3430126667022666</v>
      </c>
      <c r="B175">
        <f>'Alexa-Averages'!B175</f>
        <v>3.80780320167541</v>
      </c>
      <c r="C175">
        <f>'Alexa-Averages'!C175</f>
        <v>3.4722011089324916</v>
      </c>
      <c r="M175">
        <f t="shared" si="6"/>
        <v>29.19859896718549</v>
      </c>
      <c r="N175">
        <f t="shared" si="6"/>
        <v>94.334589342906185</v>
      </c>
      <c r="O175">
        <f t="shared" si="6"/>
        <v>66.396814077378195</v>
      </c>
    </row>
    <row r="176" spans="1:15" x14ac:dyDescent="0.25">
      <c r="A176">
        <f>'Alexa-Averages'!A176</f>
        <v>11.183324384689282</v>
      </c>
      <c r="B176">
        <f>'Alexa-Averages'!B176</f>
        <v>42.311654018999995</v>
      </c>
      <c r="C176">
        <f>'Alexa-Averages'!C176</f>
        <v>5.2597210884094192</v>
      </c>
      <c r="M176">
        <f t="shared" si="6"/>
        <v>2.064218728486249</v>
      </c>
      <c r="N176">
        <f t="shared" si="6"/>
        <v>828.93615154137058</v>
      </c>
      <c r="O176">
        <f t="shared" si="6"/>
        <v>40.461100265564255</v>
      </c>
    </row>
    <row r="177" spans="1:15" x14ac:dyDescent="0.25">
      <c r="A177">
        <f>'Alexa-Averages'!A177</f>
        <v>8.076422524452207</v>
      </c>
      <c r="B177">
        <f>'Alexa-Averages'!B177</f>
        <v>5.9197038652000007</v>
      </c>
      <c r="C177">
        <f>'Alexa-Averages'!C177</f>
        <v>12.316819715499836</v>
      </c>
      <c r="M177">
        <f t="shared" si="6"/>
        <v>2.7894442420084391</v>
      </c>
      <c r="N177">
        <f t="shared" si="6"/>
        <v>57.770623034049983</v>
      </c>
      <c r="O177">
        <f t="shared" si="6"/>
        <v>0.48468689658441422</v>
      </c>
    </row>
    <row r="178" spans="1:15" x14ac:dyDescent="0.25">
      <c r="A178">
        <f>'Alexa-Averages'!A178</f>
        <v>0.71644349098205429</v>
      </c>
      <c r="B178">
        <f>'Alexa-Averages'!B178</f>
        <v>71.970062971114913</v>
      </c>
      <c r="C178">
        <f>'Alexa-Averages'!C178</f>
        <v>7.7134517431259111</v>
      </c>
      <c r="M178">
        <f t="shared" si="6"/>
        <v>81.543464038638064</v>
      </c>
      <c r="N178">
        <f t="shared" si="6"/>
        <v>3416.3627838345633</v>
      </c>
      <c r="O178">
        <f t="shared" si="6"/>
        <v>15.266003899200772</v>
      </c>
    </row>
    <row r="179" spans="1:15" x14ac:dyDescent="0.25">
      <c r="A179">
        <f>'Alexa-Averages'!A179</f>
        <v>6.4038214683532662</v>
      </c>
      <c r="B179">
        <f>'Alexa-Averages'!B179</f>
        <v>6.6096387386321975</v>
      </c>
      <c r="C179">
        <f>'Alexa-Averages'!C179</f>
        <v>3.8733241319656329</v>
      </c>
      <c r="M179">
        <f t="shared" si="6"/>
        <v>11.174071125327306</v>
      </c>
      <c r="N179">
        <f t="shared" si="6"/>
        <v>47.758658763156788</v>
      </c>
      <c r="O179">
        <f t="shared" si="6"/>
        <v>60.020672801937948</v>
      </c>
    </row>
    <row r="180" spans="1:15" x14ac:dyDescent="0.25">
      <c r="B180">
        <f>'Alexa-Averages'!B180</f>
        <v>9.262458181381211</v>
      </c>
      <c r="C180">
        <f>'Alexa-Averages'!C180</f>
        <v>6.8589973688125569</v>
      </c>
      <c r="N180">
        <f t="shared" si="6"/>
        <v>18.130091667451403</v>
      </c>
      <c r="O180">
        <f t="shared" si="6"/>
        <v>22.673098965485764</v>
      </c>
    </row>
    <row r="181" spans="1:15" x14ac:dyDescent="0.25">
      <c r="B181">
        <f>'Alexa-Averages'!B181</f>
        <v>12.903033399581881</v>
      </c>
      <c r="C181">
        <f>'Alexa-Averages'!C181</f>
        <v>8.4267098665237388</v>
      </c>
      <c r="N181">
        <f t="shared" si="6"/>
        <v>0.38114487395091845</v>
      </c>
      <c r="O181">
        <f t="shared" si="6"/>
        <v>10.201094729970126</v>
      </c>
    </row>
    <row r="182" spans="1:15" x14ac:dyDescent="0.25">
      <c r="B182">
        <f>'Alexa-Averages'!B182</f>
        <v>4.6355525014999994</v>
      </c>
      <c r="C182">
        <f>'Alexa-Averages'!C182</f>
        <v>22.780474877357442</v>
      </c>
      <c r="N182">
        <f t="shared" si="6"/>
        <v>78.940563349878687</v>
      </c>
      <c r="O182">
        <f t="shared" si="6"/>
        <v>124.54224631474804</v>
      </c>
    </row>
    <row r="183" spans="1:15" x14ac:dyDescent="0.25">
      <c r="B183">
        <f>'Alexa-Averages'!B183</f>
        <v>3.5494717359542785</v>
      </c>
      <c r="C183">
        <f>'Alexa-Averages'!C183</f>
        <v>4.2330089807510332</v>
      </c>
      <c r="N183">
        <f t="shared" si="6"/>
        <v>99.419464626542236</v>
      </c>
      <c r="O183">
        <f t="shared" si="6"/>
        <v>54.576872414218869</v>
      </c>
    </row>
    <row r="184" spans="1:15" x14ac:dyDescent="0.25">
      <c r="B184">
        <f>'Alexa-Averages'!B184</f>
        <v>4.7585561990737855</v>
      </c>
      <c r="C184">
        <f>'Alexa-Averages'!C184</f>
        <v>6.8773756027221635</v>
      </c>
      <c r="N184">
        <f t="shared" si="6"/>
        <v>76.769954401731582</v>
      </c>
      <c r="O184">
        <f t="shared" si="6"/>
        <v>22.498416107282864</v>
      </c>
    </row>
    <row r="185" spans="1:15" x14ac:dyDescent="0.25">
      <c r="B185">
        <f>'Alexa-Averages'!B185</f>
        <v>17.017887377738898</v>
      </c>
      <c r="C185">
        <f>'Alexa-Averages'!C185</f>
        <v>18.538857269287071</v>
      </c>
      <c r="N185">
        <f t="shared" si="6"/>
        <v>12.232398952887914</v>
      </c>
      <c r="O185">
        <f t="shared" si="6"/>
        <v>47.861935890385496</v>
      </c>
    </row>
    <row r="186" spans="1:15" x14ac:dyDescent="0.25">
      <c r="B186">
        <f>'Alexa-Averages'!B186</f>
        <v>3.7426808834075849</v>
      </c>
      <c r="C186">
        <f>'Alexa-Averages'!C186</f>
        <v>5.7344328165054206</v>
      </c>
      <c r="N186">
        <f t="shared" si="6"/>
        <v>95.603844252917938</v>
      </c>
      <c r="O186">
        <f t="shared" si="6"/>
        <v>34.647259987755014</v>
      </c>
    </row>
    <row r="187" spans="1:15" x14ac:dyDescent="0.25">
      <c r="B187">
        <f>'Alexa-Averages'!B187</f>
        <v>4.0479342937469438</v>
      </c>
      <c r="C187">
        <f>'Alexa-Averages'!C187</f>
        <v>7.5350721597671448</v>
      </c>
      <c r="N187">
        <f t="shared" si="6"/>
        <v>89.727658027402782</v>
      </c>
      <c r="O187">
        <f t="shared" si="6"/>
        <v>16.691743097782574</v>
      </c>
    </row>
    <row r="188" spans="1:15" x14ac:dyDescent="0.25">
      <c r="B188">
        <f>'Alexa-Averages'!B188</f>
        <v>18.442166423797559</v>
      </c>
      <c r="C188">
        <f>'Alexa-Averages'!C188</f>
        <v>4.3013486862182591</v>
      </c>
      <c r="N188">
        <f t="shared" si="6"/>
        <v>24.223757986652959</v>
      </c>
      <c r="O188">
        <f t="shared" si="6"/>
        <v>53.57180770565143</v>
      </c>
    </row>
    <row r="189" spans="1:15" x14ac:dyDescent="0.25">
      <c r="B189">
        <f>'Alexa-Averages'!B189</f>
        <v>29.40289775522222</v>
      </c>
      <c r="C189">
        <f>'Alexa-Averages'!C189</f>
        <v>3.3104906558990415</v>
      </c>
      <c r="N189">
        <f t="shared" si="6"/>
        <v>252.25364864271381</v>
      </c>
      <c r="O189">
        <f t="shared" si="6"/>
        <v>69.058335028907024</v>
      </c>
    </row>
    <row r="190" spans="1:15" x14ac:dyDescent="0.25">
      <c r="B190">
        <f>'Alexa-Averages'!B190</f>
        <v>4.3773525476455664</v>
      </c>
      <c r="C190">
        <f>'Alexa-Averages'!C190</f>
        <v>8.5628835916519002</v>
      </c>
      <c r="N190">
        <f t="shared" si="6"/>
        <v>83.595366397282547</v>
      </c>
      <c r="O190">
        <f t="shared" si="6"/>
        <v>9.3497833342028311</v>
      </c>
    </row>
    <row r="191" spans="1:15" x14ac:dyDescent="0.25">
      <c r="B191">
        <f>'Alexa-Averages'!B191</f>
        <v>3.5357355356216389</v>
      </c>
      <c r="C191">
        <f>'Alexa-Averages'!C191</f>
        <v>5.8543392658233557</v>
      </c>
      <c r="N191">
        <f t="shared" si="6"/>
        <v>99.69357872065585</v>
      </c>
      <c r="O191">
        <f t="shared" si="6"/>
        <v>33.250052702976021</v>
      </c>
    </row>
    <row r="192" spans="1:15" x14ac:dyDescent="0.25">
      <c r="B192">
        <f>'Alexa-Averages'!B192</f>
        <v>4.0328331708908021</v>
      </c>
      <c r="C192">
        <f>'Alexa-Averages'!C192</f>
        <v>4.4402283430099452</v>
      </c>
      <c r="N192">
        <f t="shared" si="6"/>
        <v>90.01397589013186</v>
      </c>
      <c r="O192">
        <f t="shared" si="6"/>
        <v>51.558098062913487</v>
      </c>
    </row>
    <row r="193" spans="2:15" x14ac:dyDescent="0.25">
      <c r="B193">
        <f>'Alexa-Averages'!B193</f>
        <v>21.817064595222423</v>
      </c>
      <c r="C193">
        <f>'Alexa-Averages'!C193</f>
        <v>6.2982524633407557</v>
      </c>
      <c r="N193">
        <f t="shared" si="6"/>
        <v>68.834598323409082</v>
      </c>
      <c r="O193">
        <f t="shared" si="6"/>
        <v>28.327650835635534</v>
      </c>
    </row>
    <row r="194" spans="2:15" x14ac:dyDescent="0.25">
      <c r="B194">
        <f>'Alexa-Averages'!B194</f>
        <v>2.6361293792724569</v>
      </c>
      <c r="C194">
        <f>'Alexa-Averages'!C194</f>
        <v>6.4102701902389487</v>
      </c>
      <c r="N194">
        <f t="shared" si="6"/>
        <v>118.46740608792673</v>
      </c>
      <c r="O194">
        <f t="shared" si="6"/>
        <v>27.147798630435442</v>
      </c>
    </row>
    <row r="195" spans="2:15" x14ac:dyDescent="0.25">
      <c r="B195">
        <f>'Alexa-Averages'!B195</f>
        <v>18.293355894088691</v>
      </c>
      <c r="C195">
        <f>'Alexa-Averages'!C195</f>
        <v>7.4080154895782453</v>
      </c>
      <c r="N195">
        <f t="shared" si="6"/>
        <v>22.781082031750984</v>
      </c>
      <c r="O195">
        <f t="shared" si="6"/>
        <v>17.746080008562195</v>
      </c>
    </row>
    <row r="196" spans="2:15" x14ac:dyDescent="0.25">
      <c r="B196">
        <f>'Alexa-Averages'!B196</f>
        <v>6.2351107358932465</v>
      </c>
      <c r="C196">
        <f>'Alexa-Averages'!C196</f>
        <v>8.3846454620361257</v>
      </c>
      <c r="N196">
        <f t="shared" si="6"/>
        <v>53.075479248345225</v>
      </c>
      <c r="O196">
        <f t="shared" si="6"/>
        <v>10.471564431438576</v>
      </c>
    </row>
    <row r="197" spans="2:15" x14ac:dyDescent="0.25">
      <c r="B197">
        <f>'Alexa-Averages'!B197</f>
        <v>46.125971961021392</v>
      </c>
      <c r="C197">
        <f>'Alexa-Averages'!C197</f>
        <v>3.3692954063415477</v>
      </c>
      <c r="N197">
        <f t="shared" si="6"/>
        <v>1063.1231457339829</v>
      </c>
      <c r="O197">
        <f t="shared" si="6"/>
        <v>68.084442259432507</v>
      </c>
    </row>
    <row r="198" spans="2:15" x14ac:dyDescent="0.25">
      <c r="B198">
        <f>'Alexa-Averages'!B198</f>
        <v>7.616088914871213</v>
      </c>
      <c r="C198">
        <f>'Alexa-Averages'!C198</f>
        <v>11.424341440200797</v>
      </c>
      <c r="N198">
        <f t="shared" si="6"/>
        <v>34.860921472684922</v>
      </c>
      <c r="O198">
        <f t="shared" si="6"/>
        <v>3.8527288092077984E-2</v>
      </c>
    </row>
    <row r="199" spans="2:15" x14ac:dyDescent="0.25">
      <c r="B199">
        <f>'Alexa-Averages'!B199</f>
        <v>42.242176938</v>
      </c>
      <c r="C199">
        <f>'Alexa-Averages'!C199</f>
        <v>6.5721494197845418</v>
      </c>
      <c r="N199">
        <f t="shared" si="6"/>
        <v>824.94031440853871</v>
      </c>
      <c r="O199">
        <f t="shared" si="6"/>
        <v>25.487107027779885</v>
      </c>
    </row>
    <row r="200" spans="2:15" x14ac:dyDescent="0.25">
      <c r="B200">
        <f>'Alexa-Averages'!B200</f>
        <v>8.9340765237808117</v>
      </c>
      <c r="C200">
        <f>'Alexa-Averages'!C200</f>
        <v>2.0190271615982001</v>
      </c>
      <c r="N200">
        <f t="shared" si="6"/>
        <v>21.034387949580296</v>
      </c>
      <c r="O200">
        <f t="shared" si="6"/>
        <v>92.190683606050499</v>
      </c>
    </row>
    <row r="201" spans="2:15" x14ac:dyDescent="0.25">
      <c r="B201">
        <f>'Alexa-Averages'!B201</f>
        <v>8.4779551029205091</v>
      </c>
      <c r="C201">
        <f>'Alexa-Averages'!C201</f>
        <v>16.896754693984938</v>
      </c>
      <c r="N201">
        <f t="shared" si="6"/>
        <v>25.426277939605587</v>
      </c>
      <c r="O201">
        <f t="shared" si="6"/>
        <v>27.837543143407075</v>
      </c>
    </row>
    <row r="202" spans="2:15" x14ac:dyDescent="0.25">
      <c r="B202">
        <f>'Alexa-Averages'!B202</f>
        <v>1.3337779521942079</v>
      </c>
      <c r="C202">
        <f>'Alexa-Averages'!C202</f>
        <v>7.8217322349548297</v>
      </c>
      <c r="N202">
        <f t="shared" si="6"/>
        <v>148.51382315544598</v>
      </c>
      <c r="O202">
        <f t="shared" si="6"/>
        <v>14.431587251460318</v>
      </c>
    </row>
    <row r="203" spans="2:15" x14ac:dyDescent="0.25">
      <c r="B203">
        <f>'Alexa-Averages'!B203</f>
        <v>67.268172287940871</v>
      </c>
      <c r="C203">
        <f>'Alexa-Averages'!C203</f>
        <v>42.313703179359379</v>
      </c>
      <c r="N203">
        <f t="shared" si="6"/>
        <v>2888.8227338630059</v>
      </c>
      <c r="O203">
        <f t="shared" si="6"/>
        <v>942.0650399547186</v>
      </c>
    </row>
    <row r="204" spans="2:15" x14ac:dyDescent="0.25">
      <c r="B204">
        <f>'Alexa-Averages'!B204</f>
        <v>14.203973746299713</v>
      </c>
      <c r="C204">
        <f>'Alexa-Averages'!C204</f>
        <v>6.1097512722015335</v>
      </c>
      <c r="N204">
        <f t="shared" si="6"/>
        <v>0.46726935225110527</v>
      </c>
      <c r="O204">
        <f t="shared" si="6"/>
        <v>30.36973071056353</v>
      </c>
    </row>
    <row r="205" spans="2:15" x14ac:dyDescent="0.25">
      <c r="B205">
        <f>'Alexa-Averages'!B205</f>
        <v>8.1655842065811068</v>
      </c>
      <c r="C205">
        <f>'Alexa-Averages'!C205</f>
        <v>3.737960124015804</v>
      </c>
      <c r="N205">
        <f t="shared" si="6"/>
        <v>28.674081278324426</v>
      </c>
      <c r="O205">
        <f t="shared" si="6"/>
        <v>62.136407645196549</v>
      </c>
    </row>
    <row r="206" spans="2:15" x14ac:dyDescent="0.25">
      <c r="B206">
        <f>'Alexa-Averages'!B206</f>
        <v>16.456151962280231</v>
      </c>
      <c r="C206">
        <f>'Alexa-Averages'!C206</f>
        <v>3.242642211914057</v>
      </c>
      <c r="N206">
        <f t="shared" si="6"/>
        <v>8.618623631821551</v>
      </c>
      <c r="O206">
        <f t="shared" si="6"/>
        <v>70.190597827424213</v>
      </c>
    </row>
    <row r="207" spans="2:15" x14ac:dyDescent="0.25">
      <c r="B207">
        <f>'Alexa-Averages'!B207</f>
        <v>4.9536858796000001</v>
      </c>
      <c r="C207">
        <f>'Alexa-Averages'!C207</f>
        <v>6.9711286067962606</v>
      </c>
      <c r="N207">
        <f t="shared" si="6"/>
        <v>73.388637370272264</v>
      </c>
      <c r="O207">
        <f t="shared" si="6"/>
        <v>21.617817947966739</v>
      </c>
    </row>
    <row r="208" spans="2:15" x14ac:dyDescent="0.25">
      <c r="B208">
        <f>'Alexa-Averages'!B208</f>
        <v>6.0215087885999994</v>
      </c>
      <c r="C208">
        <f>'Alexa-Averages'!C208</f>
        <v>9.4025955200195135</v>
      </c>
      <c r="N208">
        <f t="shared" si="6"/>
        <v>56.233410147713364</v>
      </c>
      <c r="O208">
        <f t="shared" si="6"/>
        <v>4.9196553644333729</v>
      </c>
    </row>
    <row r="209" spans="2:15" x14ac:dyDescent="0.25">
      <c r="B209">
        <f>'Alexa-Averages'!B209</f>
        <v>4.2976470947265568</v>
      </c>
      <c r="C209">
        <f>'Alexa-Averages'!C209</f>
        <v>7.5798305511474497</v>
      </c>
      <c r="N209">
        <f t="shared" si="6"/>
        <v>85.059221266108949</v>
      </c>
      <c r="O209">
        <f t="shared" si="6"/>
        <v>16.328020853412109</v>
      </c>
    </row>
    <row r="210" spans="2:15" x14ac:dyDescent="0.25">
      <c r="B210">
        <f>'Alexa-Averages'!B210</f>
        <v>5.0803563594818071</v>
      </c>
      <c r="C210">
        <f>'Alexa-Averages'!C210</f>
        <v>9.5058546781539857</v>
      </c>
      <c r="N210">
        <f t="shared" si="6"/>
        <v>71.2343825151641</v>
      </c>
      <c r="O210">
        <f t="shared" si="6"/>
        <v>4.4722540770471664</v>
      </c>
    </row>
    <row r="211" spans="2:15" x14ac:dyDescent="0.25">
      <c r="B211">
        <f>'Alexa-Averages'!B211</f>
        <v>4.6287979125976513</v>
      </c>
      <c r="C211">
        <f>'Alexa-Averages'!C211</f>
        <v>3.7847164154052679</v>
      </c>
      <c r="N211">
        <f t="shared" si="6"/>
        <v>79.0606359956777</v>
      </c>
      <c r="O211">
        <f t="shared" si="6"/>
        <v>61.401465431801945</v>
      </c>
    </row>
    <row r="212" spans="2:15" x14ac:dyDescent="0.25">
      <c r="B212">
        <f>'Alexa-Averages'!B212</f>
        <v>2.186568045616144</v>
      </c>
      <c r="C212">
        <f>'Alexa-Averages'!C212</f>
        <v>9.7398125886916951</v>
      </c>
      <c r="N212">
        <f t="shared" si="6"/>
        <v>128.45580835572207</v>
      </c>
      <c r="O212">
        <f t="shared" si="6"/>
        <v>3.5374558271454717</v>
      </c>
    </row>
    <row r="213" spans="2:15" x14ac:dyDescent="0.25">
      <c r="B213">
        <f>'Alexa-Averages'!B213</f>
        <v>4.7250183343887286</v>
      </c>
      <c r="C213">
        <f>'Alexa-Averages'!C213</f>
        <v>3.3605948448181118</v>
      </c>
      <c r="N213">
        <f t="shared" si="6"/>
        <v>77.358786435910588</v>
      </c>
      <c r="O213">
        <f t="shared" si="6"/>
        <v>68.22810036307871</v>
      </c>
    </row>
    <row r="214" spans="2:15" x14ac:dyDescent="0.25">
      <c r="B214">
        <f>'Alexa-Averages'!B214</f>
        <v>8.6878243446350059</v>
      </c>
      <c r="N214">
        <f t="shared" si="6"/>
        <v>23.353813723966578</v>
      </c>
    </row>
    <row r="215" spans="2:15" x14ac:dyDescent="0.25">
      <c r="B215">
        <f>'Alexa-Averages'!B215</f>
        <v>16.732653212999999</v>
      </c>
      <c r="N215">
        <f t="shared" si="6"/>
        <v>10.318553249772329</v>
      </c>
    </row>
    <row r="216" spans="2:15" x14ac:dyDescent="0.25">
      <c r="B216">
        <f>'Alexa-Averages'!B216</f>
        <v>7.1529415130615179</v>
      </c>
      <c r="N216">
        <f t="shared" si="6"/>
        <v>40.544562182234309</v>
      </c>
    </row>
    <row r="217" spans="2:15" x14ac:dyDescent="0.25">
      <c r="B217">
        <f>'Alexa-Averages'!B217</f>
        <v>6.081786298751827</v>
      </c>
      <c r="N217">
        <f t="shared" si="6"/>
        <v>55.333014216163768</v>
      </c>
    </row>
    <row r="218" spans="2:15" x14ac:dyDescent="0.25">
      <c r="B218">
        <f>'Alexa-Averages'!B218</f>
        <v>16.860178446769659</v>
      </c>
      <c r="N218">
        <f t="shared" si="6"/>
        <v>11.154101925907135</v>
      </c>
    </row>
    <row r="219" spans="2:15" x14ac:dyDescent="0.25">
      <c r="B219">
        <f>'Alexa-Averages'!B219</f>
        <v>4.4991238832473712</v>
      </c>
      <c r="N219">
        <f t="shared" si="6"/>
        <v>81.383471794290898</v>
      </c>
    </row>
    <row r="220" spans="2:15" x14ac:dyDescent="0.25">
      <c r="B220">
        <f>'Alexa-Averages'!B220</f>
        <v>3.4475149633000002</v>
      </c>
      <c r="N220">
        <f t="shared" si="6"/>
        <v>101.4630676963814</v>
      </c>
    </row>
    <row r="221" spans="2:15" x14ac:dyDescent="0.25">
      <c r="B221">
        <f>'Alexa-Averages'!B221</f>
        <v>0.45434033870696916</v>
      </c>
      <c r="N221">
        <f t="shared" si="6"/>
        <v>170.72198607051553</v>
      </c>
    </row>
    <row r="222" spans="2:15" x14ac:dyDescent="0.25">
      <c r="B222">
        <f>'Alexa-Averages'!B222</f>
        <v>3.8281041860580403</v>
      </c>
      <c r="N222">
        <f t="shared" si="6"/>
        <v>93.940650810726964</v>
      </c>
    </row>
    <row r="223" spans="2:15" x14ac:dyDescent="0.25">
      <c r="B223">
        <f>'Alexa-Averages'!B223</f>
        <v>2.9597171068191477</v>
      </c>
      <c r="N223">
        <f t="shared" si="6"/>
        <v>111.52808055471351</v>
      </c>
    </row>
    <row r="224" spans="2:15" x14ac:dyDescent="0.25">
      <c r="B224">
        <f>'Alexa-Averages'!B224</f>
        <v>3.2676966905593821</v>
      </c>
      <c r="N224">
        <f t="shared" si="6"/>
        <v>105.1179808623134</v>
      </c>
    </row>
    <row r="225" spans="2:14" x14ac:dyDescent="0.25">
      <c r="B225">
        <f>'Alexa-Averages'!B225</f>
        <v>2.1914234691195973</v>
      </c>
      <c r="N225">
        <f t="shared" si="6"/>
        <v>128.3457707963652</v>
      </c>
    </row>
    <row r="226" spans="2:14" x14ac:dyDescent="0.25">
      <c r="B226">
        <f>'Alexa-Averages'!B226</f>
        <v>2.8917807579040469</v>
      </c>
      <c r="N226">
        <f t="shared" si="6"/>
        <v>112.96760474699406</v>
      </c>
    </row>
    <row r="227" spans="2:14" x14ac:dyDescent="0.25">
      <c r="B227">
        <f>'Alexa-Averages'!B227</f>
        <v>4.4567682504999997</v>
      </c>
      <c r="N227">
        <f t="shared" si="6"/>
        <v>82.149469740294947</v>
      </c>
    </row>
    <row r="228" spans="2:14" x14ac:dyDescent="0.25">
      <c r="B228">
        <f>'Alexa-Averages'!B228</f>
        <v>13.097241353988593</v>
      </c>
      <c r="N228">
        <f t="shared" si="6"/>
        <v>0.17906553905081135</v>
      </c>
    </row>
    <row r="229" spans="2:14" x14ac:dyDescent="0.25">
      <c r="B229">
        <f>'Alexa-Averages'!B229</f>
        <v>4.9416093349456709</v>
      </c>
      <c r="N229">
        <f t="shared" si="6"/>
        <v>73.595695890056049</v>
      </c>
    </row>
    <row r="230" spans="2:14" x14ac:dyDescent="0.25">
      <c r="B230">
        <f>'Alexa-Averages'!B230</f>
        <v>2.4730437755584651</v>
      </c>
      <c r="N230">
        <f t="shared" si="6"/>
        <v>122.04413957857173</v>
      </c>
    </row>
    <row r="231" spans="2:14" x14ac:dyDescent="0.25">
      <c r="B231">
        <f>'Alexa-Averages'!B231</f>
        <v>8.8002925872802713</v>
      </c>
      <c r="N231">
        <f t="shared" si="6"/>
        <v>22.279439635624687</v>
      </c>
    </row>
    <row r="232" spans="2:14" x14ac:dyDescent="0.25">
      <c r="B232">
        <f>'Alexa-Averages'!B232</f>
        <v>5.5946509361267056</v>
      </c>
      <c r="N232">
        <f t="shared" ref="M232:O256" si="7">POWER(B232-AVERAGE(B$2:B$500),2)</f>
        <v>62.817541290239483</v>
      </c>
    </row>
    <row r="233" spans="2:14" x14ac:dyDescent="0.25">
      <c r="B233">
        <f>'Alexa-Averages'!B233</f>
        <v>7.3090659856796139</v>
      </c>
      <c r="N233">
        <f t="shared" si="7"/>
        <v>38.580703988457422</v>
      </c>
    </row>
    <row r="234" spans="2:14" x14ac:dyDescent="0.25">
      <c r="B234">
        <f>'Alexa-Averages'!B234</f>
        <v>3.5476050853729211</v>
      </c>
      <c r="N234">
        <f t="shared" si="7"/>
        <v>99.456692599151054</v>
      </c>
    </row>
    <row r="235" spans="2:14" x14ac:dyDescent="0.25">
      <c r="B235">
        <f>'Alexa-Averages'!B235</f>
        <v>3.7888269424438432</v>
      </c>
      <c r="N235">
        <f t="shared" si="7"/>
        <v>94.703567053746724</v>
      </c>
    </row>
    <row r="236" spans="2:14" x14ac:dyDescent="0.25">
      <c r="B236">
        <f>'Alexa-Averages'!B236</f>
        <v>7.7979915380477696</v>
      </c>
      <c r="N236">
        <f t="shared" si="7"/>
        <v>32.745989699714663</v>
      </c>
    </row>
    <row r="237" spans="2:14" x14ac:dyDescent="0.25">
      <c r="B237">
        <f>'Alexa-Averages'!B237</f>
        <v>48.037823081016505</v>
      </c>
      <c r="N237">
        <f t="shared" si="7"/>
        <v>1191.4523085939591</v>
      </c>
    </row>
    <row r="238" spans="2:14" x14ac:dyDescent="0.25">
      <c r="B238">
        <f>'Alexa-Averages'!B238</f>
        <v>11.087280464172331</v>
      </c>
      <c r="N238">
        <f t="shared" si="7"/>
        <v>5.9200838966597606</v>
      </c>
    </row>
    <row r="239" spans="2:14" x14ac:dyDescent="0.25">
      <c r="B239">
        <f>'Alexa-Averages'!B239</f>
        <v>4.3056489467620809</v>
      </c>
      <c r="N239">
        <f t="shared" si="7"/>
        <v>84.911687044048293</v>
      </c>
    </row>
    <row r="240" spans="2:14" x14ac:dyDescent="0.25">
      <c r="B240">
        <f>'Alexa-Averages'!B240</f>
        <v>7.1420128822326605</v>
      </c>
      <c r="N240">
        <f t="shared" si="7"/>
        <v>40.683856882833489</v>
      </c>
    </row>
    <row r="241" spans="2:14" x14ac:dyDescent="0.25">
      <c r="B241">
        <f>'Alexa-Averages'!B241</f>
        <v>14.04423315525051</v>
      </c>
      <c r="N241">
        <f t="shared" si="7"/>
        <v>0.27439832815514786</v>
      </c>
    </row>
    <row r="242" spans="2:14" x14ac:dyDescent="0.25">
      <c r="B242">
        <f>'Alexa-Averages'!B242</f>
        <v>7.2186749219894368</v>
      </c>
      <c r="N242">
        <f t="shared" si="7"/>
        <v>39.711773200996035</v>
      </c>
    </row>
    <row r="243" spans="2:14" x14ac:dyDescent="0.25">
      <c r="B243">
        <f>'Alexa-Averages'!B243</f>
        <v>4.4575006008148135</v>
      </c>
      <c r="N243">
        <f t="shared" si="7"/>
        <v>82.136194765522291</v>
      </c>
    </row>
    <row r="244" spans="2:14" x14ac:dyDescent="0.25">
      <c r="B244">
        <f>'Alexa-Averages'!B244</f>
        <v>17.532014989852897</v>
      </c>
      <c r="N244">
        <f t="shared" si="7"/>
        <v>16.093033028603266</v>
      </c>
    </row>
    <row r="245" spans="2:14" x14ac:dyDescent="0.25">
      <c r="B245">
        <f>'Alexa-Averages'!B245</f>
        <v>3.7254670381545956</v>
      </c>
      <c r="N245">
        <f t="shared" si="7"/>
        <v>95.940764950522947</v>
      </c>
    </row>
    <row r="246" spans="2:14" x14ac:dyDescent="0.25">
      <c r="B246">
        <f>'Alexa-Averages'!B246</f>
        <v>3.9910099744796712</v>
      </c>
      <c r="N246">
        <f t="shared" si="7"/>
        <v>90.809326039062924</v>
      </c>
    </row>
    <row r="247" spans="2:14" x14ac:dyDescent="0.25">
      <c r="B247">
        <f>'Alexa-Averages'!B247</f>
        <v>6.4758935213088957</v>
      </c>
      <c r="N247">
        <f t="shared" si="7"/>
        <v>49.625109806597365</v>
      </c>
    </row>
    <row r="248" spans="2:14" x14ac:dyDescent="0.25">
      <c r="B248">
        <f>'Alexa-Averages'!B248</f>
        <v>2.2733414172000002</v>
      </c>
      <c r="N248">
        <f t="shared" si="7"/>
        <v>126.49638787893758</v>
      </c>
    </row>
    <row r="249" spans="2:14" x14ac:dyDescent="0.25">
      <c r="B249">
        <f>'Alexa-Averages'!B249</f>
        <v>9.6239579681999992</v>
      </c>
      <c r="N249">
        <f t="shared" si="7"/>
        <v>15.182281679577637</v>
      </c>
    </row>
    <row r="250" spans="2:14" x14ac:dyDescent="0.25">
      <c r="B250">
        <f>'Alexa-Averages'!B250</f>
        <v>18.184933280944769</v>
      </c>
      <c r="N250">
        <f t="shared" si="7"/>
        <v>21.757845383020552</v>
      </c>
    </row>
    <row r="251" spans="2:14" x14ac:dyDescent="0.25">
      <c r="B251">
        <f>'Alexa-Averages'!B251</f>
        <v>88.317002703</v>
      </c>
      <c r="N251">
        <f t="shared" si="7"/>
        <v>5594.5313694824627</v>
      </c>
    </row>
    <row r="252" spans="2:14" x14ac:dyDescent="0.25">
      <c r="B252">
        <f>'Alexa-Averages'!B252</f>
        <v>7.9867870094000013</v>
      </c>
    </row>
    <row r="253" spans="2:14" x14ac:dyDescent="0.25">
      <c r="B253">
        <f>'Alexa-Averages'!B253</f>
        <v>4.1990543127999995</v>
      </c>
    </row>
    <row r="254" spans="2:14" x14ac:dyDescent="0.25">
      <c r="B254">
        <f>'Alexa-Averages'!B254</f>
        <v>7.1672005653999999</v>
      </c>
    </row>
    <row r="255" spans="2:14" x14ac:dyDescent="0.25">
      <c r="B255">
        <f>'Alexa-Averages'!B255</f>
        <v>18.489797830581644</v>
      </c>
    </row>
    <row r="256" spans="2:14" x14ac:dyDescent="0.25">
      <c r="B256">
        <f>'Alexa-Averages'!B256</f>
        <v>11.238849997520424</v>
      </c>
    </row>
    <row r="257" spans="2:2" x14ac:dyDescent="0.25">
      <c r="B257">
        <f>'Alexa-Averages'!B257</f>
        <v>4.6852194309234587</v>
      </c>
    </row>
    <row r="258" spans="2:2" x14ac:dyDescent="0.25">
      <c r="B258">
        <f>'Alexa-Averages'!B258</f>
        <v>6.269663739204403</v>
      </c>
    </row>
    <row r="259" spans="2:2" x14ac:dyDescent="0.25">
      <c r="B259">
        <f>'Alexa-Averages'!B259</f>
        <v>9.2682422399520821</v>
      </c>
    </row>
    <row r="260" spans="2:2" x14ac:dyDescent="0.25">
      <c r="B260">
        <f>'Alexa-Averages'!B260</f>
        <v>6.6771285772323541</v>
      </c>
    </row>
    <row r="261" spans="2:2" x14ac:dyDescent="0.25">
      <c r="B261">
        <f>'Alexa-Averages'!B261</f>
        <v>1.08480973243713</v>
      </c>
    </row>
    <row r="262" spans="2:2" x14ac:dyDescent="0.25">
      <c r="B262">
        <f>'Alexa-Averages'!B262</f>
        <v>14.957066321372929</v>
      </c>
    </row>
    <row r="263" spans="2:2" x14ac:dyDescent="0.25">
      <c r="B263">
        <f>'Alexa-Averages'!B263</f>
        <v>9.7827214717864628</v>
      </c>
    </row>
    <row r="264" spans="2:2" x14ac:dyDescent="0.25">
      <c r="B264">
        <f>'Alexa-Averages'!B264</f>
        <v>2.6444531917571963</v>
      </c>
    </row>
    <row r="265" spans="2:2" x14ac:dyDescent="0.25">
      <c r="B265">
        <f>'Alexa-Averages'!B265</f>
        <v>3.8907383680343579</v>
      </c>
    </row>
    <row r="266" spans="2:2" x14ac:dyDescent="0.25">
      <c r="B266">
        <f>'Alexa-Averages'!B266</f>
        <v>6.8527177572250322</v>
      </c>
    </row>
    <row r="267" spans="2:2" x14ac:dyDescent="0.25">
      <c r="B267">
        <f>'Alexa-Averages'!B267</f>
        <v>6.3893908023834172</v>
      </c>
    </row>
    <row r="268" spans="2:2" x14ac:dyDescent="0.25">
      <c r="B268">
        <f>'Alexa-Averages'!B268</f>
        <v>8.7865085601806534</v>
      </c>
    </row>
    <row r="269" spans="2:2" x14ac:dyDescent="0.25">
      <c r="B269">
        <f>'Alexa-Averages'!B269</f>
        <v>5.4026758913999995</v>
      </c>
    </row>
    <row r="270" spans="2:2" x14ac:dyDescent="0.25">
      <c r="B270">
        <f>'Alexa-Averages'!B270</f>
        <v>7.7728528733000006</v>
      </c>
    </row>
    <row r="271" spans="2:2" x14ac:dyDescent="0.25">
      <c r="B271">
        <f>'Alexa-Averages'!B271</f>
        <v>7.2063702344894365</v>
      </c>
    </row>
    <row r="272" spans="2:2" x14ac:dyDescent="0.25">
      <c r="B272">
        <f>'Alexa-Averages'!B272</f>
        <v>6.1499642372131298</v>
      </c>
    </row>
    <row r="273" spans="2:2" x14ac:dyDescent="0.25">
      <c r="B273">
        <f>'Alexa-Averages'!B273</f>
        <v>10.165756058692899</v>
      </c>
    </row>
    <row r="274" spans="2:2" x14ac:dyDescent="0.25">
      <c r="B274">
        <f>'Alexa-Averages'!B274</f>
        <v>10.618195247199999</v>
      </c>
    </row>
    <row r="275" spans="2:2" x14ac:dyDescent="0.25">
      <c r="B275">
        <f>'Alexa-Averages'!B275</f>
        <v>7.0538077116012543</v>
      </c>
    </row>
    <row r="276" spans="2:2" x14ac:dyDescent="0.25">
      <c r="B276">
        <f>'Alexa-Averages'!B276</f>
        <v>10.5890792608</v>
      </c>
    </row>
    <row r="277" spans="2:2" x14ac:dyDescent="0.25">
      <c r="B277">
        <f>'Alexa-Averages'!B277</f>
        <v>2.7650586366653411</v>
      </c>
    </row>
    <row r="278" spans="2:2" x14ac:dyDescent="0.25">
      <c r="B278">
        <f>'Alexa-Averages'!B278</f>
        <v>6.3654897928237872</v>
      </c>
    </row>
    <row r="279" spans="2:2" x14ac:dyDescent="0.25">
      <c r="B279">
        <f>'Alexa-Averages'!B279</f>
        <v>2.6233756542205766</v>
      </c>
    </row>
    <row r="280" spans="2:2" x14ac:dyDescent="0.25">
      <c r="B280">
        <f>'Alexa-Averages'!B280</f>
        <v>11.445598173141448</v>
      </c>
    </row>
    <row r="281" spans="2:2" x14ac:dyDescent="0.25">
      <c r="B281">
        <f>'Alexa-Averages'!B281</f>
        <v>9.4464764354999993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abSelected="1" workbookViewId="0">
      <selection activeCell="G24" sqref="G24"/>
    </sheetView>
  </sheetViews>
  <sheetFormatPr defaultRowHeight="15" x14ac:dyDescent="0.25"/>
  <sheetData>
    <row r="1" spans="1:12" x14ac:dyDescent="0.25">
      <c r="A1" t="s">
        <v>13</v>
      </c>
      <c r="B1" t="s">
        <v>265</v>
      </c>
      <c r="C1" t="s">
        <v>639</v>
      </c>
      <c r="D1" t="s">
        <v>921</v>
      </c>
      <c r="E1" t="s">
        <v>1100</v>
      </c>
      <c r="H1" t="s">
        <v>13</v>
      </c>
      <c r="I1" t="s">
        <v>265</v>
      </c>
      <c r="J1" t="s">
        <v>639</v>
      </c>
      <c r="K1" t="s">
        <v>921</v>
      </c>
      <c r="L1" t="s">
        <v>1100</v>
      </c>
    </row>
    <row r="2" spans="1:12" x14ac:dyDescent="0.25">
      <c r="A2">
        <v>25.105390681160781</v>
      </c>
      <c r="B2">
        <v>3.2995710134506182</v>
      </c>
      <c r="C2">
        <v>1.5666913986205993</v>
      </c>
      <c r="D2">
        <v>1.2127730131000001</v>
      </c>
      <c r="E2">
        <v>9.1898326635360537</v>
      </c>
      <c r="G2" t="s">
        <v>1315</v>
      </c>
      <c r="H2">
        <f>COUNTIFS(A2:A500, "&gt;=0", A2:A500, "&lt;10")</f>
        <v>39</v>
      </c>
      <c r="I2">
        <f t="shared" ref="I2:L2" si="0">COUNTIFS(B2:B500, "&gt;=0", B2:B500, "&lt;10")</f>
        <v>65</v>
      </c>
      <c r="J2">
        <f t="shared" si="0"/>
        <v>53</v>
      </c>
      <c r="K2">
        <f t="shared" si="0"/>
        <v>27</v>
      </c>
      <c r="L2">
        <f t="shared" si="0"/>
        <v>30</v>
      </c>
    </row>
    <row r="3" spans="1:12" x14ac:dyDescent="0.25">
      <c r="A3">
        <v>18.05986583232875</v>
      </c>
      <c r="B3">
        <v>31.468431472778285</v>
      </c>
      <c r="C3">
        <v>28.77539386749266</v>
      </c>
      <c r="D3">
        <v>31.507839846610967</v>
      </c>
      <c r="E3">
        <v>11.36708869934078</v>
      </c>
      <c r="G3" s="2" t="s">
        <v>1323</v>
      </c>
      <c r="H3">
        <f>COUNTIFS(A2:A500, "&gt;=10", A2:A500, "&lt;20")</f>
        <v>25</v>
      </c>
      <c r="I3">
        <f t="shared" ref="I3:L3" si="1">COUNTIFS(B2:B500, "&gt;=10", B2:B500, "&lt;20")</f>
        <v>68</v>
      </c>
      <c r="J3">
        <f t="shared" si="1"/>
        <v>32</v>
      </c>
      <c r="K3">
        <f t="shared" si="1"/>
        <v>27</v>
      </c>
      <c r="L3">
        <f t="shared" si="1"/>
        <v>23</v>
      </c>
    </row>
    <row r="4" spans="1:12" x14ac:dyDescent="0.25">
      <c r="A4">
        <v>9.2724336862563899</v>
      </c>
      <c r="B4">
        <v>7.9994638442993118</v>
      </c>
      <c r="C4">
        <v>25.920071005821182</v>
      </c>
      <c r="D4">
        <v>34.898191949999998</v>
      </c>
      <c r="E4">
        <v>3.8867728948593099</v>
      </c>
      <c r="G4" s="1" t="s">
        <v>1322</v>
      </c>
      <c r="H4">
        <f>COUNTIFS(A2:A500, "&gt;=20", A2:A500, "&lt;30")</f>
        <v>5</v>
      </c>
      <c r="I4">
        <f t="shared" ref="I4:L4" si="2">COUNTIFS(B2:B500, "&gt;=20", B2:B500, "&lt;30")</f>
        <v>21</v>
      </c>
      <c r="J4">
        <f t="shared" si="2"/>
        <v>6</v>
      </c>
      <c r="K4">
        <f t="shared" si="2"/>
        <v>11</v>
      </c>
      <c r="L4">
        <f t="shared" si="2"/>
        <v>2</v>
      </c>
    </row>
    <row r="5" spans="1:12" x14ac:dyDescent="0.25">
      <c r="A5">
        <v>8.1921285152435281</v>
      </c>
      <c r="B5">
        <v>3.933509993553153</v>
      </c>
      <c r="C5">
        <v>4.1682409048080391</v>
      </c>
      <c r="D5">
        <v>14.363550614999999</v>
      </c>
      <c r="E5">
        <v>12.957906270027118</v>
      </c>
      <c r="G5" t="s">
        <v>1321</v>
      </c>
      <c r="H5">
        <f>COUNTIFS(A2:A500, "&gt;=30", A2:A500, "&lt;40")</f>
        <v>2</v>
      </c>
      <c r="I5">
        <f t="shared" ref="I5:L5" si="3">COUNTIFS(B2:B500, "&gt;=30", B2:B500, "&lt;40")</f>
        <v>5</v>
      </c>
      <c r="J5">
        <f t="shared" si="3"/>
        <v>2</v>
      </c>
      <c r="K5">
        <f t="shared" si="3"/>
        <v>7</v>
      </c>
      <c r="L5">
        <f t="shared" si="3"/>
        <v>0</v>
      </c>
    </row>
    <row r="6" spans="1:12" x14ac:dyDescent="0.25">
      <c r="A6">
        <v>6.4292278528213487</v>
      </c>
      <c r="B6">
        <v>6.2499778985000001</v>
      </c>
      <c r="C6">
        <v>10.501188278198216</v>
      </c>
      <c r="D6">
        <v>31.646258806999992</v>
      </c>
      <c r="E6">
        <v>51.761653327941836</v>
      </c>
      <c r="G6" t="s">
        <v>1320</v>
      </c>
      <c r="H6">
        <f>COUNTIFS(A2:A500, "&gt;=40", A2:A500, "&lt;50")</f>
        <v>2</v>
      </c>
      <c r="I6">
        <f t="shared" ref="I6:L6" si="4">COUNTIFS(B2:B500, "&gt;=40", B2:B500, "&lt;50")</f>
        <v>10</v>
      </c>
      <c r="J6">
        <f t="shared" si="4"/>
        <v>1</v>
      </c>
      <c r="K6">
        <f t="shared" si="4"/>
        <v>1</v>
      </c>
      <c r="L6">
        <f t="shared" si="4"/>
        <v>1</v>
      </c>
    </row>
    <row r="7" spans="1:12" x14ac:dyDescent="0.25">
      <c r="A7">
        <v>12.069561791419932</v>
      </c>
      <c r="B7">
        <v>42.563218569</v>
      </c>
      <c r="C7">
        <v>23.100842428207361</v>
      </c>
      <c r="D7">
        <v>17.111697196000001</v>
      </c>
      <c r="E7">
        <v>11.903963804244944</v>
      </c>
      <c r="G7" t="s">
        <v>1319</v>
      </c>
      <c r="H7">
        <f>COUNTIFS(A2:A500, "&gt;=50", A2:A500, "&lt;60")</f>
        <v>0</v>
      </c>
      <c r="I7">
        <f t="shared" ref="I7:L7" si="5">COUNTIFS(B2:B500, "&gt;=50", B2:B500, "&lt;60")</f>
        <v>3</v>
      </c>
      <c r="J7">
        <f t="shared" si="5"/>
        <v>0</v>
      </c>
      <c r="K7">
        <f t="shared" si="5"/>
        <v>0</v>
      </c>
      <c r="L7">
        <f t="shared" si="5"/>
        <v>1</v>
      </c>
    </row>
    <row r="8" spans="1:12" x14ac:dyDescent="0.25">
      <c r="A8">
        <v>13.700693702697711</v>
      </c>
      <c r="B8">
        <v>3.9517423391342099</v>
      </c>
      <c r="C8">
        <v>2.7313365459442078</v>
      </c>
      <c r="D8">
        <v>25.147395188888893</v>
      </c>
      <c r="E8">
        <v>15.36885943412776</v>
      </c>
      <c r="G8" t="s">
        <v>1318</v>
      </c>
      <c r="H8">
        <f>COUNTIFS(A2:A500, "&gt;=60", A2:A500, "&lt;70")</f>
        <v>0</v>
      </c>
      <c r="I8">
        <f t="shared" ref="I8:L8" si="6">COUNTIFS(B2:B500, "&gt;=60", B2:B500, "&lt;70")</f>
        <v>0</v>
      </c>
      <c r="J8">
        <f t="shared" si="6"/>
        <v>2</v>
      </c>
      <c r="K8">
        <f t="shared" si="6"/>
        <v>0</v>
      </c>
      <c r="L8">
        <f t="shared" si="6"/>
        <v>0</v>
      </c>
    </row>
    <row r="9" spans="1:12" x14ac:dyDescent="0.25">
      <c r="A9">
        <v>1.2412216186523413</v>
      </c>
      <c r="B9">
        <v>18.766371917724573</v>
      </c>
      <c r="C9">
        <v>13.274802732467602</v>
      </c>
      <c r="D9">
        <v>20.011591267585711</v>
      </c>
      <c r="E9">
        <v>10.516809153556796</v>
      </c>
      <c r="G9" t="s">
        <v>1317</v>
      </c>
      <c r="H9">
        <f>COUNTIFS(A2:A500, "&gt;=70", A2:A500, "&lt;80")</f>
        <v>0</v>
      </c>
      <c r="I9">
        <f t="shared" ref="I9:L9" si="7">COUNTIFS(B2:B500, "&gt;=70", B2:B500, "&lt;80")</f>
        <v>0</v>
      </c>
      <c r="J9">
        <f t="shared" si="7"/>
        <v>0</v>
      </c>
      <c r="K9">
        <f t="shared" si="7"/>
        <v>0</v>
      </c>
      <c r="L9">
        <f t="shared" si="7"/>
        <v>0</v>
      </c>
    </row>
    <row r="10" spans="1:12" x14ac:dyDescent="0.25">
      <c r="A10">
        <v>10.463075947761496</v>
      </c>
      <c r="B10">
        <v>9.0723980426788238</v>
      </c>
      <c r="C10">
        <v>3.8684234619140576</v>
      </c>
      <c r="D10">
        <v>17.325378871999998</v>
      </c>
      <c r="E10">
        <v>8.0359508514404183</v>
      </c>
      <c r="G10" t="s">
        <v>1316</v>
      </c>
      <c r="H10">
        <f>COUNTIF(A2:A500, "&gt;=80")</f>
        <v>0</v>
      </c>
      <c r="I10">
        <f t="shared" ref="I10:L10" si="8">COUNTIF(B2:B500, "&gt;=80")</f>
        <v>0</v>
      </c>
      <c r="J10">
        <f t="shared" si="8"/>
        <v>0</v>
      </c>
      <c r="K10">
        <f t="shared" si="8"/>
        <v>0</v>
      </c>
      <c r="L10">
        <f t="shared" si="8"/>
        <v>0</v>
      </c>
    </row>
    <row r="11" spans="1:12" x14ac:dyDescent="0.25">
      <c r="A11">
        <v>17.704504728317222</v>
      </c>
      <c r="B11">
        <v>9.2304790258407419</v>
      </c>
      <c r="C11">
        <v>1.7634148120880067</v>
      </c>
      <c r="D11">
        <v>18.915409636497451</v>
      </c>
      <c r="E11">
        <v>20.072574877738909</v>
      </c>
    </row>
    <row r="12" spans="1:12" x14ac:dyDescent="0.25">
      <c r="A12">
        <v>8.8732062816619752</v>
      </c>
      <c r="B12">
        <v>19.409417796134893</v>
      </c>
      <c r="C12">
        <v>45.889878643883563</v>
      </c>
      <c r="D12">
        <v>27.684227466583224</v>
      </c>
      <c r="E12">
        <v>9.1843220710754228</v>
      </c>
    </row>
    <row r="13" spans="1:12" x14ac:dyDescent="0.25">
      <c r="A13">
        <v>5.699027919769283</v>
      </c>
      <c r="B13">
        <v>12.532999397299999</v>
      </c>
      <c r="C13">
        <v>3.8719879865646325</v>
      </c>
      <c r="D13">
        <v>7.1754487037000008</v>
      </c>
      <c r="E13">
        <v>16.714840364456119</v>
      </c>
      <c r="H13" t="s">
        <v>13</v>
      </c>
      <c r="I13" t="s">
        <v>265</v>
      </c>
      <c r="J13" t="s">
        <v>639</v>
      </c>
      <c r="K13" t="s">
        <v>921</v>
      </c>
      <c r="L13" t="s">
        <v>1100</v>
      </c>
    </row>
    <row r="14" spans="1:12" x14ac:dyDescent="0.25">
      <c r="A14">
        <v>10.530309367179843</v>
      </c>
      <c r="B14">
        <v>12.502623367309514</v>
      </c>
      <c r="C14">
        <v>2.4274821758270226</v>
      </c>
      <c r="D14">
        <v>9.1594760184999995</v>
      </c>
      <c r="E14">
        <v>3.1155056238174388</v>
      </c>
      <c r="G14" t="s">
        <v>1315</v>
      </c>
      <c r="H14">
        <f>H2/COUNT(A$2:A$500)</f>
        <v>0.53424657534246578</v>
      </c>
      <c r="I14">
        <f>I2/COUNT(B$2:B$500)</f>
        <v>0.37790697674418605</v>
      </c>
      <c r="J14">
        <f t="shared" ref="J14:L22" si="9">J2/COUNT(C$2:C$500)</f>
        <v>0.55208333333333337</v>
      </c>
      <c r="K14">
        <f t="shared" si="9"/>
        <v>0.36986301369863012</v>
      </c>
      <c r="L14">
        <f t="shared" si="9"/>
        <v>0.52631578947368418</v>
      </c>
    </row>
    <row r="15" spans="1:12" x14ac:dyDescent="0.25">
      <c r="A15">
        <v>19.028528261184647</v>
      </c>
      <c r="B15">
        <v>17.226637983</v>
      </c>
      <c r="C15">
        <v>9.5484523534774546</v>
      </c>
      <c r="D15">
        <v>20.079969692999999</v>
      </c>
      <c r="E15">
        <v>11.937991929054236</v>
      </c>
      <c r="G15" s="2" t="s">
        <v>1323</v>
      </c>
      <c r="H15">
        <f t="shared" ref="H15:I22" si="10">H3/COUNT(A$2:A$500)</f>
        <v>0.34246575342465752</v>
      </c>
      <c r="I15">
        <f t="shared" si="10"/>
        <v>0.39534883720930231</v>
      </c>
      <c r="J15">
        <f t="shared" si="9"/>
        <v>0.33333333333333331</v>
      </c>
      <c r="K15">
        <f t="shared" si="9"/>
        <v>0.36986301369863012</v>
      </c>
      <c r="L15">
        <f t="shared" si="9"/>
        <v>0.40350877192982454</v>
      </c>
    </row>
    <row r="16" spans="1:12" x14ac:dyDescent="0.25">
      <c r="A16">
        <v>16.149133539199777</v>
      </c>
      <c r="B16">
        <v>16.467021705000001</v>
      </c>
      <c r="C16">
        <v>11.702097082138048</v>
      </c>
      <c r="D16">
        <v>12.398993872999998</v>
      </c>
      <c r="E16">
        <v>16.271842384338321</v>
      </c>
      <c r="G16" s="1" t="s">
        <v>1322</v>
      </c>
      <c r="H16">
        <f t="shared" si="10"/>
        <v>6.8493150684931503E-2</v>
      </c>
      <c r="I16">
        <f t="shared" si="10"/>
        <v>0.12209302325581395</v>
      </c>
      <c r="J16">
        <f t="shared" si="9"/>
        <v>6.25E-2</v>
      </c>
      <c r="K16">
        <f t="shared" si="9"/>
        <v>0.15068493150684931</v>
      </c>
      <c r="L16">
        <f t="shared" si="9"/>
        <v>3.5087719298245612E-2</v>
      </c>
    </row>
    <row r="17" spans="1:12" x14ac:dyDescent="0.25">
      <c r="A17">
        <v>10.527956318855249</v>
      </c>
      <c r="B17">
        <v>11.766614508628802</v>
      </c>
      <c r="C17">
        <v>7.1238940715789685</v>
      </c>
      <c r="D17">
        <v>13.613813188200002</v>
      </c>
      <c r="E17">
        <v>5.4187245845794632</v>
      </c>
      <c r="G17" t="s">
        <v>1321</v>
      </c>
      <c r="H17">
        <f t="shared" si="10"/>
        <v>2.7397260273972601E-2</v>
      </c>
      <c r="I17">
        <f t="shared" si="10"/>
        <v>2.9069767441860465E-2</v>
      </c>
      <c r="J17">
        <f t="shared" si="9"/>
        <v>2.0833333333333332E-2</v>
      </c>
      <c r="K17">
        <f t="shared" si="9"/>
        <v>9.5890410958904104E-2</v>
      </c>
      <c r="L17">
        <f t="shared" si="9"/>
        <v>0</v>
      </c>
    </row>
    <row r="18" spans="1:12" x14ac:dyDescent="0.25">
      <c r="A18">
        <v>13.032491159439072</v>
      </c>
      <c r="B18">
        <v>7.6441327571868811</v>
      </c>
      <c r="C18">
        <v>16.356212329864459</v>
      </c>
      <c r="D18">
        <v>17.103994321000002</v>
      </c>
      <c r="E18">
        <v>8.9473202943801819</v>
      </c>
      <c r="G18" t="s">
        <v>1320</v>
      </c>
      <c r="H18">
        <f t="shared" si="10"/>
        <v>2.7397260273972601E-2</v>
      </c>
      <c r="I18">
        <f t="shared" si="10"/>
        <v>5.8139534883720929E-2</v>
      </c>
      <c r="J18">
        <f t="shared" si="9"/>
        <v>1.0416666666666666E-2</v>
      </c>
      <c r="K18">
        <f t="shared" si="9"/>
        <v>1.3698630136986301E-2</v>
      </c>
      <c r="L18">
        <f t="shared" si="9"/>
        <v>1.7543859649122806E-2</v>
      </c>
    </row>
    <row r="19" spans="1:12" x14ac:dyDescent="0.25">
      <c r="A19">
        <v>4.5789549589157064</v>
      </c>
      <c r="B19">
        <v>13.800398445400001</v>
      </c>
      <c r="C19">
        <v>28.530689865350677</v>
      </c>
      <c r="D19">
        <v>10.987935470699998</v>
      </c>
      <c r="E19">
        <v>8.2794519901275567</v>
      </c>
      <c r="G19" t="s">
        <v>1319</v>
      </c>
      <c r="H19">
        <f t="shared" si="10"/>
        <v>0</v>
      </c>
      <c r="I19">
        <f t="shared" si="10"/>
        <v>1.7441860465116279E-2</v>
      </c>
      <c r="J19">
        <f t="shared" si="9"/>
        <v>0</v>
      </c>
      <c r="K19">
        <f t="shared" si="9"/>
        <v>0</v>
      </c>
      <c r="L19">
        <f t="shared" si="9"/>
        <v>1.7543859649122806E-2</v>
      </c>
    </row>
    <row r="20" spans="1:12" x14ac:dyDescent="0.25">
      <c r="A20">
        <v>32.203761005401532</v>
      </c>
      <c r="B20">
        <v>0.15149397850036561</v>
      </c>
      <c r="C20">
        <v>13.307469940185499</v>
      </c>
      <c r="D20">
        <v>15.954157423999998</v>
      </c>
      <c r="E20">
        <v>23.178342747688255</v>
      </c>
      <c r="G20" t="s">
        <v>1318</v>
      </c>
      <c r="H20">
        <f t="shared" si="10"/>
        <v>0</v>
      </c>
      <c r="I20">
        <f t="shared" si="10"/>
        <v>0</v>
      </c>
      <c r="J20">
        <f t="shared" si="9"/>
        <v>2.0833333333333332E-2</v>
      </c>
      <c r="K20">
        <f t="shared" si="9"/>
        <v>0</v>
      </c>
      <c r="L20">
        <f t="shared" si="9"/>
        <v>0</v>
      </c>
    </row>
    <row r="21" spans="1:12" x14ac:dyDescent="0.25">
      <c r="A21">
        <v>2.94665760993957</v>
      </c>
      <c r="B21">
        <v>9.9085177183150854</v>
      </c>
      <c r="C21">
        <v>11.482070446014355</v>
      </c>
      <c r="D21">
        <v>11.90922160148617</v>
      </c>
      <c r="E21">
        <v>16.582054328918446</v>
      </c>
      <c r="G21" t="s">
        <v>1317</v>
      </c>
      <c r="H21">
        <f t="shared" si="10"/>
        <v>0</v>
      </c>
      <c r="I21">
        <f t="shared" si="10"/>
        <v>0</v>
      </c>
      <c r="J21">
        <f t="shared" si="9"/>
        <v>0</v>
      </c>
      <c r="K21">
        <f t="shared" si="9"/>
        <v>0</v>
      </c>
      <c r="L21">
        <f t="shared" si="9"/>
        <v>0</v>
      </c>
    </row>
    <row r="22" spans="1:12" x14ac:dyDescent="0.25">
      <c r="A22">
        <v>6.0917543411254851</v>
      </c>
      <c r="B22">
        <v>22.21863512992854</v>
      </c>
      <c r="C22">
        <v>1.7437462091445881</v>
      </c>
      <c r="D22">
        <v>7.6135501146999998</v>
      </c>
      <c r="E22">
        <v>6.6467573404312095</v>
      </c>
      <c r="G22" t="s">
        <v>1316</v>
      </c>
      <c r="H22">
        <f t="shared" si="10"/>
        <v>0</v>
      </c>
      <c r="I22">
        <f t="shared" si="10"/>
        <v>0</v>
      </c>
      <c r="J22">
        <f t="shared" si="9"/>
        <v>0</v>
      </c>
      <c r="K22">
        <f t="shared" si="9"/>
        <v>0</v>
      </c>
      <c r="L22">
        <f t="shared" si="9"/>
        <v>0</v>
      </c>
    </row>
    <row r="23" spans="1:12" x14ac:dyDescent="0.25">
      <c r="A23">
        <v>12.549158453941297</v>
      </c>
      <c r="B23">
        <v>15.764317345619151</v>
      </c>
      <c r="C23">
        <v>24.098110461235002</v>
      </c>
      <c r="D23">
        <v>7.4054055690765326</v>
      </c>
      <c r="E23">
        <v>17.603536224365168</v>
      </c>
    </row>
    <row r="24" spans="1:12" x14ac:dyDescent="0.25">
      <c r="A24">
        <v>13.91820321083063</v>
      </c>
      <c r="B24">
        <v>9.1677324771881015</v>
      </c>
      <c r="C24">
        <v>11.412680482864356</v>
      </c>
      <c r="D24">
        <v>7.6874269008636436</v>
      </c>
      <c r="E24">
        <v>5.0144895076751643</v>
      </c>
    </row>
    <row r="25" spans="1:12" x14ac:dyDescent="0.25">
      <c r="A25">
        <v>0.55929217338561821</v>
      </c>
      <c r="B25">
        <v>15.461756181716883</v>
      </c>
      <c r="C25">
        <v>18.963623023033094</v>
      </c>
      <c r="D25">
        <v>18.380626774</v>
      </c>
      <c r="E25">
        <v>7.2497649669647188</v>
      </c>
      <c r="H25" t="s">
        <v>13</v>
      </c>
      <c r="I25" t="s">
        <v>265</v>
      </c>
      <c r="J25" t="s">
        <v>639</v>
      </c>
      <c r="K25" t="s">
        <v>921</v>
      </c>
      <c r="L25" t="s">
        <v>1100</v>
      </c>
    </row>
    <row r="26" spans="1:12" x14ac:dyDescent="0.25">
      <c r="A26">
        <v>9.8290608882903996</v>
      </c>
      <c r="B26">
        <v>12.571792578697194</v>
      </c>
      <c r="C26">
        <v>14.31518371105189</v>
      </c>
      <c r="D26">
        <v>39.119548987000009</v>
      </c>
      <c r="E26">
        <v>12.842042994499181</v>
      </c>
      <c r="G26" t="s">
        <v>1301</v>
      </c>
      <c r="H26">
        <f>AVERAGE(A2:A500)</f>
        <v>11.361872313120575</v>
      </c>
      <c r="I26">
        <f t="shared" ref="I26:L26" si="11">AVERAGE(B2:B500)</f>
        <v>15.177672017565454</v>
      </c>
      <c r="J26">
        <f t="shared" si="11"/>
        <v>11.810737466267119</v>
      </c>
      <c r="K26">
        <f t="shared" si="11"/>
        <v>15.465143542663103</v>
      </c>
      <c r="L26">
        <f t="shared" si="11"/>
        <v>11.445573133334754</v>
      </c>
    </row>
    <row r="27" spans="1:12" x14ac:dyDescent="0.25">
      <c r="A27">
        <v>11.184886455535864</v>
      </c>
      <c r="B27">
        <v>49.624879757563214</v>
      </c>
      <c r="C27">
        <v>4.3325497627258249</v>
      </c>
      <c r="D27">
        <v>16.295766305999997</v>
      </c>
      <c r="E27">
        <v>14.859742426872222</v>
      </c>
      <c r="G27" t="s">
        <v>1302</v>
      </c>
      <c r="H27">
        <f>_xlfn.STDEV.P(A2:A500)</f>
        <v>8.998714396761569</v>
      </c>
      <c r="I27">
        <f t="shared" ref="I27:L27" si="12">_xlfn.STDEV.P(B2:B500)</f>
        <v>11.540864115834598</v>
      </c>
      <c r="J27">
        <f t="shared" si="12"/>
        <v>11.410760297084297</v>
      </c>
      <c r="K27">
        <f t="shared" si="12"/>
        <v>9.5093925712901974</v>
      </c>
      <c r="L27">
        <f t="shared" si="12"/>
        <v>8.2898552703678519</v>
      </c>
    </row>
    <row r="28" spans="1:12" x14ac:dyDescent="0.25">
      <c r="A28">
        <v>5.6618754386901813</v>
      </c>
      <c r="B28">
        <v>26.342950677871659</v>
      </c>
      <c r="C28">
        <v>8.181615090370169</v>
      </c>
      <c r="D28">
        <v>22.036123608</v>
      </c>
      <c r="E28">
        <v>11.231851387023886</v>
      </c>
      <c r="G28" t="s">
        <v>1303</v>
      </c>
      <c r="H28">
        <f>_xlfn.QUARTILE.INC(A2:A500,1)</f>
        <v>6.0325037108527262</v>
      </c>
      <c r="I28">
        <f t="shared" ref="I28:L28" si="13">_xlfn.QUARTILE.INC(B2:B500,1)</f>
        <v>7.4812344074249202</v>
      </c>
      <c r="J28">
        <f t="shared" si="13"/>
        <v>4.354977107048029</v>
      </c>
      <c r="K28">
        <f t="shared" si="13"/>
        <v>8.2689008721999979</v>
      </c>
      <c r="L28">
        <f t="shared" si="13"/>
        <v>6.6467573404312095</v>
      </c>
    </row>
    <row r="29" spans="1:12" x14ac:dyDescent="0.25">
      <c r="A29">
        <v>14.047161698341318</v>
      </c>
      <c r="B29">
        <v>10.379715800285316</v>
      </c>
      <c r="C29">
        <v>7.7428598165511939</v>
      </c>
      <c r="D29">
        <v>28.314235707400002</v>
      </c>
      <c r="E29">
        <v>3.8478194475173901</v>
      </c>
      <c r="G29" t="s">
        <v>1304</v>
      </c>
      <c r="H29">
        <f>_xlfn.QUARTILE.INC(A2:A500,2)</f>
        <v>9.2724336862563899</v>
      </c>
      <c r="I29">
        <f t="shared" ref="I29:L29" si="14">_xlfn.QUARTILE.INC(B2:B500,2)</f>
        <v>12.000223731994598</v>
      </c>
      <c r="J29">
        <f t="shared" si="14"/>
        <v>9.1034723639488089</v>
      </c>
      <c r="K29">
        <f t="shared" si="14"/>
        <v>12.447101878</v>
      </c>
      <c r="L29">
        <f t="shared" si="14"/>
        <v>9.5940563917159878</v>
      </c>
    </row>
    <row r="30" spans="1:12" x14ac:dyDescent="0.25">
      <c r="A30">
        <v>8.5464276075362964</v>
      </c>
      <c r="B30">
        <v>20.80236849784847</v>
      </c>
      <c r="C30">
        <v>3.2862902402877774</v>
      </c>
      <c r="D30">
        <v>13.9411338089</v>
      </c>
      <c r="E30">
        <v>6.3313981056213358</v>
      </c>
      <c r="G30" t="s">
        <v>1305</v>
      </c>
      <c r="H30">
        <f>_xlfn.QUARTILE.INC(A2:A500,3)</f>
        <v>13.032491159439072</v>
      </c>
      <c r="I30">
        <f t="shared" ref="I30:L30" si="15">_xlfn.QUARTILE.INC(B2:B500,3)</f>
        <v>18.916371685236285</v>
      </c>
      <c r="J30">
        <f t="shared" si="15"/>
        <v>13.590151256322812</v>
      </c>
      <c r="K30">
        <f t="shared" si="15"/>
        <v>20.011591267585711</v>
      </c>
      <c r="L30">
        <f t="shared" si="15"/>
        <v>13.738920736312817</v>
      </c>
    </row>
    <row r="31" spans="1:12" x14ac:dyDescent="0.25">
      <c r="A31">
        <v>10.526275229453992</v>
      </c>
      <c r="B31">
        <v>26.783552885055496</v>
      </c>
      <c r="C31">
        <v>9.1683213949203406</v>
      </c>
      <c r="D31">
        <v>5.2331809045000002</v>
      </c>
      <c r="E31">
        <v>7.0717758655548035</v>
      </c>
      <c r="G31" t="s">
        <v>1295</v>
      </c>
      <c r="H31">
        <f>COUNT(A2:A500)</f>
        <v>73</v>
      </c>
      <c r="I31">
        <f t="shared" ref="I31:L31" si="16">COUNT(B2:B500)</f>
        <v>172</v>
      </c>
      <c r="J31">
        <f t="shared" si="16"/>
        <v>96</v>
      </c>
      <c r="K31">
        <f t="shared" si="16"/>
        <v>73</v>
      </c>
      <c r="L31">
        <f t="shared" si="16"/>
        <v>57</v>
      </c>
    </row>
    <row r="32" spans="1:12" x14ac:dyDescent="0.25">
      <c r="A32">
        <v>3.675523304939265</v>
      </c>
      <c r="B32">
        <v>42.30769250392909</v>
      </c>
      <c r="C32">
        <v>2.7144022703170747</v>
      </c>
      <c r="D32">
        <v>14.095664143499999</v>
      </c>
      <c r="E32">
        <v>8.2738968372344832</v>
      </c>
    </row>
    <row r="33" spans="1:8" x14ac:dyDescent="0.25">
      <c r="A33">
        <v>26.383346414566006</v>
      </c>
      <c r="B33">
        <v>14.042712187766975</v>
      </c>
      <c r="C33">
        <v>65.019240909152529</v>
      </c>
      <c r="D33">
        <v>21.853399252891492</v>
      </c>
      <c r="E33">
        <v>13.023599481582599</v>
      </c>
      <c r="G33" t="s">
        <v>1363</v>
      </c>
      <c r="H33">
        <f>SUM(H31:L31)</f>
        <v>471</v>
      </c>
    </row>
    <row r="34" spans="1:8" x14ac:dyDescent="0.25">
      <c r="A34">
        <v>6.4812225103378251</v>
      </c>
      <c r="B34">
        <v>4.5465630054473829</v>
      </c>
      <c r="C34">
        <v>7.5984123229980343</v>
      </c>
      <c r="D34">
        <v>25.90894937515252</v>
      </c>
      <c r="E34">
        <v>5.9456635475158643</v>
      </c>
    </row>
    <row r="35" spans="1:8" x14ac:dyDescent="0.25">
      <c r="A35">
        <v>10.581101560592634</v>
      </c>
      <c r="B35">
        <v>9.9357576602000002</v>
      </c>
      <c r="C35">
        <v>10.267707204818695</v>
      </c>
      <c r="D35">
        <v>28.978733087299997</v>
      </c>
      <c r="E35">
        <v>3.6442865371704061</v>
      </c>
    </row>
    <row r="36" spans="1:8" x14ac:dyDescent="0.25">
      <c r="A36">
        <v>44.362547206878531</v>
      </c>
      <c r="B36">
        <v>7.2773679018020569</v>
      </c>
      <c r="C36">
        <v>19.339504456520039</v>
      </c>
      <c r="D36">
        <v>9.8420286655425961</v>
      </c>
      <c r="E36">
        <v>4.831179881095883</v>
      </c>
    </row>
    <row r="37" spans="1:8" x14ac:dyDescent="0.25">
      <c r="A37">
        <v>26.498433136939951</v>
      </c>
      <c r="B37">
        <v>11.405302786827033</v>
      </c>
      <c r="C37">
        <v>0.72044129371643018</v>
      </c>
      <c r="D37">
        <v>8.2689008721999979</v>
      </c>
      <c r="E37">
        <v>9.1120276689529351</v>
      </c>
    </row>
    <row r="38" spans="1:8" x14ac:dyDescent="0.25">
      <c r="A38">
        <v>25.27971525192255</v>
      </c>
      <c r="B38">
        <v>11.967405343055685</v>
      </c>
      <c r="C38">
        <v>5.2430369138717623</v>
      </c>
      <c r="D38">
        <v>11.821081782</v>
      </c>
      <c r="E38">
        <v>7.2885205030441229</v>
      </c>
    </row>
    <row r="39" spans="1:8" x14ac:dyDescent="0.25">
      <c r="A39">
        <v>3.9018247604370075</v>
      </c>
      <c r="B39">
        <v>13.733967304229671</v>
      </c>
      <c r="C39">
        <v>9.9198447227477917</v>
      </c>
      <c r="D39">
        <v>4.2385591744999997</v>
      </c>
      <c r="E39">
        <v>12.68630702495572</v>
      </c>
    </row>
    <row r="40" spans="1:8" x14ac:dyDescent="0.25">
      <c r="A40">
        <v>13.119056487083387</v>
      </c>
      <c r="B40">
        <v>6.5892601966857871</v>
      </c>
      <c r="C40">
        <v>8.8700143337249635</v>
      </c>
      <c r="D40">
        <v>6.3049877166747974</v>
      </c>
      <c r="E40">
        <v>9.5940563917159878</v>
      </c>
    </row>
    <row r="41" spans="1:8" x14ac:dyDescent="0.25">
      <c r="A41">
        <v>10.34464528560637</v>
      </c>
      <c r="B41">
        <v>42.946089771058674</v>
      </c>
      <c r="C41">
        <v>17.109775638580292</v>
      </c>
      <c r="D41">
        <v>30.778595471500001</v>
      </c>
      <c r="E41">
        <v>14.083816075324961</v>
      </c>
    </row>
    <row r="42" spans="1:8" x14ac:dyDescent="0.25">
      <c r="A42">
        <v>5.401863336563105</v>
      </c>
      <c r="B42">
        <v>3.7649696110000002</v>
      </c>
      <c r="C42">
        <v>38.78391017913814</v>
      </c>
      <c r="D42">
        <v>7.2099678994000005</v>
      </c>
      <c r="E42">
        <v>7.9719787703620035</v>
      </c>
    </row>
    <row r="43" spans="1:8" x14ac:dyDescent="0.25">
      <c r="A43">
        <v>4.3610386371612506</v>
      </c>
      <c r="B43">
        <v>10.456224465370138</v>
      </c>
      <c r="C43">
        <v>7.2505690097808806</v>
      </c>
      <c r="D43">
        <v>9.1009317632000002</v>
      </c>
      <c r="E43">
        <v>14.955765819549509</v>
      </c>
    </row>
    <row r="44" spans="1:8" x14ac:dyDescent="0.25">
      <c r="A44">
        <v>11.071253395080539</v>
      </c>
      <c r="B44">
        <v>13.973137617999999</v>
      </c>
      <c r="C44">
        <v>5.7766463756561217</v>
      </c>
      <c r="D44">
        <v>17.744245623000001</v>
      </c>
      <c r="E44">
        <v>8.5680185794830201</v>
      </c>
    </row>
    <row r="45" spans="1:8" x14ac:dyDescent="0.25">
      <c r="A45">
        <v>4.6927386045455881</v>
      </c>
      <c r="B45">
        <v>5.7969595192999988</v>
      </c>
      <c r="C45">
        <v>10.220891070365886</v>
      </c>
      <c r="D45">
        <v>35.304727222799997</v>
      </c>
      <c r="E45">
        <v>8.9959206819534288</v>
      </c>
    </row>
    <row r="46" spans="1:8" x14ac:dyDescent="0.25">
      <c r="A46">
        <v>7.2458933459387742</v>
      </c>
      <c r="B46">
        <v>18.072416448593067</v>
      </c>
      <c r="C46">
        <v>3.8509795904159496</v>
      </c>
      <c r="D46">
        <v>7.8638187408447235</v>
      </c>
      <c r="E46">
        <v>13.738920736312817</v>
      </c>
    </row>
    <row r="47" spans="1:8" x14ac:dyDescent="0.25">
      <c r="A47">
        <v>38.59928716553577</v>
      </c>
      <c r="B47">
        <v>11.61067235469813</v>
      </c>
      <c r="C47">
        <v>8.3798486948013249</v>
      </c>
      <c r="D47">
        <v>9.9546472781999995</v>
      </c>
      <c r="E47">
        <v>4.4931473731994584</v>
      </c>
    </row>
    <row r="48" spans="1:8" x14ac:dyDescent="0.25">
      <c r="A48">
        <v>4.2877328872680618</v>
      </c>
      <c r="B48">
        <v>7.9188920023000007</v>
      </c>
      <c r="C48">
        <v>1.8846633195877032</v>
      </c>
      <c r="D48">
        <v>4.2711065293000008</v>
      </c>
      <c r="E48">
        <v>5.1078960895538277</v>
      </c>
    </row>
    <row r="49" spans="1:5" x14ac:dyDescent="0.25">
      <c r="A49">
        <v>11.496907997131304</v>
      </c>
      <c r="B49">
        <v>21.731610560417128</v>
      </c>
      <c r="C49">
        <v>6.5968736171722284</v>
      </c>
      <c r="D49">
        <v>12.279568505287129</v>
      </c>
      <c r="E49">
        <v>10.991337132453898</v>
      </c>
    </row>
    <row r="50" spans="1:5" x14ac:dyDescent="0.25">
      <c r="A50">
        <v>3.6970071077346787</v>
      </c>
      <c r="B50">
        <v>3.7982588769000003</v>
      </c>
      <c r="C50">
        <v>14.6923510074615</v>
      </c>
      <c r="D50">
        <v>3.1173685312271062</v>
      </c>
      <c r="E50">
        <v>9.9971166372298939</v>
      </c>
    </row>
    <row r="51" spans="1:5" x14ac:dyDescent="0.25">
      <c r="A51">
        <v>6.6643912553787192</v>
      </c>
      <c r="B51">
        <v>9.7409926660000004</v>
      </c>
      <c r="C51">
        <v>9.5135945558547768</v>
      </c>
      <c r="D51">
        <v>6.06727769374847</v>
      </c>
      <c r="E51">
        <v>19.149327172173372</v>
      </c>
    </row>
    <row r="52" spans="1:5" x14ac:dyDescent="0.25">
      <c r="A52">
        <v>20.181668782234151</v>
      </c>
      <c r="B52">
        <v>11.534065055847128</v>
      </c>
      <c r="C52">
        <v>2.589632463455195</v>
      </c>
      <c r="D52">
        <v>8.0110841750000006</v>
      </c>
      <c r="E52">
        <v>4.1207800626754727</v>
      </c>
    </row>
    <row r="53" spans="1:5" x14ac:dyDescent="0.25">
      <c r="A53">
        <v>17.968953156471191</v>
      </c>
      <c r="B53">
        <v>49.10466427803037</v>
      </c>
      <c r="C53">
        <v>66.177309441566393</v>
      </c>
      <c r="D53">
        <v>4.2879709482192947</v>
      </c>
      <c r="E53">
        <v>42.946923089027372</v>
      </c>
    </row>
    <row r="54" spans="1:5" x14ac:dyDescent="0.25">
      <c r="A54">
        <v>11.271082949638345</v>
      </c>
      <c r="B54">
        <v>14.147546362876856</v>
      </c>
      <c r="C54">
        <v>3.9040722608566227</v>
      </c>
      <c r="D54">
        <v>46.211559693018543</v>
      </c>
      <c r="E54">
        <v>3.3912560701370205</v>
      </c>
    </row>
    <row r="55" spans="1:5" x14ac:dyDescent="0.25">
      <c r="A55">
        <v>4.2369455337524373</v>
      </c>
      <c r="B55">
        <v>10.893446421623192</v>
      </c>
      <c r="C55">
        <v>9.0386233329772772</v>
      </c>
      <c r="D55">
        <v>7.1004318475999995</v>
      </c>
      <c r="E55">
        <v>12.98958077430718</v>
      </c>
    </row>
    <row r="56" spans="1:5" x14ac:dyDescent="0.25">
      <c r="A56">
        <v>7.4878690958023011</v>
      </c>
      <c r="B56">
        <v>6.2774642944335897</v>
      </c>
      <c r="C56">
        <v>18.56134274005883</v>
      </c>
      <c r="D56">
        <v>20.825286197662312</v>
      </c>
      <c r="E56">
        <v>10.66041858196254</v>
      </c>
    </row>
    <row r="57" spans="1:5" x14ac:dyDescent="0.25">
      <c r="A57">
        <v>6.2322784900665233</v>
      </c>
      <c r="B57">
        <v>4.8913383245999995</v>
      </c>
      <c r="C57">
        <v>3.6448469877242986</v>
      </c>
      <c r="D57">
        <v>8.4092724796999985</v>
      </c>
      <c r="E57">
        <v>14.008810901641814</v>
      </c>
    </row>
    <row r="58" spans="1:5" x14ac:dyDescent="0.25">
      <c r="A58">
        <v>3.5182876348495462</v>
      </c>
      <c r="B58">
        <v>55.466599011421167</v>
      </c>
      <c r="C58">
        <v>11.761059808731028</v>
      </c>
      <c r="D58">
        <v>12.029796624183634</v>
      </c>
      <c r="E58">
        <v>4.4361296176910372</v>
      </c>
    </row>
    <row r="59" spans="1:5" x14ac:dyDescent="0.25">
      <c r="A59">
        <v>9.5481060028076001</v>
      </c>
      <c r="B59">
        <v>15.865075969696008</v>
      </c>
      <c r="C59">
        <v>8.6828381061553905</v>
      </c>
      <c r="D59">
        <v>9.348529195785515</v>
      </c>
    </row>
    <row r="60" spans="1:5" x14ac:dyDescent="0.25">
      <c r="A60">
        <v>11.832623434066738</v>
      </c>
      <c r="B60">
        <v>12.659061479568443</v>
      </c>
      <c r="C60">
        <v>1.3915702342987017</v>
      </c>
      <c r="D60">
        <v>17.733787369728041</v>
      </c>
    </row>
    <row r="61" spans="1:5" x14ac:dyDescent="0.25">
      <c r="A61">
        <v>7.3455516099929783</v>
      </c>
      <c r="B61">
        <v>12.121640992164568</v>
      </c>
      <c r="C61">
        <v>3.858623862266537</v>
      </c>
      <c r="D61">
        <v>4.3053539037704374</v>
      </c>
    </row>
    <row r="62" spans="1:5" x14ac:dyDescent="0.25">
      <c r="A62">
        <v>10.215430116653408</v>
      </c>
      <c r="B62">
        <v>19.285418558</v>
      </c>
      <c r="C62">
        <v>12.536633133888213</v>
      </c>
      <c r="D62">
        <v>11.532361412199998</v>
      </c>
    </row>
    <row r="63" spans="1:5" x14ac:dyDescent="0.25">
      <c r="A63">
        <v>11.328978323936429</v>
      </c>
      <c r="B63">
        <v>42.162059211999996</v>
      </c>
      <c r="C63">
        <v>13.719694566726631</v>
      </c>
      <c r="D63">
        <v>14.092164825299999</v>
      </c>
    </row>
    <row r="64" spans="1:5" x14ac:dyDescent="0.25">
      <c r="A64">
        <v>8.1788908004760579</v>
      </c>
      <c r="B64">
        <v>7.5814468622207603</v>
      </c>
      <c r="C64">
        <v>9.6380590438842617</v>
      </c>
      <c r="D64">
        <v>14.262183952331494</v>
      </c>
    </row>
    <row r="65" spans="1:4" x14ac:dyDescent="0.25">
      <c r="A65">
        <v>3.1922729969024597</v>
      </c>
      <c r="B65">
        <v>11.929128718376131</v>
      </c>
      <c r="C65">
        <v>6.5439288377761802</v>
      </c>
      <c r="D65">
        <v>8.1109517812728793</v>
      </c>
    </row>
    <row r="66" spans="1:4" x14ac:dyDescent="0.25">
      <c r="A66">
        <v>0.60073423385619962</v>
      </c>
      <c r="B66">
        <v>21.8199518203735</v>
      </c>
      <c r="C66">
        <v>2.8356691122054949</v>
      </c>
      <c r="D66">
        <v>28.656971098000003</v>
      </c>
    </row>
    <row r="67" spans="1:4" x14ac:dyDescent="0.25">
      <c r="A67">
        <v>3.2218859910964914</v>
      </c>
      <c r="B67">
        <v>11.09812801</v>
      </c>
      <c r="C67">
        <v>12.879983687400777</v>
      </c>
      <c r="D67">
        <v>18.561737442399998</v>
      </c>
    </row>
    <row r="68" spans="1:4" x14ac:dyDescent="0.25">
      <c r="A68">
        <v>6.0325037108527262</v>
      </c>
      <c r="B68">
        <v>10.86079421</v>
      </c>
      <c r="C68">
        <v>13.34040503501887</v>
      </c>
      <c r="D68">
        <v>31.660888385772644</v>
      </c>
    </row>
    <row r="69" spans="1:4" x14ac:dyDescent="0.25">
      <c r="A69">
        <v>6.5316341876983586</v>
      </c>
      <c r="B69">
        <v>3.5318222999572697</v>
      </c>
      <c r="C69">
        <v>12.271509385108903</v>
      </c>
      <c r="D69">
        <v>12.4678906208</v>
      </c>
    </row>
    <row r="70" spans="1:4" x14ac:dyDescent="0.25">
      <c r="A70">
        <v>7.2303770780563283</v>
      </c>
      <c r="B70">
        <v>8.2185062408447198</v>
      </c>
      <c r="C70">
        <v>10.410995030403111</v>
      </c>
      <c r="D70">
        <v>8.875820470099999</v>
      </c>
    </row>
    <row r="71" spans="1:4" x14ac:dyDescent="0.25">
      <c r="A71">
        <v>7.5315441846847504</v>
      </c>
      <c r="B71">
        <v>5.2473958730697579</v>
      </c>
      <c r="C71">
        <v>7.0151946067809998</v>
      </c>
      <c r="D71">
        <v>12.447101878</v>
      </c>
    </row>
    <row r="72" spans="1:4" x14ac:dyDescent="0.25">
      <c r="A72">
        <v>43.654256868362367</v>
      </c>
      <c r="B72">
        <v>24.237204337120012</v>
      </c>
      <c r="C72">
        <v>8.1341068506240717</v>
      </c>
      <c r="D72">
        <v>8.3347190860999998</v>
      </c>
    </row>
    <row r="73" spans="1:4" x14ac:dyDescent="0.25">
      <c r="A73">
        <v>6.6391474485397293</v>
      </c>
      <c r="B73">
        <v>33.998058104000002</v>
      </c>
      <c r="C73">
        <v>18.966286540031398</v>
      </c>
      <c r="D73">
        <v>12.0298346766</v>
      </c>
    </row>
    <row r="74" spans="1:4" x14ac:dyDescent="0.25">
      <c r="A74">
        <v>8.5679003000259364</v>
      </c>
      <c r="B74">
        <v>12.963275218009921</v>
      </c>
      <c r="C74">
        <v>4.605341577529904</v>
      </c>
      <c r="D74">
        <v>10.4208983893</v>
      </c>
    </row>
    <row r="75" spans="1:4" x14ac:dyDescent="0.25">
      <c r="B75">
        <v>4.8870186090469314</v>
      </c>
      <c r="C75">
        <v>6.8203957319259416</v>
      </c>
    </row>
    <row r="76" spans="1:4" x14ac:dyDescent="0.25">
      <c r="B76">
        <v>21.38189547061916</v>
      </c>
      <c r="C76">
        <v>22.877712011337227</v>
      </c>
    </row>
    <row r="77" spans="1:4" x14ac:dyDescent="0.25">
      <c r="B77">
        <v>13.209993433899999</v>
      </c>
      <c r="C77">
        <v>39.632544445991456</v>
      </c>
    </row>
    <row r="78" spans="1:4" x14ac:dyDescent="0.25">
      <c r="B78">
        <v>11.266626548767041</v>
      </c>
      <c r="C78">
        <v>3.8179424285888621</v>
      </c>
    </row>
    <row r="79" spans="1:4" x14ac:dyDescent="0.25">
      <c r="B79">
        <v>10.210408544540391</v>
      </c>
      <c r="C79">
        <v>8.3688224077224707</v>
      </c>
    </row>
    <row r="80" spans="1:4" x14ac:dyDescent="0.25">
      <c r="B80">
        <v>10.827881026267985</v>
      </c>
      <c r="C80">
        <v>5.2001802682876486</v>
      </c>
    </row>
    <row r="81" spans="2:3" x14ac:dyDescent="0.25">
      <c r="B81">
        <v>17.981261777877748</v>
      </c>
      <c r="C81">
        <v>8.2524851322174033</v>
      </c>
    </row>
    <row r="82" spans="2:3" x14ac:dyDescent="0.25">
      <c r="B82">
        <v>22.775857830047578</v>
      </c>
      <c r="C82">
        <v>14.552875494956927</v>
      </c>
    </row>
    <row r="83" spans="2:3" x14ac:dyDescent="0.25">
      <c r="B83">
        <v>7.0463858127999996</v>
      </c>
      <c r="C83">
        <v>5.1826589107513374</v>
      </c>
    </row>
    <row r="84" spans="2:3" x14ac:dyDescent="0.25">
      <c r="B84">
        <v>5.5578219890594438</v>
      </c>
      <c r="C84">
        <v>10.92357213497159</v>
      </c>
    </row>
    <row r="85" spans="2:3" x14ac:dyDescent="0.25">
      <c r="B85">
        <v>17.966498517990061</v>
      </c>
      <c r="C85">
        <v>13.546970152854874</v>
      </c>
    </row>
    <row r="86" spans="2:3" x14ac:dyDescent="0.25">
      <c r="B86">
        <v>7.6784949064254651</v>
      </c>
      <c r="C86">
        <v>11.80166711807245</v>
      </c>
    </row>
    <row r="87" spans="2:3" x14ac:dyDescent="0.25">
      <c r="B87">
        <v>10.573912644386244</v>
      </c>
      <c r="C87">
        <v>16.016270041465702</v>
      </c>
    </row>
    <row r="88" spans="2:3" x14ac:dyDescent="0.25">
      <c r="B88">
        <v>18.793356060981711</v>
      </c>
      <c r="C88">
        <v>3.6043354749679515</v>
      </c>
    </row>
    <row r="89" spans="2:3" x14ac:dyDescent="0.25">
      <c r="B89">
        <v>23.034501051902726</v>
      </c>
      <c r="C89">
        <v>8.3636088848113914</v>
      </c>
    </row>
    <row r="90" spans="2:3" x14ac:dyDescent="0.25">
      <c r="B90">
        <v>13.44288008213041</v>
      </c>
      <c r="C90">
        <v>1.9336036205291687</v>
      </c>
    </row>
    <row r="91" spans="2:3" x14ac:dyDescent="0.25">
      <c r="B91">
        <v>6.0017474412918004</v>
      </c>
      <c r="C91">
        <v>13.374035191535913</v>
      </c>
    </row>
    <row r="92" spans="2:3" x14ac:dyDescent="0.25">
      <c r="B92">
        <v>20.574613428115804</v>
      </c>
      <c r="C92">
        <v>4.3624528884887637</v>
      </c>
    </row>
    <row r="93" spans="2:3" x14ac:dyDescent="0.25">
      <c r="B93">
        <v>5.394980120658869</v>
      </c>
      <c r="C93">
        <v>2.7220568895339916</v>
      </c>
    </row>
    <row r="94" spans="2:3" x14ac:dyDescent="0.25">
      <c r="B94">
        <v>2.9119652748107865</v>
      </c>
      <c r="C94">
        <v>10.944665527343712</v>
      </c>
    </row>
    <row r="95" spans="2:3" x14ac:dyDescent="0.25">
      <c r="B95">
        <v>11.342622160911542</v>
      </c>
      <c r="C95">
        <v>6.6476341962814285</v>
      </c>
    </row>
    <row r="96" spans="2:3" x14ac:dyDescent="0.25">
      <c r="B96">
        <v>7.9780613183975166</v>
      </c>
      <c r="C96">
        <v>14.825584483146633</v>
      </c>
    </row>
    <row r="97" spans="2:3" x14ac:dyDescent="0.25">
      <c r="B97">
        <v>1.8477338553</v>
      </c>
      <c r="C97">
        <v>14.642668671078102</v>
      </c>
    </row>
    <row r="98" spans="2:3" x14ac:dyDescent="0.25">
      <c r="B98">
        <v>18.430344274285712</v>
      </c>
    </row>
    <row r="99" spans="2:3" x14ac:dyDescent="0.25">
      <c r="B99">
        <v>18.0639366383</v>
      </c>
    </row>
    <row r="100" spans="2:3" x14ac:dyDescent="0.25">
      <c r="B100">
        <v>9.6762817382812365</v>
      </c>
    </row>
    <row r="101" spans="2:3" x14ac:dyDescent="0.25">
      <c r="B101">
        <v>6.135489344596853</v>
      </c>
    </row>
    <row r="102" spans="2:3" x14ac:dyDescent="0.25">
      <c r="B102">
        <v>42.236233949661205</v>
      </c>
    </row>
    <row r="103" spans="2:3" x14ac:dyDescent="0.25">
      <c r="B103">
        <v>7.5625482082366915</v>
      </c>
    </row>
    <row r="104" spans="2:3" x14ac:dyDescent="0.25">
      <c r="B104">
        <v>12.25358374118802</v>
      </c>
    </row>
    <row r="105" spans="2:3" x14ac:dyDescent="0.25">
      <c r="B105">
        <v>11.93578572273252</v>
      </c>
    </row>
    <row r="106" spans="2:3" x14ac:dyDescent="0.25">
      <c r="B106">
        <v>13.056770086288424</v>
      </c>
    </row>
    <row r="107" spans="2:3" x14ac:dyDescent="0.25">
      <c r="B107">
        <v>14.935854244232136</v>
      </c>
    </row>
    <row r="108" spans="2:3" x14ac:dyDescent="0.25">
      <c r="B108">
        <v>11.00306828022001</v>
      </c>
    </row>
    <row r="109" spans="2:3" x14ac:dyDescent="0.25">
      <c r="B109">
        <v>15.136671924591022</v>
      </c>
    </row>
    <row r="110" spans="2:3" x14ac:dyDescent="0.25">
      <c r="B110">
        <v>13.341097831726032</v>
      </c>
    </row>
    <row r="111" spans="2:3" x14ac:dyDescent="0.25">
      <c r="B111">
        <v>26.358700299262942</v>
      </c>
    </row>
    <row r="112" spans="2:3" x14ac:dyDescent="0.25">
      <c r="B112">
        <v>12.03304212093351</v>
      </c>
    </row>
    <row r="113" spans="2:2" x14ac:dyDescent="0.25">
      <c r="B113">
        <v>12.914804053000001</v>
      </c>
    </row>
    <row r="114" spans="2:2" x14ac:dyDescent="0.25">
      <c r="B114">
        <v>6.6498867034912053</v>
      </c>
    </row>
    <row r="115" spans="2:2" x14ac:dyDescent="0.25">
      <c r="B115">
        <v>19.769635035</v>
      </c>
    </row>
    <row r="116" spans="2:2" x14ac:dyDescent="0.25">
      <c r="B116">
        <v>9.0593598604202192</v>
      </c>
    </row>
    <row r="117" spans="2:2" x14ac:dyDescent="0.25">
      <c r="B117">
        <v>29.961636566999999</v>
      </c>
    </row>
    <row r="118" spans="2:2" x14ac:dyDescent="0.25">
      <c r="B118">
        <v>42.334953284263563</v>
      </c>
    </row>
    <row r="119" spans="2:2" x14ac:dyDescent="0.25">
      <c r="B119">
        <v>6.8682496786117495</v>
      </c>
    </row>
    <row r="120" spans="2:2" x14ac:dyDescent="0.25">
      <c r="B120">
        <v>9.0196922779083142</v>
      </c>
    </row>
    <row r="121" spans="2:2" x14ac:dyDescent="0.25">
      <c r="B121">
        <v>1.0106579780578602</v>
      </c>
    </row>
    <row r="122" spans="2:2" x14ac:dyDescent="0.25">
      <c r="B122">
        <v>13.86783599853511</v>
      </c>
    </row>
    <row r="123" spans="2:2" x14ac:dyDescent="0.25">
      <c r="B123">
        <v>12.099596333503699</v>
      </c>
    </row>
    <row r="124" spans="2:2" x14ac:dyDescent="0.25">
      <c r="B124">
        <v>7.3653925180435049</v>
      </c>
    </row>
    <row r="125" spans="2:2" x14ac:dyDescent="0.25">
      <c r="B125">
        <v>4.838879895210261</v>
      </c>
    </row>
    <row r="126" spans="2:2" x14ac:dyDescent="0.25">
      <c r="B126">
        <v>21.61566460132595</v>
      </c>
    </row>
    <row r="127" spans="2:2" x14ac:dyDescent="0.25">
      <c r="B127">
        <v>15.772295427322328</v>
      </c>
    </row>
    <row r="128" spans="2:2" x14ac:dyDescent="0.25">
      <c r="B128">
        <v>40.532203054427981</v>
      </c>
    </row>
    <row r="129" spans="2:2" x14ac:dyDescent="0.25">
      <c r="B129">
        <v>8.1603719711303686</v>
      </c>
    </row>
    <row r="130" spans="2:2" x14ac:dyDescent="0.25">
      <c r="B130">
        <v>6.0173586368560752</v>
      </c>
    </row>
    <row r="131" spans="2:2" x14ac:dyDescent="0.25">
      <c r="B131">
        <v>8.7540083885192619</v>
      </c>
    </row>
    <row r="132" spans="2:2" x14ac:dyDescent="0.25">
      <c r="B132">
        <v>21.611989712715115</v>
      </c>
    </row>
    <row r="133" spans="2:2" x14ac:dyDescent="0.25">
      <c r="B133">
        <v>8.63074386119842</v>
      </c>
    </row>
    <row r="134" spans="2:2" x14ac:dyDescent="0.25">
      <c r="B134">
        <v>10.645733857154831</v>
      </c>
    </row>
    <row r="135" spans="2:2" x14ac:dyDescent="0.25">
      <c r="B135">
        <v>26.950851154327353</v>
      </c>
    </row>
    <row r="136" spans="2:2" x14ac:dyDescent="0.25">
      <c r="B136">
        <v>14.763659429550128</v>
      </c>
    </row>
    <row r="137" spans="2:2" x14ac:dyDescent="0.25">
      <c r="B137">
        <v>19.813619041442813</v>
      </c>
    </row>
    <row r="138" spans="2:2" x14ac:dyDescent="0.25">
      <c r="B138">
        <v>14.138884520899998</v>
      </c>
    </row>
    <row r="139" spans="2:2" x14ac:dyDescent="0.25">
      <c r="B139">
        <v>11.559040451049778</v>
      </c>
    </row>
    <row r="140" spans="2:2" x14ac:dyDescent="0.25">
      <c r="B140">
        <v>16.988984084129289</v>
      </c>
    </row>
    <row r="141" spans="2:2" x14ac:dyDescent="0.25">
      <c r="B141">
        <v>5.5858536005020101</v>
      </c>
    </row>
    <row r="142" spans="2:2" x14ac:dyDescent="0.25">
      <c r="B142">
        <v>1.399127936363215</v>
      </c>
    </row>
    <row r="143" spans="2:2" x14ac:dyDescent="0.25">
      <c r="B143">
        <v>6.2830494880999996</v>
      </c>
    </row>
    <row r="144" spans="2:2" x14ac:dyDescent="0.25">
      <c r="B144">
        <v>32.995214461799996</v>
      </c>
    </row>
    <row r="145" spans="2:2" x14ac:dyDescent="0.25">
      <c r="B145">
        <v>13.894549274444543</v>
      </c>
    </row>
    <row r="146" spans="2:2" x14ac:dyDescent="0.25">
      <c r="B146">
        <v>17.081213569641079</v>
      </c>
    </row>
    <row r="147" spans="2:2" x14ac:dyDescent="0.25">
      <c r="B147">
        <v>12.375082039833021</v>
      </c>
    </row>
    <row r="148" spans="2:2" x14ac:dyDescent="0.25">
      <c r="B148">
        <v>3.4335981369018511</v>
      </c>
    </row>
    <row r="149" spans="2:2" x14ac:dyDescent="0.25">
      <c r="B149">
        <v>13.319970798492392</v>
      </c>
    </row>
    <row r="150" spans="2:2" x14ac:dyDescent="0.25">
      <c r="B150">
        <v>32.973857474327033</v>
      </c>
    </row>
    <row r="151" spans="2:2" x14ac:dyDescent="0.25">
      <c r="B151">
        <v>7.5198483705520589</v>
      </c>
    </row>
    <row r="152" spans="2:2" x14ac:dyDescent="0.25">
      <c r="B152">
        <v>3.5725026845931951</v>
      </c>
    </row>
    <row r="153" spans="2:2" x14ac:dyDescent="0.25">
      <c r="B153">
        <v>6.5195046663284248</v>
      </c>
    </row>
    <row r="154" spans="2:2" x14ac:dyDescent="0.25">
      <c r="B154">
        <v>17.171795105934113</v>
      </c>
    </row>
    <row r="155" spans="2:2" x14ac:dyDescent="0.25">
      <c r="B155">
        <v>9.9837790016999985</v>
      </c>
    </row>
    <row r="156" spans="2:2" x14ac:dyDescent="0.25">
      <c r="B156">
        <v>23.527478456497146</v>
      </c>
    </row>
    <row r="157" spans="2:2" x14ac:dyDescent="0.25">
      <c r="B157">
        <v>3.5290536880999994</v>
      </c>
    </row>
    <row r="158" spans="2:2" x14ac:dyDescent="0.25">
      <c r="B158">
        <v>3.1719790459999997</v>
      </c>
    </row>
    <row r="159" spans="2:2" x14ac:dyDescent="0.25">
      <c r="B159">
        <v>42.329542231559707</v>
      </c>
    </row>
    <row r="160" spans="2:2" x14ac:dyDescent="0.25">
      <c r="B160">
        <v>4.7296304702758736</v>
      </c>
    </row>
    <row r="161" spans="2:2" x14ac:dyDescent="0.25">
      <c r="B161">
        <v>22.66748659610743</v>
      </c>
    </row>
    <row r="162" spans="2:2" x14ac:dyDescent="0.25">
      <c r="B162">
        <v>21.615155839919986</v>
      </c>
    </row>
    <row r="163" spans="2:2" x14ac:dyDescent="0.25">
      <c r="B163">
        <v>6.7831568002700759</v>
      </c>
    </row>
    <row r="164" spans="2:2" x14ac:dyDescent="0.25">
      <c r="B164">
        <v>4.0903628826141301</v>
      </c>
    </row>
    <row r="165" spans="2:2" x14ac:dyDescent="0.25">
      <c r="B165">
        <v>4.9007364987999997</v>
      </c>
    </row>
    <row r="166" spans="2:2" x14ac:dyDescent="0.25">
      <c r="B166">
        <v>4.4082752943038885</v>
      </c>
    </row>
    <row r="167" spans="2:2" x14ac:dyDescent="0.25">
      <c r="B167">
        <v>10.54671348465811</v>
      </c>
    </row>
    <row r="168" spans="2:2" x14ac:dyDescent="0.25">
      <c r="B168">
        <v>58.026268338999998</v>
      </c>
    </row>
    <row r="169" spans="2:2" x14ac:dyDescent="0.25">
      <c r="B169">
        <v>3.3915009975433295</v>
      </c>
    </row>
    <row r="170" spans="2:2" x14ac:dyDescent="0.25">
      <c r="B170">
        <v>29.67873663902278</v>
      </c>
    </row>
    <row r="171" spans="2:2" x14ac:dyDescent="0.25">
      <c r="B171">
        <v>38.687258534961231</v>
      </c>
    </row>
    <row r="172" spans="2:2" x14ac:dyDescent="0.25">
      <c r="B172">
        <v>52.718910002708391</v>
      </c>
    </row>
    <row r="173" spans="2:2" x14ac:dyDescent="0.25">
      <c r="B173">
        <v>20.513412380218462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workbookViewId="0">
      <selection activeCell="G24" sqref="G24"/>
    </sheetView>
  </sheetViews>
  <sheetFormatPr defaultRowHeight="15" x14ac:dyDescent="0.25"/>
  <sheetData>
    <row r="1" spans="1:18" x14ac:dyDescent="0.25">
      <c r="A1" t="s">
        <v>13</v>
      </c>
      <c r="B1" t="s">
        <v>265</v>
      </c>
      <c r="C1" t="s">
        <v>639</v>
      </c>
      <c r="D1" t="s">
        <v>921</v>
      </c>
      <c r="E1" t="s">
        <v>1100</v>
      </c>
      <c r="H1" t="s">
        <v>265</v>
      </c>
      <c r="I1" t="s">
        <v>639</v>
      </c>
      <c r="J1" t="s">
        <v>921</v>
      </c>
      <c r="K1" t="s">
        <v>1100</v>
      </c>
      <c r="M1" t="s">
        <v>13</v>
      </c>
      <c r="N1" t="s">
        <v>265</v>
      </c>
      <c r="O1" t="s">
        <v>639</v>
      </c>
      <c r="P1" t="s">
        <v>921</v>
      </c>
      <c r="Q1" t="s">
        <v>1100</v>
      </c>
      <c r="R1" t="s">
        <v>1357</v>
      </c>
    </row>
    <row r="2" spans="1:18" x14ac:dyDescent="0.25">
      <c r="A2">
        <f>'Alx-Avg-Top25000'!A2</f>
        <v>25.105390681160781</v>
      </c>
      <c r="B2">
        <f>'Alx-Avg-Top25000'!B2</f>
        <v>3.2995710134506182</v>
      </c>
      <c r="C2">
        <f>'Alx-Avg-Top25000'!C2</f>
        <v>1.5666913986205993</v>
      </c>
      <c r="D2">
        <f>'Alx-Avg-Top25000'!D2</f>
        <v>1.2127730131000001</v>
      </c>
      <c r="E2">
        <f>'Alx-Avg-Top25000'!E2</f>
        <v>9.1898326635360537</v>
      </c>
      <c r="G2" t="s">
        <v>13</v>
      </c>
      <c r="H2">
        <f>_xlfn.T.TEST(A2:A500, B2:B500, 2, 3)</f>
        <v>6.3026382819808659E-3</v>
      </c>
      <c r="I2">
        <f>_xlfn.T.TEST(A2:A500, C2:C500, 2, 3)</f>
        <v>0.77664292005618152</v>
      </c>
      <c r="J2">
        <f>_xlfn.T.TEST(A2:A500,D2:D500,2,3)</f>
        <v>8.717373686221417E-3</v>
      </c>
      <c r="K2">
        <f>_xlfn.T.TEST(A2:A500,E2:E500,2,3)</f>
        <v>0.95656150401461115</v>
      </c>
      <c r="M2">
        <f>POWER(A2-AVERAGE(A$2:A$500),2)</f>
        <v>188.88429713265853</v>
      </c>
      <c r="N2">
        <f t="shared" ref="N2:Q17" si="0">POWER(B2-AVERAGE(B$2:B$500),2)</f>
        <v>141.08928346395388</v>
      </c>
      <c r="O2">
        <f t="shared" si="0"/>
        <v>104.9404798360641</v>
      </c>
      <c r="P2">
        <f t="shared" si="0"/>
        <v>203.13006571195885</v>
      </c>
      <c r="Q2">
        <f t="shared" si="0"/>
        <v>5.088365067087663</v>
      </c>
    </row>
    <row r="3" spans="1:18" x14ac:dyDescent="0.25">
      <c r="A3">
        <f>'Alx-Avg-Top25000'!A3</f>
        <v>18.05986583232875</v>
      </c>
      <c r="B3">
        <f>'Alx-Avg-Top25000'!B3</f>
        <v>31.468431472778285</v>
      </c>
      <c r="C3">
        <f>'Alx-Avg-Top25000'!C3</f>
        <v>28.77539386749266</v>
      </c>
      <c r="D3">
        <f>'Alx-Avg-Top25000'!D3</f>
        <v>31.507839846610967</v>
      </c>
      <c r="E3">
        <f>'Alx-Avg-Top25000'!E3</f>
        <v>11.36708869934078</v>
      </c>
      <c r="G3" t="s">
        <v>265</v>
      </c>
      <c r="H3" s="1" t="s">
        <v>1300</v>
      </c>
      <c r="I3">
        <f>_xlfn.T.TEST(B2:B500,C2:C500,2,3)</f>
        <v>2.2692698589736417E-2</v>
      </c>
      <c r="J3">
        <f>_xlfn.T.TEST(B2:B500,D2:D500,2,3)</f>
        <v>0.84053999481081942</v>
      </c>
      <c r="K3">
        <f>_xlfn.T.TEST(B2:B500,E2:E500,2,3)</f>
        <v>9.419068885461063E-3</v>
      </c>
      <c r="M3">
        <f t="shared" ref="M3:Q66" si="1">POWER(A3-AVERAGE(A$2:A$500),2)</f>
        <v>44.863117183354717</v>
      </c>
      <c r="N3">
        <f t="shared" si="0"/>
        <v>265.38884362760621</v>
      </c>
      <c r="O3">
        <f t="shared" si="0"/>
        <v>287.79956681164271</v>
      </c>
      <c r="P3">
        <f t="shared" si="0"/>
        <v>257.36810470070242</v>
      </c>
      <c r="Q3">
        <f t="shared" si="0"/>
        <v>6.1598063793545455E-3</v>
      </c>
    </row>
    <row r="4" spans="1:18" x14ac:dyDescent="0.25">
      <c r="A4">
        <f>'Alx-Avg-Top25000'!A4</f>
        <v>9.2724336862563899</v>
      </c>
      <c r="B4">
        <f>'Alx-Avg-Top25000'!B4</f>
        <v>7.9994638442993118</v>
      </c>
      <c r="C4">
        <f>'Alx-Avg-Top25000'!C4</f>
        <v>25.920071005821182</v>
      </c>
      <c r="D4">
        <f>'Alx-Avg-Top25000'!D4</f>
        <v>34.898191949999998</v>
      </c>
      <c r="E4">
        <f>'Alx-Avg-Top25000'!E4</f>
        <v>3.8867728948593099</v>
      </c>
      <c r="G4" t="s">
        <v>639</v>
      </c>
      <c r="H4" s="1" t="s">
        <v>1300</v>
      </c>
      <c r="I4" s="1" t="s">
        <v>1300</v>
      </c>
      <c r="J4">
        <f>_xlfn.T.TEST(C2:C500,D2:D500,2,3)</f>
        <v>2.5451245959691445E-2</v>
      </c>
      <c r="K4">
        <f>_xlfn.T.TEST(C2:C500,E2:E500,2,3)</f>
        <v>0.82108346218842521</v>
      </c>
      <c r="M4">
        <f t="shared" si="1"/>
        <v>4.3657537754320908</v>
      </c>
      <c r="N4">
        <f t="shared" si="0"/>
        <v>51.526672578744851</v>
      </c>
      <c r="O4">
        <f t="shared" si="0"/>
        <v>199.07329293038518</v>
      </c>
      <c r="P4">
        <f t="shared" si="0"/>
        <v>377.64337040189901</v>
      </c>
      <c r="Q4">
        <f t="shared" si="0"/>
        <v>57.135461045176434</v>
      </c>
    </row>
    <row r="5" spans="1:18" x14ac:dyDescent="0.25">
      <c r="A5">
        <f>'Alx-Avg-Top25000'!A5</f>
        <v>8.1921285152435281</v>
      </c>
      <c r="B5">
        <f>'Alx-Avg-Top25000'!B5</f>
        <v>3.933509993553153</v>
      </c>
      <c r="C5">
        <f>'Alx-Avg-Top25000'!C5</f>
        <v>4.1682409048080391</v>
      </c>
      <c r="D5">
        <f>'Alx-Avg-Top25000'!D5</f>
        <v>14.363550614999999</v>
      </c>
      <c r="E5">
        <f>'Alx-Avg-Top25000'!E5</f>
        <v>12.957906270027118</v>
      </c>
      <c r="G5" t="s">
        <v>921</v>
      </c>
      <c r="H5" s="1" t="s">
        <v>1300</v>
      </c>
      <c r="I5" s="1" t="s">
        <v>1300</v>
      </c>
      <c r="J5" s="1" t="s">
        <v>1300</v>
      </c>
      <c r="K5">
        <f>_xlfn.T.TEST(D2:D500,E2:E500,2,3)</f>
        <v>1.194008975457226E-2</v>
      </c>
      <c r="M5">
        <f t="shared" si="1"/>
        <v>10.047275744180004</v>
      </c>
      <c r="N5">
        <f t="shared" si="0"/>
        <v>126.43117962224041</v>
      </c>
      <c r="O5">
        <f t="shared" si="0"/>
        <v>58.407753691913854</v>
      </c>
      <c r="P5">
        <f t="shared" si="0"/>
        <v>1.2135069782773682</v>
      </c>
      <c r="Q5">
        <f t="shared" si="0"/>
        <v>2.2871515163377647</v>
      </c>
    </row>
    <row r="6" spans="1:18" x14ac:dyDescent="0.25">
      <c r="A6">
        <f>'Alx-Avg-Top25000'!A6</f>
        <v>6.4292278528213487</v>
      </c>
      <c r="B6">
        <f>'Alx-Avg-Top25000'!B6</f>
        <v>6.2499778985000001</v>
      </c>
      <c r="C6">
        <f>'Alx-Avg-Top25000'!C6</f>
        <v>10.501188278198216</v>
      </c>
      <c r="D6">
        <f>'Alx-Avg-Top25000'!D6</f>
        <v>31.646258806999992</v>
      </c>
      <c r="E6">
        <f>'Alx-Avg-Top25000'!E6</f>
        <v>51.761653327941836</v>
      </c>
      <c r="H6" s="1"/>
      <c r="I6" s="1"/>
      <c r="J6" s="1"/>
      <c r="K6" s="1"/>
      <c r="M6">
        <f t="shared" si="1"/>
        <v>24.330981371720643</v>
      </c>
      <c r="N6">
        <f t="shared" si="0"/>
        <v>79.70372228359588</v>
      </c>
      <c r="O6">
        <f t="shared" si="0"/>
        <v>1.7149190759719235</v>
      </c>
      <c r="P6">
        <f t="shared" si="0"/>
        <v>261.82849119775625</v>
      </c>
      <c r="Q6">
        <f t="shared" si="0"/>
        <v>1625.3863222579894</v>
      </c>
    </row>
    <row r="7" spans="1:18" x14ac:dyDescent="0.25">
      <c r="A7">
        <f>'Alx-Avg-Top25000'!A7</f>
        <v>12.069561791419932</v>
      </c>
      <c r="B7">
        <f>'Alx-Avg-Top25000'!B7</f>
        <v>42.563218569</v>
      </c>
      <c r="C7">
        <f>'Alx-Avg-Top25000'!C7</f>
        <v>23.100842428207361</v>
      </c>
      <c r="D7">
        <f>'Alx-Avg-Top25000'!D7</f>
        <v>17.111697196000001</v>
      </c>
      <c r="E7">
        <f>'Alx-Avg-Top25000'!E7</f>
        <v>11.903963804244944</v>
      </c>
      <c r="M7">
        <f t="shared" si="1"/>
        <v>0.50082439769561704</v>
      </c>
      <c r="N7">
        <f t="shared" si="0"/>
        <v>749.96815992078848</v>
      </c>
      <c r="O7">
        <f t="shared" si="0"/>
        <v>127.46647005162768</v>
      </c>
      <c r="P7">
        <f t="shared" si="0"/>
        <v>2.7111389333170868</v>
      </c>
      <c r="Q7">
        <f t="shared" si="0"/>
        <v>0.21012200717749344</v>
      </c>
    </row>
    <row r="8" spans="1:18" x14ac:dyDescent="0.25">
      <c r="A8">
        <f>'Alx-Avg-Top25000'!A8</f>
        <v>13.700693702697711</v>
      </c>
      <c r="B8">
        <f>'Alx-Avg-Top25000'!B8</f>
        <v>3.9517423391342099</v>
      </c>
      <c r="C8">
        <f>'Alx-Avg-Top25000'!C8</f>
        <v>2.7313365459442078</v>
      </c>
      <c r="D8">
        <f>'Alx-Avg-Top25000'!D8</f>
        <v>25.147395188888893</v>
      </c>
      <c r="E8">
        <f>'Alx-Avg-Top25000'!E8</f>
        <v>15.36885943412776</v>
      </c>
      <c r="G8" t="s">
        <v>1356</v>
      </c>
      <c r="M8">
        <f t="shared" si="1"/>
        <v>5.470085492343526</v>
      </c>
      <c r="N8">
        <f t="shared" si="0"/>
        <v>126.02149714508342</v>
      </c>
      <c r="O8">
        <f t="shared" si="0"/>
        <v>82.435521071960522</v>
      </c>
      <c r="P8">
        <f t="shared" si="0"/>
        <v>93.745996940842019</v>
      </c>
      <c r="Q8">
        <f t="shared" si="0"/>
        <v>15.392175397990066</v>
      </c>
    </row>
    <row r="9" spans="1:18" x14ac:dyDescent="0.25">
      <c r="A9">
        <f>'Alx-Avg-Top25000'!A9</f>
        <v>1.2412216186523413</v>
      </c>
      <c r="B9">
        <f>'Alx-Avg-Top25000'!B9</f>
        <v>18.766371917724573</v>
      </c>
      <c r="C9">
        <f>'Alx-Avg-Top25000'!C9</f>
        <v>13.274802732467602</v>
      </c>
      <c r="D9">
        <f>'Alx-Avg-Top25000'!D9</f>
        <v>20.011591267585711</v>
      </c>
      <c r="E9">
        <f>'Alx-Avg-Top25000'!E9</f>
        <v>10.516809153556796</v>
      </c>
      <c r="H9" t="s">
        <v>265</v>
      </c>
      <c r="I9" t="s">
        <v>639</v>
      </c>
      <c r="J9" t="s">
        <v>921</v>
      </c>
      <c r="K9" t="s">
        <v>1100</v>
      </c>
      <c r="M9">
        <f t="shared" si="1"/>
        <v>102.42757047944033</v>
      </c>
      <c r="N9">
        <f t="shared" si="0"/>
        <v>12.878766973402071</v>
      </c>
      <c r="O9">
        <f t="shared" si="0"/>
        <v>2.1434871036946928</v>
      </c>
      <c r="P9">
        <f t="shared" si="0"/>
        <v>20.670186915453957</v>
      </c>
      <c r="Q9">
        <f t="shared" si="0"/>
        <v>0.86260253013299182</v>
      </c>
    </row>
    <row r="10" spans="1:18" x14ac:dyDescent="0.25">
      <c r="A10">
        <f>'Alx-Avg-Top25000'!A10</f>
        <v>10.463075947761496</v>
      </c>
      <c r="B10">
        <f>'Alx-Avg-Top25000'!B10</f>
        <v>9.0723980426788238</v>
      </c>
      <c r="C10">
        <f>'Alx-Avg-Top25000'!C10</f>
        <v>3.8684234619140576</v>
      </c>
      <c r="D10">
        <f>'Alx-Avg-Top25000'!D10</f>
        <v>17.325378871999998</v>
      </c>
      <c r="E10">
        <f>'Alx-Avg-Top25000'!E10</f>
        <v>8.0359508514404183</v>
      </c>
      <c r="G10" t="s">
        <v>13</v>
      </c>
      <c r="H10">
        <f>SQRT(((G22-1)*G18+(H22-1)*H18)/(G22+H22-2))</f>
        <v>10.890448962109659</v>
      </c>
      <c r="I10">
        <f>SQRT(((G22-1)*G18+(I22-1)*I18)/(G22+I22-2))</f>
        <v>10.499795861009257</v>
      </c>
      <c r="J10">
        <f>SQRT(((G22-1)*G18+(J22-1)*J18)/(G22+J22-2))</f>
        <v>9.321642519809636</v>
      </c>
      <c r="K10">
        <f>SQRT(((G22-1)*G18+(K22-1)*K18)/(G22+K22-2))</f>
        <v>8.7626906902419286</v>
      </c>
      <c r="M10">
        <f t="shared" si="1"/>
        <v>0.80783490638269084</v>
      </c>
      <c r="N10">
        <f t="shared" si="0"/>
        <v>37.274370308427997</v>
      </c>
      <c r="O10">
        <f t="shared" si="0"/>
        <v>63.08035174374276</v>
      </c>
      <c r="P10">
        <f t="shared" si="0"/>
        <v>3.4604754805131459</v>
      </c>
      <c r="Q10">
        <f t="shared" si="0"/>
        <v>11.625524105190339</v>
      </c>
    </row>
    <row r="11" spans="1:18" x14ac:dyDescent="0.25">
      <c r="A11">
        <f>'Alx-Avg-Top25000'!A11</f>
        <v>17.704504728317222</v>
      </c>
      <c r="B11">
        <f>'Alx-Avg-Top25000'!B11</f>
        <v>9.2304790258407419</v>
      </c>
      <c r="C11">
        <f>'Alx-Avg-Top25000'!C11</f>
        <v>1.7634148120880067</v>
      </c>
      <c r="D11">
        <f>'Alx-Avg-Top25000'!D11</f>
        <v>18.915409636497451</v>
      </c>
      <c r="E11">
        <f>'Alx-Avg-Top25000'!E11</f>
        <v>20.072574877738909</v>
      </c>
      <c r="G11" t="s">
        <v>265</v>
      </c>
      <c r="H11" s="1" t="s">
        <v>1300</v>
      </c>
      <c r="I11">
        <f>SQRT(((H22-1)*H18+(I22-1)*I18)/(H22+I22-2))</f>
        <v>11.537560256431378</v>
      </c>
      <c r="J11">
        <f>SQRT(((H22-1)*H18+(J22-1)*J18)/(H22+J22-2))</f>
        <v>11.020039657971942</v>
      </c>
      <c r="K11">
        <f>SQRT(((H22-1)*H18+(K22-1)*K18)/(H22+K22-2))</f>
        <v>10.870904988065064</v>
      </c>
      <c r="M11">
        <f t="shared" si="1"/>
        <v>40.228985954303248</v>
      </c>
      <c r="N11">
        <f t="shared" si="0"/>
        <v>35.369104480819537</v>
      </c>
      <c r="O11">
        <f t="shared" si="0"/>
        <v>100.9486925171808</v>
      </c>
      <c r="P11">
        <f t="shared" si="0"/>
        <v>11.904336118262925</v>
      </c>
      <c r="Q11">
        <f t="shared" si="0"/>
        <v>74.425159097952317</v>
      </c>
    </row>
    <row r="12" spans="1:18" x14ac:dyDescent="0.25">
      <c r="A12">
        <f>'Alx-Avg-Top25000'!A12</f>
        <v>8.8732062816619752</v>
      </c>
      <c r="B12">
        <f>'Alx-Avg-Top25000'!B12</f>
        <v>19.409417796134893</v>
      </c>
      <c r="C12">
        <f>'Alx-Avg-Top25000'!C12</f>
        <v>45.889878643883563</v>
      </c>
      <c r="D12">
        <f>'Alx-Avg-Top25000'!D12</f>
        <v>27.684227466583224</v>
      </c>
      <c r="E12">
        <f>'Alx-Avg-Top25000'!E12</f>
        <v>9.1843220710754228</v>
      </c>
      <c r="G12" t="s">
        <v>639</v>
      </c>
      <c r="H12" s="1" t="s">
        <v>1300</v>
      </c>
      <c r="I12" s="1" t="s">
        <v>1300</v>
      </c>
      <c r="J12">
        <f>SQRT(((I22-1)*I18+(J22-1)*J18)/(I22+J22-2))</f>
        <v>10.69473181350582</v>
      </c>
      <c r="K12">
        <f>SQRT(((I22-1)*I18+(K22-1)*K18)/(I22+K22-2))</f>
        <v>10.426932833838816</v>
      </c>
      <c r="M12">
        <f t="shared" si="1"/>
        <v>6.1934586161358949</v>
      </c>
      <c r="N12">
        <f t="shared" si="0"/>
        <v>17.90767233444026</v>
      </c>
      <c r="O12">
        <f t="shared" si="0"/>
        <v>1161.3878634039127</v>
      </c>
      <c r="P12">
        <f t="shared" si="0"/>
        <v>149.30601193980311</v>
      </c>
      <c r="Q12">
        <f t="shared" si="0"/>
        <v>5.1132563665689554</v>
      </c>
    </row>
    <row r="13" spans="1:18" x14ac:dyDescent="0.25">
      <c r="A13">
        <f>'Alx-Avg-Top25000'!A13</f>
        <v>5.699027919769283</v>
      </c>
      <c r="B13">
        <f>'Alx-Avg-Top25000'!B13</f>
        <v>12.532999397299999</v>
      </c>
      <c r="C13">
        <f>'Alx-Avg-Top25000'!C13</f>
        <v>3.8719879865646325</v>
      </c>
      <c r="D13">
        <f>'Alx-Avg-Top25000'!D13</f>
        <v>7.1754487037000008</v>
      </c>
      <c r="E13">
        <f>'Alx-Avg-Top25000'!E13</f>
        <v>16.714840364456119</v>
      </c>
      <c r="G13" t="s">
        <v>921</v>
      </c>
      <c r="H13" s="1" t="s">
        <v>1300</v>
      </c>
      <c r="I13" s="1" t="s">
        <v>1300</v>
      </c>
      <c r="J13" s="1" t="s">
        <v>1300</v>
      </c>
      <c r="K13">
        <f>SQRT(((J22-1)*J18+(K22-1)*K18)/(J22+K22-2))</f>
        <v>9.065051735354718</v>
      </c>
      <c r="M13">
        <f t="shared" si="1"/>
        <v>32.067806623310162</v>
      </c>
      <c r="N13">
        <f t="shared" si="0"/>
        <v>6.9942932683817469</v>
      </c>
      <c r="O13">
        <f t="shared" si="0"/>
        <v>63.023743301476493</v>
      </c>
      <c r="P13">
        <f t="shared" si="0"/>
        <v>68.719040523131497</v>
      </c>
      <c r="Q13">
        <f t="shared" si="0"/>
        <v>27.765177152969414</v>
      </c>
    </row>
    <row r="14" spans="1:18" x14ac:dyDescent="0.25">
      <c r="A14">
        <f>'Alx-Avg-Top25000'!A14</f>
        <v>10.530309367179843</v>
      </c>
      <c r="B14">
        <f>'Alx-Avg-Top25000'!B14</f>
        <v>12.502623367309514</v>
      </c>
      <c r="C14">
        <f>'Alx-Avg-Top25000'!C14</f>
        <v>2.4274821758270226</v>
      </c>
      <c r="D14">
        <f>'Alx-Avg-Top25000'!D14</f>
        <v>9.1594760184999995</v>
      </c>
      <c r="E14">
        <f>'Alx-Avg-Top25000'!E14</f>
        <v>3.1155056238174388</v>
      </c>
      <c r="M14">
        <f t="shared" si="1"/>
        <v>0.69149693306162852</v>
      </c>
      <c r="N14">
        <f t="shared" si="0"/>
        <v>7.1558852812361264</v>
      </c>
      <c r="O14">
        <f t="shared" si="0"/>
        <v>88.045479845572075</v>
      </c>
      <c r="P14">
        <f t="shared" si="0"/>
        <v>39.761442925285245</v>
      </c>
      <c r="Q14">
        <f t="shared" si="0"/>
        <v>69.390024713116006</v>
      </c>
    </row>
    <row r="15" spans="1:18" x14ac:dyDescent="0.25">
      <c r="A15">
        <f>'Alx-Avg-Top25000'!A15</f>
        <v>19.028528261184647</v>
      </c>
      <c r="B15">
        <f>'Alx-Avg-Top25000'!B15</f>
        <v>17.226637983</v>
      </c>
      <c r="C15">
        <f>'Alx-Avg-Top25000'!C15</f>
        <v>9.5484523534774546</v>
      </c>
      <c r="D15">
        <f>'Alx-Avg-Top25000'!D15</f>
        <v>20.079969692999999</v>
      </c>
      <c r="E15">
        <f>'Alx-Avg-Top25000'!E15</f>
        <v>11.937991929054236</v>
      </c>
      <c r="M15">
        <f t="shared" si="1"/>
        <v>58.777613425986218</v>
      </c>
      <c r="N15">
        <f t="shared" si="0"/>
        <v>4.1982615275091195</v>
      </c>
      <c r="O15">
        <f t="shared" si="0"/>
        <v>5.1179339315497439</v>
      </c>
      <c r="P15">
        <f t="shared" si="0"/>
        <v>21.296620397833252</v>
      </c>
      <c r="Q15">
        <f t="shared" si="0"/>
        <v>0.24247627037782504</v>
      </c>
    </row>
    <row r="16" spans="1:18" x14ac:dyDescent="0.25">
      <c r="A16">
        <f>'Alx-Avg-Top25000'!A16</f>
        <v>16.149133539199777</v>
      </c>
      <c r="B16">
        <f>'Alx-Avg-Top25000'!B16</f>
        <v>16.467021705000001</v>
      </c>
      <c r="C16">
        <f>'Alx-Avg-Top25000'!C16</f>
        <v>11.702097082138048</v>
      </c>
      <c r="D16">
        <f>'Alx-Avg-Top25000'!D16</f>
        <v>12.398993872999998</v>
      </c>
      <c r="E16">
        <f>'Alx-Avg-Top25000'!E16</f>
        <v>16.271842384338321</v>
      </c>
      <c r="G16" t="s">
        <v>1355</v>
      </c>
      <c r="M16">
        <f t="shared" si="1"/>
        <v>22.917870046721347</v>
      </c>
      <c r="N16">
        <f t="shared" si="0"/>
        <v>1.6624226164875622</v>
      </c>
      <c r="O16">
        <f t="shared" si="0"/>
        <v>1.1802733063712116E-2</v>
      </c>
      <c r="P16">
        <f t="shared" si="0"/>
        <v>9.4012737967751665</v>
      </c>
      <c r="Q16">
        <f t="shared" si="0"/>
        <v>23.292874883182524</v>
      </c>
    </row>
    <row r="17" spans="1:17" x14ac:dyDescent="0.25">
      <c r="A17">
        <f>'Alx-Avg-Top25000'!A17</f>
        <v>10.527956318855249</v>
      </c>
      <c r="B17">
        <f>'Alx-Avg-Top25000'!B17</f>
        <v>11.766614508628802</v>
      </c>
      <c r="C17">
        <f>'Alx-Avg-Top25000'!C17</f>
        <v>7.1238940715789685</v>
      </c>
      <c r="D17">
        <f>'Alx-Avg-Top25000'!D17</f>
        <v>13.613813188200002</v>
      </c>
      <c r="E17">
        <f>'Alx-Avg-Top25000'!E17</f>
        <v>5.4187245845794632</v>
      </c>
      <c r="G17" t="s">
        <v>13</v>
      </c>
      <c r="H17" t="s">
        <v>265</v>
      </c>
      <c r="I17" t="s">
        <v>639</v>
      </c>
      <c r="J17" t="s">
        <v>921</v>
      </c>
      <c r="K17" t="s">
        <v>1100</v>
      </c>
      <c r="M17">
        <f t="shared" si="1"/>
        <v>0.69541588549152622</v>
      </c>
      <c r="N17">
        <f t="shared" si="0"/>
        <v>11.635313329273121</v>
      </c>
      <c r="O17">
        <f t="shared" si="0"/>
        <v>21.966501006331946</v>
      </c>
      <c r="P17">
        <f t="shared" si="0"/>
        <v>3.4274240813564729</v>
      </c>
      <c r="Q17">
        <f t="shared" si="0"/>
        <v>36.322903429633762</v>
      </c>
    </row>
    <row r="18" spans="1:17" x14ac:dyDescent="0.25">
      <c r="A18">
        <f>'Alx-Avg-Top25000'!A18</f>
        <v>13.032491159439072</v>
      </c>
      <c r="B18">
        <f>'Alx-Avg-Top25000'!B18</f>
        <v>7.6441327571868811</v>
      </c>
      <c r="C18">
        <f>'Alx-Avg-Top25000'!C18</f>
        <v>16.356212329864459</v>
      </c>
      <c r="D18">
        <f>'Alx-Avg-Top25000'!D18</f>
        <v>17.103994321000002</v>
      </c>
      <c r="E18">
        <f>'Alx-Avg-Top25000'!E18</f>
        <v>8.9473202943801819</v>
      </c>
      <c r="G18">
        <f>(1/(COUNT(A2:A500)-1))*SUM(M2:M500)</f>
        <v>82.101539416629606</v>
      </c>
      <c r="H18">
        <f t="shared" ref="H18:K18" si="2">(1/(COUNT(B2:B500)-1))*SUM(N2:N500)</f>
        <v>133.9704424614462</v>
      </c>
      <c r="I18">
        <f t="shared" si="2"/>
        <v>131.57603424759452</v>
      </c>
      <c r="J18">
        <f t="shared" si="2"/>
        <v>91.684499117616284</v>
      </c>
      <c r="K18">
        <f t="shared" si="2"/>
        <v>69.948873625139242</v>
      </c>
      <c r="M18">
        <f t="shared" si="1"/>
        <v>2.7909673296745465</v>
      </c>
      <c r="N18">
        <f t="shared" si="1"/>
        <v>56.754213787665336</v>
      </c>
      <c r="O18">
        <f t="shared" si="1"/>
        <v>20.661341735595254</v>
      </c>
      <c r="P18">
        <f t="shared" si="1"/>
        <v>2.6858318736554585</v>
      </c>
      <c r="Q18">
        <f t="shared" si="1"/>
        <v>6.2412672473445809</v>
      </c>
    </row>
    <row r="19" spans="1:17" x14ac:dyDescent="0.25">
      <c r="A19">
        <f>'Alx-Avg-Top25000'!A19</f>
        <v>4.5789549589157064</v>
      </c>
      <c r="B19">
        <f>'Alx-Avg-Top25000'!B19</f>
        <v>13.800398445400001</v>
      </c>
      <c r="C19">
        <f>'Alx-Avg-Top25000'!C19</f>
        <v>28.530689865350677</v>
      </c>
      <c r="D19">
        <f>'Alx-Avg-Top25000'!D19</f>
        <v>10.987935470699998</v>
      </c>
      <c r="E19">
        <f>'Alx-Avg-Top25000'!E19</f>
        <v>8.2794519901275567</v>
      </c>
      <c r="M19">
        <f t="shared" si="1"/>
        <v>46.007967833973574</v>
      </c>
      <c r="N19">
        <f t="shared" si="1"/>
        <v>1.8968824925853884</v>
      </c>
      <c r="O19">
        <f t="shared" si="1"/>
        <v>279.55680822762008</v>
      </c>
      <c r="P19">
        <f t="shared" si="1"/>
        <v>20.045392119651584</v>
      </c>
      <c r="Q19">
        <f t="shared" si="1"/>
        <v>10.024323093463652</v>
      </c>
    </row>
    <row r="20" spans="1:17" x14ac:dyDescent="0.25">
      <c r="A20">
        <f>'Alx-Avg-Top25000'!A20</f>
        <v>32.203761005401532</v>
      </c>
      <c r="B20">
        <f>'Alx-Avg-Top25000'!B20</f>
        <v>0.15149397850036561</v>
      </c>
      <c r="C20">
        <f>'Alx-Avg-Top25000'!C20</f>
        <v>13.307469940185499</v>
      </c>
      <c r="D20">
        <f>'Alx-Avg-Top25000'!D20</f>
        <v>15.954157423999998</v>
      </c>
      <c r="E20">
        <f>'Alx-Avg-Top25000'!E20</f>
        <v>23.178342747688255</v>
      </c>
      <c r="G20" t="s">
        <v>1358</v>
      </c>
      <c r="M20">
        <f t="shared" si="1"/>
        <v>434.38432426142884</v>
      </c>
      <c r="N20">
        <f t="shared" si="1"/>
        <v>225.78602646168196</v>
      </c>
      <c r="O20">
        <f t="shared" si="1"/>
        <v>2.2402080984818333</v>
      </c>
      <c r="P20">
        <f t="shared" si="1"/>
        <v>0.23913457614017478</v>
      </c>
      <c r="Q20">
        <f t="shared" si="1"/>
        <v>137.65788282349681</v>
      </c>
    </row>
    <row r="21" spans="1:17" x14ac:dyDescent="0.25">
      <c r="A21">
        <f>'Alx-Avg-Top25000'!A21</f>
        <v>2.94665760993957</v>
      </c>
      <c r="B21">
        <f>'Alx-Avg-Top25000'!B21</f>
        <v>9.9085177183150854</v>
      </c>
      <c r="C21">
        <f>'Alx-Avg-Top25000'!C21</f>
        <v>11.482070446014355</v>
      </c>
      <c r="D21">
        <f>'Alx-Avg-Top25000'!D21</f>
        <v>11.90922160148617</v>
      </c>
      <c r="E21">
        <f>'Alx-Avg-Top25000'!E21</f>
        <v>16.582054328918446</v>
      </c>
      <c r="G21" t="s">
        <v>13</v>
      </c>
      <c r="H21" t="s">
        <v>265</v>
      </c>
      <c r="I21" t="s">
        <v>639</v>
      </c>
      <c r="J21" t="s">
        <v>921</v>
      </c>
      <c r="K21" t="s">
        <v>1100</v>
      </c>
      <c r="M21">
        <f t="shared" si="1"/>
        <v>70.815838500633745</v>
      </c>
      <c r="N21">
        <f t="shared" si="1"/>
        <v>27.763987029308645</v>
      </c>
      <c r="O21">
        <f t="shared" si="1"/>
        <v>0.1080220102018309</v>
      </c>
      <c r="P21">
        <f t="shared" si="1"/>
        <v>12.64458085174353</v>
      </c>
      <c r="Q21">
        <f t="shared" si="1"/>
        <v>26.383439072584867</v>
      </c>
    </row>
    <row r="22" spans="1:17" x14ac:dyDescent="0.25">
      <c r="A22">
        <f>'Alx-Avg-Top25000'!A22</f>
        <v>6.0917543411254851</v>
      </c>
      <c r="B22">
        <f>'Alx-Avg-Top25000'!B22</f>
        <v>22.21863512992854</v>
      </c>
      <c r="C22">
        <f>'Alx-Avg-Top25000'!C22</f>
        <v>1.7437462091445881</v>
      </c>
      <c r="D22">
        <f>'Alx-Avg-Top25000'!D22</f>
        <v>7.6135501146999998</v>
      </c>
      <c r="E22">
        <f>'Alx-Avg-Top25000'!E22</f>
        <v>6.6467573404312095</v>
      </c>
      <c r="G22">
        <f>COUNT(A2:A500)</f>
        <v>73</v>
      </c>
      <c r="H22">
        <f t="shared" ref="H22:K22" si="3">COUNT(B2:B500)</f>
        <v>172</v>
      </c>
      <c r="I22">
        <f t="shared" si="3"/>
        <v>96</v>
      </c>
      <c r="J22">
        <f t="shared" si="3"/>
        <v>73</v>
      </c>
      <c r="K22">
        <f t="shared" si="3"/>
        <v>57</v>
      </c>
      <c r="M22">
        <f t="shared" si="1"/>
        <v>27.774143438745636</v>
      </c>
      <c r="N22">
        <f t="shared" si="1"/>
        <v>49.575161549657672</v>
      </c>
      <c r="O22">
        <f t="shared" si="1"/>
        <v>101.34431297098148</v>
      </c>
      <c r="P22">
        <f t="shared" si="1"/>
        <v>61.647519358033399</v>
      </c>
      <c r="Q22">
        <f t="shared" si="1"/>
        <v>23.028633014220478</v>
      </c>
    </row>
    <row r="23" spans="1:17" x14ac:dyDescent="0.25">
      <c r="A23">
        <f>'Alx-Avg-Top25000'!A23</f>
        <v>12.549158453941297</v>
      </c>
      <c r="B23">
        <f>'Alx-Avg-Top25000'!B23</f>
        <v>15.764317345619151</v>
      </c>
      <c r="C23">
        <f>'Alx-Avg-Top25000'!C23</f>
        <v>24.098110461235002</v>
      </c>
      <c r="D23">
        <f>'Alx-Avg-Top25000'!D23</f>
        <v>7.4054055690765326</v>
      </c>
      <c r="E23">
        <f>'Alx-Avg-Top25000'!E23</f>
        <v>17.603536224365168</v>
      </c>
      <c r="M23">
        <f t="shared" si="1"/>
        <v>1.4096483801849644</v>
      </c>
      <c r="N23">
        <f t="shared" si="1"/>
        <v>0.34415274092722969</v>
      </c>
      <c r="O23">
        <f t="shared" si="1"/>
        <v>150.97953511746601</v>
      </c>
      <c r="P23">
        <f t="shared" si="1"/>
        <v>64.959376202873372</v>
      </c>
      <c r="Q23">
        <f t="shared" si="1"/>
        <v>37.920509430492849</v>
      </c>
    </row>
    <row r="24" spans="1:17" x14ac:dyDescent="0.25">
      <c r="A24">
        <f>'Alx-Avg-Top25000'!A24</f>
        <v>13.91820321083063</v>
      </c>
      <c r="B24">
        <f>'Alx-Avg-Top25000'!B24</f>
        <v>9.1677324771881015</v>
      </c>
      <c r="C24">
        <f>'Alx-Avg-Top25000'!C24</f>
        <v>11.412680482864356</v>
      </c>
      <c r="D24">
        <f>'Alx-Avg-Top25000'!D24</f>
        <v>7.6874269008636436</v>
      </c>
      <c r="E24">
        <f>'Alx-Avg-Top25000'!E24</f>
        <v>5.0144895076751643</v>
      </c>
      <c r="M24">
        <f t="shared" si="1"/>
        <v>6.5348276585870941</v>
      </c>
      <c r="N24">
        <f t="shared" si="1"/>
        <v>36.119373278991148</v>
      </c>
      <c r="O24">
        <f t="shared" si="1"/>
        <v>0.15844936203570698</v>
      </c>
      <c r="P24">
        <f t="shared" si="1"/>
        <v>60.492876160124261</v>
      </c>
      <c r="Q24">
        <f t="shared" si="1"/>
        <v>41.358836600226901</v>
      </c>
    </row>
    <row r="25" spans="1:17" x14ac:dyDescent="0.25">
      <c r="A25">
        <f>'Alx-Avg-Top25000'!A25</f>
        <v>0.55929217338561821</v>
      </c>
      <c r="B25">
        <f>'Alx-Avg-Top25000'!B25</f>
        <v>15.461756181716883</v>
      </c>
      <c r="C25">
        <f>'Alx-Avg-Top25000'!C25</f>
        <v>18.963623023033094</v>
      </c>
      <c r="D25">
        <f>'Alx-Avg-Top25000'!D25</f>
        <v>18.380626774</v>
      </c>
      <c r="E25">
        <f>'Alx-Avg-Top25000'!E25</f>
        <v>7.2497649669647188</v>
      </c>
      <c r="G25" t="s">
        <v>1359</v>
      </c>
      <c r="M25">
        <f t="shared" si="1"/>
        <v>116.69573767539612</v>
      </c>
      <c r="N25">
        <f t="shared" si="1"/>
        <v>8.0703812321615748E-2</v>
      </c>
      <c r="O25">
        <f t="shared" si="1"/>
        <v>51.163771788191291</v>
      </c>
      <c r="P25">
        <f t="shared" si="1"/>
        <v>8.5000424722066299</v>
      </c>
      <c r="Q25">
        <f t="shared" si="1"/>
        <v>17.604806168977479</v>
      </c>
    </row>
    <row r="26" spans="1:17" x14ac:dyDescent="0.25">
      <c r="A26">
        <f>'Alx-Avg-Top25000'!A26</f>
        <v>9.8290608882903996</v>
      </c>
      <c r="B26">
        <f>'Alx-Avg-Top25000'!B26</f>
        <v>12.571792578697194</v>
      </c>
      <c r="C26">
        <f>'Alx-Avg-Top25000'!C26</f>
        <v>14.31518371105189</v>
      </c>
      <c r="D26">
        <f>'Alx-Avg-Top25000'!D26</f>
        <v>39.119548987000009</v>
      </c>
      <c r="E26">
        <f>'Alx-Avg-Top25000'!E26</f>
        <v>12.842042994499181</v>
      </c>
      <c r="H26" t="s">
        <v>265</v>
      </c>
      <c r="I26" t="s">
        <v>639</v>
      </c>
      <c r="J26" t="s">
        <v>921</v>
      </c>
      <c r="K26" t="s">
        <v>1100</v>
      </c>
      <c r="M26">
        <f t="shared" si="1"/>
        <v>2.3495108640899116</v>
      </c>
      <c r="N26">
        <f t="shared" si="1"/>
        <v>6.7906076499163612</v>
      </c>
      <c r="O26">
        <f t="shared" si="1"/>
        <v>6.2722509930165451</v>
      </c>
      <c r="P26">
        <f t="shared" si="1"/>
        <v>559.53089692507547</v>
      </c>
      <c r="Q26">
        <f t="shared" si="1"/>
        <v>1.950128073140593</v>
      </c>
    </row>
    <row r="27" spans="1:17" x14ac:dyDescent="0.25">
      <c r="A27">
        <f>'Alx-Avg-Top25000'!A27</f>
        <v>11.184886455535864</v>
      </c>
      <c r="B27">
        <f>'Alx-Avg-Top25000'!B27</f>
        <v>49.624879757563214</v>
      </c>
      <c r="C27">
        <f>'Alx-Avg-Top25000'!C27</f>
        <v>4.3325497627258249</v>
      </c>
      <c r="D27">
        <f>'Alx-Avg-Top25000'!D27</f>
        <v>16.295766305999997</v>
      </c>
      <c r="E27">
        <f>'Alx-Avg-Top25000'!E27</f>
        <v>14.859742426872222</v>
      </c>
      <c r="G27" t="s">
        <v>13</v>
      </c>
      <c r="H27">
        <f>ABS((AVERAGE(A2:A500) - AVERAGE(B2:B500)) / H10)</f>
        <v>0.35038038539282557</v>
      </c>
      <c r="I27">
        <f>ABS((AVERAGE(A2:A500) - AVERAGE(C2:C500)) / I10)</f>
        <v>4.2749893339678539E-2</v>
      </c>
      <c r="J27">
        <f>ABS((AVERAGE(A2:A500) - AVERAGE(D2:D500)) / J10)</f>
        <v>0.44018757647298457</v>
      </c>
      <c r="K27">
        <f>ABS((AVERAGE(A2:A500) - AVERAGE(E2:E500)) / K10)</f>
        <v>9.5519542082420205E-3</v>
      </c>
      <c r="M27">
        <f t="shared" si="1"/>
        <v>3.1323993784995591E-2</v>
      </c>
      <c r="N27">
        <f t="shared" si="1"/>
        <v>1186.6101210825614</v>
      </c>
      <c r="O27">
        <f t="shared" si="1"/>
        <v>55.923291329396207</v>
      </c>
      <c r="P27">
        <f t="shared" si="1"/>
        <v>0.68993417497341802</v>
      </c>
      <c r="Q27">
        <f t="shared" si="1"/>
        <v>11.656551964934129</v>
      </c>
    </row>
    <row r="28" spans="1:17" x14ac:dyDescent="0.25">
      <c r="A28">
        <f>'Alx-Avg-Top25000'!A28</f>
        <v>5.6618754386901813</v>
      </c>
      <c r="B28">
        <f>'Alx-Avg-Top25000'!B28</f>
        <v>26.342950677871659</v>
      </c>
      <c r="C28">
        <f>'Alx-Avg-Top25000'!C28</f>
        <v>8.181615090370169</v>
      </c>
      <c r="D28">
        <f>'Alx-Avg-Top25000'!D28</f>
        <v>22.036123608</v>
      </c>
      <c r="E28">
        <f>'Alx-Avg-Top25000'!E28</f>
        <v>11.231851387023886</v>
      </c>
      <c r="G28" t="s">
        <v>265</v>
      </c>
      <c r="H28" s="1" t="s">
        <v>1300</v>
      </c>
      <c r="I28">
        <f>ABS((AVERAGE(B2:B500) - AVERAGE(C2:C500)) / I11)</f>
        <v>0.29182378912573881</v>
      </c>
      <c r="J28">
        <f>ABS((AVERAGE(B2:B500) - AVERAGE(D2:D500)) / J11)</f>
        <v>2.6086251412869542E-2</v>
      </c>
      <c r="K28">
        <f>ABS((AVERAGE(B2:B500) - AVERAGE(E2:E500)) / K11)</f>
        <v>0.34331078123928893</v>
      </c>
      <c r="M28">
        <f t="shared" si="1"/>
        <v>32.489964368516254</v>
      </c>
      <c r="N28">
        <f t="shared" si="1"/>
        <v>124.66344756228912</v>
      </c>
      <c r="O28">
        <f t="shared" si="1"/>
        <v>13.170529219235922</v>
      </c>
      <c r="P28">
        <f t="shared" si="1"/>
        <v>43.177779019054896</v>
      </c>
      <c r="Q28">
        <f t="shared" si="1"/>
        <v>4.5676984846167321E-2</v>
      </c>
    </row>
    <row r="29" spans="1:17" x14ac:dyDescent="0.25">
      <c r="A29">
        <f>'Alx-Avg-Top25000'!A29</f>
        <v>14.047161698341318</v>
      </c>
      <c r="B29">
        <f>'Alx-Avg-Top25000'!B29</f>
        <v>10.379715800285316</v>
      </c>
      <c r="C29">
        <f>'Alx-Avg-Top25000'!C29</f>
        <v>7.7428598165511939</v>
      </c>
      <c r="D29">
        <f>'Alx-Avg-Top25000'!D29</f>
        <v>28.314235707400002</v>
      </c>
      <c r="E29">
        <f>'Alx-Avg-Top25000'!E29</f>
        <v>3.8478194475173901</v>
      </c>
      <c r="G29" t="s">
        <v>639</v>
      </c>
      <c r="H29" s="1" t="s">
        <v>1300</v>
      </c>
      <c r="I29" s="1" t="s">
        <v>1300</v>
      </c>
      <c r="J29">
        <f>ABS((AVERAGE(C2:C500) - AVERAGE(D2:D500)) / J12)</f>
        <v>0.34170151623447215</v>
      </c>
      <c r="K29">
        <f>ABS((AVERAGE(C2:C500) - AVERAGE(E2:E500)) / K12)</f>
        <v>3.502126068629563E-2</v>
      </c>
      <c r="M29">
        <f t="shared" si="1"/>
        <v>7.2107790823791973</v>
      </c>
      <c r="N29">
        <f t="shared" si="1"/>
        <v>23.02038386293713</v>
      </c>
      <c r="O29">
        <f t="shared" si="1"/>
        <v>16.547628573058358</v>
      </c>
      <c r="P29">
        <f t="shared" si="1"/>
        <v>165.09916945790314</v>
      </c>
      <c r="Q29">
        <f t="shared" si="1"/>
        <v>57.72586107035135</v>
      </c>
    </row>
    <row r="30" spans="1:17" x14ac:dyDescent="0.25">
      <c r="A30">
        <f>'Alx-Avg-Top25000'!A30</f>
        <v>8.5464276075362964</v>
      </c>
      <c r="B30">
        <f>'Alx-Avg-Top25000'!B30</f>
        <v>20.80236849784847</v>
      </c>
      <c r="C30">
        <f>'Alx-Avg-Top25000'!C30</f>
        <v>3.2862902402877774</v>
      </c>
      <c r="D30">
        <f>'Alx-Avg-Top25000'!D30</f>
        <v>13.9411338089</v>
      </c>
      <c r="E30">
        <f>'Alx-Avg-Top25000'!E30</f>
        <v>6.3313981056213358</v>
      </c>
      <c r="G30" t="s">
        <v>921</v>
      </c>
      <c r="H30" s="1" t="s">
        <v>1300</v>
      </c>
      <c r="I30" s="1" t="s">
        <v>1300</v>
      </c>
      <c r="J30" s="1" t="s">
        <v>1300</v>
      </c>
      <c r="K30">
        <f>ABS((AVERAGE(D2:D500) - AVERAGE(E2:E500)) / K13)</f>
        <v>0.44341395136793027</v>
      </c>
      <c r="M30">
        <f t="shared" si="1"/>
        <v>7.9267288902025443</v>
      </c>
      <c r="N30">
        <f t="shared" si="1"/>
        <v>31.637210495308139</v>
      </c>
      <c r="O30">
        <f t="shared" si="1"/>
        <v>72.666200508506876</v>
      </c>
      <c r="P30">
        <f t="shared" si="1"/>
        <v>2.3226056686046843</v>
      </c>
      <c r="Q30">
        <f t="shared" si="1"/>
        <v>26.154786214087547</v>
      </c>
    </row>
    <row r="31" spans="1:17" x14ac:dyDescent="0.25">
      <c r="A31">
        <f>'Alx-Avg-Top25000'!A31</f>
        <v>10.526275229453992</v>
      </c>
      <c r="B31">
        <f>'Alx-Avg-Top25000'!B31</f>
        <v>26.783552885055496</v>
      </c>
      <c r="C31">
        <f>'Alx-Avg-Top25000'!C31</f>
        <v>9.1683213949203406</v>
      </c>
      <c r="D31">
        <f>'Alx-Avg-Top25000'!D31</f>
        <v>5.2331809045000002</v>
      </c>
      <c r="E31">
        <f>'Alx-Avg-Top25000'!E31</f>
        <v>7.0717758655548035</v>
      </c>
      <c r="M31">
        <f t="shared" si="1"/>
        <v>0.69822248623209837</v>
      </c>
      <c r="N31">
        <f t="shared" si="1"/>
        <v>134.69647071037139</v>
      </c>
      <c r="O31">
        <f t="shared" si="1"/>
        <v>6.9823626941117416</v>
      </c>
      <c r="P31">
        <f t="shared" si="1"/>
        <v>104.69305942876566</v>
      </c>
      <c r="Q31">
        <f t="shared" si="1"/>
        <v>19.130102539639363</v>
      </c>
    </row>
    <row r="32" spans="1:17" x14ac:dyDescent="0.25">
      <c r="A32">
        <f>'Alx-Avg-Top25000'!A32</f>
        <v>3.675523304939265</v>
      </c>
      <c r="B32">
        <f>'Alx-Avg-Top25000'!B32</f>
        <v>42.30769250392909</v>
      </c>
      <c r="C32">
        <f>'Alx-Avg-Top25000'!C32</f>
        <v>2.7144022703170747</v>
      </c>
      <c r="D32">
        <f>'Alx-Avg-Top25000'!D32</f>
        <v>14.095664143499999</v>
      </c>
      <c r="E32">
        <f>'Alx-Avg-Top25000'!E32</f>
        <v>8.2738968372344832</v>
      </c>
      <c r="M32">
        <f t="shared" si="1"/>
        <v>59.079961075569805</v>
      </c>
      <c r="N32">
        <f t="shared" si="1"/>
        <v>736.03801159051045</v>
      </c>
      <c r="O32">
        <f t="shared" si="1"/>
        <v>82.743313997079511</v>
      </c>
      <c r="P32">
        <f t="shared" si="1"/>
        <v>1.8754738247321376</v>
      </c>
      <c r="Q32">
        <f t="shared" si="1"/>
        <v>10.059530527244334</v>
      </c>
    </row>
    <row r="33" spans="1:17" x14ac:dyDescent="0.25">
      <c r="A33">
        <f>'Alx-Avg-Top25000'!A33</f>
        <v>26.383346414566006</v>
      </c>
      <c r="B33">
        <f>'Alx-Avg-Top25000'!B33</f>
        <v>14.042712187766975</v>
      </c>
      <c r="C33">
        <f>'Alx-Avg-Top25000'!C33</f>
        <v>65.019240909152529</v>
      </c>
      <c r="D33">
        <f>'Alx-Avg-Top25000'!D33</f>
        <v>21.853399252891492</v>
      </c>
      <c r="E33">
        <f>'Alx-Avg-Top25000'!E33</f>
        <v>13.023599481582599</v>
      </c>
      <c r="M33">
        <f t="shared" si="1"/>
        <v>225.64468418039581</v>
      </c>
      <c r="N33">
        <f t="shared" si="1"/>
        <v>1.2881338152561925</v>
      </c>
      <c r="O33">
        <f t="shared" si="1"/>
        <v>2831.1448386315483</v>
      </c>
      <c r="P33">
        <f t="shared" si="1"/>
        <v>40.809811019265616</v>
      </c>
      <c r="Q33">
        <f t="shared" si="1"/>
        <v>2.4901671557644267</v>
      </c>
    </row>
    <row r="34" spans="1:17" x14ac:dyDescent="0.25">
      <c r="A34">
        <f>'Alx-Avg-Top25000'!A34</f>
        <v>6.4812225103378251</v>
      </c>
      <c r="B34">
        <f>'Alx-Avg-Top25000'!B34</f>
        <v>4.5465630054473829</v>
      </c>
      <c r="C34">
        <f>'Alx-Avg-Top25000'!C34</f>
        <v>7.5984123229980343</v>
      </c>
      <c r="D34">
        <f>'Alx-Avg-Top25000'!D34</f>
        <v>25.90894937515252</v>
      </c>
      <c r="E34">
        <f>'Alx-Avg-Top25000'!E34</f>
        <v>5.9456635475158643</v>
      </c>
      <c r="M34">
        <f t="shared" si="1"/>
        <v>23.820742497403291</v>
      </c>
      <c r="N34">
        <f t="shared" si="1"/>
        <v>113.02047882753806</v>
      </c>
      <c r="O34">
        <f t="shared" si="1"/>
        <v>17.743683112616914</v>
      </c>
      <c r="P34">
        <f t="shared" si="1"/>
        <v>109.07308026673996</v>
      </c>
      <c r="Q34">
        <f t="shared" si="1"/>
        <v>30.249005452182516</v>
      </c>
    </row>
    <row r="35" spans="1:17" x14ac:dyDescent="0.25">
      <c r="A35">
        <f>'Alx-Avg-Top25000'!A35</f>
        <v>10.581101560592634</v>
      </c>
      <c r="B35">
        <f>'Alx-Avg-Top25000'!B35</f>
        <v>9.9357576602000002</v>
      </c>
      <c r="C35">
        <f>'Alx-Avg-Top25000'!C35</f>
        <v>10.267707204818695</v>
      </c>
      <c r="D35">
        <f>'Alx-Avg-Top25000'!D35</f>
        <v>28.978733087299997</v>
      </c>
      <c r="E35">
        <f>'Alx-Avg-Top25000'!E35</f>
        <v>3.6442865371704061</v>
      </c>
      <c r="M35">
        <f t="shared" si="1"/>
        <v>0.60960296800304703</v>
      </c>
      <c r="N35">
        <f t="shared" si="1"/>
        <v>27.477666129954081</v>
      </c>
      <c r="O35">
        <f t="shared" si="1"/>
        <v>2.3809423877455909</v>
      </c>
      <c r="P35">
        <f t="shared" si="1"/>
        <v>182.61710238091956</v>
      </c>
      <c r="Q35">
        <f t="shared" si="1"/>
        <v>60.860072555493524</v>
      </c>
    </row>
    <row r="36" spans="1:17" x14ac:dyDescent="0.25">
      <c r="A36">
        <f>'Alx-Avg-Top25000'!A36</f>
        <v>44.362547206878531</v>
      </c>
      <c r="B36">
        <f>'Alx-Avg-Top25000'!B36</f>
        <v>7.2773679018020569</v>
      </c>
      <c r="C36">
        <f>'Alx-Avg-Top25000'!C36</f>
        <v>19.339504456520039</v>
      </c>
      <c r="D36">
        <f>'Alx-Avg-Top25000'!D36</f>
        <v>9.8420286655425961</v>
      </c>
      <c r="E36">
        <f>'Alx-Avg-Top25000'!E36</f>
        <v>4.831179881095883</v>
      </c>
      <c r="M36">
        <f t="shared" ref="M36:M99" si="4">POWER(A36-AVERAGE(A$2:A$500),2)</f>
        <v>1089.0445434435069</v>
      </c>
      <c r="N36">
        <f t="shared" ref="N36:N99" si="5">POWER(B36-AVERAGE(B$2:B$500),2)</f>
        <v>62.414805121548078</v>
      </c>
      <c r="O36">
        <f t="shared" ref="O36:O99" si="6">POWER(C36-AVERAGE(C$2:C$500),2)</f>
        <v>56.682332393522024</v>
      </c>
      <c r="P36">
        <f t="shared" ref="P36:P99" si="7">POWER(D36-AVERAGE(D$2:D$500),2)</f>
        <v>31.619420921293976</v>
      </c>
      <c r="Q36">
        <f t="shared" ref="Q36:Q99" si="8">POWER(E36-AVERAGE(E$2:E$500),2)</f>
        <v>43.750198095263116</v>
      </c>
    </row>
    <row r="37" spans="1:17" x14ac:dyDescent="0.25">
      <c r="A37">
        <f>'Alx-Avg-Top25000'!A37</f>
        <v>26.498433136939951</v>
      </c>
      <c r="B37">
        <f>'Alx-Avg-Top25000'!B37</f>
        <v>11.405302786827033</v>
      </c>
      <c r="C37">
        <f>'Alx-Avg-Top25000'!C37</f>
        <v>0.72044129371643018</v>
      </c>
      <c r="D37">
        <f>'Alx-Avg-Top25000'!D37</f>
        <v>8.2689008721999979</v>
      </c>
      <c r="E37">
        <f>'Alx-Avg-Top25000'!E37</f>
        <v>9.1120276689529351</v>
      </c>
      <c r="M37">
        <f t="shared" si="4"/>
        <v>229.11547357318352</v>
      </c>
      <c r="N37">
        <f t="shared" si="5"/>
        <v>14.230769613021991</v>
      </c>
      <c r="O37">
        <f t="shared" si="6"/>
        <v>122.99466919489245</v>
      </c>
      <c r="P37">
        <f t="shared" si="7"/>
        <v>51.785908572193968</v>
      </c>
      <c r="Q37">
        <f t="shared" si="8"/>
        <v>5.4454344343369598</v>
      </c>
    </row>
    <row r="38" spans="1:17" x14ac:dyDescent="0.25">
      <c r="A38">
        <f>'Alx-Avg-Top25000'!A38</f>
        <v>25.27971525192255</v>
      </c>
      <c r="B38">
        <f>'Alx-Avg-Top25000'!B38</f>
        <v>11.967405343055685</v>
      </c>
      <c r="C38">
        <f>'Alx-Avg-Top25000'!C38</f>
        <v>5.2430369138717623</v>
      </c>
      <c r="D38">
        <f>'Alx-Avg-Top25000'!D38</f>
        <v>11.821081782</v>
      </c>
      <c r="E38">
        <f>'Alx-Avg-Top25000'!E38</f>
        <v>7.2885205030441229</v>
      </c>
      <c r="M38">
        <f t="shared" si="4"/>
        <v>193.70635206916</v>
      </c>
      <c r="N38">
        <f t="shared" si="5"/>
        <v>10.305812121468016</v>
      </c>
      <c r="O38">
        <f t="shared" si="6"/>
        <v>43.134690545934269</v>
      </c>
      <c r="P38">
        <f t="shared" si="7"/>
        <v>13.279186115527073</v>
      </c>
      <c r="Q38">
        <f t="shared" si="8"/>
        <v>17.281086571006256</v>
      </c>
    </row>
    <row r="39" spans="1:17" x14ac:dyDescent="0.25">
      <c r="A39">
        <f>'Alx-Avg-Top25000'!A39</f>
        <v>3.9018247604370075</v>
      </c>
      <c r="B39">
        <f>'Alx-Avg-Top25000'!B39</f>
        <v>13.733967304229671</v>
      </c>
      <c r="C39">
        <f>'Alx-Avg-Top25000'!C39</f>
        <v>9.9198447227477917</v>
      </c>
      <c r="D39">
        <f>'Alx-Avg-Top25000'!D39</f>
        <v>4.2385591744999997</v>
      </c>
      <c r="E39">
        <f>'Alx-Avg-Top25000'!E39</f>
        <v>12.68630702495572</v>
      </c>
      <c r="M39">
        <f t="shared" si="4"/>
        <v>55.652309488300091</v>
      </c>
      <c r="N39">
        <f t="shared" si="5"/>
        <v>2.0842832993079572</v>
      </c>
      <c r="O39">
        <f t="shared" si="6"/>
        <v>3.5754753674940476</v>
      </c>
      <c r="P39">
        <f t="shared" si="7"/>
        <v>126.03619657548413</v>
      </c>
      <c r="Q39">
        <f t="shared" si="8"/>
        <v>1.5394205898169071</v>
      </c>
    </row>
    <row r="40" spans="1:17" x14ac:dyDescent="0.25">
      <c r="A40">
        <f>'Alx-Avg-Top25000'!A40</f>
        <v>13.119056487083387</v>
      </c>
      <c r="B40">
        <f>'Alx-Avg-Top25000'!B40</f>
        <v>6.5892601966857871</v>
      </c>
      <c r="C40">
        <f>'Alx-Avg-Top25000'!C40</f>
        <v>8.8700143337249635</v>
      </c>
      <c r="D40">
        <f>'Alx-Avg-Top25000'!D40</f>
        <v>6.3049877166747974</v>
      </c>
      <c r="E40">
        <f>'Alx-Avg-Top25000'!E40</f>
        <v>9.5940563917159878</v>
      </c>
      <c r="M40">
        <f t="shared" si="4"/>
        <v>3.0876962212253725</v>
      </c>
      <c r="N40">
        <f t="shared" si="5"/>
        <v>73.760817605025593</v>
      </c>
      <c r="O40">
        <f t="shared" si="6"/>
        <v>8.6478525422685468</v>
      </c>
      <c r="P40">
        <f t="shared" si="7"/>
        <v>83.908454756387485</v>
      </c>
      <c r="Q40">
        <f t="shared" si="8"/>
        <v>3.4281142444945742</v>
      </c>
    </row>
    <row r="41" spans="1:17" x14ac:dyDescent="0.25">
      <c r="A41">
        <f>'Alx-Avg-Top25000'!A41</f>
        <v>10.34464528560637</v>
      </c>
      <c r="B41">
        <f>'Alx-Avg-Top25000'!B41</f>
        <v>42.946089771058674</v>
      </c>
      <c r="C41">
        <f>'Alx-Avg-Top25000'!C41</f>
        <v>17.109775638580292</v>
      </c>
      <c r="D41">
        <f>'Alx-Avg-Top25000'!D41</f>
        <v>30.778595471500001</v>
      </c>
      <c r="E41">
        <f>'Alx-Avg-Top25000'!E41</f>
        <v>14.083816075324961</v>
      </c>
      <c r="M41">
        <f t="shared" si="4"/>
        <v>1.0347508255053839</v>
      </c>
      <c r="N41">
        <f t="shared" si="5"/>
        <v>771.08502453251731</v>
      </c>
      <c r="O41">
        <f t="shared" si="6"/>
        <v>28.079805551632134</v>
      </c>
      <c r="P41">
        <f t="shared" si="7"/>
        <v>234.50180997679851</v>
      </c>
      <c r="Q41">
        <f t="shared" si="8"/>
        <v>6.9603258209611409</v>
      </c>
    </row>
    <row r="42" spans="1:17" x14ac:dyDescent="0.25">
      <c r="A42">
        <f>'Alx-Avg-Top25000'!A42</f>
        <v>5.401863336563105</v>
      </c>
      <c r="B42">
        <f>'Alx-Avg-Top25000'!B42</f>
        <v>3.7649696110000002</v>
      </c>
      <c r="C42">
        <f>'Alx-Avg-Top25000'!C42</f>
        <v>38.78391017913814</v>
      </c>
      <c r="D42">
        <f>'Alx-Avg-Top25000'!D42</f>
        <v>7.2099678994000005</v>
      </c>
      <c r="E42">
        <f>'Alx-Avg-Top25000'!E42</f>
        <v>7.9719787703620035</v>
      </c>
      <c r="M42">
        <f t="shared" si="4"/>
        <v>35.52170700064562</v>
      </c>
      <c r="N42">
        <f t="shared" si="5"/>
        <v>130.24977622082491</v>
      </c>
      <c r="O42">
        <f t="shared" si="6"/>
        <v>727.55204619836968</v>
      </c>
      <c r="P42">
        <f t="shared" si="7"/>
        <v>68.147924901124384</v>
      </c>
      <c r="Q42">
        <f t="shared" si="8"/>
        <v>12.06585779847607</v>
      </c>
    </row>
    <row r="43" spans="1:17" x14ac:dyDescent="0.25">
      <c r="A43">
        <f>'Alx-Avg-Top25000'!A43</f>
        <v>4.3610386371612506</v>
      </c>
      <c r="B43">
        <f>'Alx-Avg-Top25000'!B43</f>
        <v>10.456224465370138</v>
      </c>
      <c r="C43">
        <f>'Alx-Avg-Top25000'!C43</f>
        <v>7.2505690097808806</v>
      </c>
      <c r="D43">
        <f>'Alx-Avg-Top25000'!D43</f>
        <v>9.1009317632000002</v>
      </c>
      <c r="E43">
        <f>'Alx-Avg-Top25000'!E43</f>
        <v>14.955765819549509</v>
      </c>
      <c r="M43">
        <f t="shared" si="4"/>
        <v>49.011672158446146</v>
      </c>
      <c r="N43">
        <f t="shared" si="5"/>
        <v>22.292066988131147</v>
      </c>
      <c r="O43">
        <f t="shared" si="6"/>
        <v>20.795136351532079</v>
      </c>
      <c r="P43">
        <f t="shared" si="7"/>
        <v>40.503191573856917</v>
      </c>
      <c r="Q43">
        <f t="shared" si="8"/>
        <v>12.321452694355553</v>
      </c>
    </row>
    <row r="44" spans="1:17" x14ac:dyDescent="0.25">
      <c r="A44">
        <f>'Alx-Avg-Top25000'!A44</f>
        <v>11.071253395080539</v>
      </c>
      <c r="B44">
        <f>'Alx-Avg-Top25000'!B44</f>
        <v>13.973137617999999</v>
      </c>
      <c r="C44">
        <f>'Alx-Avg-Top25000'!C44</f>
        <v>5.7766463756561217</v>
      </c>
      <c r="D44">
        <f>'Alx-Avg-Top25000'!D44</f>
        <v>17.744245623000001</v>
      </c>
      <c r="E44">
        <f>'Alx-Avg-Top25000'!E44</f>
        <v>8.5680185794830201</v>
      </c>
      <c r="M44">
        <f t="shared" si="4"/>
        <v>8.4459355522760793E-2</v>
      </c>
      <c r="N44">
        <f t="shared" si="5"/>
        <v>1.4509031197365116</v>
      </c>
      <c r="O44">
        <f t="shared" si="6"/>
        <v>36.41025528979101</v>
      </c>
      <c r="P44">
        <f t="shared" si="7"/>
        <v>5.194306292595976</v>
      </c>
      <c r="Q44">
        <f t="shared" si="8"/>
        <v>8.280320210392853</v>
      </c>
    </row>
    <row r="45" spans="1:17" x14ac:dyDescent="0.25">
      <c r="A45">
        <f>'Alx-Avg-Top25000'!A45</f>
        <v>4.6927386045455881</v>
      </c>
      <c r="B45">
        <f>'Alx-Avg-Top25000'!B45</f>
        <v>5.7969595192999988</v>
      </c>
      <c r="C45">
        <f>'Alx-Avg-Top25000'!C45</f>
        <v>10.220891070365886</v>
      </c>
      <c r="D45">
        <f>'Alx-Avg-Top25000'!D45</f>
        <v>35.304727222799997</v>
      </c>
      <c r="E45">
        <f>'Alx-Avg-Top25000'!E45</f>
        <v>8.9959206819534288</v>
      </c>
      <c r="M45">
        <f t="shared" si="4"/>
        <v>44.477344422851154</v>
      </c>
      <c r="N45">
        <f t="shared" si="5"/>
        <v>87.997766975113734</v>
      </c>
      <c r="O45">
        <f t="shared" si="6"/>
        <v>2.527611562560141</v>
      </c>
      <c r="P45">
        <f t="shared" si="7"/>
        <v>393.60908060115418</v>
      </c>
      <c r="Q45">
        <f t="shared" si="8"/>
        <v>6.0007971325585379</v>
      </c>
    </row>
    <row r="46" spans="1:17" x14ac:dyDescent="0.25">
      <c r="A46">
        <f>'Alx-Avg-Top25000'!A46</f>
        <v>7.2458933459387742</v>
      </c>
      <c r="B46">
        <f>'Alx-Avg-Top25000'!B46</f>
        <v>18.072416448593067</v>
      </c>
      <c r="C46">
        <f>'Alx-Avg-Top25000'!C46</f>
        <v>3.8509795904159496</v>
      </c>
      <c r="D46">
        <f>'Alx-Avg-Top25000'!D46</f>
        <v>7.8638187408447235</v>
      </c>
      <c r="E46">
        <f>'Alx-Avg-Top25000'!E46</f>
        <v>13.738920736312817</v>
      </c>
      <c r="M46">
        <f t="shared" si="4"/>
        <v>16.94128285828296</v>
      </c>
      <c r="N46">
        <f t="shared" si="5"/>
        <v>8.379545320965379</v>
      </c>
      <c r="O46">
        <f t="shared" si="6"/>
        <v>63.357745442174718</v>
      </c>
      <c r="P46">
        <f t="shared" si="7"/>
        <v>57.780138742739226</v>
      </c>
      <c r="Q46">
        <f t="shared" si="8"/>
        <v>5.2594432280852264</v>
      </c>
    </row>
    <row r="47" spans="1:17" x14ac:dyDescent="0.25">
      <c r="A47">
        <f>'Alx-Avg-Top25000'!A47</f>
        <v>38.59928716553577</v>
      </c>
      <c r="B47">
        <f>'Alx-Avg-Top25000'!B47</f>
        <v>11.61067235469813</v>
      </c>
      <c r="C47">
        <f>'Alx-Avg-Top25000'!C47</f>
        <v>8.3798486948013249</v>
      </c>
      <c r="D47">
        <f>'Alx-Avg-Top25000'!D47</f>
        <v>9.9546472781999995</v>
      </c>
      <c r="E47">
        <f>'Alx-Avg-Top25000'!E47</f>
        <v>4.4931473731994584</v>
      </c>
      <c r="M47">
        <f t="shared" si="4"/>
        <v>741.87676784256792</v>
      </c>
      <c r="N47">
        <f t="shared" si="5"/>
        <v>12.723486594895608</v>
      </c>
      <c r="O47">
        <f t="shared" si="6"/>
        <v>11.770997762170063</v>
      </c>
      <c r="P47">
        <f t="shared" si="7"/>
        <v>30.365569080661821</v>
      </c>
      <c r="Q47">
        <f t="shared" si="8"/>
        <v>48.336223950192846</v>
      </c>
    </row>
    <row r="48" spans="1:17" x14ac:dyDescent="0.25">
      <c r="A48">
        <f>'Alx-Avg-Top25000'!A48</f>
        <v>4.2877328872680618</v>
      </c>
      <c r="B48">
        <f>'Alx-Avg-Top25000'!B48</f>
        <v>7.9188920023000007</v>
      </c>
      <c r="C48">
        <f>'Alx-Avg-Top25000'!C48</f>
        <v>1.8846633195877032</v>
      </c>
      <c r="D48">
        <f>'Alx-Avg-Top25000'!D48</f>
        <v>4.2711065293000008</v>
      </c>
      <c r="E48">
        <f>'Alx-Avg-Top25000'!E48</f>
        <v>5.1078960895538277</v>
      </c>
      <c r="M48">
        <f t="shared" si="4"/>
        <v>50.043448616400923</v>
      </c>
      <c r="N48">
        <f t="shared" si="5"/>
        <v>52.689887310017141</v>
      </c>
      <c r="O48">
        <f t="shared" si="6"/>
        <v>98.526947965377474</v>
      </c>
      <c r="P48">
        <f t="shared" si="7"/>
        <v>125.30646465654313</v>
      </c>
      <c r="Q48">
        <f t="shared" si="8"/>
        <v>40.166150311267749</v>
      </c>
    </row>
    <row r="49" spans="1:17" x14ac:dyDescent="0.25">
      <c r="A49">
        <f>'Alx-Avg-Top25000'!A49</f>
        <v>11.496907997131304</v>
      </c>
      <c r="B49">
        <f>'Alx-Avg-Top25000'!B49</f>
        <v>21.731610560417128</v>
      </c>
      <c r="C49">
        <f>'Alx-Avg-Top25000'!C49</f>
        <v>6.5968736171722284</v>
      </c>
      <c r="D49">
        <f>'Alx-Avg-Top25000'!D49</f>
        <v>12.279568505287129</v>
      </c>
      <c r="E49">
        <f>'Alx-Avg-Top25000'!E49</f>
        <v>10.991337132453898</v>
      </c>
      <c r="M49">
        <f t="shared" si="4"/>
        <v>1.8234635956245502E-2</v>
      </c>
      <c r="N49">
        <f t="shared" si="5"/>
        <v>42.954110423476713</v>
      </c>
      <c r="O49">
        <f t="shared" si="6"/>
        <v>27.184376236898586</v>
      </c>
      <c r="P49">
        <f t="shared" si="7"/>
        <v>10.147888318752941</v>
      </c>
      <c r="Q49">
        <f t="shared" si="8"/>
        <v>0.20633034449623314</v>
      </c>
    </row>
    <row r="50" spans="1:17" x14ac:dyDescent="0.25">
      <c r="A50">
        <f>'Alx-Avg-Top25000'!A50</f>
        <v>3.6970071077346787</v>
      </c>
      <c r="B50">
        <f>'Alx-Avg-Top25000'!B50</f>
        <v>3.7982588769000003</v>
      </c>
      <c r="C50">
        <f>'Alx-Avg-Top25000'!C50</f>
        <v>14.6923510074615</v>
      </c>
      <c r="D50">
        <f>'Alx-Avg-Top25000'!D50</f>
        <v>3.1173685312271062</v>
      </c>
      <c r="E50">
        <f>'Alx-Avg-Top25000'!E50</f>
        <v>9.9971166372298939</v>
      </c>
      <c r="M50">
        <f t="shared" si="4"/>
        <v>58.750158616735369</v>
      </c>
      <c r="N50">
        <f t="shared" si="5"/>
        <v>129.49104342594961</v>
      </c>
      <c r="O50">
        <f t="shared" si="6"/>
        <v>8.3036966007948241</v>
      </c>
      <c r="P50">
        <f t="shared" si="7"/>
        <v>152.46754773304323</v>
      </c>
      <c r="Q50">
        <f t="shared" si="8"/>
        <v>2.0980262211083698</v>
      </c>
    </row>
    <row r="51" spans="1:17" x14ac:dyDescent="0.25">
      <c r="A51">
        <f>'Alx-Avg-Top25000'!A51</f>
        <v>6.6643912553787192</v>
      </c>
      <c r="B51">
        <f>'Alx-Avg-Top25000'!B51</f>
        <v>9.7409926660000004</v>
      </c>
      <c r="C51">
        <f>'Alx-Avg-Top25000'!C51</f>
        <v>9.5135945558547768</v>
      </c>
      <c r="D51">
        <f>'Alx-Avg-Top25000'!D51</f>
        <v>6.06727769374847</v>
      </c>
      <c r="E51">
        <f>'Alx-Avg-Top25000'!E51</f>
        <v>19.149327172173372</v>
      </c>
      <c r="M51">
        <f t="shared" si="4"/>
        <v>22.066328287843543</v>
      </c>
      <c r="N51">
        <f t="shared" si="5"/>
        <v>29.557482371738164</v>
      </c>
      <c r="O51">
        <f t="shared" si="6"/>
        <v>5.2768655508576847</v>
      </c>
      <c r="P51">
        <f t="shared" si="7"/>
        <v>88.319882514195982</v>
      </c>
      <c r="Q51">
        <f t="shared" si="8"/>
        <v>59.347826290922313</v>
      </c>
    </row>
    <row r="52" spans="1:17" x14ac:dyDescent="0.25">
      <c r="A52">
        <f>'Alx-Avg-Top25000'!A52</f>
        <v>20.181668782234151</v>
      </c>
      <c r="B52">
        <f>'Alx-Avg-Top25000'!B52</f>
        <v>11.534065055847128</v>
      </c>
      <c r="C52">
        <f>'Alx-Avg-Top25000'!C52</f>
        <v>2.589632463455195</v>
      </c>
      <c r="D52">
        <f>'Alx-Avg-Top25000'!D52</f>
        <v>8.0110841750000006</v>
      </c>
      <c r="E52">
        <f>'Alx-Avg-Top25000'!E52</f>
        <v>4.1207800626754727</v>
      </c>
      <c r="M52">
        <f t="shared" si="4"/>
        <v>77.788809756588307</v>
      </c>
      <c r="N52">
        <f t="shared" si="5"/>
        <v>13.275871691482253</v>
      </c>
      <c r="O52">
        <f t="shared" si="6"/>
        <v>85.028777472883107</v>
      </c>
      <c r="P52">
        <f t="shared" si="7"/>
        <v>55.563001056646051</v>
      </c>
      <c r="Q52">
        <f t="shared" si="8"/>
        <v>53.652593527978226</v>
      </c>
    </row>
    <row r="53" spans="1:17" x14ac:dyDescent="0.25">
      <c r="A53">
        <f>'Alx-Avg-Top25000'!A53</f>
        <v>17.968953156471191</v>
      </c>
      <c r="B53">
        <f>'Alx-Avg-Top25000'!B53</f>
        <v>49.10466427803037</v>
      </c>
      <c r="C53">
        <f>'Alx-Avg-Top25000'!C53</f>
        <v>66.177309441566393</v>
      </c>
      <c r="D53">
        <f>'Alx-Avg-Top25000'!D53</f>
        <v>4.2879709482192947</v>
      </c>
      <c r="E53">
        <f>'Alx-Avg-Top25000'!E53</f>
        <v>42.946923089027372</v>
      </c>
      <c r="M53">
        <f t="shared" si="4"/>
        <v>43.653517270570688</v>
      </c>
      <c r="N53">
        <f t="shared" si="5"/>
        <v>1151.0408038416463</v>
      </c>
      <c r="O53">
        <f t="shared" si="6"/>
        <v>2955.7241483453963</v>
      </c>
      <c r="P53">
        <f t="shared" si="7"/>
        <v>124.92918720598574</v>
      </c>
      <c r="Q53">
        <f t="shared" si="8"/>
        <v>992.33504903101527</v>
      </c>
    </row>
    <row r="54" spans="1:17" x14ac:dyDescent="0.25">
      <c r="A54">
        <f>'Alx-Avg-Top25000'!A54</f>
        <v>11.271082949638345</v>
      </c>
      <c r="B54">
        <f>'Alx-Avg-Top25000'!B54</f>
        <v>14.147546362876856</v>
      </c>
      <c r="C54">
        <f>'Alx-Avg-Top25000'!C54</f>
        <v>3.9040722608566227</v>
      </c>
      <c r="D54">
        <f>'Alx-Avg-Top25000'!D54</f>
        <v>46.211559693018543</v>
      </c>
      <c r="E54">
        <f>'Alx-Avg-Top25000'!E54</f>
        <v>3.3912560701370205</v>
      </c>
      <c r="M54">
        <f t="shared" si="4"/>
        <v>8.2427085215084975E-3</v>
      </c>
      <c r="N54">
        <f t="shared" si="5"/>
        <v>1.0611588644476135</v>
      </c>
      <c r="O54">
        <f t="shared" si="6"/>
        <v>62.515354670449</v>
      </c>
      <c r="P54">
        <f t="shared" si="7"/>
        <v>945.34210609083789</v>
      </c>
      <c r="Q54">
        <f t="shared" si="8"/>
        <v>64.872023354518177</v>
      </c>
    </row>
    <row r="55" spans="1:17" x14ac:dyDescent="0.25">
      <c r="A55">
        <f>'Alx-Avg-Top25000'!A55</f>
        <v>4.2369455337524373</v>
      </c>
      <c r="B55">
        <f>'Alx-Avg-Top25000'!B55</f>
        <v>10.893446421623192</v>
      </c>
      <c r="C55">
        <f>'Alx-Avg-Top25000'!C55</f>
        <v>9.0386233329772772</v>
      </c>
      <c r="D55">
        <f>'Alx-Avg-Top25000'!D55</f>
        <v>7.1004318475999995</v>
      </c>
      <c r="E55">
        <f>'Alx-Avg-Top25000'!E55</f>
        <v>12.98958077430718</v>
      </c>
      <c r="M55">
        <f t="shared" si="4"/>
        <v>50.764581611357222</v>
      </c>
      <c r="N55">
        <f t="shared" si="5"/>
        <v>18.354588956926829</v>
      </c>
      <c r="O55">
        <f t="shared" si="6"/>
        <v>7.6846167679852897</v>
      </c>
      <c r="P55">
        <f t="shared" si="7"/>
        <v>69.968401741525469</v>
      </c>
      <c r="Q55">
        <f t="shared" si="8"/>
        <v>2.3839595953812358</v>
      </c>
    </row>
    <row r="56" spans="1:17" x14ac:dyDescent="0.25">
      <c r="A56">
        <f>'Alx-Avg-Top25000'!A56</f>
        <v>7.4878690958023011</v>
      </c>
      <c r="B56">
        <f>'Alx-Avg-Top25000'!B56</f>
        <v>6.2774642944335897</v>
      </c>
      <c r="C56">
        <f>'Alx-Avg-Top25000'!C56</f>
        <v>18.56134274005883</v>
      </c>
      <c r="D56">
        <f>'Alx-Avg-Top25000'!D56</f>
        <v>20.825286197662312</v>
      </c>
      <c r="E56">
        <f>'Alx-Avg-Top25000'!E56</f>
        <v>10.66041858196254</v>
      </c>
      <c r="M56">
        <f t="shared" si="4"/>
        <v>15.007900927792335</v>
      </c>
      <c r="N56">
        <f t="shared" si="5"/>
        <v>79.213697514896069</v>
      </c>
      <c r="O56">
        <f t="shared" si="6"/>
        <v>45.570671562544462</v>
      </c>
      <c r="P56">
        <f t="shared" si="7"/>
        <v>28.731129281941964</v>
      </c>
      <c r="Q56">
        <f t="shared" si="8"/>
        <v>0.61646766954050269</v>
      </c>
    </row>
    <row r="57" spans="1:17" x14ac:dyDescent="0.25">
      <c r="A57">
        <f>'Alx-Avg-Top25000'!A57</f>
        <v>6.2322784900665233</v>
      </c>
      <c r="B57">
        <f>'Alx-Avg-Top25000'!B57</f>
        <v>4.8913383245999995</v>
      </c>
      <c r="C57">
        <f>'Alx-Avg-Top25000'!C57</f>
        <v>3.6448469877242986</v>
      </c>
      <c r="D57">
        <f>'Alx-Avg-Top25000'!D57</f>
        <v>8.4092724796999985</v>
      </c>
      <c r="E57">
        <f>'Alx-Avg-Top25000'!E57</f>
        <v>14.008810901641814</v>
      </c>
      <c r="M57">
        <f t="shared" si="4"/>
        <v>26.312732789514278</v>
      </c>
      <c r="N57">
        <f t="shared" si="5"/>
        <v>105.80866084303634</v>
      </c>
      <c r="O57">
        <f t="shared" si="6"/>
        <v>66.681767307556299</v>
      </c>
      <c r="P57">
        <f t="shared" si="7"/>
        <v>49.785316457160093</v>
      </c>
      <c r="Q57">
        <f t="shared" si="8"/>
        <v>6.5701878568757559</v>
      </c>
    </row>
    <row r="58" spans="1:17" x14ac:dyDescent="0.25">
      <c r="A58">
        <f>'Alx-Avg-Top25000'!A58</f>
        <v>3.5182876348495462</v>
      </c>
      <c r="B58">
        <f>'Alx-Avg-Top25000'!B58</f>
        <v>55.466599011421167</v>
      </c>
      <c r="C58">
        <f>'Alx-Avg-Top25000'!C58</f>
        <v>11.761059808731028</v>
      </c>
      <c r="D58">
        <f>'Alx-Avg-Top25000'!D58</f>
        <v>12.029796624183634</v>
      </c>
      <c r="E58">
        <f>'Alx-Avg-Top25000'!E58</f>
        <v>4.4361296176910372</v>
      </c>
      <c r="M58">
        <f t="shared" si="4"/>
        <v>61.521820605208035</v>
      </c>
      <c r="N58">
        <f t="shared" si="5"/>
        <v>1623.1976383162353</v>
      </c>
      <c r="O58">
        <f t="shared" si="6"/>
        <v>2.4678696582730829E-3</v>
      </c>
      <c r="P58">
        <f t="shared" si="7"/>
        <v>11.801608450306386</v>
      </c>
      <c r="Q58">
        <f t="shared" si="8"/>
        <v>49.132298398999751</v>
      </c>
    </row>
    <row r="59" spans="1:17" x14ac:dyDescent="0.25">
      <c r="A59">
        <f>'Alx-Avg-Top25000'!A59</f>
        <v>9.5481060028076001</v>
      </c>
      <c r="B59">
        <f>'Alx-Avg-Top25000'!B59</f>
        <v>15.865075969696008</v>
      </c>
      <c r="C59">
        <f>'Alx-Avg-Top25000'!C59</f>
        <v>8.6828381061553905</v>
      </c>
      <c r="D59">
        <f>'Alx-Avg-Top25000'!D59</f>
        <v>9.348529195785515</v>
      </c>
      <c r="M59">
        <f t="shared" si="4"/>
        <v>3.2897482284263417</v>
      </c>
      <c r="N59">
        <f t="shared" si="5"/>
        <v>0.47252419340470458</v>
      </c>
      <c r="O59">
        <f t="shared" si="6"/>
        <v>9.7837544069873594</v>
      </c>
      <c r="P59">
        <f t="shared" si="7"/>
        <v>37.412971068428746</v>
      </c>
    </row>
    <row r="60" spans="1:17" x14ac:dyDescent="0.25">
      <c r="A60">
        <f>'Alx-Avg-Top25000'!A60</f>
        <v>11.832623434066738</v>
      </c>
      <c r="B60">
        <f>'Alx-Avg-Top25000'!B60</f>
        <v>12.659061479568443</v>
      </c>
      <c r="C60">
        <f>'Alx-Avg-Top25000'!C60</f>
        <v>1.3915702342987017</v>
      </c>
      <c r="D60">
        <f>'Alx-Avg-Top25000'!D60</f>
        <v>17.733787369728041</v>
      </c>
      <c r="M60">
        <f t="shared" si="4"/>
        <v>0.2216066178720692</v>
      </c>
      <c r="N60">
        <f t="shared" si="5"/>
        <v>6.3433990421095938</v>
      </c>
      <c r="O60">
        <f t="shared" si="6"/>
        <v>108.55904580772442</v>
      </c>
      <c r="P60">
        <f t="shared" si="7"/>
        <v>5.1467448140798497</v>
      </c>
    </row>
    <row r="61" spans="1:17" x14ac:dyDescent="0.25">
      <c r="A61">
        <f>'Alx-Avg-Top25000'!A61</f>
        <v>7.3455516099929783</v>
      </c>
      <c r="B61">
        <f>'Alx-Avg-Top25000'!B61</f>
        <v>12.121640992164568</v>
      </c>
      <c r="C61">
        <f>'Alx-Avg-Top25000'!C61</f>
        <v>3.858623862266537</v>
      </c>
      <c r="D61">
        <f>'Alx-Avg-Top25000'!D61</f>
        <v>4.3053539037704374</v>
      </c>
      <c r="M61">
        <f t="shared" si="4"/>
        <v>16.130831990371352</v>
      </c>
      <c r="N61">
        <f t="shared" si="5"/>
        <v>9.339325628212789</v>
      </c>
      <c r="O61">
        <f t="shared" si="6"/>
        <v>63.23611077093112</v>
      </c>
      <c r="P61">
        <f t="shared" si="7"/>
        <v>124.54090478433608</v>
      </c>
    </row>
    <row r="62" spans="1:17" x14ac:dyDescent="0.25">
      <c r="A62">
        <f>'Alx-Avg-Top25000'!A62</f>
        <v>10.215430116653408</v>
      </c>
      <c r="B62">
        <f>'Alx-Avg-Top25000'!B62</f>
        <v>19.285418558</v>
      </c>
      <c r="C62">
        <f>'Alx-Avg-Top25000'!C62</f>
        <v>12.536633133888213</v>
      </c>
      <c r="D62">
        <f>'Alx-Avg-Top25000'!D62</f>
        <v>11.532361412199998</v>
      </c>
      <c r="M62">
        <f t="shared" si="4"/>
        <v>1.3143297098404612</v>
      </c>
      <c r="N62">
        <f t="shared" si="5"/>
        <v>16.873581640451977</v>
      </c>
      <c r="O62">
        <f t="shared" si="6"/>
        <v>0.52692452027107362</v>
      </c>
      <c r="P62">
        <f t="shared" si="7"/>
        <v>15.466775285689916</v>
      </c>
    </row>
    <row r="63" spans="1:17" x14ac:dyDescent="0.25">
      <c r="A63">
        <f>'Alx-Avg-Top25000'!A63</f>
        <v>11.328978323936429</v>
      </c>
      <c r="B63">
        <f>'Alx-Avg-Top25000'!B63</f>
        <v>42.162059211999996</v>
      </c>
      <c r="C63">
        <f>'Alx-Avg-Top25000'!C63</f>
        <v>13.719694566726631</v>
      </c>
      <c r="D63">
        <f>'Alx-Avg-Top25000'!D63</f>
        <v>14.092164825299999</v>
      </c>
      <c r="M63">
        <f t="shared" si="4"/>
        <v>1.0820145244466986E-3</v>
      </c>
      <c r="N63">
        <f t="shared" si="5"/>
        <v>728.15715225916279</v>
      </c>
      <c r="O63">
        <f t="shared" si="6"/>
        <v>3.6441172113947866</v>
      </c>
      <c r="P63">
        <f t="shared" si="7"/>
        <v>1.8850705583320337</v>
      </c>
    </row>
    <row r="64" spans="1:17" x14ac:dyDescent="0.25">
      <c r="A64">
        <f>'Alx-Avg-Top25000'!A64</f>
        <v>8.1788908004760579</v>
      </c>
      <c r="B64">
        <f>'Alx-Avg-Top25000'!B64</f>
        <v>7.5814468622207603</v>
      </c>
      <c r="C64">
        <f>'Alx-Avg-Top25000'!C64</f>
        <v>9.6380590438842617</v>
      </c>
      <c r="D64">
        <f>'Alx-Avg-Top25000'!D64</f>
        <v>14.262183952331494</v>
      </c>
      <c r="M64">
        <f t="shared" si="4"/>
        <v>10.131371309836776</v>
      </c>
      <c r="N64">
        <f t="shared" si="5"/>
        <v>57.702636610691521</v>
      </c>
      <c r="O64">
        <f t="shared" si="6"/>
        <v>4.7205315270880606</v>
      </c>
      <c r="P64">
        <f t="shared" si="7"/>
        <v>1.4471117759707932</v>
      </c>
    </row>
    <row r="65" spans="1:16" x14ac:dyDescent="0.25">
      <c r="A65">
        <f>'Alx-Avg-Top25000'!A65</f>
        <v>3.1922729969024597</v>
      </c>
      <c r="B65">
        <f>'Alx-Avg-Top25000'!B65</f>
        <v>11.929128718376131</v>
      </c>
      <c r="C65">
        <f>'Alx-Avg-Top25000'!C65</f>
        <v>6.5439288377761802</v>
      </c>
      <c r="D65">
        <f>'Alx-Avg-Top25000'!D65</f>
        <v>8.1109517812728793</v>
      </c>
      <c r="M65">
        <f t="shared" si="4"/>
        <v>66.742352987551484</v>
      </c>
      <c r="N65">
        <f t="shared" si="5"/>
        <v>10.553033566707857</v>
      </c>
      <c r="O65">
        <f t="shared" si="6"/>
        <v>27.7392731291466</v>
      </c>
      <c r="P65">
        <f t="shared" si="7"/>
        <v>54.084136463299842</v>
      </c>
    </row>
    <row r="66" spans="1:16" x14ac:dyDescent="0.25">
      <c r="A66">
        <f>'Alx-Avg-Top25000'!A66</f>
        <v>0.60073423385619962</v>
      </c>
      <c r="B66">
        <f>'Alx-Avg-Top25000'!B66</f>
        <v>21.8199518203735</v>
      </c>
      <c r="C66">
        <f>'Alx-Avg-Top25000'!C66</f>
        <v>2.8356691122054949</v>
      </c>
      <c r="D66">
        <f>'Alx-Avg-Top25000'!D66</f>
        <v>28.656971098000003</v>
      </c>
      <c r="M66">
        <f t="shared" si="4"/>
        <v>115.80209276099377</v>
      </c>
      <c r="N66">
        <f t="shared" si="5"/>
        <v>44.119880978791699</v>
      </c>
      <c r="O66">
        <f t="shared" si="6"/>
        <v>80.551851960078409</v>
      </c>
      <c r="P66">
        <f t="shared" si="7"/>
        <v>174.02431424974594</v>
      </c>
    </row>
    <row r="67" spans="1:16" x14ac:dyDescent="0.25">
      <c r="A67">
        <f>'Alx-Avg-Top25000'!A67</f>
        <v>3.2218859910964914</v>
      </c>
      <c r="B67">
        <f>'Alx-Avg-Top25000'!B67</f>
        <v>11.09812801</v>
      </c>
      <c r="C67">
        <f>'Alx-Avg-Top25000'!C67</f>
        <v>12.879983687400777</v>
      </c>
      <c r="D67">
        <f>'Alx-Avg-Top25000'!D67</f>
        <v>18.561737442399998</v>
      </c>
      <c r="M67">
        <f t="shared" si="4"/>
        <v>66.259377322739155</v>
      </c>
      <c r="N67">
        <f t="shared" si="5"/>
        <v>16.642679309663208</v>
      </c>
      <c r="O67">
        <f t="shared" si="6"/>
        <v>1.1432874814086089</v>
      </c>
      <c r="P67">
        <f t="shared" si="7"/>
        <v>9.5888937798877514</v>
      </c>
    </row>
    <row r="68" spans="1:16" x14ac:dyDescent="0.25">
      <c r="A68">
        <f>'Alx-Avg-Top25000'!A68</f>
        <v>6.0325037108527262</v>
      </c>
      <c r="B68">
        <f>'Alx-Avg-Top25000'!B68</f>
        <v>10.86079421</v>
      </c>
      <c r="C68">
        <f>'Alx-Avg-Top25000'!C68</f>
        <v>13.34040503501887</v>
      </c>
      <c r="D68">
        <f>'Alx-Avg-Top25000'!D68</f>
        <v>31.660888385772644</v>
      </c>
      <c r="M68">
        <f t="shared" si="4"/>
        <v>28.402169698838364</v>
      </c>
      <c r="N68">
        <f t="shared" si="5"/>
        <v>18.635434005451124</v>
      </c>
      <c r="O68">
        <f t="shared" si="6"/>
        <v>2.3398828708908939</v>
      </c>
      <c r="P68">
        <f t="shared" si="7"/>
        <v>262.30215102310927</v>
      </c>
    </row>
    <row r="69" spans="1:16" x14ac:dyDescent="0.25">
      <c r="A69">
        <f>'Alx-Avg-Top25000'!A69</f>
        <v>6.5316341876983586</v>
      </c>
      <c r="B69">
        <f>'Alx-Avg-Top25000'!B69</f>
        <v>3.5318222999572697</v>
      </c>
      <c r="C69">
        <f>'Alx-Avg-Top25000'!C69</f>
        <v>12.271509385108903</v>
      </c>
      <c r="D69">
        <f>'Alx-Avg-Top25000'!D69</f>
        <v>12.4678906208</v>
      </c>
      <c r="M69">
        <f t="shared" si="4"/>
        <v>23.331200348282326</v>
      </c>
      <c r="N69">
        <f t="shared" si="5"/>
        <v>135.62581564511464</v>
      </c>
      <c r="O69">
        <f t="shared" si="6"/>
        <v>0.21231076119313982</v>
      </c>
      <c r="P69">
        <f t="shared" si="7"/>
        <v>8.9835250776169069</v>
      </c>
    </row>
    <row r="70" spans="1:16" x14ac:dyDescent="0.25">
      <c r="A70">
        <f>'Alx-Avg-Top25000'!A70</f>
        <v>7.2303770780563283</v>
      </c>
      <c r="B70">
        <f>'Alx-Avg-Top25000'!B70</f>
        <v>8.2185062408447198</v>
      </c>
      <c r="C70">
        <f>'Alx-Avg-Top25000'!C70</f>
        <v>10.410995030403111</v>
      </c>
      <c r="D70">
        <f>'Alx-Avg-Top25000'!D70</f>
        <v>8.875820470099999</v>
      </c>
      <c r="M70">
        <f t="shared" si="4"/>
        <v>17.069252877358572</v>
      </c>
      <c r="N70">
        <f t="shared" si="5"/>
        <v>48.429988307881104</v>
      </c>
      <c r="O70">
        <f t="shared" si="6"/>
        <v>1.959278886758506</v>
      </c>
      <c r="P70">
        <f t="shared" si="7"/>
        <v>43.419178554612472</v>
      </c>
    </row>
    <row r="71" spans="1:16" x14ac:dyDescent="0.25">
      <c r="A71">
        <f>'Alx-Avg-Top25000'!A71</f>
        <v>7.5315441846847504</v>
      </c>
      <c r="B71">
        <f>'Alx-Avg-Top25000'!B71</f>
        <v>5.2473958730697579</v>
      </c>
      <c r="C71">
        <f>'Alx-Avg-Top25000'!C71</f>
        <v>7.0151946067809998</v>
      </c>
      <c r="D71">
        <f>'Alx-Avg-Top25000'!D71</f>
        <v>12.447101878</v>
      </c>
      <c r="M71">
        <f t="shared" si="4"/>
        <v>14.671413571486685</v>
      </c>
      <c r="N71">
        <f t="shared" si="5"/>
        <v>98.610384305940315</v>
      </c>
      <c r="O71">
        <f t="shared" si="6"/>
        <v>22.997231317168303</v>
      </c>
      <c r="P71">
        <f t="shared" si="7"/>
        <v>9.1085754896424369</v>
      </c>
    </row>
    <row r="72" spans="1:16" x14ac:dyDescent="0.25">
      <c r="A72">
        <f>'Alx-Avg-Top25000'!A72</f>
        <v>43.654256868362367</v>
      </c>
      <c r="B72">
        <f>'Alx-Avg-Top25000'!B72</f>
        <v>24.237204337120012</v>
      </c>
      <c r="C72">
        <f>'Alx-Avg-Top25000'!C72</f>
        <v>8.1341068506240717</v>
      </c>
      <c r="D72">
        <f>'Alx-Avg-Top25000'!D72</f>
        <v>8.3347190860999998</v>
      </c>
      <c r="M72">
        <f t="shared" si="4"/>
        <v>1042.7981002636188</v>
      </c>
      <c r="N72">
        <f t="shared" si="5"/>
        <v>82.075125849053592</v>
      </c>
      <c r="O72">
        <f t="shared" si="6"/>
        <v>13.517612683883771</v>
      </c>
      <c r="P72">
        <f t="shared" si="7"/>
        <v>50.842952930753228</v>
      </c>
    </row>
    <row r="73" spans="1:16" x14ac:dyDescent="0.25">
      <c r="A73">
        <f>'Alx-Avg-Top25000'!A73</f>
        <v>6.6391474485397293</v>
      </c>
      <c r="B73">
        <f>'Alx-Avg-Top25000'!B73</f>
        <v>33.998058104000002</v>
      </c>
      <c r="C73">
        <f>'Alx-Avg-Top25000'!C73</f>
        <v>18.966286540031398</v>
      </c>
      <c r="D73">
        <f>'Alx-Avg-Top25000'!D73</f>
        <v>12.0298346766</v>
      </c>
      <c r="M73">
        <f t="shared" si="4"/>
        <v>22.304130146530166</v>
      </c>
      <c r="N73">
        <f t="shared" si="5"/>
        <v>354.20693244245905</v>
      </c>
      <c r="O73">
        <f t="shared" si="6"/>
        <v>51.201882547048832</v>
      </c>
      <c r="P73">
        <f t="shared" si="7"/>
        <v>11.801347005251763</v>
      </c>
    </row>
    <row r="74" spans="1:16" x14ac:dyDescent="0.25">
      <c r="A74">
        <f>'Alx-Avg-Top25000'!A74</f>
        <v>8.5679003000259364</v>
      </c>
      <c r="B74">
        <f>'Alx-Avg-Top25000'!B74</f>
        <v>12.963275218009921</v>
      </c>
      <c r="C74">
        <f>'Alx-Avg-Top25000'!C74</f>
        <v>4.605341577529904</v>
      </c>
      <c r="D74">
        <f>'Alx-Avg-Top25000'!D74</f>
        <v>10.4208983893</v>
      </c>
      <c r="M74">
        <f t="shared" si="4"/>
        <v>7.806279609956106</v>
      </c>
      <c r="N74">
        <f t="shared" si="5"/>
        <v>4.9035531858817896</v>
      </c>
      <c r="O74">
        <f t="shared" si="6"/>
        <v>51.91772991343116</v>
      </c>
      <c r="P74">
        <f t="shared" si="7"/>
        <v>25.44440916722716</v>
      </c>
    </row>
    <row r="75" spans="1:16" x14ac:dyDescent="0.25">
      <c r="B75">
        <f>'Alx-Avg-Top25000'!B75</f>
        <v>4.8870186090469314</v>
      </c>
      <c r="C75">
        <f>'Alx-Avg-Top25000'!C75</f>
        <v>6.8203957319259416</v>
      </c>
      <c r="N75">
        <f t="shared" si="5"/>
        <v>105.89754757425389</v>
      </c>
      <c r="O75">
        <f t="shared" si="6"/>
        <v>24.903510625507309</v>
      </c>
    </row>
    <row r="76" spans="1:16" x14ac:dyDescent="0.25">
      <c r="B76">
        <f>'Alx-Avg-Top25000'!B76</f>
        <v>21.38189547061916</v>
      </c>
      <c r="C76">
        <f>'Alx-Avg-Top25000'!C76</f>
        <v>22.877712011337227</v>
      </c>
      <c r="N76">
        <f t="shared" si="5"/>
        <v>38.492388655421642</v>
      </c>
      <c r="O76">
        <f t="shared" si="6"/>
        <v>122.47792558122973</v>
      </c>
    </row>
    <row r="77" spans="1:16" x14ac:dyDescent="0.25">
      <c r="B77">
        <f>'Alx-Avg-Top25000'!B77</f>
        <v>13.209993433899999</v>
      </c>
      <c r="C77">
        <f>'Alx-Avg-Top25000'!C77</f>
        <v>39.632544445991456</v>
      </c>
      <c r="N77">
        <f t="shared" si="5"/>
        <v>3.8717590086156908</v>
      </c>
      <c r="O77">
        <f t="shared" si="6"/>
        <v>774.05294361703773</v>
      </c>
    </row>
    <row r="78" spans="1:16" x14ac:dyDescent="0.25">
      <c r="B78">
        <f>'Alx-Avg-Top25000'!B78</f>
        <v>11.266626548767041</v>
      </c>
      <c r="C78">
        <f>'Alx-Avg-Top25000'!C78</f>
        <v>3.8179424285888621</v>
      </c>
      <c r="N78">
        <f t="shared" si="5"/>
        <v>15.296276659008599</v>
      </c>
      <c r="O78">
        <f t="shared" si="6"/>
        <v>63.884772514334159</v>
      </c>
    </row>
    <row r="79" spans="1:16" x14ac:dyDescent="0.25">
      <c r="B79">
        <f>'Alx-Avg-Top25000'!B79</f>
        <v>10.210408544540391</v>
      </c>
      <c r="C79">
        <f>'Alx-Avg-Top25000'!C79</f>
        <v>8.3688224077224707</v>
      </c>
      <c r="N79">
        <f t="shared" si="5"/>
        <v>24.673706410449014</v>
      </c>
      <c r="O79">
        <f t="shared" si="6"/>
        <v>11.846779270236409</v>
      </c>
    </row>
    <row r="80" spans="1:16" x14ac:dyDescent="0.25">
      <c r="B80">
        <f>'Alx-Avg-Top25000'!B80</f>
        <v>10.827881026267985</v>
      </c>
      <c r="C80">
        <f>'Alx-Avg-Top25000'!C80</f>
        <v>5.2001802682876486</v>
      </c>
      <c r="N80">
        <f t="shared" si="5"/>
        <v>18.920681667972623</v>
      </c>
      <c r="O80">
        <f t="shared" si="6"/>
        <v>43.699466467758185</v>
      </c>
    </row>
    <row r="81" spans="2:15" x14ac:dyDescent="0.25">
      <c r="B81">
        <f>'Alx-Avg-Top25000'!B81</f>
        <v>17.981261777877748</v>
      </c>
      <c r="C81">
        <f>'Alx-Avg-Top25000'!C81</f>
        <v>8.2524851322174033</v>
      </c>
      <c r="N81">
        <f t="shared" si="5"/>
        <v>7.860115544127944</v>
      </c>
      <c r="O81">
        <f t="shared" si="6"/>
        <v>12.661159672770248</v>
      </c>
    </row>
    <row r="82" spans="2:15" x14ac:dyDescent="0.25">
      <c r="B82">
        <f>'Alx-Avg-Top25000'!B82</f>
        <v>22.775857830047578</v>
      </c>
      <c r="C82">
        <f>'Alx-Avg-Top25000'!C82</f>
        <v>14.552875494956927</v>
      </c>
      <c r="N82">
        <f t="shared" si="5"/>
        <v>57.732427641004627</v>
      </c>
      <c r="O82">
        <f t="shared" si="6"/>
        <v>7.519320968386829</v>
      </c>
    </row>
    <row r="83" spans="2:15" x14ac:dyDescent="0.25">
      <c r="B83">
        <f>'Alx-Avg-Top25000'!B83</f>
        <v>7.0463858127999996</v>
      </c>
      <c r="C83">
        <f>'Alx-Avg-Top25000'!C83</f>
        <v>5.1826589107513374</v>
      </c>
      <c r="N83">
        <f t="shared" si="5"/>
        <v>66.117815343808999</v>
      </c>
      <c r="O83">
        <f t="shared" si="6"/>
        <v>43.931425338088168</v>
      </c>
    </row>
    <row r="84" spans="2:15" x14ac:dyDescent="0.25">
      <c r="B84">
        <f>'Alx-Avg-Top25000'!B84</f>
        <v>5.5578219890594438</v>
      </c>
      <c r="C84">
        <f>'Alx-Avg-Top25000'!C84</f>
        <v>10.92357213497159</v>
      </c>
      <c r="N84">
        <f t="shared" si="5"/>
        <v>92.541514570947101</v>
      </c>
      <c r="O84">
        <f t="shared" si="6"/>
        <v>0.78706232505270612</v>
      </c>
    </row>
    <row r="85" spans="2:15" x14ac:dyDescent="0.25">
      <c r="B85">
        <f>'Alx-Avg-Top25000'!B85</f>
        <v>17.966498517990061</v>
      </c>
      <c r="C85">
        <f>'Alx-Avg-Top25000'!C85</f>
        <v>13.546970152854874</v>
      </c>
      <c r="N85">
        <f t="shared" si="5"/>
        <v>7.7775532494705599</v>
      </c>
      <c r="O85">
        <f t="shared" si="6"/>
        <v>3.0145039419757329</v>
      </c>
    </row>
    <row r="86" spans="2:15" x14ac:dyDescent="0.25">
      <c r="B86">
        <f>'Alx-Avg-Top25000'!B86</f>
        <v>7.6784949064254651</v>
      </c>
      <c r="C86">
        <f>'Alx-Avg-Top25000'!C86</f>
        <v>11.80166711807245</v>
      </c>
      <c r="N86">
        <f t="shared" si="5"/>
        <v>56.23765734424591</v>
      </c>
      <c r="O86">
        <f t="shared" si="6"/>
        <v>8.2271216372535353E-5</v>
      </c>
    </row>
    <row r="87" spans="2:15" x14ac:dyDescent="0.25">
      <c r="B87">
        <f>'Alx-Avg-Top25000'!B87</f>
        <v>10.573912644386244</v>
      </c>
      <c r="C87">
        <f>'Alx-Avg-Top25000'!C87</f>
        <v>16.016270041465702</v>
      </c>
      <c r="N87">
        <f t="shared" si="5"/>
        <v>21.194600366135436</v>
      </c>
      <c r="O87">
        <f t="shared" si="6"/>
        <v>17.686504241056433</v>
      </c>
    </row>
    <row r="88" spans="2:15" x14ac:dyDescent="0.25">
      <c r="B88">
        <f>'Alx-Avg-Top25000'!B88</f>
        <v>18.793356060981711</v>
      </c>
      <c r="C88">
        <f>'Alx-Avg-Top25000'!C88</f>
        <v>3.6043354749679515</v>
      </c>
      <c r="N88">
        <f t="shared" si="5"/>
        <v>13.073171101814934</v>
      </c>
      <c r="O88">
        <f t="shared" si="6"/>
        <v>67.345033642798924</v>
      </c>
    </row>
    <row r="89" spans="2:15" x14ac:dyDescent="0.25">
      <c r="B89">
        <f>'Alx-Avg-Top25000'!B89</f>
        <v>23.034501051902726</v>
      </c>
      <c r="C89">
        <f>'Alx-Avg-Top25000'!C89</f>
        <v>8.3636088848113914</v>
      </c>
      <c r="N89">
        <f t="shared" si="5"/>
        <v>61.729762474805149</v>
      </c>
      <c r="O89">
        <f t="shared" si="6"/>
        <v>11.882695457088975</v>
      </c>
    </row>
    <row r="90" spans="2:15" x14ac:dyDescent="0.25">
      <c r="B90">
        <f>'Alx-Avg-Top25000'!B90</f>
        <v>13.44288008213041</v>
      </c>
      <c r="C90">
        <f>'Alx-Avg-Top25000'!C90</f>
        <v>1.9336036205291687</v>
      </c>
      <c r="N90">
        <f t="shared" si="5"/>
        <v>3.0095030592504677</v>
      </c>
      <c r="O90">
        <f t="shared" si="6"/>
        <v>97.557773006622142</v>
      </c>
    </row>
    <row r="91" spans="2:15" x14ac:dyDescent="0.25">
      <c r="B91">
        <f>'Alx-Avg-Top25000'!B91</f>
        <v>6.0017474412918004</v>
      </c>
      <c r="C91">
        <f>'Alx-Avg-Top25000'!C91</f>
        <v>13.374035191535913</v>
      </c>
      <c r="N91">
        <f t="shared" si="5"/>
        <v>84.197591829462851</v>
      </c>
      <c r="O91">
        <f t="shared" si="6"/>
        <v>2.443899777830588</v>
      </c>
    </row>
    <row r="92" spans="2:15" x14ac:dyDescent="0.25">
      <c r="B92">
        <f>'Alx-Avg-Top25000'!B92</f>
        <v>20.574613428115804</v>
      </c>
      <c r="C92">
        <f>'Alx-Avg-Top25000'!C92</f>
        <v>4.3624528884887637</v>
      </c>
      <c r="N92">
        <f t="shared" si="5"/>
        <v>29.126976588913195</v>
      </c>
      <c r="O92">
        <f t="shared" si="6"/>
        <v>55.476943151570886</v>
      </c>
    </row>
    <row r="93" spans="2:15" x14ac:dyDescent="0.25">
      <c r="B93">
        <f>'Alx-Avg-Top25000'!B93</f>
        <v>5.394980120658869</v>
      </c>
      <c r="C93">
        <f>'Alx-Avg-Top25000'!C93</f>
        <v>2.7220568895339916</v>
      </c>
      <c r="N93">
        <f t="shared" si="5"/>
        <v>95.701060749801741</v>
      </c>
      <c r="O93">
        <f t="shared" si="6"/>
        <v>82.604114625886012</v>
      </c>
    </row>
    <row r="94" spans="2:15" x14ac:dyDescent="0.25">
      <c r="B94">
        <f>'Alx-Avg-Top25000'!B94</f>
        <v>2.9119652748107865</v>
      </c>
      <c r="C94">
        <f>'Alx-Avg-Top25000'!C94</f>
        <v>10.944665527343712</v>
      </c>
      <c r="N94">
        <f t="shared" si="5"/>
        <v>150.44756189925732</v>
      </c>
      <c r="O94">
        <f t="shared" si="6"/>
        <v>0.75008060339054861</v>
      </c>
    </row>
    <row r="95" spans="2:15" x14ac:dyDescent="0.25">
      <c r="B95">
        <f>'Alx-Avg-Top25000'!B95</f>
        <v>11.342622160911542</v>
      </c>
      <c r="C95">
        <f>'Alx-Avg-Top25000'!C95</f>
        <v>6.6476341962814285</v>
      </c>
      <c r="N95">
        <f t="shared" si="5"/>
        <v>14.707607403021191</v>
      </c>
      <c r="O95">
        <f t="shared" si="6"/>
        <v>26.657635376536927</v>
      </c>
    </row>
    <row r="96" spans="2:15" x14ac:dyDescent="0.25">
      <c r="B96">
        <f>'Alx-Avg-Top25000'!B96</f>
        <v>7.9780613183975166</v>
      </c>
      <c r="C96">
        <f>'Alx-Avg-Top25000'!C96</f>
        <v>14.825584483146633</v>
      </c>
      <c r="N96">
        <f t="shared" si="5"/>
        <v>51.83439421957344</v>
      </c>
      <c r="O96">
        <f t="shared" si="6"/>
        <v>9.089302535187306</v>
      </c>
    </row>
    <row r="97" spans="2:15" x14ac:dyDescent="0.25">
      <c r="B97">
        <f>'Alx-Avg-Top25000'!B97</f>
        <v>1.8477338553</v>
      </c>
      <c r="C97">
        <f>'Alx-Avg-Top25000'!C97</f>
        <v>14.642668671078102</v>
      </c>
      <c r="N97">
        <f t="shared" si="5"/>
        <v>177.68725140982093</v>
      </c>
      <c r="O97">
        <f t="shared" si="6"/>
        <v>8.0198343487821866</v>
      </c>
    </row>
    <row r="98" spans="2:15" x14ac:dyDescent="0.25">
      <c r="B98">
        <f>'Alx-Avg-Top25000'!B98</f>
        <v>18.430344274285712</v>
      </c>
      <c r="N98">
        <f t="shared" si="5"/>
        <v>10.579876809637655</v>
      </c>
    </row>
    <row r="99" spans="2:15" x14ac:dyDescent="0.25">
      <c r="B99">
        <f>'Alx-Avg-Top25000'!B99</f>
        <v>18.0639366383</v>
      </c>
      <c r="N99">
        <f t="shared" si="5"/>
        <v>8.3305234609039278</v>
      </c>
    </row>
    <row r="100" spans="2:15" x14ac:dyDescent="0.25">
      <c r="B100">
        <f>'Alx-Avg-Top25000'!B100</f>
        <v>9.6762817382812365</v>
      </c>
      <c r="N100">
        <f t="shared" ref="N100:N163" si="9">POWER(B100-AVERAGE(B$2:B$500),2)</f>
        <v>30.265295005002883</v>
      </c>
    </row>
    <row r="101" spans="2:15" x14ac:dyDescent="0.25">
      <c r="B101">
        <f>'Alx-Avg-Top25000'!B101</f>
        <v>6.135489344596853</v>
      </c>
      <c r="N101">
        <f t="shared" si="9"/>
        <v>81.761067491333577</v>
      </c>
    </row>
    <row r="102" spans="2:15" x14ac:dyDescent="0.25">
      <c r="B102">
        <f>'Alx-Avg-Top25000'!B102</f>
        <v>42.236233949661205</v>
      </c>
      <c r="N102">
        <f t="shared" si="9"/>
        <v>732.16577383306128</v>
      </c>
    </row>
    <row r="103" spans="2:15" x14ac:dyDescent="0.25">
      <c r="B103">
        <f>'Alx-Avg-Top25000'!B103</f>
        <v>7.5625482082366915</v>
      </c>
      <c r="N103">
        <f t="shared" si="9"/>
        <v>57.990110631405805</v>
      </c>
    </row>
    <row r="104" spans="2:15" x14ac:dyDescent="0.25">
      <c r="B104">
        <f>'Alx-Avg-Top25000'!B104</f>
        <v>12.25358374118802</v>
      </c>
      <c r="N104">
        <f t="shared" si="9"/>
        <v>8.5502922480479526</v>
      </c>
    </row>
    <row r="105" spans="2:15" x14ac:dyDescent="0.25">
      <c r="B105">
        <f>'Alx-Avg-Top25000'!B105</f>
        <v>11.93578572273252</v>
      </c>
      <c r="N105">
        <f t="shared" si="9"/>
        <v>10.50982674862561</v>
      </c>
    </row>
    <row r="106" spans="2:15" x14ac:dyDescent="0.25">
      <c r="B106">
        <f>'Alx-Avg-Top25000'!B106</f>
        <v>13.056770086288424</v>
      </c>
      <c r="N106">
        <f t="shared" si="9"/>
        <v>4.4982250020946379</v>
      </c>
    </row>
    <row r="107" spans="2:15" x14ac:dyDescent="0.25">
      <c r="B107">
        <f>'Alx-Avg-Top25000'!B107</f>
        <v>14.935854244232136</v>
      </c>
      <c r="N107">
        <f t="shared" si="9"/>
        <v>5.8475835499884173E-2</v>
      </c>
    </row>
    <row r="108" spans="2:15" x14ac:dyDescent="0.25">
      <c r="B108">
        <f>'Alx-Avg-Top25000'!B108</f>
        <v>11.00306828022001</v>
      </c>
      <c r="N108">
        <f t="shared" si="9"/>
        <v>17.427316363858555</v>
      </c>
    </row>
    <row r="109" spans="2:15" x14ac:dyDescent="0.25">
      <c r="B109">
        <f>'Alx-Avg-Top25000'!B109</f>
        <v>15.136671924591022</v>
      </c>
      <c r="N109">
        <f t="shared" si="9"/>
        <v>1.6810076239120748E-3</v>
      </c>
    </row>
    <row r="110" spans="2:15" x14ac:dyDescent="0.25">
      <c r="B110">
        <f>'Alx-Avg-Top25000'!B110</f>
        <v>13.341097831726032</v>
      </c>
      <c r="N110">
        <f t="shared" si="9"/>
        <v>3.3730047400917385</v>
      </c>
    </row>
    <row r="111" spans="2:15" x14ac:dyDescent="0.25">
      <c r="B111">
        <f>'Alx-Avg-Top25000'!B111</f>
        <v>26.358700299262942</v>
      </c>
      <c r="N111">
        <f t="shared" si="9"/>
        <v>125.01539343611908</v>
      </c>
    </row>
    <row r="112" spans="2:15" x14ac:dyDescent="0.25">
      <c r="B112">
        <f>'Alx-Avg-Top25000'!B112</f>
        <v>12.03304212093351</v>
      </c>
      <c r="N112">
        <f t="shared" si="9"/>
        <v>9.8886971867914308</v>
      </c>
    </row>
    <row r="113" spans="2:14" x14ac:dyDescent="0.25">
      <c r="B113">
        <f>'Alx-Avg-Top25000'!B113</f>
        <v>12.914804053000001</v>
      </c>
      <c r="N113">
        <f t="shared" si="9"/>
        <v>5.120571425056597</v>
      </c>
    </row>
    <row r="114" spans="2:14" x14ac:dyDescent="0.25">
      <c r="B114">
        <f>'Alx-Avg-Top25000'!B114</f>
        <v>6.6498867034912053</v>
      </c>
      <c r="N114">
        <f t="shared" si="9"/>
        <v>72.723122362940444</v>
      </c>
    </row>
    <row r="115" spans="2:14" x14ac:dyDescent="0.25">
      <c r="B115">
        <f>'Alx-Avg-Top25000'!B115</f>
        <v>19.769635035</v>
      </c>
      <c r="N115">
        <f t="shared" si="9"/>
        <v>21.086124353486582</v>
      </c>
    </row>
    <row r="116" spans="2:14" x14ac:dyDescent="0.25">
      <c r="B116">
        <f>'Alx-Avg-Top25000'!B116</f>
        <v>9.0593598604202192</v>
      </c>
      <c r="N116">
        <f t="shared" si="9"/>
        <v>37.433743652271176</v>
      </c>
    </row>
    <row r="117" spans="2:14" x14ac:dyDescent="0.25">
      <c r="B117">
        <f>'Alx-Avg-Top25000'!B117</f>
        <v>29.961636566999999</v>
      </c>
      <c r="N117">
        <f t="shared" si="9"/>
        <v>218.56560779893738</v>
      </c>
    </row>
    <row r="118" spans="2:14" x14ac:dyDescent="0.25">
      <c r="B118">
        <f>'Alx-Avg-Top25000'!B118</f>
        <v>42.334953284263563</v>
      </c>
      <c r="N118">
        <f t="shared" si="9"/>
        <v>737.51792579855191</v>
      </c>
    </row>
    <row r="119" spans="2:14" x14ac:dyDescent="0.25">
      <c r="B119">
        <f>'Alx-Avg-Top25000'!B119</f>
        <v>6.8682496786117495</v>
      </c>
      <c r="N119">
        <f t="shared" si="9"/>
        <v>69.046499607102874</v>
      </c>
    </row>
    <row r="120" spans="2:14" x14ac:dyDescent="0.25">
      <c r="B120">
        <f>'Alx-Avg-Top25000'!B120</f>
        <v>9.0196922779083142</v>
      </c>
      <c r="N120">
        <f t="shared" si="9"/>
        <v>37.920714474027818</v>
      </c>
    </row>
    <row r="121" spans="2:14" x14ac:dyDescent="0.25">
      <c r="B121">
        <f>'Alx-Avg-Top25000'!B121</f>
        <v>1.0106579780578602</v>
      </c>
      <c r="N121">
        <f t="shared" si="9"/>
        <v>200.70428679560527</v>
      </c>
    </row>
    <row r="122" spans="2:14" x14ac:dyDescent="0.25">
      <c r="B122">
        <f>'Alx-Avg-Top25000'!B122</f>
        <v>13.86783599853511</v>
      </c>
      <c r="N122">
        <f t="shared" si="9"/>
        <v>1.7156703967492601</v>
      </c>
    </row>
    <row r="123" spans="2:14" x14ac:dyDescent="0.25">
      <c r="B123">
        <f>'Alx-Avg-Top25000'!B123</f>
        <v>12.099596333503699</v>
      </c>
      <c r="N123">
        <f t="shared" si="9"/>
        <v>9.47454991681224</v>
      </c>
    </row>
    <row r="124" spans="2:14" x14ac:dyDescent="0.25">
      <c r="B124">
        <f>'Alx-Avg-Top25000'!B124</f>
        <v>7.3653925180435049</v>
      </c>
      <c r="N124">
        <f t="shared" si="9"/>
        <v>61.031710978650921</v>
      </c>
    </row>
    <row r="125" spans="2:14" x14ac:dyDescent="0.25">
      <c r="B125">
        <f>'Alx-Avg-Top25000'!B125</f>
        <v>4.838879895210261</v>
      </c>
      <c r="N125">
        <f t="shared" si="9"/>
        <v>106.89062254927381</v>
      </c>
    </row>
    <row r="126" spans="2:14" x14ac:dyDescent="0.25">
      <c r="B126">
        <f>'Alx-Avg-Top25000'!B126</f>
        <v>21.61566460132595</v>
      </c>
      <c r="N126">
        <f t="shared" si="9"/>
        <v>41.447748508555136</v>
      </c>
    </row>
    <row r="127" spans="2:14" x14ac:dyDescent="0.25">
      <c r="B127">
        <f>'Alx-Avg-Top25000'!B127</f>
        <v>15.772295427322328</v>
      </c>
      <c r="N127">
        <f t="shared" si="9"/>
        <v>0.35357699943089144</v>
      </c>
    </row>
    <row r="128" spans="2:14" x14ac:dyDescent="0.25">
      <c r="B128">
        <f>'Alx-Avg-Top25000'!B128</f>
        <v>40.532203054427981</v>
      </c>
      <c r="N128">
        <f t="shared" si="9"/>
        <v>642.85224409922512</v>
      </c>
    </row>
    <row r="129" spans="2:14" x14ac:dyDescent="0.25">
      <c r="B129">
        <f>'Alx-Avg-Top25000'!B129</f>
        <v>8.1603719711303686</v>
      </c>
      <c r="N129">
        <f t="shared" si="9"/>
        <v>49.242499941697858</v>
      </c>
    </row>
    <row r="130" spans="2:14" x14ac:dyDescent="0.25">
      <c r="B130">
        <f>'Alx-Avg-Top25000'!B130</f>
        <v>6.0173586368560752</v>
      </c>
      <c r="N130">
        <f t="shared" si="9"/>
        <v>83.911341232803295</v>
      </c>
    </row>
    <row r="131" spans="2:14" x14ac:dyDescent="0.25">
      <c r="B131">
        <f>'Alx-Avg-Top25000'!B131</f>
        <v>8.7540083885192619</v>
      </c>
      <c r="N131">
        <f t="shared" si="9"/>
        <v>41.263454419130895</v>
      </c>
    </row>
    <row r="132" spans="2:14" x14ac:dyDescent="0.25">
      <c r="B132">
        <f>'Alx-Avg-Top25000'!B132</f>
        <v>21.611989712715115</v>
      </c>
      <c r="N132">
        <f t="shared" si="9"/>
        <v>41.400444202116041</v>
      </c>
    </row>
    <row r="133" spans="2:14" x14ac:dyDescent="0.25">
      <c r="B133">
        <f>'Alx-Avg-Top25000'!B133</f>
        <v>8.63074386119842</v>
      </c>
      <c r="N133">
        <f t="shared" si="9"/>
        <v>42.862268284631455</v>
      </c>
    </row>
    <row r="134" spans="2:14" x14ac:dyDescent="0.25">
      <c r="B134">
        <f>'Alx-Avg-Top25000'!B134</f>
        <v>10.645733857154831</v>
      </c>
      <c r="N134">
        <f t="shared" si="9"/>
        <v>20.538463489786029</v>
      </c>
    </row>
    <row r="135" spans="2:14" x14ac:dyDescent="0.25">
      <c r="B135">
        <f>'Alx-Avg-Top25000'!B135</f>
        <v>26.950851154327353</v>
      </c>
      <c r="N135">
        <f t="shared" si="9"/>
        <v>138.60774698628563</v>
      </c>
    </row>
    <row r="136" spans="2:14" x14ac:dyDescent="0.25">
      <c r="B136">
        <f>'Alx-Avg-Top25000'!B136</f>
        <v>14.763659429550128</v>
      </c>
      <c r="N136">
        <f t="shared" si="9"/>
        <v>0.17140642303514864</v>
      </c>
    </row>
    <row r="137" spans="2:14" x14ac:dyDescent="0.25">
      <c r="B137">
        <f>'Alx-Avg-Top25000'!B137</f>
        <v>19.813619041442813</v>
      </c>
      <c r="N137">
        <f t="shared" si="9"/>
        <v>21.49200480819734</v>
      </c>
    </row>
    <row r="138" spans="2:14" x14ac:dyDescent="0.25">
      <c r="B138">
        <f>'Alx-Avg-Top25000'!B138</f>
        <v>14.138884520899998</v>
      </c>
      <c r="N138">
        <f t="shared" si="9"/>
        <v>1.0790794632284857</v>
      </c>
    </row>
    <row r="139" spans="2:14" x14ac:dyDescent="0.25">
      <c r="B139">
        <f>'Alx-Avg-Top25000'!B139</f>
        <v>11.559040451049778</v>
      </c>
      <c r="N139">
        <f t="shared" si="9"/>
        <v>13.094494414183695</v>
      </c>
    </row>
    <row r="140" spans="2:14" x14ac:dyDescent="0.25">
      <c r="B140">
        <f>'Alx-Avg-Top25000'!B140</f>
        <v>16.988984084129289</v>
      </c>
      <c r="N140">
        <f t="shared" si="9"/>
        <v>3.2808514024797488</v>
      </c>
    </row>
    <row r="141" spans="2:14" x14ac:dyDescent="0.25">
      <c r="B141">
        <f>'Alx-Avg-Top25000'!B141</f>
        <v>5.5858536005020101</v>
      </c>
      <c r="N141">
        <f t="shared" si="9"/>
        <v>92.002980545917453</v>
      </c>
    </row>
    <row r="142" spans="2:14" x14ac:dyDescent="0.25">
      <c r="B142">
        <f>'Alx-Avg-Top25000'!B142</f>
        <v>1.399127936363215</v>
      </c>
      <c r="N142">
        <f t="shared" si="9"/>
        <v>189.84827699763326</v>
      </c>
    </row>
    <row r="143" spans="2:14" x14ac:dyDescent="0.25">
      <c r="B143">
        <f>'Alx-Avg-Top25000'!B143</f>
        <v>6.2830494880999996</v>
      </c>
      <c r="N143">
        <f t="shared" si="9"/>
        <v>79.114309941674449</v>
      </c>
    </row>
    <row r="144" spans="2:14" x14ac:dyDescent="0.25">
      <c r="B144">
        <f>'Alx-Avg-Top25000'!B144</f>
        <v>32.995214461799996</v>
      </c>
      <c r="N144">
        <f t="shared" si="9"/>
        <v>317.46481875209935</v>
      </c>
    </row>
    <row r="145" spans="2:14" x14ac:dyDescent="0.25">
      <c r="B145">
        <f>'Alx-Avg-Top25000'!B145</f>
        <v>13.894549274444543</v>
      </c>
      <c r="N145">
        <f t="shared" si="9"/>
        <v>1.6464039739141316</v>
      </c>
    </row>
    <row r="146" spans="2:14" x14ac:dyDescent="0.25">
      <c r="B146">
        <f>'Alx-Avg-Top25000'!B146</f>
        <v>17.081213569641079</v>
      </c>
      <c r="N146">
        <f t="shared" si="9"/>
        <v>3.6234704404784792</v>
      </c>
    </row>
    <row r="147" spans="2:14" x14ac:dyDescent="0.25">
      <c r="B147">
        <f>'Alx-Avg-Top25000'!B147</f>
        <v>12.375082039833021</v>
      </c>
      <c r="N147">
        <f t="shared" si="9"/>
        <v>7.8545105832862792</v>
      </c>
    </row>
    <row r="148" spans="2:14" x14ac:dyDescent="0.25">
      <c r="B148">
        <f>'Alx-Avg-Top25000'!B148</f>
        <v>3.4335981369018511</v>
      </c>
      <c r="N148">
        <f t="shared" si="9"/>
        <v>137.92327131448505</v>
      </c>
    </row>
    <row r="149" spans="2:14" x14ac:dyDescent="0.25">
      <c r="B149">
        <f>'Alx-Avg-Top25000'!B149</f>
        <v>13.319970798492392</v>
      </c>
      <c r="N149">
        <f t="shared" si="9"/>
        <v>3.451053819345542</v>
      </c>
    </row>
    <row r="150" spans="2:14" x14ac:dyDescent="0.25">
      <c r="B150">
        <f>'Alx-Avg-Top25000'!B150</f>
        <v>32.973857474327033</v>
      </c>
      <c r="N150">
        <f t="shared" si="9"/>
        <v>316.70421681145228</v>
      </c>
    </row>
    <row r="151" spans="2:14" x14ac:dyDescent="0.25">
      <c r="B151">
        <f>'Alx-Avg-Top25000'!B151</f>
        <v>7.5198483705520589</v>
      </c>
      <c r="N151">
        <f t="shared" si="9"/>
        <v>58.642263008757539</v>
      </c>
    </row>
    <row r="152" spans="2:14" x14ac:dyDescent="0.25">
      <c r="B152">
        <f>'Alx-Avg-Top25000'!B152</f>
        <v>3.5725026845931951</v>
      </c>
      <c r="N152">
        <f t="shared" si="9"/>
        <v>134.67995524695979</v>
      </c>
    </row>
    <row r="153" spans="2:14" x14ac:dyDescent="0.25">
      <c r="B153">
        <f>'Alx-Avg-Top25000'!B153</f>
        <v>6.5195046663284248</v>
      </c>
      <c r="N153">
        <f t="shared" si="9"/>
        <v>74.963861882026833</v>
      </c>
    </row>
    <row r="154" spans="2:14" x14ac:dyDescent="0.25">
      <c r="B154">
        <f>'Alx-Avg-Top25000'!B154</f>
        <v>17.171795105934113</v>
      </c>
      <c r="N154">
        <f t="shared" si="9"/>
        <v>3.9765268915649554</v>
      </c>
    </row>
    <row r="155" spans="2:14" x14ac:dyDescent="0.25">
      <c r="B155">
        <f>'Alx-Avg-Top25000'!B155</f>
        <v>9.9837790016999985</v>
      </c>
      <c r="N155">
        <f t="shared" si="9"/>
        <v>26.976524660255958</v>
      </c>
    </row>
    <row r="156" spans="2:14" x14ac:dyDescent="0.25">
      <c r="B156">
        <f>'Alx-Avg-Top25000'!B156</f>
        <v>23.527478456497146</v>
      </c>
      <c r="N156">
        <f t="shared" si="9"/>
        <v>69.719267567625138</v>
      </c>
    </row>
    <row r="157" spans="2:14" x14ac:dyDescent="0.25">
      <c r="B157">
        <f>'Alx-Avg-Top25000'!B157</f>
        <v>3.5290536880999994</v>
      </c>
      <c r="N157">
        <f t="shared" si="9"/>
        <v>135.69030898555857</v>
      </c>
    </row>
    <row r="158" spans="2:14" x14ac:dyDescent="0.25">
      <c r="B158">
        <f>'Alx-Avg-Top25000'!B158</f>
        <v>3.1719790459999997</v>
      </c>
      <c r="N158">
        <f t="shared" si="9"/>
        <v>144.13666372749617</v>
      </c>
    </row>
    <row r="159" spans="2:14" x14ac:dyDescent="0.25">
      <c r="B159">
        <f>'Alx-Avg-Top25000'!B159</f>
        <v>42.329542231559707</v>
      </c>
      <c r="N159">
        <f t="shared" si="9"/>
        <v>737.22405611758813</v>
      </c>
    </row>
    <row r="160" spans="2:14" x14ac:dyDescent="0.25">
      <c r="B160">
        <f>'Alx-Avg-Top25000'!B160</f>
        <v>4.7296304702758736</v>
      </c>
      <c r="N160">
        <f t="shared" si="9"/>
        <v>109.16157217388925</v>
      </c>
    </row>
    <row r="161" spans="2:14" x14ac:dyDescent="0.25">
      <c r="B161">
        <f>'Alx-Avg-Top25000'!B161</f>
        <v>22.66748659610743</v>
      </c>
      <c r="N161">
        <f t="shared" si="9"/>
        <v>56.097322420939918</v>
      </c>
    </row>
    <row r="162" spans="2:14" x14ac:dyDescent="0.25">
      <c r="B162">
        <f>'Alx-Avg-Top25000'!B162</f>
        <v>21.615155839919986</v>
      </c>
      <c r="N162">
        <f t="shared" si="9"/>
        <v>41.441197963076306</v>
      </c>
    </row>
    <row r="163" spans="2:14" x14ac:dyDescent="0.25">
      <c r="B163">
        <f>'Alx-Avg-Top25000'!B163</f>
        <v>6.7831568002700759</v>
      </c>
      <c r="N163">
        <f t="shared" si="9"/>
        <v>70.467885733403676</v>
      </c>
    </row>
    <row r="164" spans="2:14" x14ac:dyDescent="0.25">
      <c r="B164">
        <f>'Alx-Avg-Top25000'!B164</f>
        <v>4.0903628826141301</v>
      </c>
      <c r="N164">
        <f t="shared" ref="N164:N173" si="10">POWER(B164-AVERAGE(B$2:B$500),2)</f>
        <v>122.92842385397508</v>
      </c>
    </row>
    <row r="165" spans="2:14" x14ac:dyDescent="0.25">
      <c r="B165">
        <f>'Alx-Avg-Top25000'!B165</f>
        <v>4.9007364987999997</v>
      </c>
      <c r="N165">
        <f t="shared" si="10"/>
        <v>105.61540365686299</v>
      </c>
    </row>
    <row r="166" spans="2:14" x14ac:dyDescent="0.25">
      <c r="B166">
        <f>'Alx-Avg-Top25000'!B166</f>
        <v>4.4082752943038885</v>
      </c>
      <c r="N166">
        <f t="shared" si="10"/>
        <v>115.97990578299692</v>
      </c>
    </row>
    <row r="167" spans="2:14" x14ac:dyDescent="0.25">
      <c r="B167">
        <f>'Alx-Avg-Top25000'!B167</f>
        <v>10.54671348465811</v>
      </c>
      <c r="N167">
        <f t="shared" si="10"/>
        <v>21.445776933507346</v>
      </c>
    </row>
    <row r="168" spans="2:14" x14ac:dyDescent="0.25">
      <c r="B168">
        <f>'Alx-Avg-Top25000'!B168</f>
        <v>58.026268338999998</v>
      </c>
      <c r="N168">
        <f t="shared" si="10"/>
        <v>1836.0022067172538</v>
      </c>
    </row>
    <row r="169" spans="2:14" x14ac:dyDescent="0.25">
      <c r="B169">
        <f>'Alx-Avg-Top25000'!B169</f>
        <v>3.3915009975433295</v>
      </c>
      <c r="N169">
        <f t="shared" si="10"/>
        <v>138.91382731320934</v>
      </c>
    </row>
    <row r="170" spans="2:14" x14ac:dyDescent="0.25">
      <c r="B170">
        <f>'Alx-Avg-Top25000'!B170</f>
        <v>29.67873663902278</v>
      </c>
      <c r="N170">
        <f t="shared" si="10"/>
        <v>210.28087515568131</v>
      </c>
    </row>
    <row r="171" spans="2:14" x14ac:dyDescent="0.25">
      <c r="B171">
        <f>'Alx-Avg-Top25000'!B171</f>
        <v>38.687258534961231</v>
      </c>
      <c r="N171">
        <f t="shared" si="10"/>
        <v>552.70065821891717</v>
      </c>
    </row>
    <row r="172" spans="2:14" x14ac:dyDescent="0.25">
      <c r="B172">
        <f>'Alx-Avg-Top25000'!B172</f>
        <v>52.718910002708391</v>
      </c>
      <c r="N172">
        <f t="shared" si="10"/>
        <v>1409.3445494571388</v>
      </c>
    </row>
    <row r="173" spans="2:14" x14ac:dyDescent="0.25">
      <c r="B173">
        <f>'Alx-Avg-Top25000'!B173</f>
        <v>20.513412380218462</v>
      </c>
      <c r="N173">
        <f t="shared" si="10"/>
        <v>28.470125217644448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TimingData</vt:lpstr>
      <vt:lpstr>Averages</vt:lpstr>
      <vt:lpstr>T-Tests</vt:lpstr>
      <vt:lpstr>Combined Averages</vt:lpstr>
      <vt:lpstr>Alexa</vt:lpstr>
      <vt:lpstr>Alexa-Averages</vt:lpstr>
      <vt:lpstr>Alexa-T-Tests</vt:lpstr>
      <vt:lpstr>Alx-Avg-Top25000</vt:lpstr>
      <vt:lpstr>Alx-T-Top25000</vt:lpstr>
      <vt:lpstr>Alx-Avg-Weighted</vt:lpstr>
      <vt:lpstr>Wilcoxon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HP</cp:lastModifiedBy>
  <dcterms:created xsi:type="dcterms:W3CDTF">2018-03-14T23:03:21Z</dcterms:created>
  <dcterms:modified xsi:type="dcterms:W3CDTF">2018-04-17T21:42:06Z</dcterms:modified>
</cp:coreProperties>
</file>