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P3X744\Desktop\L &amp; K\TP Macro\"/>
    </mc:Choice>
  </mc:AlternateContent>
  <xr:revisionPtr revIDLastSave="0" documentId="13_ncr:1_{91E9F649-701F-4ECC-81F1-0A5CDE24F97E}" xr6:coauthVersionLast="47" xr6:coauthVersionMax="47" xr10:uidLastSave="{00000000-0000-0000-0000-000000000000}"/>
  <bookViews>
    <workbookView minimized="1" xWindow="4270" yWindow="5080" windowWidth="14400" windowHeight="3270" xr2:uid="{22C9AF08-74E9-4EAD-9D58-C320609ECE72}"/>
  </bookViews>
  <sheets>
    <sheet name="comparisonSheet" sheetId="66" r:id="rId1"/>
    <sheet name="Sheet1" sheetId="1" r:id="rId2"/>
    <sheet name="Delete" sheetId="3" r:id="rId3"/>
    <sheet name="Guidelines" sheetId="5" r:id="rId4"/>
    <sheet name="Sheet2" sheetId="2" state="hidden" r:id="rId5"/>
  </sheets>
  <definedNames>
    <definedName name="_xlnm._FilterDatabase" localSheetId="0" hidden="1">comparisonSheet!$A$1:$AW$27</definedName>
    <definedName name="_xlnm._FilterDatabase" localSheetId="2" hidden="1">Delete!$A$1:$AU$1</definedName>
    <definedName name="_xlnm._FilterDatabase" localSheetId="1" hidden="1">Sheet1!$A$1:$AW$129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29" i="1" l="1"/>
  <c r="T129" i="1"/>
  <c r="Q129" i="1"/>
  <c r="R129" i="1" s="1"/>
  <c r="H129" i="1"/>
  <c r="G129" i="1"/>
  <c r="U128" i="1"/>
  <c r="T128" i="1"/>
  <c r="Q128" i="1"/>
  <c r="R128" i="1" s="1"/>
  <c r="H128" i="1"/>
  <c r="G128" i="1"/>
  <c r="U127" i="1"/>
  <c r="T127" i="1"/>
  <c r="Q127" i="1"/>
  <c r="R127" i="1" s="1"/>
  <c r="H127" i="1"/>
  <c r="G127" i="1"/>
  <c r="U126" i="1"/>
  <c r="T126" i="1"/>
  <c r="Q126" i="1"/>
  <c r="R126" i="1" s="1"/>
  <c r="H126" i="1"/>
  <c r="G126" i="1"/>
  <c r="U125" i="1"/>
  <c r="T125" i="1"/>
  <c r="Q125" i="1"/>
  <c r="R125" i="1" s="1"/>
  <c r="H125" i="1"/>
  <c r="G125" i="1"/>
  <c r="U124" i="1"/>
  <c r="T124" i="1"/>
  <c r="Q124" i="1"/>
  <c r="R124" i="1" s="1"/>
  <c r="H124" i="1"/>
  <c r="G124" i="1"/>
  <c r="U123" i="1"/>
  <c r="T123" i="1"/>
  <c r="Q123" i="1"/>
  <c r="R123" i="1" s="1"/>
  <c r="H123" i="1"/>
  <c r="G123" i="1"/>
  <c r="U122" i="1"/>
  <c r="T122" i="1"/>
  <c r="Q122" i="1"/>
  <c r="R122" i="1" s="1"/>
  <c r="H122" i="1"/>
  <c r="G122" i="1"/>
  <c r="U121" i="1"/>
  <c r="T121" i="1"/>
  <c r="Q121" i="1"/>
  <c r="R121" i="1" s="1"/>
  <c r="H121" i="1"/>
  <c r="G121" i="1"/>
  <c r="U120" i="1"/>
  <c r="T120" i="1"/>
  <c r="Q120" i="1"/>
  <c r="R120" i="1" s="1"/>
  <c r="H120" i="1"/>
  <c r="G120" i="1"/>
  <c r="U119" i="1"/>
  <c r="T119" i="1"/>
  <c r="Q119" i="1"/>
  <c r="R119" i="1" s="1"/>
  <c r="H119" i="1"/>
  <c r="G119" i="1"/>
  <c r="U118" i="1"/>
  <c r="T118" i="1"/>
  <c r="Q118" i="1"/>
  <c r="R118" i="1" s="1"/>
  <c r="H118" i="1"/>
  <c r="G118" i="1"/>
  <c r="U117" i="1"/>
  <c r="T117" i="1"/>
  <c r="Q117" i="1"/>
  <c r="R117" i="1" s="1"/>
  <c r="H117" i="1"/>
  <c r="G117" i="1"/>
  <c r="U116" i="1"/>
  <c r="T116" i="1"/>
  <c r="Q116" i="1"/>
  <c r="R116" i="1" s="1"/>
  <c r="H116" i="1"/>
  <c r="G116" i="1"/>
  <c r="U115" i="1"/>
  <c r="T115" i="1"/>
  <c r="Q115" i="1"/>
  <c r="R115" i="1" s="1"/>
  <c r="H115" i="1"/>
  <c r="G115" i="1"/>
  <c r="U114" i="1"/>
  <c r="T114" i="1"/>
  <c r="Q114" i="1"/>
  <c r="R114" i="1" s="1"/>
  <c r="H114" i="1"/>
  <c r="G114" i="1"/>
  <c r="U113" i="1"/>
  <c r="T113" i="1"/>
  <c r="Q113" i="1"/>
  <c r="R113" i="1" s="1"/>
  <c r="H113" i="1"/>
  <c r="G113" i="1"/>
  <c r="U112" i="1"/>
  <c r="T112" i="1"/>
  <c r="Q112" i="1"/>
  <c r="R112" i="1" s="1"/>
  <c r="H112" i="1"/>
  <c r="G112" i="1"/>
  <c r="U111" i="1"/>
  <c r="T111" i="1"/>
  <c r="Q111" i="1"/>
  <c r="R111" i="1" s="1"/>
  <c r="H111" i="1"/>
  <c r="G111" i="1"/>
  <c r="U110" i="1"/>
  <c r="T110" i="1"/>
  <c r="Q110" i="1"/>
  <c r="R110" i="1" s="1"/>
  <c r="H110" i="1"/>
  <c r="G110" i="1"/>
  <c r="U109" i="1"/>
  <c r="T109" i="1"/>
  <c r="Q109" i="1"/>
  <c r="R109" i="1" s="1"/>
  <c r="H109" i="1"/>
  <c r="G109" i="1"/>
  <c r="U108" i="1"/>
  <c r="T108" i="1"/>
  <c r="Q108" i="1"/>
  <c r="R108" i="1" s="1"/>
  <c r="H108" i="1"/>
  <c r="G108" i="1"/>
  <c r="U107" i="1"/>
  <c r="T107" i="1"/>
  <c r="Q107" i="1"/>
  <c r="R107" i="1" s="1"/>
  <c r="H107" i="1"/>
  <c r="G107" i="1"/>
  <c r="U106" i="1"/>
  <c r="T106" i="1"/>
  <c r="Q106" i="1"/>
  <c r="R106" i="1" s="1"/>
  <c r="H106" i="1"/>
  <c r="G106" i="1"/>
  <c r="U105" i="1"/>
  <c r="T105" i="1"/>
  <c r="Q105" i="1"/>
  <c r="R105" i="1" s="1"/>
  <c r="H105" i="1"/>
  <c r="G105" i="1"/>
  <c r="U104" i="1"/>
  <c r="T104" i="1"/>
  <c r="Q104" i="1"/>
  <c r="R104" i="1" s="1"/>
  <c r="H104" i="1"/>
  <c r="G104" i="1"/>
  <c r="U103" i="1"/>
  <c r="T103" i="1"/>
  <c r="Q103" i="1"/>
  <c r="R103" i="1" s="1"/>
  <c r="H103" i="1"/>
  <c r="G103" i="1"/>
  <c r="U102" i="1"/>
  <c r="T102" i="1"/>
  <c r="Q102" i="1"/>
  <c r="R102" i="1" s="1"/>
  <c r="H102" i="1"/>
  <c r="G102" i="1"/>
  <c r="U101" i="1"/>
  <c r="T101" i="1"/>
  <c r="Q101" i="1"/>
  <c r="R101" i="1" s="1"/>
  <c r="H101" i="1"/>
  <c r="G101" i="1"/>
  <c r="U100" i="1"/>
  <c r="T100" i="1"/>
  <c r="Q100" i="1"/>
  <c r="R100" i="1" s="1"/>
  <c r="H100" i="1"/>
  <c r="G100" i="1"/>
  <c r="U99" i="1"/>
  <c r="T99" i="1"/>
  <c r="Q99" i="1"/>
  <c r="R99" i="1" s="1"/>
  <c r="H99" i="1"/>
  <c r="G99" i="1"/>
  <c r="U98" i="1"/>
  <c r="T98" i="1"/>
  <c r="Q98" i="1"/>
  <c r="R98" i="1" s="1"/>
  <c r="H98" i="1"/>
  <c r="G98" i="1"/>
  <c r="U97" i="1"/>
  <c r="T97" i="1"/>
  <c r="Q97" i="1"/>
  <c r="R97" i="1" s="1"/>
  <c r="H97" i="1"/>
  <c r="G97" i="1"/>
  <c r="U96" i="1"/>
  <c r="T96" i="1"/>
  <c r="Q96" i="1"/>
  <c r="R96" i="1" s="1"/>
  <c r="H96" i="1"/>
  <c r="G96" i="1"/>
  <c r="U95" i="1"/>
  <c r="T95" i="1"/>
  <c r="Q95" i="1"/>
  <c r="R95" i="1" s="1"/>
  <c r="H95" i="1"/>
  <c r="G95" i="1"/>
  <c r="U94" i="1"/>
  <c r="T94" i="1"/>
  <c r="Q94" i="1"/>
  <c r="R94" i="1" s="1"/>
  <c r="H94" i="1"/>
  <c r="G94" i="1"/>
  <c r="U93" i="1"/>
  <c r="T93" i="1"/>
  <c r="Q93" i="1"/>
  <c r="R93" i="1" s="1"/>
  <c r="H93" i="1"/>
  <c r="G93" i="1"/>
  <c r="U92" i="1"/>
  <c r="T92" i="1"/>
  <c r="Q92" i="1"/>
  <c r="R92" i="1" s="1"/>
  <c r="H92" i="1"/>
  <c r="G92" i="1"/>
  <c r="U91" i="1"/>
  <c r="T91" i="1"/>
  <c r="Q91" i="1"/>
  <c r="R91" i="1" s="1"/>
  <c r="H91" i="1"/>
  <c r="G91" i="1"/>
  <c r="U90" i="1"/>
  <c r="T90" i="1"/>
  <c r="Q90" i="1"/>
  <c r="R90" i="1" s="1"/>
  <c r="H90" i="1"/>
  <c r="G90" i="1"/>
  <c r="U89" i="1"/>
  <c r="T89" i="1"/>
  <c r="Q89" i="1"/>
  <c r="R89" i="1" s="1"/>
  <c r="H89" i="1"/>
  <c r="G89" i="1"/>
  <c r="U88" i="1"/>
  <c r="T88" i="1"/>
  <c r="Q88" i="1"/>
  <c r="R88" i="1" s="1"/>
  <c r="H88" i="1"/>
  <c r="G88" i="1"/>
  <c r="U87" i="1"/>
  <c r="T87" i="1"/>
  <c r="Q87" i="1"/>
  <c r="R87" i="1" s="1"/>
  <c r="H87" i="1"/>
  <c r="G87" i="1"/>
  <c r="U86" i="1"/>
  <c r="T86" i="1"/>
  <c r="Q86" i="1"/>
  <c r="R86" i="1" s="1"/>
  <c r="H86" i="1"/>
  <c r="G86" i="1"/>
  <c r="U85" i="1"/>
  <c r="T85" i="1"/>
  <c r="Q85" i="1"/>
  <c r="R85" i="1" s="1"/>
  <c r="H85" i="1"/>
  <c r="G85" i="1"/>
  <c r="U84" i="1"/>
  <c r="T84" i="1"/>
  <c r="Q84" i="1"/>
  <c r="R84" i="1" s="1"/>
  <c r="H84" i="1"/>
  <c r="G84" i="1"/>
  <c r="U83" i="1"/>
  <c r="T83" i="1"/>
  <c r="Q83" i="1"/>
  <c r="R83" i="1" s="1"/>
  <c r="H83" i="1"/>
  <c r="G83" i="1"/>
  <c r="U82" i="1"/>
  <c r="T82" i="1"/>
  <c r="Q82" i="1"/>
  <c r="R82" i="1" s="1"/>
  <c r="H82" i="1"/>
  <c r="G82" i="1"/>
  <c r="U81" i="1"/>
  <c r="T81" i="1"/>
  <c r="Q81" i="1"/>
  <c r="R81" i="1" s="1"/>
  <c r="H81" i="1"/>
  <c r="G81" i="1"/>
  <c r="U80" i="1"/>
  <c r="T80" i="1"/>
  <c r="Q80" i="1"/>
  <c r="R80" i="1" s="1"/>
  <c r="H80" i="1"/>
  <c r="G80" i="1"/>
  <c r="U79" i="1"/>
  <c r="T79" i="1"/>
  <c r="Q79" i="1"/>
  <c r="R79" i="1" s="1"/>
  <c r="H79" i="1"/>
  <c r="G79" i="1"/>
  <c r="U78" i="1"/>
  <c r="T78" i="1"/>
  <c r="Q78" i="1"/>
  <c r="R78" i="1" s="1"/>
  <c r="H78" i="1"/>
  <c r="G78" i="1"/>
  <c r="U77" i="1"/>
  <c r="T77" i="1"/>
  <c r="Q77" i="1"/>
  <c r="R77" i="1" s="1"/>
  <c r="H77" i="1"/>
  <c r="G77" i="1"/>
  <c r="U76" i="1"/>
  <c r="T76" i="1"/>
  <c r="Q76" i="1"/>
  <c r="R76" i="1" s="1"/>
  <c r="H76" i="1"/>
  <c r="G76" i="1"/>
  <c r="U75" i="1"/>
  <c r="T75" i="1"/>
  <c r="Q75" i="1"/>
  <c r="R75" i="1" s="1"/>
  <c r="H75" i="1"/>
  <c r="G75" i="1"/>
  <c r="U74" i="1"/>
  <c r="T74" i="1"/>
  <c r="Q74" i="1"/>
  <c r="R74" i="1" s="1"/>
  <c r="H74" i="1"/>
  <c r="G74" i="1"/>
  <c r="U73" i="1"/>
  <c r="T73" i="1"/>
  <c r="Q73" i="1"/>
  <c r="R73" i="1" s="1"/>
  <c r="H73" i="1"/>
  <c r="G73" i="1"/>
  <c r="U72" i="1"/>
  <c r="T72" i="1"/>
  <c r="Q72" i="1"/>
  <c r="R72" i="1" s="1"/>
  <c r="H72" i="1"/>
  <c r="G72" i="1"/>
  <c r="U71" i="1"/>
  <c r="T71" i="1"/>
  <c r="Q71" i="1"/>
  <c r="R71" i="1" s="1"/>
  <c r="H71" i="1"/>
  <c r="G71" i="1"/>
  <c r="U70" i="1"/>
  <c r="T70" i="1"/>
  <c r="Q70" i="1"/>
  <c r="R70" i="1" s="1"/>
  <c r="H70" i="1"/>
  <c r="G70" i="1"/>
  <c r="U69" i="1"/>
  <c r="T69" i="1"/>
  <c r="Q69" i="1"/>
  <c r="R69" i="1" s="1"/>
  <c r="H69" i="1"/>
  <c r="G69" i="1"/>
  <c r="U68" i="1"/>
  <c r="T68" i="1"/>
  <c r="Q68" i="1"/>
  <c r="R68" i="1" s="1"/>
  <c r="H68" i="1"/>
  <c r="G68" i="1"/>
  <c r="U67" i="1"/>
  <c r="T67" i="1"/>
  <c r="Q67" i="1"/>
  <c r="R67" i="1" s="1"/>
  <c r="H67" i="1"/>
  <c r="G67" i="1"/>
  <c r="U66" i="1"/>
  <c r="T66" i="1"/>
  <c r="Q66" i="1"/>
  <c r="R66" i="1" s="1"/>
  <c r="H66" i="1"/>
  <c r="G66" i="1"/>
  <c r="U65" i="1"/>
  <c r="T65" i="1"/>
  <c r="Q65" i="1"/>
  <c r="R65" i="1" s="1"/>
  <c r="H65" i="1"/>
  <c r="G65" i="1"/>
  <c r="U64" i="1"/>
  <c r="T64" i="1"/>
  <c r="Q64" i="1"/>
  <c r="R64" i="1" s="1"/>
  <c r="H64" i="1"/>
  <c r="G64" i="1"/>
  <c r="U63" i="1"/>
  <c r="T63" i="1"/>
  <c r="Q63" i="1"/>
  <c r="R63" i="1" s="1"/>
  <c r="H63" i="1"/>
  <c r="G63" i="1"/>
  <c r="U62" i="1"/>
  <c r="T62" i="1"/>
  <c r="Q62" i="1"/>
  <c r="R62" i="1" s="1"/>
  <c r="H62" i="1"/>
  <c r="G62" i="1"/>
  <c r="U61" i="1"/>
  <c r="T61" i="1"/>
  <c r="Q61" i="1"/>
  <c r="R61" i="1" s="1"/>
  <c r="H61" i="1"/>
  <c r="G61" i="1"/>
  <c r="U60" i="1"/>
  <c r="T60" i="1"/>
  <c r="Q60" i="1"/>
  <c r="R60" i="1" s="1"/>
  <c r="H60" i="1"/>
  <c r="G60" i="1"/>
  <c r="U59" i="1"/>
  <c r="T59" i="1"/>
  <c r="Q59" i="1"/>
  <c r="R59" i="1" s="1"/>
  <c r="H59" i="1"/>
  <c r="G59" i="1"/>
  <c r="U58" i="1"/>
  <c r="T58" i="1"/>
  <c r="Q58" i="1"/>
  <c r="R58" i="1" s="1"/>
  <c r="H58" i="1"/>
  <c r="G58" i="1"/>
  <c r="U57" i="1"/>
  <c r="T57" i="1"/>
  <c r="Q57" i="1"/>
  <c r="R57" i="1" s="1"/>
  <c r="H57" i="1"/>
  <c r="G57" i="1"/>
  <c r="U56" i="1"/>
  <c r="T56" i="1"/>
  <c r="Q56" i="1"/>
  <c r="R56" i="1" s="1"/>
  <c r="H56" i="1"/>
  <c r="G56" i="1"/>
  <c r="U55" i="1"/>
  <c r="T55" i="1"/>
  <c r="Q55" i="1"/>
  <c r="R55" i="1" s="1"/>
  <c r="H55" i="1"/>
  <c r="G55" i="1"/>
  <c r="U54" i="1"/>
  <c r="T54" i="1"/>
  <c r="Q54" i="1"/>
  <c r="R54" i="1" s="1"/>
  <c r="H54" i="1"/>
  <c r="G54" i="1"/>
  <c r="U53" i="1"/>
  <c r="T53" i="1"/>
  <c r="Q53" i="1"/>
  <c r="R53" i="1" s="1"/>
  <c r="H53" i="1"/>
  <c r="G53" i="1"/>
  <c r="U52" i="1"/>
  <c r="T52" i="1"/>
  <c r="Q52" i="1"/>
  <c r="R52" i="1" s="1"/>
  <c r="H52" i="1"/>
  <c r="G52" i="1"/>
  <c r="U51" i="1"/>
  <c r="T51" i="1"/>
  <c r="Q51" i="1"/>
  <c r="R51" i="1" s="1"/>
  <c r="H51" i="1"/>
  <c r="G51" i="1"/>
  <c r="U50" i="1"/>
  <c r="T50" i="1"/>
  <c r="Q50" i="1"/>
  <c r="R50" i="1" s="1"/>
  <c r="H50" i="1"/>
  <c r="G50" i="1"/>
  <c r="U49" i="1"/>
  <c r="T49" i="1"/>
  <c r="Q49" i="1"/>
  <c r="R49" i="1" s="1"/>
  <c r="H49" i="1"/>
  <c r="G49" i="1"/>
  <c r="U48" i="1"/>
  <c r="T48" i="1"/>
  <c r="Q48" i="1"/>
  <c r="R48" i="1" s="1"/>
  <c r="H48" i="1"/>
  <c r="G48" i="1"/>
  <c r="U47" i="1"/>
  <c r="T47" i="1"/>
  <c r="Q47" i="1"/>
  <c r="R47" i="1" s="1"/>
  <c r="H47" i="1"/>
  <c r="G47" i="1"/>
  <c r="U46" i="1"/>
  <c r="T46" i="1"/>
  <c r="Q46" i="1"/>
  <c r="R46" i="1" s="1"/>
  <c r="H46" i="1"/>
  <c r="G46" i="1"/>
  <c r="U45" i="1"/>
  <c r="T45" i="1"/>
  <c r="Q45" i="1"/>
  <c r="R45" i="1" s="1"/>
  <c r="H45" i="1"/>
  <c r="G45" i="1"/>
  <c r="U44" i="1"/>
  <c r="T44" i="1"/>
  <c r="Q44" i="1"/>
  <c r="R44" i="1" s="1"/>
  <c r="H44" i="1"/>
  <c r="G44" i="1"/>
  <c r="U43" i="1"/>
  <c r="T43" i="1"/>
  <c r="Q43" i="1"/>
  <c r="R43" i="1" s="1"/>
  <c r="H43" i="1"/>
  <c r="G43" i="1"/>
  <c r="U42" i="1"/>
  <c r="T42" i="1"/>
  <c r="Q42" i="1"/>
  <c r="R42" i="1" s="1"/>
  <c r="H42" i="1"/>
  <c r="G42" i="1"/>
  <c r="U41" i="1"/>
  <c r="T41" i="1"/>
  <c r="Q41" i="1"/>
  <c r="R41" i="1" s="1"/>
  <c r="H41" i="1"/>
  <c r="G41" i="1"/>
  <c r="U40" i="1"/>
  <c r="T40" i="1"/>
  <c r="Q40" i="1"/>
  <c r="R40" i="1" s="1"/>
  <c r="H40" i="1"/>
  <c r="G40" i="1"/>
  <c r="U39" i="1"/>
  <c r="T39" i="1"/>
  <c r="Q39" i="1"/>
  <c r="R39" i="1" s="1"/>
  <c r="H39" i="1"/>
  <c r="G39" i="1"/>
  <c r="U38" i="1"/>
  <c r="T38" i="1"/>
  <c r="Q38" i="1"/>
  <c r="R38" i="1" s="1"/>
  <c r="H38" i="1"/>
  <c r="G38" i="1"/>
  <c r="U37" i="1"/>
  <c r="T37" i="1"/>
  <c r="Q37" i="1"/>
  <c r="R37" i="1" s="1"/>
  <c r="H37" i="1"/>
  <c r="G37" i="1"/>
  <c r="U36" i="1"/>
  <c r="T36" i="1"/>
  <c r="Q36" i="1"/>
  <c r="R36" i="1" s="1"/>
  <c r="H36" i="1"/>
  <c r="G36" i="1"/>
  <c r="U35" i="1"/>
  <c r="T35" i="1"/>
  <c r="Q35" i="1"/>
  <c r="R35" i="1" s="1"/>
  <c r="H35" i="1"/>
  <c r="G35" i="1"/>
  <c r="U34" i="1"/>
  <c r="T34" i="1"/>
  <c r="Q34" i="1"/>
  <c r="R34" i="1" s="1"/>
  <c r="H34" i="1"/>
  <c r="G34" i="1"/>
  <c r="U33" i="1"/>
  <c r="T33" i="1"/>
  <c r="Q33" i="1"/>
  <c r="R33" i="1" s="1"/>
  <c r="H33" i="1"/>
  <c r="G33" i="1"/>
  <c r="U32" i="1"/>
  <c r="T32" i="1"/>
  <c r="Q32" i="1"/>
  <c r="R32" i="1" s="1"/>
  <c r="H32" i="1"/>
  <c r="G32" i="1"/>
  <c r="U31" i="1"/>
  <c r="T31" i="1"/>
  <c r="Q31" i="1"/>
  <c r="R31" i="1" s="1"/>
  <c r="H31" i="1"/>
  <c r="G31" i="1"/>
  <c r="U30" i="1"/>
  <c r="T30" i="1"/>
  <c r="Q30" i="1"/>
  <c r="R30" i="1" s="1"/>
  <c r="H30" i="1"/>
  <c r="G30" i="1"/>
  <c r="U29" i="1"/>
  <c r="T29" i="1"/>
  <c r="Q29" i="1"/>
  <c r="R29" i="1" s="1"/>
  <c r="H29" i="1"/>
  <c r="G29" i="1"/>
  <c r="U28" i="1"/>
  <c r="T28" i="1"/>
  <c r="Q28" i="1"/>
  <c r="R28" i="1" s="1"/>
  <c r="H28" i="1"/>
  <c r="G28" i="1"/>
  <c r="Q27" i="66"/>
  <c r="R27" i="66" s="1"/>
  <c r="H27" i="66"/>
  <c r="G27" i="66"/>
  <c r="U27" i="66" s="1"/>
  <c r="G26" i="66"/>
  <c r="Q26" i="66" s="1"/>
  <c r="R26" i="66" s="1"/>
  <c r="U25" i="66"/>
  <c r="Q25" i="66"/>
  <c r="R25" i="66" s="1"/>
  <c r="G25" i="66"/>
  <c r="H25" i="66" s="1"/>
  <c r="G24" i="66"/>
  <c r="U24" i="66" s="1"/>
  <c r="T23" i="66"/>
  <c r="Q23" i="66"/>
  <c r="R23" i="66" s="1"/>
  <c r="H23" i="66"/>
  <c r="G23" i="66"/>
  <c r="U23" i="66" s="1"/>
  <c r="G22" i="66"/>
  <c r="Q22" i="66" s="1"/>
  <c r="R22" i="66" s="1"/>
  <c r="U21" i="66"/>
  <c r="Q21" i="66"/>
  <c r="R21" i="66" s="1"/>
  <c r="G21" i="66"/>
  <c r="H21" i="66" s="1"/>
  <c r="G20" i="66"/>
  <c r="U20" i="66" s="1"/>
  <c r="T19" i="66"/>
  <c r="Q19" i="66"/>
  <c r="R19" i="66" s="1"/>
  <c r="H19" i="66"/>
  <c r="G19" i="66"/>
  <c r="U19" i="66" s="1"/>
  <c r="G18" i="66"/>
  <c r="Q18" i="66" s="1"/>
  <c r="R18" i="66" s="1"/>
  <c r="U17" i="66"/>
  <c r="G17" i="66"/>
  <c r="H17" i="66" s="1"/>
  <c r="T16" i="66"/>
  <c r="G16" i="66"/>
  <c r="U16" i="66" s="1"/>
  <c r="T15" i="66"/>
  <c r="Q15" i="66"/>
  <c r="R15" i="66" s="1"/>
  <c r="H15" i="66"/>
  <c r="G15" i="66"/>
  <c r="U15" i="66" s="1"/>
  <c r="G14" i="66"/>
  <c r="Q14" i="66" s="1"/>
  <c r="R14" i="66" s="1"/>
  <c r="U13" i="66"/>
  <c r="G13" i="66"/>
  <c r="H13" i="66" s="1"/>
  <c r="T12" i="66"/>
  <c r="G12" i="66"/>
  <c r="U12" i="66" s="1"/>
  <c r="T11" i="66"/>
  <c r="Q11" i="66"/>
  <c r="R11" i="66" s="1"/>
  <c r="H11" i="66"/>
  <c r="G11" i="66"/>
  <c r="U11" i="66" s="1"/>
  <c r="G10" i="66"/>
  <c r="Q10" i="66" s="1"/>
  <c r="R10" i="66" s="1"/>
  <c r="U9" i="66"/>
  <c r="G9" i="66"/>
  <c r="H9" i="66" s="1"/>
  <c r="T8" i="66"/>
  <c r="G8" i="66"/>
  <c r="U8" i="66" s="1"/>
  <c r="T7" i="66"/>
  <c r="Q7" i="66"/>
  <c r="R7" i="66" s="1"/>
  <c r="H7" i="66"/>
  <c r="G7" i="66"/>
  <c r="U7" i="66" s="1"/>
  <c r="G6" i="66"/>
  <c r="Q6" i="66" s="1"/>
  <c r="R6" i="66" s="1"/>
  <c r="U5" i="66"/>
  <c r="G5" i="66"/>
  <c r="H5" i="66" s="1"/>
  <c r="T4" i="66"/>
  <c r="G4" i="66"/>
  <c r="U4" i="66" s="1"/>
  <c r="T3" i="66"/>
  <c r="Q3" i="66"/>
  <c r="R3" i="66" s="1"/>
  <c r="H3" i="66"/>
  <c r="G3" i="66"/>
  <c r="U3" i="66" s="1"/>
  <c r="G2" i="66"/>
  <c r="H2" i="66" s="1"/>
  <c r="G27" i="1"/>
  <c r="Q27" i="1" s="1"/>
  <c r="R27" i="1" s="1"/>
  <c r="G26" i="1"/>
  <c r="T26" i="1" s="1"/>
  <c r="G25" i="1"/>
  <c r="U25" i="1" s="1"/>
  <c r="G24" i="1"/>
  <c r="H24" i="1" s="1"/>
  <c r="G23" i="1"/>
  <c r="Q23" i="1" s="1"/>
  <c r="R23" i="1" s="1"/>
  <c r="G22" i="1"/>
  <c r="T22" i="1" s="1"/>
  <c r="G21" i="1"/>
  <c r="U21" i="1" s="1"/>
  <c r="G20" i="1"/>
  <c r="H20" i="1" s="1"/>
  <c r="G19" i="1"/>
  <c r="Q19" i="1" s="1"/>
  <c r="R19" i="1" s="1"/>
  <c r="G18" i="1"/>
  <c r="T18" i="1" s="1"/>
  <c r="H17" i="1"/>
  <c r="G17" i="1"/>
  <c r="U17" i="1" s="1"/>
  <c r="G16" i="1"/>
  <c r="H16" i="1" s="1"/>
  <c r="G15" i="1"/>
  <c r="Q15" i="1" s="1"/>
  <c r="R15" i="1" s="1"/>
  <c r="G14" i="1"/>
  <c r="T14" i="1" s="1"/>
  <c r="G13" i="1"/>
  <c r="U13" i="1" s="1"/>
  <c r="G12" i="1"/>
  <c r="H12" i="1" s="1"/>
  <c r="G11" i="1"/>
  <c r="Q11" i="1" s="1"/>
  <c r="R11" i="1" s="1"/>
  <c r="G10" i="1"/>
  <c r="T10" i="1" s="1"/>
  <c r="G9" i="1"/>
  <c r="U9" i="1" s="1"/>
  <c r="G8" i="1"/>
  <c r="H8" i="1" s="1"/>
  <c r="G7" i="1"/>
  <c r="Q7" i="1" s="1"/>
  <c r="R7" i="1" s="1"/>
  <c r="G6" i="1"/>
  <c r="T6" i="1" s="1"/>
  <c r="Q5" i="1"/>
  <c r="R5" i="1" s="1"/>
  <c r="G5" i="1"/>
  <c r="U5" i="1" s="1"/>
  <c r="G4" i="1"/>
  <c r="H4" i="1" s="1"/>
  <c r="G3" i="1"/>
  <c r="Q3" i="1" s="1"/>
  <c r="R3" i="1" s="1"/>
  <c r="G2" i="1"/>
  <c r="U2" i="1" s="1"/>
  <c r="Q2" i="66" l="1"/>
  <c r="R2" i="66" s="1"/>
  <c r="T6" i="66"/>
  <c r="Q13" i="66"/>
  <c r="R13" i="66" s="1"/>
  <c r="T14" i="66"/>
  <c r="Q17" i="66"/>
  <c r="R17" i="66" s="1"/>
  <c r="T18" i="66"/>
  <c r="T22" i="66"/>
  <c r="T26" i="66"/>
  <c r="U2" i="66"/>
  <c r="H4" i="66"/>
  <c r="U6" i="66"/>
  <c r="H8" i="66"/>
  <c r="U10" i="66"/>
  <c r="H12" i="66"/>
  <c r="U14" i="66"/>
  <c r="H16" i="66"/>
  <c r="U18" i="66"/>
  <c r="H20" i="66"/>
  <c r="U22" i="66"/>
  <c r="H24" i="66"/>
  <c r="U26" i="66"/>
  <c r="T2" i="66"/>
  <c r="Q5" i="66"/>
  <c r="R5" i="66" s="1"/>
  <c r="Q9" i="66"/>
  <c r="R9" i="66" s="1"/>
  <c r="T10" i="66"/>
  <c r="Q4" i="66"/>
  <c r="R4" i="66" s="1"/>
  <c r="T5" i="66"/>
  <c r="Q8" i="66"/>
  <c r="R8" i="66" s="1"/>
  <c r="T9" i="66"/>
  <c r="Q12" i="66"/>
  <c r="R12" i="66" s="1"/>
  <c r="T13" i="66"/>
  <c r="Q16" i="66"/>
  <c r="R16" i="66" s="1"/>
  <c r="T17" i="66"/>
  <c r="Q20" i="66"/>
  <c r="R20" i="66" s="1"/>
  <c r="T21" i="66"/>
  <c r="Q24" i="66"/>
  <c r="R24" i="66" s="1"/>
  <c r="T25" i="66"/>
  <c r="T20" i="66"/>
  <c r="T24" i="66"/>
  <c r="H6" i="66"/>
  <c r="H10" i="66"/>
  <c r="H14" i="66"/>
  <c r="H18" i="66"/>
  <c r="H22" i="66"/>
  <c r="H26" i="66"/>
  <c r="T27" i="66"/>
  <c r="T4" i="1"/>
  <c r="Q4" i="1"/>
  <c r="R4" i="1" s="1"/>
  <c r="T7" i="1"/>
  <c r="T5" i="1"/>
  <c r="H13" i="1"/>
  <c r="Q21" i="1"/>
  <c r="R21" i="1" s="1"/>
  <c r="T13" i="1"/>
  <c r="Q20" i="1"/>
  <c r="R20" i="1" s="1"/>
  <c r="T23" i="1"/>
  <c r="H9" i="1"/>
  <c r="Q12" i="1"/>
  <c r="R12" i="1" s="1"/>
  <c r="Q13" i="1"/>
  <c r="R13" i="1" s="1"/>
  <c r="T15" i="1"/>
  <c r="T20" i="1"/>
  <c r="T21" i="1"/>
  <c r="T12" i="1"/>
  <c r="H21" i="1"/>
  <c r="H25" i="1"/>
  <c r="T3" i="1"/>
  <c r="Q8" i="1"/>
  <c r="R8" i="1" s="1"/>
  <c r="Q9" i="1"/>
  <c r="R9" i="1" s="1"/>
  <c r="T11" i="1"/>
  <c r="Q16" i="1"/>
  <c r="R16" i="1" s="1"/>
  <c r="Q17" i="1"/>
  <c r="R17" i="1" s="1"/>
  <c r="T19" i="1"/>
  <c r="Q24" i="1"/>
  <c r="R24" i="1" s="1"/>
  <c r="Q25" i="1"/>
  <c r="R25" i="1" s="1"/>
  <c r="T27" i="1"/>
  <c r="H5" i="1"/>
  <c r="T8" i="1"/>
  <c r="T9" i="1"/>
  <c r="T16" i="1"/>
  <c r="T17" i="1"/>
  <c r="T24" i="1"/>
  <c r="T25" i="1"/>
  <c r="U6" i="1"/>
  <c r="U10" i="1"/>
  <c r="U14" i="1"/>
  <c r="U18" i="1"/>
  <c r="U22" i="1"/>
  <c r="U26" i="1"/>
  <c r="U3" i="1"/>
  <c r="H6" i="1"/>
  <c r="U7" i="1"/>
  <c r="H10" i="1"/>
  <c r="U11" i="1"/>
  <c r="H14" i="1"/>
  <c r="U15" i="1"/>
  <c r="H18" i="1"/>
  <c r="U19" i="1"/>
  <c r="H22" i="1"/>
  <c r="U23" i="1"/>
  <c r="H26" i="1"/>
  <c r="U27" i="1"/>
  <c r="H3" i="1"/>
  <c r="U4" i="1"/>
  <c r="Q6" i="1"/>
  <c r="R6" i="1" s="1"/>
  <c r="H7" i="1"/>
  <c r="U8" i="1"/>
  <c r="Q10" i="1"/>
  <c r="R10" i="1" s="1"/>
  <c r="H11" i="1"/>
  <c r="U12" i="1"/>
  <c r="Q14" i="1"/>
  <c r="R14" i="1" s="1"/>
  <c r="H15" i="1"/>
  <c r="U16" i="1"/>
  <c r="Q18" i="1"/>
  <c r="R18" i="1" s="1"/>
  <c r="H19" i="1"/>
  <c r="U20" i="1"/>
  <c r="Q22" i="1"/>
  <c r="R22" i="1" s="1"/>
  <c r="H23" i="1"/>
  <c r="U24" i="1"/>
  <c r="Q26" i="1"/>
  <c r="R26" i="1" s="1"/>
  <c r="H27" i="1"/>
  <c r="H2" i="1"/>
  <c r="Q2" i="1"/>
  <c r="R2" i="1" s="1"/>
  <c r="T2" i="1"/>
</calcChain>
</file>

<file path=xl/sharedStrings.xml><?xml version="1.0" encoding="utf-8"?>
<sst xmlns="http://schemas.openxmlformats.org/spreadsheetml/2006/main" count="2854" uniqueCount="289">
  <si>
    <t>Cohort Name</t>
  </si>
  <si>
    <t>Geo/CIC</t>
  </si>
  <si>
    <t>Market</t>
  </si>
  <si>
    <t>IBM Email</t>
  </si>
  <si>
    <t>Hire Type</t>
  </si>
  <si>
    <t>Job Role &amp; Skill Set (Joining)</t>
  </si>
  <si>
    <t>Induction Start Date (yyyy-mm-dd)</t>
  </si>
  <si>
    <t>Induction End Date (yyyy-mm-dd)</t>
  </si>
  <si>
    <t>Induction Type</t>
  </si>
  <si>
    <t>Induction Exception</t>
  </si>
  <si>
    <t>Career Track</t>
  </si>
  <si>
    <t>Specialty Path ID</t>
  </si>
  <si>
    <t>External Specialty Path</t>
  </si>
  <si>
    <t>Specialty Path Modality</t>
  </si>
  <si>
    <t>Self Paced Specialty Path Duration (hours)</t>
  </si>
  <si>
    <t>LVC Specialty Path Duration (hours)</t>
  </si>
  <si>
    <t xml:space="preserve">Associate Specialty Training Start Date (yyyy-mm-dd)
</t>
  </si>
  <si>
    <t>Associate Specialty Training End Date (yyyy-mm-dd)</t>
  </si>
  <si>
    <t>Associate Specialty Training Exception</t>
  </si>
  <si>
    <t>Associate Essentials Start Date (yyyy-mm-dd)</t>
  </si>
  <si>
    <t>Associate Essentials End Date (yyyy-mm-dd)</t>
  </si>
  <si>
    <t>Essentials Version</t>
  </si>
  <si>
    <t>Y1 Growth Survey Start Date (yyyy-mm-dd)</t>
  </si>
  <si>
    <t>Y1 Growth Survey End Date (yyyy-mm-dd)</t>
  </si>
  <si>
    <t>Stay ahead Start Date (yyyy-mm-dd)</t>
  </si>
  <si>
    <t>Stay ahead End Date (yyyy-mm-dd)</t>
  </si>
  <si>
    <t>Grad Category</t>
  </si>
  <si>
    <t>Conversion Date</t>
  </si>
  <si>
    <t>GBS Associates Experience-Leavers</t>
  </si>
  <si>
    <t>GBS Associates Experience - Alumni</t>
  </si>
  <si>
    <t>Action</t>
  </si>
  <si>
    <t>Comments</t>
  </si>
  <si>
    <t>Country</t>
  </si>
  <si>
    <t>Phase on cLMS for which access is required</t>
  </si>
  <si>
    <t>Additional Access Required</t>
  </si>
  <si>
    <t>Remarks</t>
  </si>
  <si>
    <t>SMARTER Learning Path URL</t>
  </si>
  <si>
    <t>External Access Process</t>
  </si>
  <si>
    <t>External Access Platform Link</t>
  </si>
  <si>
    <t>Induction - Quarter</t>
  </si>
  <si>
    <t>Specialty - Exception/Deviation</t>
  </si>
  <si>
    <t>Specialty - Quarter</t>
  </si>
  <si>
    <t>Path JR&amp;S concatenation</t>
  </si>
  <si>
    <t>V-Lookup on Path + JR&amp;S (Possibly a local JR&amp;S or a Local Path or a non standard path selection for a particular JR&amp;S)</t>
  </si>
  <si>
    <t>V-Lookup- Path (Possibly Local Path does not exist in global Path list)</t>
  </si>
  <si>
    <t>V-Lookup on JRS (Possibly Local JR&amp;S does not exist in global JR&amp;S list)</t>
  </si>
  <si>
    <t>Learning Plan ID</t>
  </si>
  <si>
    <t>Learning Plan URL</t>
  </si>
  <si>
    <t>CIC_LA_Brazil_2023_01_16_a</t>
  </si>
  <si>
    <t>CIC</t>
  </si>
  <si>
    <t>carlosgabriel@ibm.com</t>
  </si>
  <si>
    <t>Intern</t>
  </si>
  <si>
    <t>Application Developer-Experience Front End</t>
  </si>
  <si>
    <t>New GBS Associates Induction</t>
  </si>
  <si>
    <t>Developer</t>
  </si>
  <si>
    <t>PLAN-D68E4B03105B</t>
  </si>
  <si>
    <t>No</t>
  </si>
  <si>
    <t>Self Paced</t>
  </si>
  <si>
    <t>PLAN-5C9E9E5B762E</t>
  </si>
  <si>
    <t>Enable</t>
  </si>
  <si>
    <t>Y, cLMS</t>
  </si>
  <si>
    <t>https://yourlearning.ibm.com/activity/PLAN-D68E4B03105B</t>
  </si>
  <si>
    <t>Path ID Assigned based on JR&amp;S for New Record- [2023-01-10 12-52-30] ,  Essential Version  ;[2023-01-24 12-52-30] ,</t>
  </si>
  <si>
    <t>Induction - Exception/Deviation</t>
  </si>
  <si>
    <t>Induction Quarter</t>
  </si>
  <si>
    <t>Specialty Quarter</t>
  </si>
  <si>
    <t>Path + JR&amp;S concatenation</t>
  </si>
  <si>
    <t>Guidelines</t>
  </si>
  <si>
    <t>Please refer to the slides 11-20 for guidelines on how to update Target Population file v6.0 from the following link:</t>
  </si>
  <si>
    <t>https://ibm.ent.box.com/file/754983910899?s=piomahz5r4eolpkcfr96iigpyl6inl71</t>
  </si>
  <si>
    <t>All</t>
  </si>
  <si>
    <t>KBRYAN@ibm.com</t>
  </si>
  <si>
    <t>Package Specialist-SAP Security</t>
  </si>
  <si>
    <t>eduarda.raphaela.oliveira@ibm.com</t>
  </si>
  <si>
    <t>Package Specialist-SAP SCM MM</t>
  </si>
  <si>
    <t>CIC_LA_Brazil_2023_02_20_a</t>
  </si>
  <si>
    <t>PLAN-C0DC80CA8071</t>
  </si>
  <si>
    <t>Path ID Assigned based on JR&amp;S for New Record- [2023-02-16 12-29-12] ,</t>
  </si>
  <si>
    <t>Y, SAP</t>
  </si>
  <si>
    <t>https://yourlearning.ibm.com/activity/PLAN-C0DC80CA8071</t>
  </si>
  <si>
    <t>Request acces to SAP Learning Hub</t>
  </si>
  <si>
    <t>https://w3.ibm.com/w3publisher/sap/learning-hub/sap-learning-hub-request-form</t>
  </si>
  <si>
    <t>Yes</t>
  </si>
  <si>
    <t>Technical Specialist</t>
  </si>
  <si>
    <t>PLAN-632E1C7BCE43</t>
  </si>
  <si>
    <t>https://yourlearning.ibm.com/activity/PLAN-632E1C7BCE43</t>
  </si>
  <si>
    <t>CIC_LA_Brazil_2023_03_20_a</t>
  </si>
  <si>
    <t>alexandra.cunha@ibm.com</t>
  </si>
  <si>
    <t>vini.silva2003@ibm.com</t>
  </si>
  <si>
    <t>raniele.trindade@ibm.com</t>
  </si>
  <si>
    <t>linda.farias@ibm.com</t>
  </si>
  <si>
    <t>fernandabp@ibm.com</t>
  </si>
  <si>
    <t>Project Manager-Office Management</t>
  </si>
  <si>
    <t>Package Consultant-SAP SCM SD</t>
  </si>
  <si>
    <t>Package Consultant-SAP FIN FI</t>
  </si>
  <si>
    <t>PLAN-455E9999A777</t>
  </si>
  <si>
    <t>2023-03-13: exception path ID</t>
  </si>
  <si>
    <t>Larissa.buffone@ibm.com</t>
  </si>
  <si>
    <t>mariotkj@ibm.com</t>
  </si>
  <si>
    <t>victor.gfernandes@ibm.com</t>
  </si>
  <si>
    <t>rogerio.rodrigues@ibm.com</t>
  </si>
  <si>
    <t>Package Consultant-SAP HANA FIN FI</t>
  </si>
  <si>
    <t>Package Consultant-SAP HANA SCM PM</t>
  </si>
  <si>
    <t>Package Consultant-SAP HANA SCM MM</t>
  </si>
  <si>
    <t>r.gonzalez.sanciprian@ibm.com</t>
  </si>
  <si>
    <t>Associate</t>
  </si>
  <si>
    <t>Erick.Arenas.Molina@ibm.com</t>
  </si>
  <si>
    <t>Security Consultant-Data &amp; Application Security Services</t>
  </si>
  <si>
    <t>CIC_LA_Mexico_2023_02_20_a</t>
  </si>
  <si>
    <t>JR&amp;S not found- [2023-03-16 16-07-42] ,Path ID input by Geo/CIC and not found- [2023-03-16 16-07-42] ,</t>
  </si>
  <si>
    <t>PLAN-8DEBB4497123</t>
  </si>
  <si>
    <t>Path ID Assigned based on JR&amp;S for New Record- [2023-03-16 16-07-42] ,</t>
  </si>
  <si>
    <t>https://yourlearning.ibm.com/activity/PLAN-8DEBB4497123</t>
  </si>
  <si>
    <t>Consultant</t>
  </si>
  <si>
    <t>PLAN-40811CB40851</t>
  </si>
  <si>
    <t>https://yourlearning.ibm.com/activity/PLAN-40811CB40851</t>
  </si>
  <si>
    <t>PLAN-8BB00A7FF166</t>
  </si>
  <si>
    <t>https://yourlearning.ibm.com/activity/PLAN-8BB00A7FF166</t>
  </si>
  <si>
    <t>PLAN-5DFE81CD60C0</t>
  </si>
  <si>
    <t>https://yourlearning.ibm.com/activity/PLAN-5DFE81CD60C0</t>
  </si>
  <si>
    <t>PLAN-52571EBA3742</t>
  </si>
  <si>
    <t>https://yourlearning.ibm.com/activity/PLAN-52571EBA3742</t>
  </si>
  <si>
    <t>PLAN-466E5E9149FF</t>
  </si>
  <si>
    <t>https://yourlearning.ibm.com/activity/PLAN-466E5E9149FF</t>
  </si>
  <si>
    <t>nayra.vianna@ibm.com</t>
  </si>
  <si>
    <t>Package Consultant-SAP HANA Analytics</t>
  </si>
  <si>
    <t>gabriel.antunes2@ibm.com</t>
  </si>
  <si>
    <t>CIC_LA_SSA_2023_01_16_a</t>
  </si>
  <si>
    <t>karina.sureda@ibm.com</t>
  </si>
  <si>
    <t>yessica.marulanda@ibm.com</t>
  </si>
  <si>
    <t>fernanda.cerda@ibm.com</t>
  </si>
  <si>
    <t>Joaquin.Garcia@ibm.com</t>
  </si>
  <si>
    <t>Vicente.Schultz@ibm.com</t>
  </si>
  <si>
    <t>Juan.Bravo.Ortiz@ibm.com</t>
  </si>
  <si>
    <t>npujante@ibm.com</t>
  </si>
  <si>
    <t>Javier.Mass@ibm.com</t>
  </si>
  <si>
    <t>Heloise.Igor@ibm.com</t>
  </si>
  <si>
    <t>catalina.duran@ibm.com</t>
  </si>
  <si>
    <t>Data Scientist-Advanced Analytics</t>
  </si>
  <si>
    <t>Application Developer-Java Full Stack</t>
  </si>
  <si>
    <t>2023-03-20: exception path ID</t>
  </si>
  <si>
    <t>PLAN-250092C09C0D</t>
  </si>
  <si>
    <t>Path ID Assigned based on JR&amp;S for New Record- [2023-03-23 12-24-16] ,</t>
  </si>
  <si>
    <t>https://yourlearning.ibm.com/activity/PLAN-250092C09C0D</t>
  </si>
  <si>
    <t>PLAN-E6FE81F90A51</t>
  </si>
  <si>
    <t>https://yourlearning.ibm.com/activity/PLAN-E6FE81F90A51</t>
  </si>
  <si>
    <t>Data Scientist</t>
  </si>
  <si>
    <t>JR&amp;S not found- [2023-03-23 12-24-16] ,</t>
  </si>
  <si>
    <t>JR&amp;S not found- [2023-03-23 12-24-16] ,Path ID input by Geo/CIC and not found- [2023-03-23 12-24-16] ,</t>
  </si>
  <si>
    <t>sheila.nakashima@ibm.com</t>
  </si>
  <si>
    <t>marianaschmidt@ibm.com</t>
  </si>
  <si>
    <t>Application Developer-Java &amp; Web Technologies</t>
  </si>
  <si>
    <t>CIC_LA_SSA_2023_02_20_a</t>
  </si>
  <si>
    <t>gferreira@ibm.com</t>
  </si>
  <si>
    <t>Valeria.Torres.Gaitan@ibm.com</t>
  </si>
  <si>
    <t>Pablo.Montero1@ibm.com</t>
  </si>
  <si>
    <t>Diego.Tovar17@ibm.com</t>
  </si>
  <si>
    <t>Laura.Espitia@ibm.com</t>
  </si>
  <si>
    <t>juancho.daza@ibm.com</t>
  </si>
  <si>
    <t>David.Abril@ibm.com</t>
  </si>
  <si>
    <t>juanse.espitia@ibm.com</t>
  </si>
  <si>
    <t>SantiagoSR@ibm.com</t>
  </si>
  <si>
    <t>Angie.Leticia.Gil@ibm.com</t>
  </si>
  <si>
    <t>Hernan.Romero@ibm.com</t>
  </si>
  <si>
    <t>David.Alvarez2@ibm.com</t>
  </si>
  <si>
    <t>wnarevalor@ibm.com</t>
  </si>
  <si>
    <t>Laura.Barrera@ibm.com</t>
  </si>
  <si>
    <t>Santiago.Becerra@ibm.com</t>
  </si>
  <si>
    <t>Jorge.Castillo@ibm.com</t>
  </si>
  <si>
    <t>Julian.Cortez@ibm.com</t>
  </si>
  <si>
    <t>anthony.ocampo@ibm.com</t>
  </si>
  <si>
    <t>Jose.Martinez.Caceres@ibm.com</t>
  </si>
  <si>
    <t>hansgarcia@ibm.com</t>
  </si>
  <si>
    <t>diegogarzonb@ibm.com</t>
  </si>
  <si>
    <t>MaicolGarzonF@ibm.com</t>
  </si>
  <si>
    <t>Maria.de.los.Angeles.Gomez3@ibm.com</t>
  </si>
  <si>
    <t>Miguel.Guerrero@ibm.com</t>
  </si>
  <si>
    <t>Harry.Hoyos.26@ibm.com</t>
  </si>
  <si>
    <t>Nicolas.Spectrum@ibm.com</t>
  </si>
  <si>
    <t>vivianamora@ibm.com</t>
  </si>
  <si>
    <t>Valnavarro@ibm.com</t>
  </si>
  <si>
    <t>Sergio.Ortiz.Camargo@ibm.com</t>
  </si>
  <si>
    <t>Christian.Pabon@ibm.com</t>
  </si>
  <si>
    <t>pperez@ibm.com</t>
  </si>
  <si>
    <t>Juan.Poveda@ibm.com</t>
  </si>
  <si>
    <t>valeriaramosf@ibm.com</t>
  </si>
  <si>
    <t>Nicolas.Redondo.Duarte@ibm.com</t>
  </si>
  <si>
    <t>Maicol.Rodriguez.Jimenez@ibm.com</t>
  </si>
  <si>
    <t>susanart@ibm.com</t>
  </si>
  <si>
    <t>Juan.Sanchez@ibm.com</t>
  </si>
  <si>
    <t>juansarmiento@ibm.com</t>
  </si>
  <si>
    <t>Juan.Serrano1@ibm.com</t>
  </si>
  <si>
    <t>camilo.tatis.m@ibm.com</t>
  </si>
  <si>
    <t>Sebastian.Tovar@ibm.com</t>
  </si>
  <si>
    <t>christian.velandia@ibm.com</t>
  </si>
  <si>
    <t>Maria.Jose.Villalba@ibm.com</t>
  </si>
  <si>
    <t>dpatinol@ibm.com</t>
  </si>
  <si>
    <t>Juan.Paz1@ibm.com</t>
  </si>
  <si>
    <t>Julian.Hernandez.Bohorquez@ibm.com</t>
  </si>
  <si>
    <t>CristhianUrrea@ibm.com</t>
  </si>
  <si>
    <t>Dilan.Vega@ibm.com</t>
  </si>
  <si>
    <t>Miguel.Segura@ibm.com</t>
  </si>
  <si>
    <t>Mateo.Ramirez@ibm.com</t>
  </si>
  <si>
    <t>Fabian.Cruz@ibm.com</t>
  </si>
  <si>
    <t>everness@ibm.com</t>
  </si>
  <si>
    <t>Andres.Peraza@ibm.com</t>
  </si>
  <si>
    <t>luis.rodriguez.prada@ibm.com</t>
  </si>
  <si>
    <t>John.Gasca@ibm.com</t>
  </si>
  <si>
    <t>cristian.castano@ibm.com</t>
  </si>
  <si>
    <t>Application Developer-Process Management (BPM)</t>
  </si>
  <si>
    <t>Miguel.Arenas@ibm.com</t>
  </si>
  <si>
    <t>Santiago.Gaviria@ibm.com</t>
  </si>
  <si>
    <t>juan.gereda@ibm.com</t>
  </si>
  <si>
    <t>luisahernandez@ibm.com</t>
  </si>
  <si>
    <t>marianamonroyv@ibm.com</t>
  </si>
  <si>
    <t>Juan.Velasquez1@ibm.com</t>
  </si>
  <si>
    <t>gustavomartinez@ibm.com</t>
  </si>
  <si>
    <t>Natalia.Gomez2@ibm.com</t>
  </si>
  <si>
    <t>daniela.martinezp@ibm.com</t>
  </si>
  <si>
    <t>David.Guerrero@ibm.com</t>
  </si>
  <si>
    <t>Application Developer-Process RPA</t>
  </si>
  <si>
    <t>rojuand@ibm.com</t>
  </si>
  <si>
    <t>Raquel.Sofia.S@ibm.com</t>
  </si>
  <si>
    <t>andres.jerez@ibm.com</t>
  </si>
  <si>
    <t>Experience Consultant-Customer &amp; Experience Transformation</t>
  </si>
  <si>
    <t>Vanessa.Escobar@ibm.com</t>
  </si>
  <si>
    <t>nataly.garzon@ibm.com</t>
  </si>
  <si>
    <t>Sergio.A.Guerrero.B@ibm.com</t>
  </si>
  <si>
    <t>Santiago.Morales@ibm.com</t>
  </si>
  <si>
    <t>paula.alvarez@ibm.com</t>
  </si>
  <si>
    <t>diegoavilas@ibm.com</t>
  </si>
  <si>
    <t>Package Specialist-SAP SCM SD</t>
  </si>
  <si>
    <t>Jimena.Vargas@ibm.com</t>
  </si>
  <si>
    <t>Test Specialist-Custom Applications</t>
  </si>
  <si>
    <t>joacris@ibm.com</t>
  </si>
  <si>
    <t>Matheus.Mendes1@ibm.com</t>
  </si>
  <si>
    <t>Package Specialist-SAP BW Analytics</t>
  </si>
  <si>
    <t>iara.banchik@ibm.com</t>
  </si>
  <si>
    <t>Application Developer-Cognitive Application Automation</t>
  </si>
  <si>
    <t>pedro.belloni@ibm.com</t>
  </si>
  <si>
    <t>Package Consultant-SAP HANA SCM SD</t>
  </si>
  <si>
    <t>rafael.berenguel@ibm.com</t>
  </si>
  <si>
    <t>Data Engineer-Business Intelligence</t>
  </si>
  <si>
    <t>ezequiel.catania@ibm.com</t>
  </si>
  <si>
    <t>sfiorino@ibm.com</t>
  </si>
  <si>
    <t>juan.iglesias@ibm.com</t>
  </si>
  <si>
    <t>nicolas.garcia1@ibm.com</t>
  </si>
  <si>
    <t>sofia.lagos@ibm.com</t>
  </si>
  <si>
    <t>ignaciolapolla@ibm.com</t>
  </si>
  <si>
    <t>Application Developer-RPA</t>
  </si>
  <si>
    <t>dylan.liniado@ibm.com</t>
  </si>
  <si>
    <t>facundo.milher@ibm.com</t>
  </si>
  <si>
    <t>julieta.sol.narganes@ibm.com</t>
  </si>
  <si>
    <t>ignacio.ov@ibm.com</t>
  </si>
  <si>
    <t>marcelo.ormeno@ibm.com</t>
  </si>
  <si>
    <t>tomas.orsi@ibm.com</t>
  </si>
  <si>
    <t>rafael.ortegano@ibm.com</t>
  </si>
  <si>
    <t>martin.palacios@ibm.com</t>
  </si>
  <si>
    <t>marcopalmieri@ibm.com</t>
  </si>
  <si>
    <t>antonella.pellegrini@ibm.com</t>
  </si>
  <si>
    <t>gustavo.rosales@ibm.com</t>
  </si>
  <si>
    <t>florencia.sommariva@ibm.com</t>
  </si>
  <si>
    <t>Application Developer-Blockchain</t>
  </si>
  <si>
    <t>thiago.ribeiro@ibm.com</t>
  </si>
  <si>
    <t>PLAN-2DF8D94C25FF</t>
  </si>
  <si>
    <t>Path ID Assigned based on JR&amp;S for New Record- [2023-03-30 12-51-23] ,</t>
  </si>
  <si>
    <t>https://yourlearning.ibm.com/activity/PLAN-2DF8D94C25FF</t>
  </si>
  <si>
    <t>PLAN-C3569178D5F4</t>
  </si>
  <si>
    <t>https://yourlearning.ibm.com/activity/PLAN-C3569178D5F4</t>
  </si>
  <si>
    <t>PLAN-8042B13294A8</t>
  </si>
  <si>
    <t>https://yourlearning.ibm.com/activity/PLAN-8042B13294A8</t>
  </si>
  <si>
    <t>PLAN-FFD733CF741E</t>
  </si>
  <si>
    <t>https://yourlearning.ibm.com/activity/PLAN-FFD733CF741E</t>
  </si>
  <si>
    <t>PLAN-806F5B465184</t>
  </si>
  <si>
    <t>https://yourlearning.ibm.com/activity/PLAN-806F5B465184</t>
  </si>
  <si>
    <t>PLAN-C126F853C460</t>
  </si>
  <si>
    <t>https://yourlearning.ibm.com/activity/PLAN-C126F853C460</t>
  </si>
  <si>
    <t>PLAN-47E0D86C4BE6</t>
  </si>
  <si>
    <t>https://yourlearning.ibm.com/activity/PLAN-47E0D86C4BE6</t>
  </si>
  <si>
    <t>PLAN-D3D4A72BC8A4</t>
  </si>
  <si>
    <t>https://yourlearning.ibm.com/activity/PLAN-D3D4A72BC8A4</t>
  </si>
  <si>
    <t>PLAN-E1B2414FA6ED</t>
  </si>
  <si>
    <t>https://yourlearning.ibm.com/activity/PLAN-E1B2414FA6ED</t>
  </si>
  <si>
    <t>PLAN-A8007B4503A6</t>
  </si>
  <si>
    <t>https://yourlearning.ibm.com/activity/PLAN-A8007B4503A6</t>
  </si>
  <si>
    <t>PLAN-9CB0FF1D5A23</t>
  </si>
  <si>
    <t>https://yourlearning.ibm.com/activity/PLAN-9CB0FF1D5A23</t>
  </si>
  <si>
    <t>PLAN-352B71C2E863</t>
  </si>
  <si>
    <t>https://yourlearning.ibm.com/activity/PLAN-352B71C2E863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</si>
</sst>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name val="IBM Plex Sans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IBM Plex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6" borderId="0" xfId="0" applyFill="1"/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0" fontId="5" fillId="0" borderId="0" xfId="2" applyFont="1"/>
    <xf numFmtId="0" fontId="1" fillId="7" borderId="1" xfId="0" applyFont="1" applyFill="1" applyBorder="1" applyAlignment="1">
      <alignment horizontal="center" vertical="top" wrapText="1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165" fontId="0" fillId="7" borderId="1" xfId="0" applyNumberFormat="1" applyFill="1" applyBorder="1" applyAlignment="1">
      <alignment horizontal="left"/>
    </xf>
    <xf numFmtId="165" fontId="0" fillId="7" borderId="1" xfId="0" applyNumberFormat="1" applyFill="1" applyBorder="1"/>
    <xf numFmtId="0" fontId="0" fillId="7" borderId="1" xfId="0" applyFill="1" applyBorder="1" applyAlignment="1">
      <alignment wrapText="1"/>
    </xf>
    <xf numFmtId="0" fontId="2" fillId="7" borderId="1" xfId="2" applyFill="1" applyBorder="1"/>
    <xf numFmtId="0" fontId="0" fillId="9" borderId="1" xfId="0" applyFill="1" applyBorder="1"/>
    <xf numFmtId="14" fontId="0" fillId="7" borderId="1" xfId="0" applyNumberFormat="1" applyFill="1" applyBorder="1"/>
    <xf numFmtId="0" fontId="2" fillId="0" borderId="3" xfId="2" applyBorder="1" applyAlignment="1"/>
    <xf numFmtId="0" fontId="8" fillId="0" borderId="3" xfId="0" applyFont="1" applyBorder="1" applyAlignment="1">
      <alignment horizontal="left" vertical="center"/>
    </xf>
    <xf numFmtId="0" fontId="2" fillId="7" borderId="1" xfId="2" applyFill="1" applyBorder="1" applyAlignment="1">
      <alignment wrapText="1"/>
    </xf>
    <xf numFmtId="0" fontId="0" fillId="0" borderId="1" xfId="0" applyBorder="1"/>
    <xf numFmtId="0" fontId="1" fillId="2" borderId="4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7" borderId="2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0" fillId="6" borderId="1" xfId="0" applyNumberFormat="1" applyFill="1" applyBorder="1"/>
    <xf numFmtId="49" fontId="0" fillId="7" borderId="1" xfId="0" applyNumberFormat="1" applyFill="1" applyBorder="1"/>
    <xf numFmtId="0" fontId="2" fillId="7" borderId="1" xfId="2" applyFill="1" applyBorder="1" applyAlignment="1"/>
    <xf numFmtId="0" fontId="0" fillId="0" borderId="1" xfId="1" applyFont="1" applyBorder="1" applyAlignment="1">
      <alignment vertical="top"/>
    </xf>
    <xf numFmtId="0" fontId="2" fillId="7" borderId="1" xfId="2" quotePrefix="1" applyFill="1" applyBorder="1" applyAlignment="1"/>
    <xf numFmtId="0" fontId="0" fillId="10" borderId="1" xfId="0" applyFill="1" applyBorder="1"/>
    <xf numFmtId="0" fontId="0" fillId="7" borderId="2" xfId="0" applyFill="1" applyBorder="1"/>
    <xf numFmtId="0" fontId="9" fillId="0" borderId="5" xfId="0" applyFont="1" applyBorder="1" applyAlignment="1">
      <alignment horizontal="center" vertical="top"/>
    </xf>
    <xf numFmtId="0" fontId="9" fillId="0" borderId="5" xfId="2" applyNumberFormat="1" applyFont="1" applyFill="1" applyBorder="1" applyAlignment="1">
      <alignment horizontal="center" vertical="top" wrapText="1"/>
    </xf>
    <xf numFmtId="0" fontId="2" fillId="0" borderId="5" xfId="2" applyFill="1" applyBorder="1" applyAlignment="1">
      <alignment horizontal="left" vertical="top"/>
    </xf>
    <xf numFmtId="0" fontId="2" fillId="0" borderId="0" xfId="2" applyAlignment="1"/>
  </cellXfs>
  <cellStyles count="3">
    <cellStyle name="??" xfId="1" xr:uid="{6319C28F-FA3E-4ABC-A476-212797A4AD25}"/>
    <cellStyle name="Hyperlink" xfId="2" builtinId="8"/>
    <cellStyle name="Normal" xfId="0" builtinId="0"/>
  </cellStyles>
  <dxfs count="148"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acundo.milher@ibm.com" TargetMode="External"/><Relationship Id="rId21" Type="http://schemas.openxmlformats.org/officeDocument/2006/relationships/hyperlink" Target="mailto:Vicente.Schultz@ibm.com" TargetMode="External"/><Relationship Id="rId42" Type="http://schemas.openxmlformats.org/officeDocument/2006/relationships/hyperlink" Target="mailto:Laura.Barrera@ibm.com" TargetMode="External"/><Relationship Id="rId47" Type="http://schemas.openxmlformats.org/officeDocument/2006/relationships/hyperlink" Target="mailto:Jose.Martinez.Caceres@ibm.com" TargetMode="External"/><Relationship Id="rId63" Type="http://schemas.openxmlformats.org/officeDocument/2006/relationships/hyperlink" Target="mailto:Maicol.Rodriguez.Jimenez@ibm.com" TargetMode="External"/><Relationship Id="rId68" Type="http://schemas.openxmlformats.org/officeDocument/2006/relationships/hyperlink" Target="mailto:camilo.tatis.m@ibm.com" TargetMode="External"/><Relationship Id="rId84" Type="http://schemas.openxmlformats.org/officeDocument/2006/relationships/hyperlink" Target="mailto:cristian.castano@ibm.com" TargetMode="External"/><Relationship Id="rId89" Type="http://schemas.openxmlformats.org/officeDocument/2006/relationships/hyperlink" Target="mailto:marianamonroyv@ibm.com" TargetMode="External"/><Relationship Id="rId112" Type="http://schemas.openxmlformats.org/officeDocument/2006/relationships/hyperlink" Target="mailto:juan.iglesias@ibm.com" TargetMode="External"/><Relationship Id="rId16" Type="http://schemas.openxmlformats.org/officeDocument/2006/relationships/hyperlink" Target="mailto:gabriel.antunes2@ibm.com" TargetMode="External"/><Relationship Id="rId107" Type="http://schemas.openxmlformats.org/officeDocument/2006/relationships/hyperlink" Target="mailto:iara.banchik@ibm.com" TargetMode="External"/><Relationship Id="rId11" Type="http://schemas.openxmlformats.org/officeDocument/2006/relationships/hyperlink" Target="mailto:victor.gfernandes@ibm.com" TargetMode="External"/><Relationship Id="rId32" Type="http://schemas.openxmlformats.org/officeDocument/2006/relationships/hyperlink" Target="mailto:Diego.Tovar17@ibm.com" TargetMode="External"/><Relationship Id="rId37" Type="http://schemas.openxmlformats.org/officeDocument/2006/relationships/hyperlink" Target="mailto:SantiagoSR@ibm.com" TargetMode="External"/><Relationship Id="rId53" Type="http://schemas.openxmlformats.org/officeDocument/2006/relationships/hyperlink" Target="mailto:Harry.Hoyos.26@ibm.com" TargetMode="External"/><Relationship Id="rId58" Type="http://schemas.openxmlformats.org/officeDocument/2006/relationships/hyperlink" Target="mailto:Christian.Pabon@ibm.com" TargetMode="External"/><Relationship Id="rId74" Type="http://schemas.openxmlformats.org/officeDocument/2006/relationships/hyperlink" Target="mailto:Julian.Hernandez.Bohorquez@ibm.com" TargetMode="External"/><Relationship Id="rId79" Type="http://schemas.openxmlformats.org/officeDocument/2006/relationships/hyperlink" Target="mailto:Fabian.Cruz@ibm.com" TargetMode="External"/><Relationship Id="rId102" Type="http://schemas.openxmlformats.org/officeDocument/2006/relationships/hyperlink" Target="mailto:paula.alvarez@ibm.com" TargetMode="External"/><Relationship Id="rId123" Type="http://schemas.openxmlformats.org/officeDocument/2006/relationships/hyperlink" Target="mailto:martin.palacios@ibm.com" TargetMode="External"/><Relationship Id="rId128" Type="http://schemas.openxmlformats.org/officeDocument/2006/relationships/hyperlink" Target="mailto:thiago.ribeiro@ibm.com" TargetMode="External"/><Relationship Id="rId5" Type="http://schemas.openxmlformats.org/officeDocument/2006/relationships/hyperlink" Target="mailto:vini.silva2003@ibm.com" TargetMode="External"/><Relationship Id="rId90" Type="http://schemas.openxmlformats.org/officeDocument/2006/relationships/hyperlink" Target="mailto:Juan.Velasquez1@ibm.com" TargetMode="External"/><Relationship Id="rId95" Type="http://schemas.openxmlformats.org/officeDocument/2006/relationships/hyperlink" Target="mailto:rojuand@ibm.com" TargetMode="External"/><Relationship Id="rId22" Type="http://schemas.openxmlformats.org/officeDocument/2006/relationships/hyperlink" Target="mailto:Juan.Bravo.Ortiz@ibm.com" TargetMode="External"/><Relationship Id="rId27" Type="http://schemas.openxmlformats.org/officeDocument/2006/relationships/hyperlink" Target="mailto:sheila.nakashima@ibm.com" TargetMode="External"/><Relationship Id="rId43" Type="http://schemas.openxmlformats.org/officeDocument/2006/relationships/hyperlink" Target="mailto:Santiago.Becerra@ibm.com" TargetMode="External"/><Relationship Id="rId48" Type="http://schemas.openxmlformats.org/officeDocument/2006/relationships/hyperlink" Target="mailto:hansgarcia@ibm.com" TargetMode="External"/><Relationship Id="rId64" Type="http://schemas.openxmlformats.org/officeDocument/2006/relationships/hyperlink" Target="mailto:susanart@ibm.com" TargetMode="External"/><Relationship Id="rId69" Type="http://schemas.openxmlformats.org/officeDocument/2006/relationships/hyperlink" Target="mailto:Sebastian.Tovar@ibm.com" TargetMode="External"/><Relationship Id="rId113" Type="http://schemas.openxmlformats.org/officeDocument/2006/relationships/hyperlink" Target="mailto:nicolas.garcia1@ibm.com" TargetMode="External"/><Relationship Id="rId118" Type="http://schemas.openxmlformats.org/officeDocument/2006/relationships/hyperlink" Target="mailto:julieta.sol.narganes@ibm.com" TargetMode="External"/><Relationship Id="rId80" Type="http://schemas.openxmlformats.org/officeDocument/2006/relationships/hyperlink" Target="mailto:everness@ibm.com" TargetMode="External"/><Relationship Id="rId85" Type="http://schemas.openxmlformats.org/officeDocument/2006/relationships/hyperlink" Target="mailto:Miguel.Arenas@ibm.com" TargetMode="External"/><Relationship Id="rId12" Type="http://schemas.openxmlformats.org/officeDocument/2006/relationships/hyperlink" Target="mailto:rogerio.rodrigues@ibm.com" TargetMode="External"/><Relationship Id="rId17" Type="http://schemas.openxmlformats.org/officeDocument/2006/relationships/hyperlink" Target="mailto:karina.sureda@ibm.com" TargetMode="External"/><Relationship Id="rId33" Type="http://schemas.openxmlformats.org/officeDocument/2006/relationships/hyperlink" Target="mailto:Laura.Espitia@ibm.com" TargetMode="External"/><Relationship Id="rId38" Type="http://schemas.openxmlformats.org/officeDocument/2006/relationships/hyperlink" Target="mailto:Angie.Leticia.Gil@ibm.com" TargetMode="External"/><Relationship Id="rId59" Type="http://schemas.openxmlformats.org/officeDocument/2006/relationships/hyperlink" Target="mailto:pperez@ibm.com" TargetMode="External"/><Relationship Id="rId103" Type="http://schemas.openxmlformats.org/officeDocument/2006/relationships/hyperlink" Target="mailto:diegoavilas@ibm.com" TargetMode="External"/><Relationship Id="rId108" Type="http://schemas.openxmlformats.org/officeDocument/2006/relationships/hyperlink" Target="mailto:pedro.belloni@ibm.com" TargetMode="External"/><Relationship Id="rId124" Type="http://schemas.openxmlformats.org/officeDocument/2006/relationships/hyperlink" Target="mailto:marcopalmieri@ibm.com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mailto:Nicolas.Spectrum@ibm.com" TargetMode="External"/><Relationship Id="rId70" Type="http://schemas.openxmlformats.org/officeDocument/2006/relationships/hyperlink" Target="mailto:christian.velandia@ibm.com" TargetMode="External"/><Relationship Id="rId75" Type="http://schemas.openxmlformats.org/officeDocument/2006/relationships/hyperlink" Target="mailto:CristhianUrrea@ibm.com" TargetMode="External"/><Relationship Id="rId91" Type="http://schemas.openxmlformats.org/officeDocument/2006/relationships/hyperlink" Target="mailto:gustavomartinez@ibm.com" TargetMode="External"/><Relationship Id="rId96" Type="http://schemas.openxmlformats.org/officeDocument/2006/relationships/hyperlink" Target="mailto:Raquel.Sofia.S@ibm.com" TargetMode="External"/><Relationship Id="rId1" Type="http://schemas.openxmlformats.org/officeDocument/2006/relationships/hyperlink" Target="mailto:carlosgabriel@ibm.com" TargetMode="External"/><Relationship Id="rId6" Type="http://schemas.openxmlformats.org/officeDocument/2006/relationships/hyperlink" Target="mailto:raniele.trindade@ibm.com" TargetMode="External"/><Relationship Id="rId23" Type="http://schemas.openxmlformats.org/officeDocument/2006/relationships/hyperlink" Target="mailto:npujante@ibm.com" TargetMode="External"/><Relationship Id="rId28" Type="http://schemas.openxmlformats.org/officeDocument/2006/relationships/hyperlink" Target="mailto:marianaschmidt@ibm.com" TargetMode="External"/><Relationship Id="rId49" Type="http://schemas.openxmlformats.org/officeDocument/2006/relationships/hyperlink" Target="mailto:diegogarzonb@ibm.com" TargetMode="External"/><Relationship Id="rId114" Type="http://schemas.openxmlformats.org/officeDocument/2006/relationships/hyperlink" Target="mailto:sofia.lagos@ibm.com" TargetMode="External"/><Relationship Id="rId119" Type="http://schemas.openxmlformats.org/officeDocument/2006/relationships/hyperlink" Target="mailto:ignacio.ov@ibm.com" TargetMode="External"/><Relationship Id="rId44" Type="http://schemas.openxmlformats.org/officeDocument/2006/relationships/hyperlink" Target="mailto:Jorge.Castillo@ibm.com" TargetMode="External"/><Relationship Id="rId60" Type="http://schemas.openxmlformats.org/officeDocument/2006/relationships/hyperlink" Target="mailto:Juan.Poveda@ibm.com" TargetMode="External"/><Relationship Id="rId65" Type="http://schemas.openxmlformats.org/officeDocument/2006/relationships/hyperlink" Target="mailto:Juan.Sanchez@ibm.com" TargetMode="External"/><Relationship Id="rId81" Type="http://schemas.openxmlformats.org/officeDocument/2006/relationships/hyperlink" Target="mailto:Andres.Peraza@ibm.com" TargetMode="External"/><Relationship Id="rId86" Type="http://schemas.openxmlformats.org/officeDocument/2006/relationships/hyperlink" Target="mailto:Santiago.Gaviria@ibm.com" TargetMode="External"/><Relationship Id="rId13" Type="http://schemas.openxmlformats.org/officeDocument/2006/relationships/hyperlink" Target="mailto:r.gonzalez.sanciprian@ibm.com" TargetMode="External"/><Relationship Id="rId18" Type="http://schemas.openxmlformats.org/officeDocument/2006/relationships/hyperlink" Target="mailto:yessica.marulanda@ibm.com" TargetMode="External"/><Relationship Id="rId39" Type="http://schemas.openxmlformats.org/officeDocument/2006/relationships/hyperlink" Target="mailto:Hernan.Romero@ibm.com" TargetMode="External"/><Relationship Id="rId109" Type="http://schemas.openxmlformats.org/officeDocument/2006/relationships/hyperlink" Target="mailto:rafael.berenguel@ibm.com" TargetMode="External"/><Relationship Id="rId34" Type="http://schemas.openxmlformats.org/officeDocument/2006/relationships/hyperlink" Target="mailto:juancho.daza@ibm.com" TargetMode="External"/><Relationship Id="rId50" Type="http://schemas.openxmlformats.org/officeDocument/2006/relationships/hyperlink" Target="mailto:MaicolGarzonF@ibm.com" TargetMode="External"/><Relationship Id="rId55" Type="http://schemas.openxmlformats.org/officeDocument/2006/relationships/hyperlink" Target="mailto:vivianamora@ibm.com" TargetMode="External"/><Relationship Id="rId76" Type="http://schemas.openxmlformats.org/officeDocument/2006/relationships/hyperlink" Target="mailto:Dilan.Vega@ibm.com" TargetMode="External"/><Relationship Id="rId97" Type="http://schemas.openxmlformats.org/officeDocument/2006/relationships/hyperlink" Target="mailto:andres.jerez@ibm.com" TargetMode="External"/><Relationship Id="rId104" Type="http://schemas.openxmlformats.org/officeDocument/2006/relationships/hyperlink" Target="mailto:Jimena.Vargas@ibm.com" TargetMode="External"/><Relationship Id="rId120" Type="http://schemas.openxmlformats.org/officeDocument/2006/relationships/hyperlink" Target="mailto:marcelo.ormeno@ibm.com" TargetMode="External"/><Relationship Id="rId125" Type="http://schemas.openxmlformats.org/officeDocument/2006/relationships/hyperlink" Target="mailto:antonella.pellegrini@ibm.com" TargetMode="External"/><Relationship Id="rId7" Type="http://schemas.openxmlformats.org/officeDocument/2006/relationships/hyperlink" Target="mailto:linda.farias@ibm.com" TargetMode="External"/><Relationship Id="rId71" Type="http://schemas.openxmlformats.org/officeDocument/2006/relationships/hyperlink" Target="mailto:Maria.Jose.Villalba@ibm.com" TargetMode="External"/><Relationship Id="rId92" Type="http://schemas.openxmlformats.org/officeDocument/2006/relationships/hyperlink" Target="mailto:Natalia.Gomez2@ibm.com" TargetMode="External"/><Relationship Id="rId2" Type="http://schemas.openxmlformats.org/officeDocument/2006/relationships/hyperlink" Target="mailto:KBRYAN@ibm.com" TargetMode="External"/><Relationship Id="rId29" Type="http://schemas.openxmlformats.org/officeDocument/2006/relationships/hyperlink" Target="mailto:gferreira@ibm.com" TargetMode="External"/><Relationship Id="rId24" Type="http://schemas.openxmlformats.org/officeDocument/2006/relationships/hyperlink" Target="mailto:Javier.Mass@ibm.com" TargetMode="External"/><Relationship Id="rId40" Type="http://schemas.openxmlformats.org/officeDocument/2006/relationships/hyperlink" Target="mailto:David.Alvarez2@ibm.com" TargetMode="External"/><Relationship Id="rId45" Type="http://schemas.openxmlformats.org/officeDocument/2006/relationships/hyperlink" Target="mailto:Julian.Cortez@ibm.com" TargetMode="External"/><Relationship Id="rId66" Type="http://schemas.openxmlformats.org/officeDocument/2006/relationships/hyperlink" Target="mailto:juansarmiento@ibm.com" TargetMode="External"/><Relationship Id="rId87" Type="http://schemas.openxmlformats.org/officeDocument/2006/relationships/hyperlink" Target="mailto:juan.gereda@ibm.com" TargetMode="External"/><Relationship Id="rId110" Type="http://schemas.openxmlformats.org/officeDocument/2006/relationships/hyperlink" Target="mailto:ezequiel.catania@ibm.com" TargetMode="External"/><Relationship Id="rId115" Type="http://schemas.openxmlformats.org/officeDocument/2006/relationships/hyperlink" Target="mailto:ignaciolapolla@ibm.com" TargetMode="External"/><Relationship Id="rId61" Type="http://schemas.openxmlformats.org/officeDocument/2006/relationships/hyperlink" Target="mailto:valeriaramosf@ibm.com" TargetMode="External"/><Relationship Id="rId82" Type="http://schemas.openxmlformats.org/officeDocument/2006/relationships/hyperlink" Target="mailto:luis.rodriguez.prada@ibm.com" TargetMode="External"/><Relationship Id="rId19" Type="http://schemas.openxmlformats.org/officeDocument/2006/relationships/hyperlink" Target="mailto:fernanda.cerda@ibm.com" TargetMode="External"/><Relationship Id="rId14" Type="http://schemas.openxmlformats.org/officeDocument/2006/relationships/hyperlink" Target="mailto:Erick.Arenas.Molina@ibm.com" TargetMode="External"/><Relationship Id="rId30" Type="http://schemas.openxmlformats.org/officeDocument/2006/relationships/hyperlink" Target="mailto:Valeria.Torres.Gaitan@ibm.com" TargetMode="External"/><Relationship Id="rId35" Type="http://schemas.openxmlformats.org/officeDocument/2006/relationships/hyperlink" Target="mailto:David.Abril@ibm.com" TargetMode="External"/><Relationship Id="rId56" Type="http://schemas.openxmlformats.org/officeDocument/2006/relationships/hyperlink" Target="mailto:Valnavarro@ibm.com" TargetMode="External"/><Relationship Id="rId77" Type="http://schemas.openxmlformats.org/officeDocument/2006/relationships/hyperlink" Target="mailto:Miguel.Segura@ibm.com" TargetMode="External"/><Relationship Id="rId100" Type="http://schemas.openxmlformats.org/officeDocument/2006/relationships/hyperlink" Target="mailto:Sergio.A.Guerrero.B@ibm.com" TargetMode="External"/><Relationship Id="rId105" Type="http://schemas.openxmlformats.org/officeDocument/2006/relationships/hyperlink" Target="mailto:joacris@ibm.com" TargetMode="External"/><Relationship Id="rId126" Type="http://schemas.openxmlformats.org/officeDocument/2006/relationships/hyperlink" Target="mailto:gustavo.rosales@ibm.com" TargetMode="External"/><Relationship Id="rId8" Type="http://schemas.openxmlformats.org/officeDocument/2006/relationships/hyperlink" Target="mailto:fernandabp@ibm.com" TargetMode="External"/><Relationship Id="rId51" Type="http://schemas.openxmlformats.org/officeDocument/2006/relationships/hyperlink" Target="mailto:Maria.de.los.Angeles.Gomez3@ibm.com" TargetMode="External"/><Relationship Id="rId72" Type="http://schemas.openxmlformats.org/officeDocument/2006/relationships/hyperlink" Target="mailto:dpatinol@ibm.com" TargetMode="External"/><Relationship Id="rId93" Type="http://schemas.openxmlformats.org/officeDocument/2006/relationships/hyperlink" Target="mailto:daniela.martinezp@ibm.com" TargetMode="External"/><Relationship Id="rId98" Type="http://schemas.openxmlformats.org/officeDocument/2006/relationships/hyperlink" Target="mailto:Vanessa.Escobar@ibm.com" TargetMode="External"/><Relationship Id="rId121" Type="http://schemas.openxmlformats.org/officeDocument/2006/relationships/hyperlink" Target="mailto:tomas.orsi@ibm.com" TargetMode="External"/><Relationship Id="rId3" Type="http://schemas.openxmlformats.org/officeDocument/2006/relationships/hyperlink" Target="mailto:eduarda.raphaela.oliveira@ibm.com" TargetMode="External"/><Relationship Id="rId25" Type="http://schemas.openxmlformats.org/officeDocument/2006/relationships/hyperlink" Target="mailto:Heloise.Igor@ibm.com" TargetMode="External"/><Relationship Id="rId46" Type="http://schemas.openxmlformats.org/officeDocument/2006/relationships/hyperlink" Target="mailto:anthony.ocampo@ibm.com" TargetMode="External"/><Relationship Id="rId67" Type="http://schemas.openxmlformats.org/officeDocument/2006/relationships/hyperlink" Target="mailto:Juan.Serrano1@ibm.com" TargetMode="External"/><Relationship Id="rId116" Type="http://schemas.openxmlformats.org/officeDocument/2006/relationships/hyperlink" Target="mailto:dylan.liniado@ibm.com" TargetMode="External"/><Relationship Id="rId20" Type="http://schemas.openxmlformats.org/officeDocument/2006/relationships/hyperlink" Target="mailto:Joaquin.Garcia@ibm.com" TargetMode="External"/><Relationship Id="rId41" Type="http://schemas.openxmlformats.org/officeDocument/2006/relationships/hyperlink" Target="mailto:wnarevalor@ibm.com" TargetMode="External"/><Relationship Id="rId62" Type="http://schemas.openxmlformats.org/officeDocument/2006/relationships/hyperlink" Target="mailto:Nicolas.Redondo.Duarte@ibm.com" TargetMode="External"/><Relationship Id="rId83" Type="http://schemas.openxmlformats.org/officeDocument/2006/relationships/hyperlink" Target="mailto:John.Gasca@ibm.com" TargetMode="External"/><Relationship Id="rId88" Type="http://schemas.openxmlformats.org/officeDocument/2006/relationships/hyperlink" Target="mailto:luisahernandez@ibm.com" TargetMode="External"/><Relationship Id="rId111" Type="http://schemas.openxmlformats.org/officeDocument/2006/relationships/hyperlink" Target="mailto:sfiorino@ibm.com" TargetMode="External"/><Relationship Id="rId15" Type="http://schemas.openxmlformats.org/officeDocument/2006/relationships/hyperlink" Target="mailto:nayra.vianna@ibm.com" TargetMode="External"/><Relationship Id="rId36" Type="http://schemas.openxmlformats.org/officeDocument/2006/relationships/hyperlink" Target="mailto:juanse.espitia@ibm.com" TargetMode="External"/><Relationship Id="rId57" Type="http://schemas.openxmlformats.org/officeDocument/2006/relationships/hyperlink" Target="mailto:Sergio.Ortiz.Camargo@ibm.com" TargetMode="External"/><Relationship Id="rId106" Type="http://schemas.openxmlformats.org/officeDocument/2006/relationships/hyperlink" Target="mailto:Matheus.Mendes1@ibm.com" TargetMode="External"/><Relationship Id="rId127" Type="http://schemas.openxmlformats.org/officeDocument/2006/relationships/hyperlink" Target="mailto:florencia.sommariva@ibm.com" TargetMode="External"/><Relationship Id="rId10" Type="http://schemas.openxmlformats.org/officeDocument/2006/relationships/hyperlink" Target="mailto:mariotkj@ibm.com" TargetMode="External"/><Relationship Id="rId31" Type="http://schemas.openxmlformats.org/officeDocument/2006/relationships/hyperlink" Target="mailto:Pablo.Montero1@ibm.com" TargetMode="External"/><Relationship Id="rId52" Type="http://schemas.openxmlformats.org/officeDocument/2006/relationships/hyperlink" Target="mailto:Miguel.Guerrero@ibm.com" TargetMode="External"/><Relationship Id="rId73" Type="http://schemas.openxmlformats.org/officeDocument/2006/relationships/hyperlink" Target="mailto:Juan.Paz1@ibm.com" TargetMode="External"/><Relationship Id="rId78" Type="http://schemas.openxmlformats.org/officeDocument/2006/relationships/hyperlink" Target="mailto:Mateo.Ramirez@ibm.com" TargetMode="External"/><Relationship Id="rId94" Type="http://schemas.openxmlformats.org/officeDocument/2006/relationships/hyperlink" Target="mailto:David.Guerrero@ibm.com" TargetMode="External"/><Relationship Id="rId99" Type="http://schemas.openxmlformats.org/officeDocument/2006/relationships/hyperlink" Target="mailto:nataly.garzon@ibm.com" TargetMode="External"/><Relationship Id="rId101" Type="http://schemas.openxmlformats.org/officeDocument/2006/relationships/hyperlink" Target="mailto:Santiago.Morales@ibm.com" TargetMode="External"/><Relationship Id="rId122" Type="http://schemas.openxmlformats.org/officeDocument/2006/relationships/hyperlink" Target="mailto:rafael.ortegano@ibm.com" TargetMode="External"/><Relationship Id="rId4" Type="http://schemas.openxmlformats.org/officeDocument/2006/relationships/hyperlink" Target="mailto:alexandra.cunha@ibm.com" TargetMode="External"/><Relationship Id="rId9" Type="http://schemas.openxmlformats.org/officeDocument/2006/relationships/hyperlink" Target="mailto:Larissa.buffone@ibm.com" TargetMode="External"/><Relationship Id="rId26" Type="http://schemas.openxmlformats.org/officeDocument/2006/relationships/hyperlink" Target="mailto:catalina.duran@ibm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facundo.milher@ibm.com" TargetMode="External"/><Relationship Id="rId21" Type="http://schemas.openxmlformats.org/officeDocument/2006/relationships/hyperlink" Target="mailto:Vicente.Schultz@ibm.com" TargetMode="External"/><Relationship Id="rId42" Type="http://schemas.openxmlformats.org/officeDocument/2006/relationships/hyperlink" Target="mailto:Laura.Barrera@ibm.com" TargetMode="External"/><Relationship Id="rId47" Type="http://schemas.openxmlformats.org/officeDocument/2006/relationships/hyperlink" Target="mailto:Jose.Martinez.Caceres@ibm.com" TargetMode="External"/><Relationship Id="rId63" Type="http://schemas.openxmlformats.org/officeDocument/2006/relationships/hyperlink" Target="mailto:Maicol.Rodriguez.Jimenez@ibm.com" TargetMode="External"/><Relationship Id="rId68" Type="http://schemas.openxmlformats.org/officeDocument/2006/relationships/hyperlink" Target="mailto:camilo.tatis.m@ibm.com" TargetMode="External"/><Relationship Id="rId84" Type="http://schemas.openxmlformats.org/officeDocument/2006/relationships/hyperlink" Target="mailto:cristian.castano@ibm.com" TargetMode="External"/><Relationship Id="rId89" Type="http://schemas.openxmlformats.org/officeDocument/2006/relationships/hyperlink" Target="mailto:marianamonroyv@ibm.com" TargetMode="External"/><Relationship Id="rId112" Type="http://schemas.openxmlformats.org/officeDocument/2006/relationships/hyperlink" Target="mailto:juan.iglesias@ibm.com" TargetMode="External"/><Relationship Id="rId16" Type="http://schemas.openxmlformats.org/officeDocument/2006/relationships/hyperlink" Target="mailto:gabriel.antunes2@ibm.com" TargetMode="External"/><Relationship Id="rId107" Type="http://schemas.openxmlformats.org/officeDocument/2006/relationships/hyperlink" Target="mailto:iara.banchik@ibm.com" TargetMode="External"/><Relationship Id="rId11" Type="http://schemas.openxmlformats.org/officeDocument/2006/relationships/hyperlink" Target="mailto:victor.gfernandes@ibm.com" TargetMode="External"/><Relationship Id="rId32" Type="http://schemas.openxmlformats.org/officeDocument/2006/relationships/hyperlink" Target="mailto:Diego.Tovar17@ibm.com" TargetMode="External"/><Relationship Id="rId37" Type="http://schemas.openxmlformats.org/officeDocument/2006/relationships/hyperlink" Target="mailto:SantiagoSR@ibm.com" TargetMode="External"/><Relationship Id="rId53" Type="http://schemas.openxmlformats.org/officeDocument/2006/relationships/hyperlink" Target="mailto:Harry.Hoyos.26@ibm.com" TargetMode="External"/><Relationship Id="rId58" Type="http://schemas.openxmlformats.org/officeDocument/2006/relationships/hyperlink" Target="mailto:Christian.Pabon@ibm.com" TargetMode="External"/><Relationship Id="rId74" Type="http://schemas.openxmlformats.org/officeDocument/2006/relationships/hyperlink" Target="mailto:Julian.Hernandez.Bohorquez@ibm.com" TargetMode="External"/><Relationship Id="rId79" Type="http://schemas.openxmlformats.org/officeDocument/2006/relationships/hyperlink" Target="mailto:Fabian.Cruz@ibm.com" TargetMode="External"/><Relationship Id="rId102" Type="http://schemas.openxmlformats.org/officeDocument/2006/relationships/hyperlink" Target="mailto:paula.alvarez@ibm.com" TargetMode="External"/><Relationship Id="rId123" Type="http://schemas.openxmlformats.org/officeDocument/2006/relationships/hyperlink" Target="mailto:martin.palacios@ibm.com" TargetMode="External"/><Relationship Id="rId128" Type="http://schemas.openxmlformats.org/officeDocument/2006/relationships/hyperlink" Target="mailto:thiago.ribeiro@ibm.com" TargetMode="External"/><Relationship Id="rId5" Type="http://schemas.openxmlformats.org/officeDocument/2006/relationships/hyperlink" Target="mailto:vini.silva2003@ibm.com" TargetMode="External"/><Relationship Id="rId90" Type="http://schemas.openxmlformats.org/officeDocument/2006/relationships/hyperlink" Target="mailto:Juan.Velasquez1@ibm.com" TargetMode="External"/><Relationship Id="rId95" Type="http://schemas.openxmlformats.org/officeDocument/2006/relationships/hyperlink" Target="mailto:rojuand@ibm.com" TargetMode="External"/><Relationship Id="rId22" Type="http://schemas.openxmlformats.org/officeDocument/2006/relationships/hyperlink" Target="mailto:Juan.Bravo.Ortiz@ibm.com" TargetMode="External"/><Relationship Id="rId27" Type="http://schemas.openxmlformats.org/officeDocument/2006/relationships/hyperlink" Target="mailto:sheila.nakashima@ibm.com" TargetMode="External"/><Relationship Id="rId43" Type="http://schemas.openxmlformats.org/officeDocument/2006/relationships/hyperlink" Target="mailto:Santiago.Becerra@ibm.com" TargetMode="External"/><Relationship Id="rId48" Type="http://schemas.openxmlformats.org/officeDocument/2006/relationships/hyperlink" Target="mailto:hansgarcia@ibm.com" TargetMode="External"/><Relationship Id="rId64" Type="http://schemas.openxmlformats.org/officeDocument/2006/relationships/hyperlink" Target="mailto:susanart@ibm.com" TargetMode="External"/><Relationship Id="rId69" Type="http://schemas.openxmlformats.org/officeDocument/2006/relationships/hyperlink" Target="mailto:Sebastian.Tovar@ibm.com" TargetMode="External"/><Relationship Id="rId113" Type="http://schemas.openxmlformats.org/officeDocument/2006/relationships/hyperlink" Target="mailto:nicolas.garcia1@ibm.com" TargetMode="External"/><Relationship Id="rId118" Type="http://schemas.openxmlformats.org/officeDocument/2006/relationships/hyperlink" Target="mailto:julieta.sol.narganes@ibm.com" TargetMode="External"/><Relationship Id="rId80" Type="http://schemas.openxmlformats.org/officeDocument/2006/relationships/hyperlink" Target="mailto:everness@ibm.com" TargetMode="External"/><Relationship Id="rId85" Type="http://schemas.openxmlformats.org/officeDocument/2006/relationships/hyperlink" Target="mailto:Miguel.Arenas@ibm.com" TargetMode="External"/><Relationship Id="rId12" Type="http://schemas.openxmlformats.org/officeDocument/2006/relationships/hyperlink" Target="mailto:rogerio.rodrigues@ibm.com" TargetMode="External"/><Relationship Id="rId17" Type="http://schemas.openxmlformats.org/officeDocument/2006/relationships/hyperlink" Target="mailto:karina.sureda@ibm.com" TargetMode="External"/><Relationship Id="rId33" Type="http://schemas.openxmlformats.org/officeDocument/2006/relationships/hyperlink" Target="mailto:Laura.Espitia@ibm.com" TargetMode="External"/><Relationship Id="rId38" Type="http://schemas.openxmlformats.org/officeDocument/2006/relationships/hyperlink" Target="mailto:Angie.Leticia.Gil@ibm.com" TargetMode="External"/><Relationship Id="rId59" Type="http://schemas.openxmlformats.org/officeDocument/2006/relationships/hyperlink" Target="mailto:pperez@ibm.com" TargetMode="External"/><Relationship Id="rId103" Type="http://schemas.openxmlformats.org/officeDocument/2006/relationships/hyperlink" Target="mailto:diegoavilas@ibm.com" TargetMode="External"/><Relationship Id="rId108" Type="http://schemas.openxmlformats.org/officeDocument/2006/relationships/hyperlink" Target="mailto:pedro.belloni@ibm.com" TargetMode="External"/><Relationship Id="rId124" Type="http://schemas.openxmlformats.org/officeDocument/2006/relationships/hyperlink" Target="mailto:marcopalmieri@ibm.com" TargetMode="External"/><Relationship Id="rId129" Type="http://schemas.openxmlformats.org/officeDocument/2006/relationships/printerSettings" Target="../printerSettings/printerSettings2.bin"/><Relationship Id="rId54" Type="http://schemas.openxmlformats.org/officeDocument/2006/relationships/hyperlink" Target="mailto:Nicolas.Spectrum@ibm.com" TargetMode="External"/><Relationship Id="rId70" Type="http://schemas.openxmlformats.org/officeDocument/2006/relationships/hyperlink" Target="mailto:christian.velandia@ibm.com" TargetMode="External"/><Relationship Id="rId75" Type="http://schemas.openxmlformats.org/officeDocument/2006/relationships/hyperlink" Target="mailto:CristhianUrrea@ibm.com" TargetMode="External"/><Relationship Id="rId91" Type="http://schemas.openxmlformats.org/officeDocument/2006/relationships/hyperlink" Target="mailto:gustavomartinez@ibm.com" TargetMode="External"/><Relationship Id="rId96" Type="http://schemas.openxmlformats.org/officeDocument/2006/relationships/hyperlink" Target="mailto:Raquel.Sofia.S@ibm.com" TargetMode="External"/><Relationship Id="rId1" Type="http://schemas.openxmlformats.org/officeDocument/2006/relationships/hyperlink" Target="mailto:carlosgabriel@ibm.com" TargetMode="External"/><Relationship Id="rId6" Type="http://schemas.openxmlformats.org/officeDocument/2006/relationships/hyperlink" Target="mailto:raniele.trindade@ibm.com" TargetMode="External"/><Relationship Id="rId23" Type="http://schemas.openxmlformats.org/officeDocument/2006/relationships/hyperlink" Target="mailto:npujante@ibm.com" TargetMode="External"/><Relationship Id="rId28" Type="http://schemas.openxmlformats.org/officeDocument/2006/relationships/hyperlink" Target="mailto:marianaschmidt@ibm.com" TargetMode="External"/><Relationship Id="rId49" Type="http://schemas.openxmlformats.org/officeDocument/2006/relationships/hyperlink" Target="mailto:diegogarzonb@ibm.com" TargetMode="External"/><Relationship Id="rId114" Type="http://schemas.openxmlformats.org/officeDocument/2006/relationships/hyperlink" Target="mailto:sofia.lagos@ibm.com" TargetMode="External"/><Relationship Id="rId119" Type="http://schemas.openxmlformats.org/officeDocument/2006/relationships/hyperlink" Target="mailto:ignacio.ov@ibm.com" TargetMode="External"/><Relationship Id="rId44" Type="http://schemas.openxmlformats.org/officeDocument/2006/relationships/hyperlink" Target="mailto:Jorge.Castillo@ibm.com" TargetMode="External"/><Relationship Id="rId60" Type="http://schemas.openxmlformats.org/officeDocument/2006/relationships/hyperlink" Target="mailto:Juan.Poveda@ibm.com" TargetMode="External"/><Relationship Id="rId65" Type="http://schemas.openxmlformats.org/officeDocument/2006/relationships/hyperlink" Target="mailto:Juan.Sanchez@ibm.com" TargetMode="External"/><Relationship Id="rId81" Type="http://schemas.openxmlformats.org/officeDocument/2006/relationships/hyperlink" Target="mailto:Andres.Peraza@ibm.com" TargetMode="External"/><Relationship Id="rId86" Type="http://schemas.openxmlformats.org/officeDocument/2006/relationships/hyperlink" Target="mailto:Santiago.Gaviria@ibm.com" TargetMode="External"/><Relationship Id="rId13" Type="http://schemas.openxmlformats.org/officeDocument/2006/relationships/hyperlink" Target="mailto:r.gonzalez.sanciprian@ibm.com" TargetMode="External"/><Relationship Id="rId18" Type="http://schemas.openxmlformats.org/officeDocument/2006/relationships/hyperlink" Target="mailto:yessica.marulanda@ibm.com" TargetMode="External"/><Relationship Id="rId39" Type="http://schemas.openxmlformats.org/officeDocument/2006/relationships/hyperlink" Target="mailto:Hernan.Romero@ibm.com" TargetMode="External"/><Relationship Id="rId109" Type="http://schemas.openxmlformats.org/officeDocument/2006/relationships/hyperlink" Target="mailto:rafael.berenguel@ibm.com" TargetMode="External"/><Relationship Id="rId34" Type="http://schemas.openxmlformats.org/officeDocument/2006/relationships/hyperlink" Target="mailto:juancho.daza@ibm.com" TargetMode="External"/><Relationship Id="rId50" Type="http://schemas.openxmlformats.org/officeDocument/2006/relationships/hyperlink" Target="mailto:MaicolGarzonF@ibm.com" TargetMode="External"/><Relationship Id="rId55" Type="http://schemas.openxmlformats.org/officeDocument/2006/relationships/hyperlink" Target="mailto:vivianamora@ibm.com" TargetMode="External"/><Relationship Id="rId76" Type="http://schemas.openxmlformats.org/officeDocument/2006/relationships/hyperlink" Target="mailto:Dilan.Vega@ibm.com" TargetMode="External"/><Relationship Id="rId97" Type="http://schemas.openxmlformats.org/officeDocument/2006/relationships/hyperlink" Target="mailto:andres.jerez@ibm.com" TargetMode="External"/><Relationship Id="rId104" Type="http://schemas.openxmlformats.org/officeDocument/2006/relationships/hyperlink" Target="mailto:Jimena.Vargas@ibm.com" TargetMode="External"/><Relationship Id="rId120" Type="http://schemas.openxmlformats.org/officeDocument/2006/relationships/hyperlink" Target="mailto:marcelo.ormeno@ibm.com" TargetMode="External"/><Relationship Id="rId125" Type="http://schemas.openxmlformats.org/officeDocument/2006/relationships/hyperlink" Target="mailto:antonella.pellegrini@ibm.com" TargetMode="External"/><Relationship Id="rId7" Type="http://schemas.openxmlformats.org/officeDocument/2006/relationships/hyperlink" Target="mailto:linda.farias@ibm.com" TargetMode="External"/><Relationship Id="rId71" Type="http://schemas.openxmlformats.org/officeDocument/2006/relationships/hyperlink" Target="mailto:Maria.Jose.Villalba@ibm.com" TargetMode="External"/><Relationship Id="rId92" Type="http://schemas.openxmlformats.org/officeDocument/2006/relationships/hyperlink" Target="mailto:Natalia.Gomez2@ibm.com" TargetMode="External"/><Relationship Id="rId2" Type="http://schemas.openxmlformats.org/officeDocument/2006/relationships/hyperlink" Target="mailto:KBRYAN@ibm.com" TargetMode="External"/><Relationship Id="rId29" Type="http://schemas.openxmlformats.org/officeDocument/2006/relationships/hyperlink" Target="mailto:gferreira@ibm.com" TargetMode="External"/><Relationship Id="rId24" Type="http://schemas.openxmlformats.org/officeDocument/2006/relationships/hyperlink" Target="mailto:Javier.Mass@ibm.com" TargetMode="External"/><Relationship Id="rId40" Type="http://schemas.openxmlformats.org/officeDocument/2006/relationships/hyperlink" Target="mailto:David.Alvarez2@ibm.com" TargetMode="External"/><Relationship Id="rId45" Type="http://schemas.openxmlformats.org/officeDocument/2006/relationships/hyperlink" Target="mailto:Julian.Cortez@ibm.com" TargetMode="External"/><Relationship Id="rId66" Type="http://schemas.openxmlformats.org/officeDocument/2006/relationships/hyperlink" Target="mailto:juansarmiento@ibm.com" TargetMode="External"/><Relationship Id="rId87" Type="http://schemas.openxmlformats.org/officeDocument/2006/relationships/hyperlink" Target="mailto:juan.gereda@ibm.com" TargetMode="External"/><Relationship Id="rId110" Type="http://schemas.openxmlformats.org/officeDocument/2006/relationships/hyperlink" Target="mailto:ezequiel.catania@ibm.com" TargetMode="External"/><Relationship Id="rId115" Type="http://schemas.openxmlformats.org/officeDocument/2006/relationships/hyperlink" Target="mailto:ignaciolapolla@ibm.com" TargetMode="External"/><Relationship Id="rId61" Type="http://schemas.openxmlformats.org/officeDocument/2006/relationships/hyperlink" Target="mailto:valeriaramosf@ibm.com" TargetMode="External"/><Relationship Id="rId82" Type="http://schemas.openxmlformats.org/officeDocument/2006/relationships/hyperlink" Target="mailto:luis.rodriguez.prada@ibm.com" TargetMode="External"/><Relationship Id="rId19" Type="http://schemas.openxmlformats.org/officeDocument/2006/relationships/hyperlink" Target="mailto:fernanda.cerda@ibm.com" TargetMode="External"/><Relationship Id="rId14" Type="http://schemas.openxmlformats.org/officeDocument/2006/relationships/hyperlink" Target="mailto:Erick.Arenas.Molina@ibm.com" TargetMode="External"/><Relationship Id="rId30" Type="http://schemas.openxmlformats.org/officeDocument/2006/relationships/hyperlink" Target="mailto:Valeria.Torres.Gaitan@ibm.com" TargetMode="External"/><Relationship Id="rId35" Type="http://schemas.openxmlformats.org/officeDocument/2006/relationships/hyperlink" Target="mailto:David.Abril@ibm.com" TargetMode="External"/><Relationship Id="rId56" Type="http://schemas.openxmlformats.org/officeDocument/2006/relationships/hyperlink" Target="mailto:Valnavarro@ibm.com" TargetMode="External"/><Relationship Id="rId77" Type="http://schemas.openxmlformats.org/officeDocument/2006/relationships/hyperlink" Target="mailto:Miguel.Segura@ibm.com" TargetMode="External"/><Relationship Id="rId100" Type="http://schemas.openxmlformats.org/officeDocument/2006/relationships/hyperlink" Target="mailto:Sergio.A.Guerrero.B@ibm.com" TargetMode="External"/><Relationship Id="rId105" Type="http://schemas.openxmlformats.org/officeDocument/2006/relationships/hyperlink" Target="mailto:joacris@ibm.com" TargetMode="External"/><Relationship Id="rId126" Type="http://schemas.openxmlformats.org/officeDocument/2006/relationships/hyperlink" Target="mailto:gustavo.rosales@ibm.com" TargetMode="External"/><Relationship Id="rId8" Type="http://schemas.openxmlformats.org/officeDocument/2006/relationships/hyperlink" Target="mailto:fernandabp@ibm.com" TargetMode="External"/><Relationship Id="rId51" Type="http://schemas.openxmlformats.org/officeDocument/2006/relationships/hyperlink" Target="mailto:Maria.de.los.Angeles.Gomez3@ibm.com" TargetMode="External"/><Relationship Id="rId72" Type="http://schemas.openxmlformats.org/officeDocument/2006/relationships/hyperlink" Target="mailto:dpatinol@ibm.com" TargetMode="External"/><Relationship Id="rId93" Type="http://schemas.openxmlformats.org/officeDocument/2006/relationships/hyperlink" Target="mailto:daniela.martinezp@ibm.com" TargetMode="External"/><Relationship Id="rId98" Type="http://schemas.openxmlformats.org/officeDocument/2006/relationships/hyperlink" Target="mailto:Vanessa.Escobar@ibm.com" TargetMode="External"/><Relationship Id="rId121" Type="http://schemas.openxmlformats.org/officeDocument/2006/relationships/hyperlink" Target="mailto:tomas.orsi@ibm.com" TargetMode="External"/><Relationship Id="rId3" Type="http://schemas.openxmlformats.org/officeDocument/2006/relationships/hyperlink" Target="mailto:eduarda.raphaela.oliveira@ibm.com" TargetMode="External"/><Relationship Id="rId25" Type="http://schemas.openxmlformats.org/officeDocument/2006/relationships/hyperlink" Target="mailto:Heloise.Igor@ibm.com" TargetMode="External"/><Relationship Id="rId46" Type="http://schemas.openxmlformats.org/officeDocument/2006/relationships/hyperlink" Target="mailto:anthony.ocampo@ibm.com" TargetMode="External"/><Relationship Id="rId67" Type="http://schemas.openxmlformats.org/officeDocument/2006/relationships/hyperlink" Target="mailto:Juan.Serrano1@ibm.com" TargetMode="External"/><Relationship Id="rId116" Type="http://schemas.openxmlformats.org/officeDocument/2006/relationships/hyperlink" Target="mailto:dylan.liniado@ibm.com" TargetMode="External"/><Relationship Id="rId20" Type="http://schemas.openxmlformats.org/officeDocument/2006/relationships/hyperlink" Target="mailto:Joaquin.Garcia@ibm.com" TargetMode="External"/><Relationship Id="rId41" Type="http://schemas.openxmlformats.org/officeDocument/2006/relationships/hyperlink" Target="mailto:wnarevalor@ibm.com" TargetMode="External"/><Relationship Id="rId62" Type="http://schemas.openxmlformats.org/officeDocument/2006/relationships/hyperlink" Target="mailto:Nicolas.Redondo.Duarte@ibm.com" TargetMode="External"/><Relationship Id="rId83" Type="http://schemas.openxmlformats.org/officeDocument/2006/relationships/hyperlink" Target="mailto:John.Gasca@ibm.com" TargetMode="External"/><Relationship Id="rId88" Type="http://schemas.openxmlformats.org/officeDocument/2006/relationships/hyperlink" Target="mailto:luisahernandez@ibm.com" TargetMode="External"/><Relationship Id="rId111" Type="http://schemas.openxmlformats.org/officeDocument/2006/relationships/hyperlink" Target="mailto:sfiorino@ibm.com" TargetMode="External"/><Relationship Id="rId15" Type="http://schemas.openxmlformats.org/officeDocument/2006/relationships/hyperlink" Target="mailto:nayra.vianna@ibm.com" TargetMode="External"/><Relationship Id="rId36" Type="http://schemas.openxmlformats.org/officeDocument/2006/relationships/hyperlink" Target="mailto:juanse.espitia@ibm.com" TargetMode="External"/><Relationship Id="rId57" Type="http://schemas.openxmlformats.org/officeDocument/2006/relationships/hyperlink" Target="mailto:Sergio.Ortiz.Camargo@ibm.com" TargetMode="External"/><Relationship Id="rId106" Type="http://schemas.openxmlformats.org/officeDocument/2006/relationships/hyperlink" Target="mailto:Matheus.Mendes1@ibm.com" TargetMode="External"/><Relationship Id="rId127" Type="http://schemas.openxmlformats.org/officeDocument/2006/relationships/hyperlink" Target="mailto:florencia.sommariva@ibm.com" TargetMode="External"/><Relationship Id="rId10" Type="http://schemas.openxmlformats.org/officeDocument/2006/relationships/hyperlink" Target="mailto:mariotkj@ibm.com" TargetMode="External"/><Relationship Id="rId31" Type="http://schemas.openxmlformats.org/officeDocument/2006/relationships/hyperlink" Target="mailto:Pablo.Montero1@ibm.com" TargetMode="External"/><Relationship Id="rId52" Type="http://schemas.openxmlformats.org/officeDocument/2006/relationships/hyperlink" Target="mailto:Miguel.Guerrero@ibm.com" TargetMode="External"/><Relationship Id="rId73" Type="http://schemas.openxmlformats.org/officeDocument/2006/relationships/hyperlink" Target="mailto:Juan.Paz1@ibm.com" TargetMode="External"/><Relationship Id="rId78" Type="http://schemas.openxmlformats.org/officeDocument/2006/relationships/hyperlink" Target="mailto:Mateo.Ramirez@ibm.com" TargetMode="External"/><Relationship Id="rId94" Type="http://schemas.openxmlformats.org/officeDocument/2006/relationships/hyperlink" Target="mailto:David.Guerrero@ibm.com" TargetMode="External"/><Relationship Id="rId99" Type="http://schemas.openxmlformats.org/officeDocument/2006/relationships/hyperlink" Target="mailto:nataly.garzon@ibm.com" TargetMode="External"/><Relationship Id="rId101" Type="http://schemas.openxmlformats.org/officeDocument/2006/relationships/hyperlink" Target="mailto:Santiago.Morales@ibm.com" TargetMode="External"/><Relationship Id="rId122" Type="http://schemas.openxmlformats.org/officeDocument/2006/relationships/hyperlink" Target="mailto:rafael.ortegano@ibm.com" TargetMode="External"/><Relationship Id="rId4" Type="http://schemas.openxmlformats.org/officeDocument/2006/relationships/hyperlink" Target="mailto:alexandra.cunha@ibm.com" TargetMode="External"/><Relationship Id="rId9" Type="http://schemas.openxmlformats.org/officeDocument/2006/relationships/hyperlink" Target="mailto:Larissa.buffone@ibm.com" TargetMode="External"/><Relationship Id="rId26" Type="http://schemas.openxmlformats.org/officeDocument/2006/relationships/hyperlink" Target="mailto:catalina.duran@ibm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bm.ent.box.com/file/754983910899?s=piomahz5r4eolpkcfr96iigpyl6inl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3791-309B-4163-820F-9342227FA16E}">
  <dimension ref="A1:BA976"/>
  <sheetViews>
    <sheetView tabSelected="1" topLeftCell="I14" zoomScale="70" zoomScaleNormal="70" workbookViewId="0">
      <selection activeCell="F136" sqref="F136"/>
    </sheetView>
  </sheetViews>
  <sheetFormatPr defaultColWidth="8.81640625" defaultRowHeight="14.5" x14ac:dyDescent="0.35"/>
  <cols>
    <col min="1" max="1" width="29.1796875" style="16" bestFit="1" customWidth="1"/>
    <col min="2" max="2" width="10.81640625" style="16" customWidth="1"/>
    <col min="3" max="3" width="9.1796875" style="16" customWidth="1"/>
    <col min="4" max="4" width="40.54296875" style="16" customWidth="1"/>
    <col min="5" max="5" width="9.81640625" style="16" customWidth="1"/>
    <col min="6" max="6" width="59.453125" style="16" customWidth="1"/>
    <col min="7" max="7" width="14.453125" style="17" customWidth="1"/>
    <col min="8" max="8" width="14.1796875" style="16" customWidth="1"/>
    <col min="9" max="10" width="43.1796875" style="16" customWidth="1"/>
    <col min="11" max="11" width="21.453125" style="16" customWidth="1"/>
    <col min="12" max="12" width="20.453125" style="16" customWidth="1"/>
    <col min="13" max="13" width="30.7265625" style="16" bestFit="1" customWidth="1"/>
    <col min="14" max="14" width="31" style="16" bestFit="1" customWidth="1"/>
    <col min="15" max="15" width="48.81640625" style="16" bestFit="1" customWidth="1"/>
    <col min="16" max="16" width="42.1796875" style="16" bestFit="1" customWidth="1"/>
    <col min="17" max="17" width="15.453125" style="16" customWidth="1"/>
    <col min="18" max="18" width="19.453125" style="16" customWidth="1"/>
    <col min="19" max="19" width="18.453125" style="16" customWidth="1"/>
    <col min="20" max="24" width="17.453125" style="16" customWidth="1"/>
    <col min="25" max="25" width="13.81640625" style="16" customWidth="1"/>
    <col min="26" max="30" width="16.453125" style="16" customWidth="1"/>
    <col min="31" max="31" width="22.54296875" style="16" bestFit="1" customWidth="1"/>
    <col min="32" max="32" width="94" style="16" bestFit="1" customWidth="1"/>
    <col min="33" max="33" width="10.81640625" style="16" customWidth="1"/>
    <col min="34" max="34" width="17.453125" style="16" customWidth="1"/>
    <col min="35" max="35" width="15.453125" style="16" customWidth="1"/>
    <col min="36" max="36" width="130.453125" style="16" bestFit="1" customWidth="1"/>
    <col min="37" max="37" width="55.453125" style="16" bestFit="1" customWidth="1"/>
    <col min="38" max="38" width="33.453125" style="16" bestFit="1" customWidth="1"/>
    <col min="39" max="39" width="71.81640625" style="16" bestFit="1" customWidth="1"/>
    <col min="40" max="43" width="8.81640625" style="16" customWidth="1"/>
    <col min="44" max="44" width="21.453125" style="16" customWidth="1"/>
    <col min="45" max="45" width="33.1796875" style="16" customWidth="1"/>
    <col min="46" max="46" width="15.453125" style="16" customWidth="1"/>
    <col min="47" max="47" width="52.453125" style="16" customWidth="1"/>
    <col min="48" max="48" width="35.81640625" style="16" customWidth="1"/>
    <col min="49" max="49" width="74.54296875" style="16" customWidth="1"/>
    <col min="50" max="51" width="8.81640625" style="16"/>
    <col min="52" max="52" width="8.453125" style="16" customWidth="1"/>
    <col min="53" max="16384" width="8.81640625" style="16"/>
  </cols>
  <sheetData>
    <row r="1" spans="1:53" s="27" customFormat="1" ht="81.650000000000006" customHeight="1" x14ac:dyDescent="0.35">
      <c r="A1" s="28" t="s">
        <v>0</v>
      </c>
      <c r="B1" s="29" t="s">
        <v>1</v>
      </c>
      <c r="C1" s="30" t="s">
        <v>2</v>
      </c>
      <c r="D1" s="1" t="s">
        <v>3</v>
      </c>
      <c r="E1" s="31" t="s">
        <v>4</v>
      </c>
      <c r="F1" s="32" t="s">
        <v>5</v>
      </c>
      <c r="G1" s="33" t="s">
        <v>6</v>
      </c>
      <c r="H1" s="33" t="s">
        <v>7</v>
      </c>
      <c r="I1" s="29" t="s">
        <v>8</v>
      </c>
      <c r="J1" s="34" t="s">
        <v>9</v>
      </c>
      <c r="K1" s="29" t="s">
        <v>10</v>
      </c>
      <c r="L1" s="34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33" t="s">
        <v>16</v>
      </c>
      <c r="R1" s="33" t="s">
        <v>17</v>
      </c>
      <c r="S1" s="34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0" t="s">
        <v>26</v>
      </c>
      <c r="AB1" s="30" t="s">
        <v>27</v>
      </c>
      <c r="AC1" s="30" t="s">
        <v>28</v>
      </c>
      <c r="AD1" s="33" t="s">
        <v>29</v>
      </c>
      <c r="AE1" s="30" t="s">
        <v>30</v>
      </c>
      <c r="AF1" s="35" t="s">
        <v>31</v>
      </c>
      <c r="AG1" s="35" t="s">
        <v>32</v>
      </c>
      <c r="AH1" s="36" t="s">
        <v>33</v>
      </c>
      <c r="AI1" s="36" t="s">
        <v>34</v>
      </c>
      <c r="AJ1" s="36" t="s">
        <v>35</v>
      </c>
      <c r="AK1" s="29" t="s">
        <v>36</v>
      </c>
      <c r="AL1" s="29" t="s">
        <v>37</v>
      </c>
      <c r="AM1" s="29" t="s">
        <v>38</v>
      </c>
      <c r="AN1" s="37" t="s">
        <v>39</v>
      </c>
      <c r="AO1" s="37" t="s">
        <v>40</v>
      </c>
      <c r="AP1" s="37" t="s">
        <v>41</v>
      </c>
      <c r="AQ1" s="10" t="s">
        <v>42</v>
      </c>
      <c r="AR1" s="38" t="s">
        <v>43</v>
      </c>
      <c r="AS1" s="38" t="s">
        <v>44</v>
      </c>
      <c r="AT1" s="38" t="s">
        <v>45</v>
      </c>
      <c r="AU1" s="38" t="s">
        <v>45</v>
      </c>
      <c r="AV1" s="39" t="s">
        <v>46</v>
      </c>
      <c r="AW1" s="39" t="s">
        <v>47</v>
      </c>
      <c r="AZ1" s="26"/>
      <c r="BA1" s="40"/>
    </row>
    <row r="2" spans="1:53" x14ac:dyDescent="0.35">
      <c r="A2" s="16" t="s">
        <v>48</v>
      </c>
      <c r="B2" s="16" t="s">
        <v>49</v>
      </c>
      <c r="D2" s="26" t="s">
        <v>50</v>
      </c>
      <c r="E2" s="16" t="s">
        <v>51</v>
      </c>
      <c r="F2" s="16" t="s">
        <v>52</v>
      </c>
      <c r="G2" s="18" t="str">
        <f>SUBSTITUTE("2023_01_16", "_", "-")</f>
        <v>2023-01-16</v>
      </c>
      <c r="H2" s="19">
        <f t="shared" ref="H2:H27" si="0">WORKDAY.INTL(G2,9,1)</f>
        <v>44953</v>
      </c>
      <c r="I2" s="16" t="s">
        <v>53</v>
      </c>
      <c r="K2" s="16" t="s">
        <v>54</v>
      </c>
      <c r="L2" s="16" t="s">
        <v>55</v>
      </c>
      <c r="M2" s="16" t="s">
        <v>56</v>
      </c>
      <c r="N2" s="16" t="s">
        <v>57</v>
      </c>
      <c r="O2" s="16">
        <v>118</v>
      </c>
      <c r="Q2" s="19">
        <f t="shared" ref="Q2:Q27" si="1">WORKDAY.INTL(G2,10,1)</f>
        <v>44956</v>
      </c>
      <c r="R2" s="19">
        <f>WORKDAY.INTL(Q2,15,1)</f>
        <v>44977</v>
      </c>
      <c r="T2" s="19">
        <f t="shared" ref="T2:T27" si="2">WORKDAY.INTL(G2,40,1)</f>
        <v>44998</v>
      </c>
      <c r="U2" s="19">
        <f t="shared" ref="U2:U27" si="3">WORKDAY.INTL(G2,261,1)</f>
        <v>45307</v>
      </c>
      <c r="V2" s="16" t="s">
        <v>58</v>
      </c>
      <c r="W2" s="19">
        <v>45318</v>
      </c>
      <c r="X2" s="19">
        <v>45409</v>
      </c>
      <c r="Y2" s="19">
        <v>45377</v>
      </c>
      <c r="Z2" s="19">
        <v>45470</v>
      </c>
      <c r="AH2" s="16" t="s">
        <v>59</v>
      </c>
      <c r="AI2" s="16" t="s">
        <v>60</v>
      </c>
      <c r="AJ2" s="16" t="s">
        <v>62</v>
      </c>
      <c r="AK2" s="16" t="s">
        <v>61</v>
      </c>
      <c r="AM2" s="16" t="s">
        <v>56</v>
      </c>
      <c r="AZ2" s="50"/>
    </row>
    <row r="3" spans="1:53" x14ac:dyDescent="0.35">
      <c r="A3" s="16" t="s">
        <v>48</v>
      </c>
      <c r="B3" s="16" t="s">
        <v>49</v>
      </c>
      <c r="D3" s="50" t="s">
        <v>71</v>
      </c>
      <c r="E3" s="16" t="s">
        <v>51</v>
      </c>
      <c r="F3" s="16" t="s">
        <v>72</v>
      </c>
      <c r="G3" s="18" t="str">
        <f>SUBSTITUTE("2023_01_16", "_", "-")</f>
        <v>2023-01-16</v>
      </c>
      <c r="H3" s="19">
        <f t="shared" si="0"/>
        <v>44953</v>
      </c>
      <c r="I3" s="16" t="s">
        <v>53</v>
      </c>
      <c r="K3" s="41" t="s">
        <v>83</v>
      </c>
      <c r="L3" s="16" t="s">
        <v>76</v>
      </c>
      <c r="M3" s="16" t="s">
        <v>82</v>
      </c>
      <c r="N3" s="16" t="s">
        <v>57</v>
      </c>
      <c r="O3" s="16">
        <v>102</v>
      </c>
      <c r="Q3" s="19">
        <f t="shared" si="1"/>
        <v>44956</v>
      </c>
      <c r="R3" s="19">
        <f>WORKDAY.INTL(Q3,13,1)</f>
        <v>44973</v>
      </c>
      <c r="T3" s="19">
        <f t="shared" si="2"/>
        <v>44998</v>
      </c>
      <c r="U3" s="19">
        <f t="shared" si="3"/>
        <v>45307</v>
      </c>
      <c r="V3" s="16" t="s">
        <v>58</v>
      </c>
      <c r="W3" s="19">
        <v>45318</v>
      </c>
      <c r="X3" s="19">
        <v>45409</v>
      </c>
      <c r="Y3" s="19">
        <v>45377</v>
      </c>
      <c r="Z3" s="19">
        <v>45470</v>
      </c>
      <c r="AB3" s="23"/>
      <c r="AH3" s="16" t="s">
        <v>59</v>
      </c>
      <c r="AI3" s="16" t="s">
        <v>78</v>
      </c>
      <c r="AJ3" s="16" t="s">
        <v>77</v>
      </c>
      <c r="AK3" s="16" t="s">
        <v>79</v>
      </c>
      <c r="AL3" s="16" t="s">
        <v>80</v>
      </c>
      <c r="AM3" s="16" t="s">
        <v>81</v>
      </c>
      <c r="AZ3" s="42"/>
    </row>
    <row r="4" spans="1:53" x14ac:dyDescent="0.35">
      <c r="A4" s="16" t="s">
        <v>75</v>
      </c>
      <c r="B4" s="16" t="s">
        <v>49</v>
      </c>
      <c r="D4" s="42" t="s">
        <v>73</v>
      </c>
      <c r="E4" s="16" t="s">
        <v>51</v>
      </c>
      <c r="F4" s="16" t="s">
        <v>74</v>
      </c>
      <c r="G4" s="18" t="str">
        <f>SUBSTITUTE("2023_02_20", "_", "-")</f>
        <v>2023-02-20</v>
      </c>
      <c r="H4" s="19">
        <f t="shared" si="0"/>
        <v>44988</v>
      </c>
      <c r="I4" s="16" t="s">
        <v>53</v>
      </c>
      <c r="K4" s="16" t="s">
        <v>83</v>
      </c>
      <c r="L4" s="25" t="s">
        <v>84</v>
      </c>
      <c r="M4" s="16" t="s">
        <v>82</v>
      </c>
      <c r="N4" s="16" t="s">
        <v>57</v>
      </c>
      <c r="O4" s="16">
        <v>115</v>
      </c>
      <c r="Q4" s="19">
        <f t="shared" si="1"/>
        <v>44991</v>
      </c>
      <c r="R4" s="19">
        <f>WORKDAY.INTL(Q4,14,1)</f>
        <v>45009</v>
      </c>
      <c r="T4" s="19">
        <f t="shared" si="2"/>
        <v>45033</v>
      </c>
      <c r="U4" s="19">
        <f t="shared" si="3"/>
        <v>45342</v>
      </c>
      <c r="V4" s="16" t="s">
        <v>58</v>
      </c>
      <c r="W4" s="19">
        <v>45318</v>
      </c>
      <c r="X4" s="19">
        <v>45409</v>
      </c>
      <c r="Y4" s="19">
        <v>45377</v>
      </c>
      <c r="Z4" s="19">
        <v>45470</v>
      </c>
      <c r="AB4" s="23"/>
      <c r="AH4" s="16" t="s">
        <v>59</v>
      </c>
      <c r="AI4" s="16" t="s">
        <v>78</v>
      </c>
      <c r="AJ4" s="16" t="s">
        <v>77</v>
      </c>
      <c r="AK4" s="16" t="s">
        <v>85</v>
      </c>
      <c r="AL4" s="16" t="s">
        <v>80</v>
      </c>
      <c r="AM4" s="16" t="s">
        <v>81</v>
      </c>
      <c r="AZ4" s="42"/>
    </row>
    <row r="5" spans="1:53" x14ac:dyDescent="0.35">
      <c r="A5" s="16" t="s">
        <v>86</v>
      </c>
      <c r="B5" s="16" t="s">
        <v>49</v>
      </c>
      <c r="D5" s="42" t="s">
        <v>87</v>
      </c>
      <c r="E5" s="16" t="s">
        <v>51</v>
      </c>
      <c r="F5" s="16" t="s">
        <v>92</v>
      </c>
      <c r="G5" s="18" t="str">
        <f>SUBSTITUTE("2023_03_20", "_", "-")</f>
        <v>2023-03-20</v>
      </c>
      <c r="H5" s="19">
        <f t="shared" si="0"/>
        <v>45016</v>
      </c>
      <c r="I5" s="16" t="s">
        <v>53</v>
      </c>
      <c r="L5" s="16" t="s">
        <v>95</v>
      </c>
      <c r="Q5" s="19">
        <f t="shared" si="1"/>
        <v>45019</v>
      </c>
      <c r="R5" s="19">
        <f>WORKDAY.INTL(Q5,0,1)</f>
        <v>45019</v>
      </c>
      <c r="T5" s="19">
        <f t="shared" si="2"/>
        <v>45061</v>
      </c>
      <c r="U5" s="19">
        <f t="shared" si="3"/>
        <v>45370</v>
      </c>
      <c r="V5" s="16" t="s">
        <v>58</v>
      </c>
      <c r="W5" s="19">
        <v>45318</v>
      </c>
      <c r="X5" s="19">
        <v>45409</v>
      </c>
      <c r="Y5" s="19">
        <v>45377</v>
      </c>
      <c r="Z5" s="19">
        <v>45470</v>
      </c>
      <c r="AB5" s="23"/>
      <c r="AF5" s="16" t="s">
        <v>96</v>
      </c>
      <c r="AH5" s="16" t="s">
        <v>59</v>
      </c>
      <c r="AJ5" s="16" t="s">
        <v>109</v>
      </c>
      <c r="AZ5" s="42"/>
    </row>
    <row r="6" spans="1:53" ht="16.5" customHeight="1" x14ac:dyDescent="0.35">
      <c r="A6" s="16" t="s">
        <v>86</v>
      </c>
      <c r="B6" s="16" t="s">
        <v>49</v>
      </c>
      <c r="D6" s="42" t="s">
        <v>88</v>
      </c>
      <c r="E6" s="16" t="s">
        <v>51</v>
      </c>
      <c r="F6" s="16" t="s">
        <v>93</v>
      </c>
      <c r="G6" s="18" t="str">
        <f>SUBSTITUTE("2023_03_20", "_", "-")</f>
        <v>2023-03-20</v>
      </c>
      <c r="H6" s="19">
        <f t="shared" si="0"/>
        <v>45016</v>
      </c>
      <c r="I6" s="16" t="s">
        <v>53</v>
      </c>
      <c r="K6" s="16" t="s">
        <v>113</v>
      </c>
      <c r="L6" s="16" t="s">
        <v>110</v>
      </c>
      <c r="M6" s="16" t="s">
        <v>82</v>
      </c>
      <c r="N6" s="16" t="s">
        <v>57</v>
      </c>
      <c r="O6" s="16">
        <v>114</v>
      </c>
      <c r="Q6" s="19">
        <f t="shared" si="1"/>
        <v>45019</v>
      </c>
      <c r="R6" s="19">
        <f>WORKDAY.INTL(Q6,14,1)</f>
        <v>45037</v>
      </c>
      <c r="T6" s="19">
        <f t="shared" si="2"/>
        <v>45061</v>
      </c>
      <c r="U6" s="19">
        <f t="shared" si="3"/>
        <v>45370</v>
      </c>
      <c r="V6" s="16" t="s">
        <v>58</v>
      </c>
      <c r="W6" s="19">
        <v>45318</v>
      </c>
      <c r="X6" s="19">
        <v>45409</v>
      </c>
      <c r="Y6" s="19">
        <v>45377</v>
      </c>
      <c r="Z6" s="19">
        <v>45470</v>
      </c>
      <c r="AH6" s="16" t="s">
        <v>59</v>
      </c>
      <c r="AI6" s="16" t="s">
        <v>78</v>
      </c>
      <c r="AJ6" s="16" t="s">
        <v>111</v>
      </c>
      <c r="AK6" s="16" t="s">
        <v>112</v>
      </c>
      <c r="AL6" s="16" t="s">
        <v>80</v>
      </c>
      <c r="AM6" s="16" t="s">
        <v>81</v>
      </c>
      <c r="AZ6" s="42"/>
    </row>
    <row r="7" spans="1:53" x14ac:dyDescent="0.35">
      <c r="A7" s="16" t="s">
        <v>86</v>
      </c>
      <c r="B7" s="16" t="s">
        <v>49</v>
      </c>
      <c r="D7" s="42" t="s">
        <v>89</v>
      </c>
      <c r="E7" s="16" t="s">
        <v>51</v>
      </c>
      <c r="F7" s="16" t="s">
        <v>94</v>
      </c>
      <c r="G7" s="18" t="str">
        <f>SUBSTITUTE("2023_03_20", "_", "-")</f>
        <v>2023-03-20</v>
      </c>
      <c r="H7" s="19">
        <f t="shared" si="0"/>
        <v>45016</v>
      </c>
      <c r="I7" s="16" t="s">
        <v>53</v>
      </c>
      <c r="K7" s="16" t="s">
        <v>113</v>
      </c>
      <c r="L7" s="16" t="s">
        <v>114</v>
      </c>
      <c r="M7" s="16" t="s">
        <v>82</v>
      </c>
      <c r="N7" s="16" t="s">
        <v>57</v>
      </c>
      <c r="O7" s="16">
        <v>55</v>
      </c>
      <c r="Q7" s="19">
        <f t="shared" si="1"/>
        <v>45019</v>
      </c>
      <c r="R7" s="19">
        <f>WORKDAY.INTL(Q7,7,1)</f>
        <v>45028</v>
      </c>
      <c r="T7" s="19">
        <f t="shared" si="2"/>
        <v>45061</v>
      </c>
      <c r="U7" s="19">
        <f t="shared" si="3"/>
        <v>45370</v>
      </c>
      <c r="V7" s="16" t="s">
        <v>58</v>
      </c>
      <c r="W7" s="19">
        <v>45318</v>
      </c>
      <c r="X7" s="19">
        <v>45409</v>
      </c>
      <c r="Y7" s="19">
        <v>45377</v>
      </c>
      <c r="Z7" s="19">
        <v>45470</v>
      </c>
      <c r="AB7" s="23"/>
      <c r="AH7" s="16" t="s">
        <v>59</v>
      </c>
      <c r="AI7" s="16" t="s">
        <v>78</v>
      </c>
      <c r="AJ7" s="16" t="s">
        <v>111</v>
      </c>
      <c r="AK7" s="16" t="s">
        <v>115</v>
      </c>
      <c r="AL7" s="16" t="s">
        <v>80</v>
      </c>
      <c r="AM7" s="16" t="s">
        <v>81</v>
      </c>
      <c r="AZ7" s="42"/>
    </row>
    <row r="8" spans="1:53" x14ac:dyDescent="0.35">
      <c r="A8" s="16" t="s">
        <v>86</v>
      </c>
      <c r="B8" s="16" t="s">
        <v>49</v>
      </c>
      <c r="D8" s="42" t="s">
        <v>90</v>
      </c>
      <c r="E8" s="16" t="s">
        <v>51</v>
      </c>
      <c r="F8" s="16" t="s">
        <v>94</v>
      </c>
      <c r="G8" s="18" t="str">
        <f>SUBSTITUTE("2023_03_20", "_", "-")</f>
        <v>2023-03-20</v>
      </c>
      <c r="H8" s="19">
        <f t="shared" si="0"/>
        <v>45016</v>
      </c>
      <c r="I8" s="16" t="s">
        <v>53</v>
      </c>
      <c r="K8" s="16" t="s">
        <v>113</v>
      </c>
      <c r="L8" s="16" t="s">
        <v>114</v>
      </c>
      <c r="M8" s="16" t="s">
        <v>82</v>
      </c>
      <c r="N8" s="16" t="s">
        <v>57</v>
      </c>
      <c r="O8" s="16">
        <v>55</v>
      </c>
      <c r="Q8" s="19">
        <f t="shared" si="1"/>
        <v>45019</v>
      </c>
      <c r="R8" s="19">
        <f>WORKDAY.INTL(Q8,7,1)</f>
        <v>45028</v>
      </c>
      <c r="T8" s="19">
        <f t="shared" si="2"/>
        <v>45061</v>
      </c>
      <c r="U8" s="19">
        <f t="shared" si="3"/>
        <v>45370</v>
      </c>
      <c r="V8" s="16" t="s">
        <v>58</v>
      </c>
      <c r="W8" s="19">
        <v>45318</v>
      </c>
      <c r="X8" s="19">
        <v>45409</v>
      </c>
      <c r="Y8" s="19">
        <v>45377</v>
      </c>
      <c r="Z8" s="19">
        <v>45470</v>
      </c>
      <c r="AB8" s="23"/>
      <c r="AH8" s="16" t="s">
        <v>59</v>
      </c>
      <c r="AI8" s="16" t="s">
        <v>78</v>
      </c>
      <c r="AJ8" s="16" t="s">
        <v>111</v>
      </c>
      <c r="AK8" s="16" t="s">
        <v>115</v>
      </c>
      <c r="AL8" s="16" t="s">
        <v>80</v>
      </c>
      <c r="AM8" s="16" t="s">
        <v>81</v>
      </c>
      <c r="AZ8" s="42"/>
    </row>
    <row r="9" spans="1:53" x14ac:dyDescent="0.35">
      <c r="A9" s="16" t="s">
        <v>86</v>
      </c>
      <c r="B9" s="16" t="s">
        <v>49</v>
      </c>
      <c r="D9" s="42" t="s">
        <v>91</v>
      </c>
      <c r="E9" s="16" t="s">
        <v>51</v>
      </c>
      <c r="F9" s="16" t="s">
        <v>94</v>
      </c>
      <c r="G9" s="18" t="str">
        <f>SUBSTITUTE("2023_03_20", "_", "-")</f>
        <v>2023-03-20</v>
      </c>
      <c r="H9" s="19">
        <f t="shared" si="0"/>
        <v>45016</v>
      </c>
      <c r="I9" s="16" t="s">
        <v>53</v>
      </c>
      <c r="K9" s="16" t="s">
        <v>113</v>
      </c>
      <c r="L9" s="16" t="s">
        <v>114</v>
      </c>
      <c r="M9" s="16" t="s">
        <v>82</v>
      </c>
      <c r="N9" s="16" t="s">
        <v>57</v>
      </c>
      <c r="O9" s="16">
        <v>55</v>
      </c>
      <c r="Q9" s="19">
        <f t="shared" si="1"/>
        <v>45019</v>
      </c>
      <c r="R9" s="19">
        <f>WORKDAY.INTL(Q9,7,1)</f>
        <v>45028</v>
      </c>
      <c r="T9" s="19">
        <f t="shared" si="2"/>
        <v>45061</v>
      </c>
      <c r="U9" s="19">
        <f t="shared" si="3"/>
        <v>45370</v>
      </c>
      <c r="V9" s="16" t="s">
        <v>58</v>
      </c>
      <c r="W9" s="19">
        <v>45318</v>
      </c>
      <c r="X9" s="19">
        <v>45409</v>
      </c>
      <c r="Y9" s="19">
        <v>45377</v>
      </c>
      <c r="Z9" s="19">
        <v>45470</v>
      </c>
      <c r="AH9" s="16" t="s">
        <v>59</v>
      </c>
      <c r="AI9" s="16" t="s">
        <v>78</v>
      </c>
      <c r="AJ9" s="16" t="s">
        <v>111</v>
      </c>
      <c r="AK9" s="16" t="s">
        <v>115</v>
      </c>
      <c r="AL9" s="16" t="s">
        <v>80</v>
      </c>
      <c r="AM9" s="16" t="s">
        <v>81</v>
      </c>
      <c r="AZ9" s="42"/>
    </row>
    <row r="10" spans="1:53" x14ac:dyDescent="0.35">
      <c r="A10" s="16" t="s">
        <v>75</v>
      </c>
      <c r="B10" s="16" t="s">
        <v>49</v>
      </c>
      <c r="D10" s="42" t="s">
        <v>97</v>
      </c>
      <c r="E10" s="16" t="s">
        <v>51</v>
      </c>
      <c r="F10" s="16" t="s">
        <v>101</v>
      </c>
      <c r="G10" s="18" t="str">
        <f t="shared" ref="G10:G15" si="4">SUBSTITUTE("2023_02_20", "_", "-")</f>
        <v>2023-02-20</v>
      </c>
      <c r="H10" s="19">
        <f t="shared" si="0"/>
        <v>44988</v>
      </c>
      <c r="I10" s="16" t="s">
        <v>53</v>
      </c>
      <c r="K10" s="16" t="s">
        <v>113</v>
      </c>
      <c r="L10" s="16" t="s">
        <v>116</v>
      </c>
      <c r="M10" s="16" t="s">
        <v>82</v>
      </c>
      <c r="N10" s="16" t="s">
        <v>57</v>
      </c>
      <c r="O10" s="16">
        <v>99</v>
      </c>
      <c r="Q10" s="19">
        <f t="shared" si="1"/>
        <v>44991</v>
      </c>
      <c r="R10" s="19">
        <f>WORKDAY.INTL(Q10,12,1)</f>
        <v>45007</v>
      </c>
      <c r="T10" s="19">
        <f t="shared" si="2"/>
        <v>45033</v>
      </c>
      <c r="U10" s="19">
        <f t="shared" si="3"/>
        <v>45342</v>
      </c>
      <c r="V10" s="16" t="s">
        <v>58</v>
      </c>
      <c r="W10" s="19">
        <v>45318</v>
      </c>
      <c r="X10" s="19">
        <v>45409</v>
      </c>
      <c r="Y10" s="19">
        <v>45377</v>
      </c>
      <c r="Z10" s="19">
        <v>45470</v>
      </c>
      <c r="AH10" s="16" t="s">
        <v>59</v>
      </c>
      <c r="AI10" s="16" t="s">
        <v>78</v>
      </c>
      <c r="AJ10" s="16" t="s">
        <v>111</v>
      </c>
      <c r="AK10" s="16" t="s">
        <v>117</v>
      </c>
      <c r="AL10" s="16" t="s">
        <v>80</v>
      </c>
      <c r="AM10" s="16" t="s">
        <v>81</v>
      </c>
      <c r="AZ10" s="42"/>
    </row>
    <row r="11" spans="1:53" x14ac:dyDescent="0.35">
      <c r="A11" s="16" t="s">
        <v>75</v>
      </c>
      <c r="B11" s="16" t="s">
        <v>49</v>
      </c>
      <c r="D11" s="42" t="s">
        <v>98</v>
      </c>
      <c r="E11" s="16" t="s">
        <v>51</v>
      </c>
      <c r="F11" s="16" t="s">
        <v>102</v>
      </c>
      <c r="G11" s="18" t="str">
        <f t="shared" si="4"/>
        <v>2023-02-20</v>
      </c>
      <c r="H11" s="19">
        <f t="shared" si="0"/>
        <v>44988</v>
      </c>
      <c r="I11" s="16" t="s">
        <v>53</v>
      </c>
      <c r="K11" s="16" t="s">
        <v>113</v>
      </c>
      <c r="L11" s="16" t="s">
        <v>118</v>
      </c>
      <c r="M11" s="16" t="s">
        <v>82</v>
      </c>
      <c r="N11" s="16" t="s">
        <v>57</v>
      </c>
      <c r="O11" s="16">
        <v>95</v>
      </c>
      <c r="Q11" s="19">
        <f t="shared" si="1"/>
        <v>44991</v>
      </c>
      <c r="R11" s="19">
        <f>WORKDAY.INTL(Q11,12,1)</f>
        <v>45007</v>
      </c>
      <c r="T11" s="19">
        <f t="shared" si="2"/>
        <v>45033</v>
      </c>
      <c r="U11" s="19">
        <f t="shared" si="3"/>
        <v>45342</v>
      </c>
      <c r="V11" s="16" t="s">
        <v>58</v>
      </c>
      <c r="W11" s="19">
        <v>45318</v>
      </c>
      <c r="X11" s="19">
        <v>45409</v>
      </c>
      <c r="Y11" s="19">
        <v>45377</v>
      </c>
      <c r="Z11" s="19">
        <v>45470</v>
      </c>
      <c r="AH11" s="16" t="s">
        <v>59</v>
      </c>
      <c r="AI11" s="16" t="s">
        <v>78</v>
      </c>
      <c r="AJ11" s="16" t="s">
        <v>111</v>
      </c>
      <c r="AK11" s="16" t="s">
        <v>119</v>
      </c>
      <c r="AL11" s="16" t="s">
        <v>80</v>
      </c>
      <c r="AM11" s="16" t="s">
        <v>81</v>
      </c>
      <c r="AZ11" s="42"/>
    </row>
    <row r="12" spans="1:53" x14ac:dyDescent="0.35">
      <c r="A12" s="16" t="s">
        <v>75</v>
      </c>
      <c r="B12" s="16" t="s">
        <v>49</v>
      </c>
      <c r="D12" s="42" t="s">
        <v>99</v>
      </c>
      <c r="E12" s="16" t="s">
        <v>51</v>
      </c>
      <c r="F12" s="16" t="s">
        <v>103</v>
      </c>
      <c r="G12" s="18" t="str">
        <f t="shared" si="4"/>
        <v>2023-02-20</v>
      </c>
      <c r="H12" s="19">
        <f t="shared" si="0"/>
        <v>44988</v>
      </c>
      <c r="I12" s="16" t="s">
        <v>53</v>
      </c>
      <c r="K12" s="16" t="s">
        <v>113</v>
      </c>
      <c r="L12" s="16" t="s">
        <v>120</v>
      </c>
      <c r="M12" s="16" t="s">
        <v>82</v>
      </c>
      <c r="N12" s="16" t="s">
        <v>57</v>
      </c>
      <c r="O12" s="16">
        <v>115</v>
      </c>
      <c r="Q12" s="19">
        <f t="shared" si="1"/>
        <v>44991</v>
      </c>
      <c r="R12" s="19">
        <f>WORKDAY.INTL(Q12,14,1)</f>
        <v>45009</v>
      </c>
      <c r="T12" s="19">
        <f t="shared" si="2"/>
        <v>45033</v>
      </c>
      <c r="U12" s="19">
        <f t="shared" si="3"/>
        <v>45342</v>
      </c>
      <c r="V12" s="16" t="s">
        <v>58</v>
      </c>
      <c r="W12" s="19">
        <v>45318</v>
      </c>
      <c r="X12" s="19">
        <v>45409</v>
      </c>
      <c r="Y12" s="19">
        <v>45377</v>
      </c>
      <c r="Z12" s="19">
        <v>45470</v>
      </c>
      <c r="AH12" s="16" t="s">
        <v>59</v>
      </c>
      <c r="AI12" s="16" t="s">
        <v>78</v>
      </c>
      <c r="AJ12" s="16" t="s">
        <v>111</v>
      </c>
      <c r="AK12" s="16" t="s">
        <v>121</v>
      </c>
      <c r="AL12" s="16" t="s">
        <v>80</v>
      </c>
      <c r="AM12" s="16" t="s">
        <v>81</v>
      </c>
      <c r="AZ12" s="42"/>
    </row>
    <row r="13" spans="1:53" x14ac:dyDescent="0.35">
      <c r="A13" s="16" t="s">
        <v>75</v>
      </c>
      <c r="B13" s="16" t="s">
        <v>49</v>
      </c>
      <c r="D13" s="42" t="s">
        <v>100</v>
      </c>
      <c r="E13" s="16" t="s">
        <v>51</v>
      </c>
      <c r="F13" s="16" t="s">
        <v>101</v>
      </c>
      <c r="G13" s="18" t="str">
        <f t="shared" si="4"/>
        <v>2023-02-20</v>
      </c>
      <c r="H13" s="19">
        <f t="shared" si="0"/>
        <v>44988</v>
      </c>
      <c r="I13" s="16" t="s">
        <v>53</v>
      </c>
      <c r="K13" s="16" t="s">
        <v>113</v>
      </c>
      <c r="L13" s="16" t="s">
        <v>116</v>
      </c>
      <c r="M13" s="16" t="s">
        <v>82</v>
      </c>
      <c r="N13" s="16" t="s">
        <v>57</v>
      </c>
      <c r="O13" s="16">
        <v>99</v>
      </c>
      <c r="Q13" s="19">
        <f t="shared" si="1"/>
        <v>44991</v>
      </c>
      <c r="R13" s="19">
        <f>WORKDAY.INTL(Q13,12,1)</f>
        <v>45007</v>
      </c>
      <c r="T13" s="19">
        <f t="shared" si="2"/>
        <v>45033</v>
      </c>
      <c r="U13" s="19">
        <f t="shared" si="3"/>
        <v>45342</v>
      </c>
      <c r="V13" s="16" t="s">
        <v>58</v>
      </c>
      <c r="W13" s="19">
        <v>45318</v>
      </c>
      <c r="X13" s="19">
        <v>45409</v>
      </c>
      <c r="Y13" s="19">
        <v>45377</v>
      </c>
      <c r="Z13" s="19">
        <v>45470</v>
      </c>
      <c r="AH13" s="16" t="s">
        <v>59</v>
      </c>
      <c r="AI13" s="16" t="s">
        <v>78</v>
      </c>
      <c r="AJ13" s="16" t="s">
        <v>111</v>
      </c>
      <c r="AK13" s="16" t="s">
        <v>117</v>
      </c>
      <c r="AL13" s="16" t="s">
        <v>80</v>
      </c>
      <c r="AM13" s="16" t="s">
        <v>81</v>
      </c>
      <c r="AZ13" s="42"/>
    </row>
    <row r="14" spans="1:53" x14ac:dyDescent="0.35">
      <c r="A14" s="16" t="s">
        <v>108</v>
      </c>
      <c r="B14" s="16" t="s">
        <v>49</v>
      </c>
      <c r="D14" s="42" t="s">
        <v>104</v>
      </c>
      <c r="E14" s="16" t="s">
        <v>105</v>
      </c>
      <c r="F14" s="16" t="s">
        <v>107</v>
      </c>
      <c r="G14" s="18" t="str">
        <f t="shared" si="4"/>
        <v>2023-02-20</v>
      </c>
      <c r="H14" s="19">
        <f t="shared" si="0"/>
        <v>44988</v>
      </c>
      <c r="I14" s="16" t="s">
        <v>53</v>
      </c>
      <c r="K14" s="16" t="s">
        <v>113</v>
      </c>
      <c r="L14" s="16" t="s">
        <v>122</v>
      </c>
      <c r="M14" s="16" t="s">
        <v>56</v>
      </c>
      <c r="N14" s="16" t="s">
        <v>57</v>
      </c>
      <c r="O14" s="16">
        <v>11</v>
      </c>
      <c r="Q14" s="19">
        <f t="shared" si="1"/>
        <v>44991</v>
      </c>
      <c r="R14" s="19">
        <f>WORKDAY.INTL(Q14,1,1)</f>
        <v>44992</v>
      </c>
      <c r="T14" s="19">
        <f t="shared" si="2"/>
        <v>45033</v>
      </c>
      <c r="U14" s="19">
        <f t="shared" si="3"/>
        <v>45342</v>
      </c>
      <c r="V14" s="16" t="s">
        <v>58</v>
      </c>
      <c r="W14" s="19">
        <v>45318</v>
      </c>
      <c r="X14" s="19">
        <v>45409</v>
      </c>
      <c r="Y14" s="19">
        <v>45377</v>
      </c>
      <c r="Z14" s="19">
        <v>45470</v>
      </c>
      <c r="AB14" s="23"/>
      <c r="AH14" s="16" t="s">
        <v>59</v>
      </c>
      <c r="AJ14" s="16" t="s">
        <v>111</v>
      </c>
      <c r="AK14" s="16" t="s">
        <v>123</v>
      </c>
      <c r="AZ14" s="42"/>
    </row>
    <row r="15" spans="1:53" x14ac:dyDescent="0.35">
      <c r="A15" s="16" t="s">
        <v>108</v>
      </c>
      <c r="B15" s="16" t="s">
        <v>49</v>
      </c>
      <c r="D15" s="42" t="s">
        <v>106</v>
      </c>
      <c r="E15" s="16" t="s">
        <v>105</v>
      </c>
      <c r="F15" s="16" t="s">
        <v>107</v>
      </c>
      <c r="G15" s="18" t="str">
        <f t="shared" si="4"/>
        <v>2023-02-20</v>
      </c>
      <c r="H15" s="19">
        <f t="shared" si="0"/>
        <v>44988</v>
      </c>
      <c r="I15" s="16" t="s">
        <v>53</v>
      </c>
      <c r="K15" s="16" t="s">
        <v>113</v>
      </c>
      <c r="L15" s="16" t="s">
        <v>122</v>
      </c>
      <c r="M15" s="16" t="s">
        <v>56</v>
      </c>
      <c r="N15" s="16" t="s">
        <v>57</v>
      </c>
      <c r="O15" s="16">
        <v>11</v>
      </c>
      <c r="Q15" s="19">
        <f t="shared" si="1"/>
        <v>44991</v>
      </c>
      <c r="R15" s="19">
        <f>WORKDAY.INTL(Q15,1,1)</f>
        <v>44992</v>
      </c>
      <c r="T15" s="19">
        <f t="shared" si="2"/>
        <v>45033</v>
      </c>
      <c r="U15" s="19">
        <f t="shared" si="3"/>
        <v>45342</v>
      </c>
      <c r="V15" s="16" t="s">
        <v>58</v>
      </c>
      <c r="W15" s="19">
        <v>45318</v>
      </c>
      <c r="X15" s="19">
        <v>45409</v>
      </c>
      <c r="Y15" s="19">
        <v>45377</v>
      </c>
      <c r="Z15" s="19">
        <v>45470</v>
      </c>
      <c r="AB15" s="23"/>
      <c r="AH15" s="16" t="s">
        <v>59</v>
      </c>
      <c r="AJ15" s="16" t="s">
        <v>111</v>
      </c>
      <c r="AK15" s="16" t="s">
        <v>123</v>
      </c>
      <c r="AZ15" s="42"/>
    </row>
    <row r="16" spans="1:53" x14ac:dyDescent="0.35">
      <c r="A16" s="16" t="s">
        <v>48</v>
      </c>
      <c r="B16" s="16" t="s">
        <v>49</v>
      </c>
      <c r="D16" s="42" t="s">
        <v>124</v>
      </c>
      <c r="E16" s="16" t="s">
        <v>51</v>
      </c>
      <c r="F16" s="16" t="s">
        <v>125</v>
      </c>
      <c r="G16" s="18" t="str">
        <f t="shared" ref="G16:G27" si="5">SUBSTITUTE("2023_01_16", "_", "-")</f>
        <v>2023-01-16</v>
      </c>
      <c r="H16" s="19">
        <f t="shared" si="0"/>
        <v>44953</v>
      </c>
      <c r="I16" s="16" t="s">
        <v>53</v>
      </c>
      <c r="K16" s="16" t="s">
        <v>113</v>
      </c>
      <c r="L16" s="16" t="s">
        <v>141</v>
      </c>
      <c r="M16" s="16" t="s">
        <v>82</v>
      </c>
      <c r="N16" s="16" t="s">
        <v>57</v>
      </c>
      <c r="O16" s="16">
        <v>62</v>
      </c>
      <c r="Q16" s="19">
        <f t="shared" si="1"/>
        <v>44956</v>
      </c>
      <c r="R16" s="19">
        <f>WORKDAY.INTL(Q16,8,1)</f>
        <v>44966</v>
      </c>
      <c r="T16" s="19">
        <f t="shared" si="2"/>
        <v>44998</v>
      </c>
      <c r="U16" s="19">
        <f t="shared" si="3"/>
        <v>45307</v>
      </c>
      <c r="V16" s="16" t="s">
        <v>58</v>
      </c>
      <c r="W16" s="19">
        <v>45318</v>
      </c>
      <c r="X16" s="19">
        <v>45409</v>
      </c>
      <c r="Y16" s="19">
        <v>45377</v>
      </c>
      <c r="Z16" s="19">
        <v>45470</v>
      </c>
      <c r="AB16" s="23"/>
      <c r="AH16" s="16" t="s">
        <v>59</v>
      </c>
      <c r="AI16" s="16" t="s">
        <v>78</v>
      </c>
      <c r="AJ16" s="16" t="s">
        <v>142</v>
      </c>
      <c r="AK16" s="16" t="s">
        <v>143</v>
      </c>
      <c r="AL16" s="16" t="s">
        <v>80</v>
      </c>
      <c r="AM16" s="16" t="s">
        <v>81</v>
      </c>
      <c r="AZ16" s="42"/>
    </row>
    <row r="17" spans="1:52" x14ac:dyDescent="0.35">
      <c r="A17" s="16" t="s">
        <v>48</v>
      </c>
      <c r="B17" s="16" t="s">
        <v>49</v>
      </c>
      <c r="D17" s="42" t="s">
        <v>126</v>
      </c>
      <c r="E17" s="16" t="s">
        <v>51</v>
      </c>
      <c r="F17" s="16" t="s">
        <v>103</v>
      </c>
      <c r="G17" s="18" t="str">
        <f t="shared" si="5"/>
        <v>2023-01-16</v>
      </c>
      <c r="H17" s="19">
        <f t="shared" si="0"/>
        <v>44953</v>
      </c>
      <c r="I17" s="16" t="s">
        <v>53</v>
      </c>
      <c r="K17" s="16" t="s">
        <v>113</v>
      </c>
      <c r="L17" s="16" t="s">
        <v>120</v>
      </c>
      <c r="M17" s="16" t="s">
        <v>82</v>
      </c>
      <c r="N17" s="16" t="s">
        <v>57</v>
      </c>
      <c r="O17" s="16">
        <v>115</v>
      </c>
      <c r="Q17" s="19">
        <f t="shared" si="1"/>
        <v>44956</v>
      </c>
      <c r="R17" s="19">
        <f>WORKDAY.INTL(Q17,14,1)</f>
        <v>44974</v>
      </c>
      <c r="T17" s="19">
        <f t="shared" si="2"/>
        <v>44998</v>
      </c>
      <c r="U17" s="19">
        <f t="shared" si="3"/>
        <v>45307</v>
      </c>
      <c r="V17" s="16" t="s">
        <v>58</v>
      </c>
      <c r="W17" s="19">
        <v>45318</v>
      </c>
      <c r="X17" s="19">
        <v>45409</v>
      </c>
      <c r="Y17" s="19">
        <v>45377</v>
      </c>
      <c r="Z17" s="19">
        <v>45470</v>
      </c>
      <c r="AB17" s="23"/>
      <c r="AH17" s="16" t="s">
        <v>59</v>
      </c>
      <c r="AI17" s="16" t="s">
        <v>78</v>
      </c>
      <c r="AJ17" s="16" t="s">
        <v>142</v>
      </c>
      <c r="AK17" s="16" t="s">
        <v>121</v>
      </c>
      <c r="AL17" s="16" t="s">
        <v>80</v>
      </c>
      <c r="AM17" s="16" t="s">
        <v>81</v>
      </c>
      <c r="AZ17" s="42"/>
    </row>
    <row r="18" spans="1:52" x14ac:dyDescent="0.35">
      <c r="A18" s="16" t="s">
        <v>127</v>
      </c>
      <c r="B18" s="16" t="s">
        <v>49</v>
      </c>
      <c r="D18" s="42" t="s">
        <v>128</v>
      </c>
      <c r="E18" s="16" t="s">
        <v>51</v>
      </c>
      <c r="F18" s="16" t="s">
        <v>138</v>
      </c>
      <c r="G18" s="18" t="str">
        <f t="shared" si="5"/>
        <v>2023-01-16</v>
      </c>
      <c r="H18" s="19">
        <f t="shared" si="0"/>
        <v>44953</v>
      </c>
      <c r="I18" s="16" t="s">
        <v>53</v>
      </c>
      <c r="K18" s="16" t="s">
        <v>146</v>
      </c>
      <c r="L18" s="16" t="s">
        <v>144</v>
      </c>
      <c r="N18" s="16" t="s">
        <v>57</v>
      </c>
      <c r="O18" s="16">
        <v>70</v>
      </c>
      <c r="Q18" s="19">
        <f t="shared" si="1"/>
        <v>44956</v>
      </c>
      <c r="R18" s="19">
        <f>WORKDAY.INTL(Q18,9,1)</f>
        <v>44967</v>
      </c>
      <c r="T18" s="19">
        <f t="shared" si="2"/>
        <v>44998</v>
      </c>
      <c r="U18" s="19">
        <f t="shared" si="3"/>
        <v>45307</v>
      </c>
      <c r="V18" s="16" t="s">
        <v>58</v>
      </c>
      <c r="W18" s="19">
        <v>45318</v>
      </c>
      <c r="X18" s="19">
        <v>45409</v>
      </c>
      <c r="Y18" s="19">
        <v>45377</v>
      </c>
      <c r="Z18" s="19">
        <v>45470</v>
      </c>
      <c r="AB18" s="23"/>
      <c r="AH18" s="16" t="s">
        <v>59</v>
      </c>
      <c r="AI18" s="16" t="s">
        <v>60</v>
      </c>
      <c r="AJ18" s="16" t="s">
        <v>142</v>
      </c>
      <c r="AK18" s="16" t="s">
        <v>145</v>
      </c>
      <c r="AZ18" s="42"/>
    </row>
    <row r="19" spans="1:52" x14ac:dyDescent="0.35">
      <c r="A19" s="16" t="s">
        <v>127</v>
      </c>
      <c r="B19" s="16" t="s">
        <v>49</v>
      </c>
      <c r="D19" s="42" t="s">
        <v>129</v>
      </c>
      <c r="E19" s="16" t="s">
        <v>51</v>
      </c>
      <c r="F19" s="16" t="s">
        <v>139</v>
      </c>
      <c r="G19" s="18" t="str">
        <f t="shared" si="5"/>
        <v>2023-01-16</v>
      </c>
      <c r="H19" s="19">
        <f t="shared" si="0"/>
        <v>44953</v>
      </c>
      <c r="I19" s="16" t="s">
        <v>53</v>
      </c>
      <c r="Q19" s="19">
        <f t="shared" si="1"/>
        <v>44956</v>
      </c>
      <c r="R19" s="19">
        <f>WORKDAY.INTL(Q19,0,1)</f>
        <v>44956</v>
      </c>
      <c r="T19" s="19">
        <f t="shared" si="2"/>
        <v>44998</v>
      </c>
      <c r="U19" s="19">
        <f t="shared" si="3"/>
        <v>45307</v>
      </c>
      <c r="V19" s="16" t="s">
        <v>58</v>
      </c>
      <c r="W19" s="19">
        <v>45318</v>
      </c>
      <c r="X19" s="19">
        <v>45409</v>
      </c>
      <c r="Y19" s="19">
        <v>45377</v>
      </c>
      <c r="Z19" s="19">
        <v>45470</v>
      </c>
      <c r="AB19" s="23"/>
      <c r="AH19" s="16" t="s">
        <v>59</v>
      </c>
      <c r="AJ19" s="16" t="s">
        <v>147</v>
      </c>
      <c r="AZ19" s="42"/>
    </row>
    <row r="20" spans="1:52" x14ac:dyDescent="0.35">
      <c r="A20" s="16" t="s">
        <v>127</v>
      </c>
      <c r="B20" s="16" t="s">
        <v>49</v>
      </c>
      <c r="D20" s="42" t="s">
        <v>130</v>
      </c>
      <c r="E20" s="16" t="s">
        <v>51</v>
      </c>
      <c r="F20" s="16" t="s">
        <v>138</v>
      </c>
      <c r="G20" s="18" t="str">
        <f t="shared" si="5"/>
        <v>2023-01-16</v>
      </c>
      <c r="H20" s="19">
        <f t="shared" si="0"/>
        <v>44953</v>
      </c>
      <c r="I20" s="16" t="s">
        <v>53</v>
      </c>
      <c r="K20" s="16" t="s">
        <v>146</v>
      </c>
      <c r="L20" s="16" t="s">
        <v>144</v>
      </c>
      <c r="N20" s="16" t="s">
        <v>57</v>
      </c>
      <c r="O20" s="16">
        <v>70</v>
      </c>
      <c r="Q20" s="19">
        <f t="shared" si="1"/>
        <v>44956</v>
      </c>
      <c r="R20" s="19">
        <f>WORKDAY.INTL(Q20,9,1)</f>
        <v>44967</v>
      </c>
      <c r="T20" s="19">
        <f t="shared" si="2"/>
        <v>44998</v>
      </c>
      <c r="U20" s="19">
        <f t="shared" si="3"/>
        <v>45307</v>
      </c>
      <c r="V20" s="16" t="s">
        <v>58</v>
      </c>
      <c r="W20" s="19">
        <v>45318</v>
      </c>
      <c r="X20" s="19">
        <v>45409</v>
      </c>
      <c r="Y20" s="19">
        <v>45377</v>
      </c>
      <c r="Z20" s="19">
        <v>45470</v>
      </c>
      <c r="AB20" s="23"/>
      <c r="AH20" s="16" t="s">
        <v>59</v>
      </c>
      <c r="AI20" s="16" t="s">
        <v>60</v>
      </c>
      <c r="AJ20" s="16" t="s">
        <v>142</v>
      </c>
      <c r="AK20" s="16" t="s">
        <v>145</v>
      </c>
      <c r="AZ20" s="42"/>
    </row>
    <row r="21" spans="1:52" x14ac:dyDescent="0.35">
      <c r="A21" s="16" t="s">
        <v>127</v>
      </c>
      <c r="B21" s="16" t="s">
        <v>49</v>
      </c>
      <c r="D21" s="42" t="s">
        <v>131</v>
      </c>
      <c r="E21" s="16" t="s">
        <v>51</v>
      </c>
      <c r="F21" s="16" t="s">
        <v>138</v>
      </c>
      <c r="G21" s="18" t="str">
        <f t="shared" si="5"/>
        <v>2023-01-16</v>
      </c>
      <c r="H21" s="19">
        <f t="shared" si="0"/>
        <v>44953</v>
      </c>
      <c r="I21" s="16" t="s">
        <v>53</v>
      </c>
      <c r="K21" s="16" t="s">
        <v>146</v>
      </c>
      <c r="L21" s="16" t="s">
        <v>144</v>
      </c>
      <c r="N21" s="16" t="s">
        <v>57</v>
      </c>
      <c r="O21" s="16">
        <v>70</v>
      </c>
      <c r="Q21" s="19">
        <f t="shared" si="1"/>
        <v>44956</v>
      </c>
      <c r="R21" s="19">
        <f>WORKDAY.INTL(Q21,9,1)</f>
        <v>44967</v>
      </c>
      <c r="T21" s="19">
        <f t="shared" si="2"/>
        <v>44998</v>
      </c>
      <c r="U21" s="19">
        <f t="shared" si="3"/>
        <v>45307</v>
      </c>
      <c r="V21" s="16" t="s">
        <v>58</v>
      </c>
      <c r="W21" s="19">
        <v>45318</v>
      </c>
      <c r="X21" s="19">
        <v>45409</v>
      </c>
      <c r="Y21" s="19">
        <v>45377</v>
      </c>
      <c r="Z21" s="19">
        <v>45470</v>
      </c>
      <c r="AB21" s="23"/>
      <c r="AH21" s="16" t="s">
        <v>59</v>
      </c>
      <c r="AI21" s="16" t="s">
        <v>60</v>
      </c>
      <c r="AJ21" s="16" t="s">
        <v>142</v>
      </c>
      <c r="AK21" s="16" t="s">
        <v>145</v>
      </c>
      <c r="AZ21" s="42"/>
    </row>
    <row r="22" spans="1:52" x14ac:dyDescent="0.35">
      <c r="A22" s="16" t="s">
        <v>127</v>
      </c>
      <c r="B22" s="16" t="s">
        <v>49</v>
      </c>
      <c r="D22" s="42" t="s">
        <v>132</v>
      </c>
      <c r="E22" s="16" t="s">
        <v>51</v>
      </c>
      <c r="F22" s="16" t="s">
        <v>139</v>
      </c>
      <c r="G22" s="18" t="str">
        <f t="shared" si="5"/>
        <v>2023-01-16</v>
      </c>
      <c r="H22" s="19">
        <f t="shared" si="0"/>
        <v>44953</v>
      </c>
      <c r="I22" s="16" t="s">
        <v>53</v>
      </c>
      <c r="Q22" s="19">
        <f t="shared" si="1"/>
        <v>44956</v>
      </c>
      <c r="R22" s="19">
        <f>WORKDAY.INTL(Q22,0,1)</f>
        <v>44956</v>
      </c>
      <c r="T22" s="19">
        <f t="shared" si="2"/>
        <v>44998</v>
      </c>
      <c r="U22" s="19">
        <f t="shared" si="3"/>
        <v>45307</v>
      </c>
      <c r="V22" s="16" t="s">
        <v>58</v>
      </c>
      <c r="W22" s="19">
        <v>45318</v>
      </c>
      <c r="X22" s="19">
        <v>45409</v>
      </c>
      <c r="Y22" s="19">
        <v>45377</v>
      </c>
      <c r="Z22" s="19">
        <v>45470</v>
      </c>
      <c r="AH22" s="16" t="s">
        <v>59</v>
      </c>
      <c r="AJ22" s="16" t="s">
        <v>147</v>
      </c>
      <c r="AZ22" s="42"/>
    </row>
    <row r="23" spans="1:52" x14ac:dyDescent="0.35">
      <c r="A23" s="16" t="s">
        <v>127</v>
      </c>
      <c r="B23" s="16" t="s">
        <v>49</v>
      </c>
      <c r="D23" s="42" t="s">
        <v>133</v>
      </c>
      <c r="E23" s="16" t="s">
        <v>51</v>
      </c>
      <c r="F23" s="16" t="s">
        <v>138</v>
      </c>
      <c r="G23" s="18" t="str">
        <f t="shared" si="5"/>
        <v>2023-01-16</v>
      </c>
      <c r="H23" s="19">
        <f t="shared" si="0"/>
        <v>44953</v>
      </c>
      <c r="I23" s="16" t="s">
        <v>53</v>
      </c>
      <c r="K23" s="16" t="s">
        <v>146</v>
      </c>
      <c r="L23" s="16" t="s">
        <v>144</v>
      </c>
      <c r="N23" s="16" t="s">
        <v>57</v>
      </c>
      <c r="O23" s="16">
        <v>70</v>
      </c>
      <c r="Q23" s="19">
        <f t="shared" si="1"/>
        <v>44956</v>
      </c>
      <c r="R23" s="19">
        <f>WORKDAY.INTL(Q23,9,1)</f>
        <v>44967</v>
      </c>
      <c r="T23" s="19">
        <f t="shared" si="2"/>
        <v>44998</v>
      </c>
      <c r="U23" s="19">
        <f t="shared" si="3"/>
        <v>45307</v>
      </c>
      <c r="V23" s="16" t="s">
        <v>58</v>
      </c>
      <c r="W23" s="19">
        <v>45318</v>
      </c>
      <c r="X23" s="19">
        <v>45409</v>
      </c>
      <c r="Y23" s="19">
        <v>45377</v>
      </c>
      <c r="Z23" s="19">
        <v>45470</v>
      </c>
      <c r="AB23" s="23"/>
      <c r="AH23" s="16" t="s">
        <v>59</v>
      </c>
      <c r="AI23" s="16" t="s">
        <v>60</v>
      </c>
      <c r="AJ23" s="16" t="s">
        <v>142</v>
      </c>
      <c r="AK23" s="16" t="s">
        <v>145</v>
      </c>
      <c r="AZ23" s="42"/>
    </row>
    <row r="24" spans="1:52" x14ac:dyDescent="0.35">
      <c r="A24" s="16" t="s">
        <v>127</v>
      </c>
      <c r="B24" s="16" t="s">
        <v>49</v>
      </c>
      <c r="D24" s="42" t="s">
        <v>134</v>
      </c>
      <c r="E24" s="16" t="s">
        <v>51</v>
      </c>
      <c r="F24" s="16" t="s">
        <v>92</v>
      </c>
      <c r="G24" s="18" t="str">
        <f t="shared" si="5"/>
        <v>2023-01-16</v>
      </c>
      <c r="H24" s="19">
        <f t="shared" si="0"/>
        <v>44953</v>
      </c>
      <c r="I24" s="16" t="s">
        <v>53</v>
      </c>
      <c r="L24" s="16" t="s">
        <v>95</v>
      </c>
      <c r="Q24" s="19">
        <f t="shared" si="1"/>
        <v>44956</v>
      </c>
      <c r="R24" s="19">
        <f>WORKDAY.INTL(Q24,0,1)</f>
        <v>44956</v>
      </c>
      <c r="T24" s="19">
        <f t="shared" si="2"/>
        <v>44998</v>
      </c>
      <c r="U24" s="19">
        <f t="shared" si="3"/>
        <v>45307</v>
      </c>
      <c r="V24" s="16" t="s">
        <v>58</v>
      </c>
      <c r="W24" s="19">
        <v>45318</v>
      </c>
      <c r="X24" s="19">
        <v>45409</v>
      </c>
      <c r="Y24" s="19">
        <v>45377</v>
      </c>
      <c r="Z24" s="19">
        <v>45470</v>
      </c>
      <c r="AB24" s="23"/>
      <c r="AF24" s="16" t="s">
        <v>140</v>
      </c>
      <c r="AH24" s="16" t="s">
        <v>59</v>
      </c>
      <c r="AJ24" s="16" t="s">
        <v>148</v>
      </c>
      <c r="AZ24" s="42"/>
    </row>
    <row r="25" spans="1:52" x14ac:dyDescent="0.35">
      <c r="A25" s="16" t="s">
        <v>127</v>
      </c>
      <c r="B25" s="16" t="s">
        <v>49</v>
      </c>
      <c r="D25" s="42" t="s">
        <v>135</v>
      </c>
      <c r="E25" s="16" t="s">
        <v>51</v>
      </c>
      <c r="F25" s="16" t="s">
        <v>92</v>
      </c>
      <c r="G25" s="18" t="str">
        <f t="shared" si="5"/>
        <v>2023-01-16</v>
      </c>
      <c r="H25" s="19">
        <f t="shared" si="0"/>
        <v>44953</v>
      </c>
      <c r="I25" s="16" t="s">
        <v>53</v>
      </c>
      <c r="L25" s="16" t="s">
        <v>95</v>
      </c>
      <c r="Q25" s="19">
        <f t="shared" si="1"/>
        <v>44956</v>
      </c>
      <c r="R25" s="19">
        <f>WORKDAY.INTL(Q25,0,1)</f>
        <v>44956</v>
      </c>
      <c r="T25" s="19">
        <f t="shared" si="2"/>
        <v>44998</v>
      </c>
      <c r="U25" s="19">
        <f t="shared" si="3"/>
        <v>45307</v>
      </c>
      <c r="V25" s="16" t="s">
        <v>58</v>
      </c>
      <c r="W25" s="19">
        <v>45318</v>
      </c>
      <c r="X25" s="19">
        <v>45409</v>
      </c>
      <c r="Y25" s="19">
        <v>45377</v>
      </c>
      <c r="Z25" s="19">
        <v>45470</v>
      </c>
      <c r="AF25" s="16" t="s">
        <v>140</v>
      </c>
      <c r="AH25" s="16" t="s">
        <v>59</v>
      </c>
      <c r="AJ25" s="16" t="s">
        <v>148</v>
      </c>
      <c r="AZ25" s="42"/>
    </row>
    <row r="26" spans="1:52" x14ac:dyDescent="0.35">
      <c r="A26" s="16" t="s">
        <v>127</v>
      </c>
      <c r="B26" s="16" t="s">
        <v>49</v>
      </c>
      <c r="D26" s="42" t="s">
        <v>136</v>
      </c>
      <c r="E26" s="16" t="s">
        <v>51</v>
      </c>
      <c r="F26" s="16" t="s">
        <v>92</v>
      </c>
      <c r="G26" s="18" t="str">
        <f t="shared" si="5"/>
        <v>2023-01-16</v>
      </c>
      <c r="H26" s="19">
        <f t="shared" si="0"/>
        <v>44953</v>
      </c>
      <c r="I26" s="16" t="s">
        <v>53</v>
      </c>
      <c r="L26" s="16" t="s">
        <v>95</v>
      </c>
      <c r="Q26" s="19">
        <f t="shared" si="1"/>
        <v>44956</v>
      </c>
      <c r="R26" s="19">
        <f>WORKDAY.INTL(Q26,0,1)</f>
        <v>44956</v>
      </c>
      <c r="T26" s="19">
        <f t="shared" si="2"/>
        <v>44998</v>
      </c>
      <c r="U26" s="19">
        <f t="shared" si="3"/>
        <v>45307</v>
      </c>
      <c r="V26" s="16" t="s">
        <v>58</v>
      </c>
      <c r="W26" s="19">
        <v>45318</v>
      </c>
      <c r="X26" s="19">
        <v>45409</v>
      </c>
      <c r="Y26" s="19">
        <v>45377</v>
      </c>
      <c r="Z26" s="19">
        <v>45470</v>
      </c>
      <c r="AB26" s="23"/>
      <c r="AF26" s="16" t="s">
        <v>140</v>
      </c>
      <c r="AH26" s="16" t="s">
        <v>59</v>
      </c>
      <c r="AJ26" s="16" t="s">
        <v>148</v>
      </c>
      <c r="AZ26" s="42"/>
    </row>
    <row r="27" spans="1:52" x14ac:dyDescent="0.35">
      <c r="A27" s="16" t="s">
        <v>127</v>
      </c>
      <c r="B27" s="16" t="s">
        <v>49</v>
      </c>
      <c r="D27" s="42" t="s">
        <v>137</v>
      </c>
      <c r="E27" s="16" t="s">
        <v>51</v>
      </c>
      <c r="F27" s="16" t="s">
        <v>92</v>
      </c>
      <c r="G27" s="18" t="str">
        <f t="shared" si="5"/>
        <v>2023-01-16</v>
      </c>
      <c r="H27" s="19">
        <f t="shared" si="0"/>
        <v>44953</v>
      </c>
      <c r="I27" s="16" t="s">
        <v>53</v>
      </c>
      <c r="L27" s="16" t="s">
        <v>95</v>
      </c>
      <c r="Q27" s="19">
        <f t="shared" si="1"/>
        <v>44956</v>
      </c>
      <c r="R27" s="19">
        <f>WORKDAY.INTL(Q27,0,1)</f>
        <v>44956</v>
      </c>
      <c r="T27" s="19">
        <f t="shared" si="2"/>
        <v>44998</v>
      </c>
      <c r="U27" s="19">
        <f t="shared" si="3"/>
        <v>45307</v>
      </c>
      <c r="V27" s="16" t="s">
        <v>58</v>
      </c>
      <c r="W27" s="19">
        <v>45318</v>
      </c>
      <c r="X27" s="19">
        <v>45409</v>
      </c>
      <c r="Y27" s="19">
        <v>45377</v>
      </c>
      <c r="Z27" s="19">
        <v>45470</v>
      </c>
      <c r="AF27" s="16" t="s">
        <v>140</v>
      </c>
      <c r="AH27" s="16" t="s">
        <v>59</v>
      </c>
      <c r="AJ27" s="16" t="s">
        <v>148</v>
      </c>
    </row>
    <row r="28" spans="1:52" x14ac:dyDescent="0.35">
      <c r="A28" s="16" t="s">
        <v>86</v>
      </c>
      <c r="D28" s="42" t="s">
        <v>149</v>
      </c>
      <c r="E28" s="16" t="s">
        <v>51</v>
      </c>
      <c r="F28" s="16" t="s">
        <v>151</v>
      </c>
      <c r="G28" s="18"/>
      <c r="H28" s="19"/>
      <c r="Q28" s="19"/>
      <c r="R28" s="19"/>
      <c r="T28" s="19"/>
      <c r="U28" s="19"/>
      <c r="W28" s="19"/>
      <c r="X28" s="19"/>
      <c r="Y28" s="19"/>
      <c r="Z28" s="19"/>
      <c r="AZ28" s="42"/>
    </row>
    <row r="29" spans="1:52" x14ac:dyDescent="0.35">
      <c r="A29" s="16" t="s">
        <v>86</v>
      </c>
      <c r="D29" s="42" t="s">
        <v>150</v>
      </c>
      <c r="E29" s="16" t="s">
        <v>51</v>
      </c>
      <c r="F29" s="16" t="s">
        <v>151</v>
      </c>
      <c r="G29" s="18"/>
      <c r="H29" s="19"/>
      <c r="Q29" s="19"/>
      <c r="R29" s="19"/>
      <c r="T29" s="19"/>
      <c r="U29" s="19"/>
      <c r="W29" s="19"/>
      <c r="X29" s="19"/>
      <c r="Y29" s="19"/>
      <c r="Z29" s="19"/>
      <c r="AB29" s="23"/>
    </row>
    <row r="30" spans="1:52" x14ac:dyDescent="0.35">
      <c r="A30" s="16" t="s">
        <v>152</v>
      </c>
      <c r="D30" s="42" t="s">
        <v>153</v>
      </c>
      <c r="E30" s="16" t="s">
        <v>51</v>
      </c>
      <c r="F30" s="16" t="s">
        <v>151</v>
      </c>
      <c r="G30" s="18"/>
      <c r="H30" s="19"/>
      <c r="Q30" s="19"/>
      <c r="R30" s="19"/>
      <c r="T30" s="19"/>
      <c r="U30" s="19"/>
      <c r="W30" s="19"/>
      <c r="X30" s="19"/>
      <c r="Y30" s="19"/>
      <c r="Z30" s="19"/>
      <c r="AB30" s="23"/>
    </row>
    <row r="31" spans="1:52" x14ac:dyDescent="0.35">
      <c r="A31" s="16" t="s">
        <v>152</v>
      </c>
      <c r="D31" s="42" t="s">
        <v>154</v>
      </c>
      <c r="E31" s="16" t="s">
        <v>51</v>
      </c>
      <c r="F31" s="16" t="s">
        <v>151</v>
      </c>
      <c r="G31" s="18"/>
      <c r="H31" s="19"/>
      <c r="Q31" s="19"/>
      <c r="R31" s="19"/>
      <c r="T31" s="19"/>
      <c r="U31" s="19"/>
      <c r="W31" s="19"/>
      <c r="X31" s="19"/>
      <c r="Y31" s="19"/>
      <c r="Z31" s="19"/>
      <c r="AB31" s="23"/>
    </row>
    <row r="32" spans="1:52" x14ac:dyDescent="0.35">
      <c r="A32" s="16" t="s">
        <v>152</v>
      </c>
      <c r="D32" s="42" t="s">
        <v>155</v>
      </c>
      <c r="E32" s="16" t="s">
        <v>51</v>
      </c>
      <c r="F32" s="16" t="s">
        <v>151</v>
      </c>
      <c r="G32" s="18"/>
      <c r="H32" s="19"/>
      <c r="Q32" s="19"/>
      <c r="R32" s="19"/>
      <c r="T32" s="19"/>
      <c r="U32" s="19"/>
      <c r="W32" s="19"/>
      <c r="X32" s="19"/>
      <c r="Y32" s="19"/>
      <c r="Z32" s="19"/>
      <c r="AZ32" s="42"/>
    </row>
    <row r="33" spans="1:52" x14ac:dyDescent="0.35">
      <c r="A33" s="16" t="s">
        <v>127</v>
      </c>
      <c r="D33" s="42" t="s">
        <v>156</v>
      </c>
      <c r="E33" s="16" t="s">
        <v>51</v>
      </c>
      <c r="F33" s="16" t="s">
        <v>151</v>
      </c>
      <c r="G33" s="18"/>
      <c r="H33" s="19"/>
      <c r="Q33" s="19"/>
      <c r="R33" s="19"/>
      <c r="T33" s="19"/>
      <c r="U33" s="19"/>
      <c r="W33" s="19"/>
      <c r="X33" s="19"/>
      <c r="Y33" s="19"/>
      <c r="Z33" s="19"/>
      <c r="AB33" s="23"/>
      <c r="AZ33" s="42"/>
    </row>
    <row r="34" spans="1:52" x14ac:dyDescent="0.35">
      <c r="A34" s="16" t="s">
        <v>127</v>
      </c>
      <c r="D34" s="42" t="s">
        <v>157</v>
      </c>
      <c r="E34" s="16" t="s">
        <v>51</v>
      </c>
      <c r="F34" s="16" t="s">
        <v>151</v>
      </c>
      <c r="G34" s="18"/>
      <c r="H34" s="19"/>
      <c r="Q34" s="19"/>
      <c r="R34" s="19"/>
      <c r="T34" s="19"/>
      <c r="U34" s="19"/>
      <c r="W34" s="19"/>
      <c r="X34" s="19"/>
      <c r="Y34" s="19"/>
      <c r="Z34" s="19"/>
      <c r="AB34" s="23"/>
      <c r="AZ34" s="42"/>
    </row>
    <row r="35" spans="1:52" x14ac:dyDescent="0.35">
      <c r="A35" s="16" t="s">
        <v>127</v>
      </c>
      <c r="D35" s="42" t="s">
        <v>158</v>
      </c>
      <c r="E35" s="16" t="s">
        <v>51</v>
      </c>
      <c r="F35" s="16" t="s">
        <v>151</v>
      </c>
      <c r="G35" s="18"/>
      <c r="H35" s="19"/>
      <c r="Q35" s="19"/>
      <c r="R35" s="19"/>
      <c r="T35" s="19"/>
      <c r="U35" s="19"/>
      <c r="W35" s="19"/>
      <c r="X35" s="19"/>
      <c r="Y35" s="19"/>
      <c r="Z35" s="19"/>
      <c r="AB35" s="23"/>
      <c r="AZ35" s="42"/>
    </row>
    <row r="36" spans="1:52" x14ac:dyDescent="0.35">
      <c r="A36" s="16" t="s">
        <v>127</v>
      </c>
      <c r="D36" s="42" t="s">
        <v>159</v>
      </c>
      <c r="E36" s="16" t="s">
        <v>51</v>
      </c>
      <c r="F36" s="16" t="s">
        <v>151</v>
      </c>
      <c r="G36" s="18"/>
      <c r="H36" s="19"/>
      <c r="Q36" s="19"/>
      <c r="R36" s="19"/>
      <c r="T36" s="19"/>
      <c r="U36" s="19"/>
      <c r="W36" s="19"/>
      <c r="X36" s="19"/>
      <c r="Y36" s="19"/>
      <c r="Z36" s="19"/>
      <c r="AB36" s="23"/>
      <c r="AZ36" s="42"/>
    </row>
    <row r="37" spans="1:52" x14ac:dyDescent="0.35">
      <c r="A37" s="16" t="s">
        <v>127</v>
      </c>
      <c r="D37" s="42" t="s">
        <v>160</v>
      </c>
      <c r="E37" s="16" t="s">
        <v>51</v>
      </c>
      <c r="F37" s="16" t="s">
        <v>151</v>
      </c>
      <c r="G37" s="18"/>
      <c r="H37" s="19"/>
      <c r="Q37" s="19"/>
      <c r="R37" s="19"/>
      <c r="T37" s="19"/>
      <c r="U37" s="19"/>
      <c r="W37" s="19"/>
      <c r="X37" s="19"/>
      <c r="Y37" s="19"/>
      <c r="Z37" s="19"/>
      <c r="AB37" s="23"/>
      <c r="AZ37" s="42"/>
    </row>
    <row r="38" spans="1:52" x14ac:dyDescent="0.35">
      <c r="A38" s="16" t="s">
        <v>127</v>
      </c>
      <c r="D38" s="42" t="s">
        <v>161</v>
      </c>
      <c r="E38" s="16" t="s">
        <v>51</v>
      </c>
      <c r="F38" s="16" t="s">
        <v>151</v>
      </c>
      <c r="G38" s="18"/>
      <c r="H38" s="19"/>
      <c r="Q38" s="19"/>
      <c r="R38" s="19"/>
      <c r="T38" s="19"/>
      <c r="U38" s="19"/>
      <c r="W38" s="19"/>
      <c r="X38" s="19"/>
      <c r="Y38" s="19"/>
      <c r="Z38" s="19"/>
      <c r="AB38" s="23"/>
      <c r="AZ38" s="42"/>
    </row>
    <row r="39" spans="1:52" x14ac:dyDescent="0.35">
      <c r="A39" s="16" t="s">
        <v>127</v>
      </c>
      <c r="D39" s="42" t="s">
        <v>162</v>
      </c>
      <c r="E39" s="16" t="s">
        <v>51</v>
      </c>
      <c r="F39" s="16" t="s">
        <v>151</v>
      </c>
      <c r="G39" s="18"/>
      <c r="H39" s="19"/>
      <c r="Q39" s="19"/>
      <c r="R39" s="19"/>
      <c r="T39" s="19"/>
      <c r="U39" s="19"/>
      <c r="W39" s="19"/>
      <c r="X39" s="19"/>
      <c r="Y39" s="19"/>
      <c r="Z39" s="19"/>
      <c r="AB39" s="23"/>
    </row>
    <row r="40" spans="1:52" x14ac:dyDescent="0.35">
      <c r="A40" s="16" t="s">
        <v>127</v>
      </c>
      <c r="D40" s="42" t="s">
        <v>163</v>
      </c>
      <c r="E40" s="16" t="s">
        <v>51</v>
      </c>
      <c r="F40" s="16" t="s">
        <v>151</v>
      </c>
      <c r="G40" s="18"/>
      <c r="H40" s="19"/>
      <c r="Q40" s="19"/>
      <c r="R40" s="19"/>
      <c r="T40" s="19"/>
      <c r="U40" s="19"/>
      <c r="W40" s="19"/>
      <c r="X40" s="19"/>
      <c r="Y40" s="19"/>
      <c r="Z40" s="19"/>
    </row>
    <row r="41" spans="1:52" x14ac:dyDescent="0.35">
      <c r="A41" s="16" t="s">
        <v>127</v>
      </c>
      <c r="D41" s="42" t="s">
        <v>164</v>
      </c>
      <c r="E41" s="16" t="s">
        <v>51</v>
      </c>
      <c r="F41" s="16" t="s">
        <v>151</v>
      </c>
      <c r="G41" s="18"/>
      <c r="H41" s="19"/>
      <c r="Q41" s="19"/>
      <c r="R41" s="19"/>
      <c r="T41" s="19"/>
      <c r="U41" s="19"/>
      <c r="W41" s="19"/>
      <c r="X41" s="19"/>
      <c r="Y41" s="19"/>
      <c r="Z41" s="19"/>
    </row>
    <row r="42" spans="1:52" x14ac:dyDescent="0.35">
      <c r="A42" s="16" t="s">
        <v>127</v>
      </c>
      <c r="D42" s="42" t="s">
        <v>165</v>
      </c>
      <c r="E42" s="16" t="s">
        <v>51</v>
      </c>
      <c r="F42" s="16" t="s">
        <v>151</v>
      </c>
      <c r="G42" s="18"/>
      <c r="H42" s="19"/>
      <c r="Q42" s="19"/>
      <c r="R42" s="19"/>
      <c r="T42" s="19"/>
      <c r="U42" s="19"/>
      <c r="W42" s="19"/>
      <c r="X42" s="19"/>
      <c r="Y42" s="19"/>
      <c r="Z42" s="19"/>
    </row>
    <row r="43" spans="1:52" x14ac:dyDescent="0.35">
      <c r="A43" s="16" t="s">
        <v>127</v>
      </c>
      <c r="D43" s="42" t="s">
        <v>166</v>
      </c>
      <c r="E43" s="16" t="s">
        <v>51</v>
      </c>
      <c r="F43" s="16" t="s">
        <v>151</v>
      </c>
      <c r="G43" s="18"/>
      <c r="H43" s="19"/>
      <c r="Q43" s="19"/>
      <c r="R43" s="19"/>
      <c r="T43" s="19"/>
      <c r="U43" s="19"/>
      <c r="W43" s="19"/>
      <c r="X43" s="19"/>
      <c r="Y43" s="19"/>
      <c r="Z43" s="19"/>
      <c r="AZ43" s="42"/>
    </row>
    <row r="44" spans="1:52" x14ac:dyDescent="0.35">
      <c r="A44" s="16" t="s">
        <v>127</v>
      </c>
      <c r="D44" s="42" t="s">
        <v>167</v>
      </c>
      <c r="E44" s="16" t="s">
        <v>51</v>
      </c>
      <c r="F44" s="16" t="s">
        <v>151</v>
      </c>
      <c r="G44" s="18"/>
      <c r="H44" s="19"/>
      <c r="Q44" s="19"/>
      <c r="R44" s="19"/>
      <c r="T44" s="19"/>
      <c r="U44" s="19"/>
      <c r="W44" s="19"/>
      <c r="X44" s="19"/>
      <c r="Y44" s="19"/>
      <c r="Z44" s="19"/>
      <c r="AB44" s="23"/>
      <c r="AZ44" s="42"/>
    </row>
    <row r="45" spans="1:52" x14ac:dyDescent="0.35">
      <c r="A45" s="16" t="s">
        <v>127</v>
      </c>
      <c r="D45" s="42" t="s">
        <v>168</v>
      </c>
      <c r="E45" s="16" t="s">
        <v>51</v>
      </c>
      <c r="F45" s="16" t="s">
        <v>151</v>
      </c>
      <c r="G45" s="18"/>
      <c r="H45" s="19"/>
      <c r="Q45" s="19"/>
      <c r="R45" s="19"/>
      <c r="T45" s="19"/>
      <c r="U45" s="19"/>
      <c r="W45" s="19"/>
      <c r="X45" s="19"/>
      <c r="Y45" s="19"/>
      <c r="Z45" s="19"/>
      <c r="AB45" s="23"/>
      <c r="AZ45" s="42"/>
    </row>
    <row r="46" spans="1:52" x14ac:dyDescent="0.35">
      <c r="A46" s="16" t="s">
        <v>127</v>
      </c>
      <c r="D46" s="42" t="s">
        <v>169</v>
      </c>
      <c r="E46" s="16" t="s">
        <v>51</v>
      </c>
      <c r="F46" s="16" t="s">
        <v>151</v>
      </c>
      <c r="G46" s="18"/>
      <c r="H46" s="19"/>
      <c r="Q46" s="19"/>
      <c r="R46" s="19"/>
      <c r="T46" s="19"/>
      <c r="U46" s="19"/>
      <c r="W46" s="19"/>
      <c r="X46" s="19"/>
      <c r="Y46" s="19"/>
      <c r="Z46" s="19"/>
      <c r="AB46" s="23"/>
      <c r="AZ46" s="42"/>
    </row>
    <row r="47" spans="1:52" x14ac:dyDescent="0.35">
      <c r="A47" s="16" t="s">
        <v>127</v>
      </c>
      <c r="D47" s="42" t="s">
        <v>170</v>
      </c>
      <c r="E47" s="16" t="s">
        <v>51</v>
      </c>
      <c r="F47" s="16" t="s">
        <v>151</v>
      </c>
      <c r="G47" s="18"/>
      <c r="H47" s="19"/>
      <c r="Q47" s="19"/>
      <c r="R47" s="19"/>
      <c r="T47" s="19"/>
      <c r="U47" s="19"/>
      <c r="W47" s="19"/>
      <c r="X47" s="19"/>
      <c r="Y47" s="19"/>
      <c r="Z47" s="19"/>
      <c r="AB47" s="23"/>
    </row>
    <row r="48" spans="1:52" x14ac:dyDescent="0.35">
      <c r="A48" s="16" t="s">
        <v>127</v>
      </c>
      <c r="D48" s="42" t="s">
        <v>171</v>
      </c>
      <c r="E48" s="16" t="s">
        <v>51</v>
      </c>
      <c r="F48" s="16" t="s">
        <v>151</v>
      </c>
      <c r="G48" s="18"/>
      <c r="H48" s="19"/>
      <c r="Q48" s="19"/>
      <c r="R48" s="19"/>
      <c r="T48" s="19"/>
      <c r="U48" s="19"/>
      <c r="W48" s="19"/>
      <c r="X48" s="19"/>
      <c r="Y48" s="19"/>
      <c r="Z48" s="19"/>
    </row>
    <row r="49" spans="1:52" x14ac:dyDescent="0.35">
      <c r="A49" s="16" t="s">
        <v>127</v>
      </c>
      <c r="D49" s="42" t="s">
        <v>172</v>
      </c>
      <c r="E49" s="16" t="s">
        <v>51</v>
      </c>
      <c r="F49" s="16" t="s">
        <v>151</v>
      </c>
      <c r="G49" s="18"/>
      <c r="H49" s="19"/>
      <c r="Q49" s="19"/>
      <c r="R49" s="19"/>
      <c r="T49" s="19"/>
      <c r="U49" s="19"/>
      <c r="W49" s="19"/>
      <c r="X49" s="19"/>
      <c r="Y49" s="19"/>
      <c r="Z49" s="19"/>
      <c r="AZ49" s="42"/>
    </row>
    <row r="50" spans="1:52" x14ac:dyDescent="0.35">
      <c r="A50" s="16" t="s">
        <v>127</v>
      </c>
      <c r="D50" s="42" t="s">
        <v>173</v>
      </c>
      <c r="E50" s="16" t="s">
        <v>51</v>
      </c>
      <c r="F50" s="16" t="s">
        <v>151</v>
      </c>
      <c r="G50" s="18"/>
      <c r="H50" s="19"/>
      <c r="Q50" s="19"/>
      <c r="R50" s="19"/>
      <c r="T50" s="19"/>
      <c r="U50" s="19"/>
      <c r="W50" s="19"/>
      <c r="X50" s="19"/>
      <c r="Y50" s="19"/>
      <c r="Z50" s="19"/>
      <c r="AB50" s="23"/>
      <c r="AZ50" s="42"/>
    </row>
    <row r="51" spans="1:52" x14ac:dyDescent="0.35">
      <c r="A51" s="16" t="s">
        <v>127</v>
      </c>
      <c r="D51" s="42" t="s">
        <v>174</v>
      </c>
      <c r="E51" s="16" t="s">
        <v>51</v>
      </c>
      <c r="F51" s="16" t="s">
        <v>151</v>
      </c>
      <c r="G51" s="18"/>
      <c r="H51" s="19"/>
      <c r="Q51" s="19"/>
      <c r="R51" s="19"/>
      <c r="T51" s="19"/>
      <c r="U51" s="19"/>
      <c r="W51" s="19"/>
      <c r="X51" s="19"/>
      <c r="Y51" s="19"/>
      <c r="Z51" s="19"/>
      <c r="AB51" s="23"/>
      <c r="AZ51" s="42"/>
    </row>
    <row r="52" spans="1:52" x14ac:dyDescent="0.35">
      <c r="A52" s="16" t="s">
        <v>127</v>
      </c>
      <c r="D52" s="42" t="s">
        <v>175</v>
      </c>
      <c r="E52" s="16" t="s">
        <v>51</v>
      </c>
      <c r="F52" s="16" t="s">
        <v>151</v>
      </c>
      <c r="G52" s="18"/>
      <c r="H52" s="19"/>
      <c r="Q52" s="19"/>
      <c r="R52" s="19"/>
      <c r="T52" s="19"/>
      <c r="U52" s="19"/>
      <c r="W52" s="19"/>
      <c r="X52" s="19"/>
      <c r="Y52" s="19"/>
      <c r="Z52" s="19"/>
      <c r="AB52" s="23"/>
      <c r="AZ52" s="42"/>
    </row>
    <row r="53" spans="1:52" x14ac:dyDescent="0.35">
      <c r="A53" s="16" t="s">
        <v>127</v>
      </c>
      <c r="D53" s="42" t="s">
        <v>176</v>
      </c>
      <c r="E53" s="16" t="s">
        <v>51</v>
      </c>
      <c r="F53" s="16" t="s">
        <v>151</v>
      </c>
      <c r="G53" s="18"/>
      <c r="H53" s="19"/>
      <c r="Q53" s="19"/>
      <c r="R53" s="19"/>
      <c r="T53" s="19"/>
      <c r="U53" s="19"/>
      <c r="W53" s="19"/>
      <c r="X53" s="19"/>
      <c r="Y53" s="19"/>
      <c r="Z53" s="19"/>
      <c r="AB53" s="23"/>
      <c r="AZ53" s="42"/>
    </row>
    <row r="54" spans="1:52" x14ac:dyDescent="0.35">
      <c r="A54" s="16" t="s">
        <v>127</v>
      </c>
      <c r="D54" s="42" t="s">
        <v>177</v>
      </c>
      <c r="E54" s="16" t="s">
        <v>51</v>
      </c>
      <c r="F54" s="16" t="s">
        <v>151</v>
      </c>
      <c r="G54" s="18"/>
      <c r="H54" s="19"/>
      <c r="Q54" s="19"/>
      <c r="R54" s="19"/>
      <c r="T54" s="19"/>
      <c r="U54" s="19"/>
      <c r="W54" s="19"/>
      <c r="X54" s="19"/>
      <c r="Y54" s="19"/>
      <c r="Z54" s="19"/>
      <c r="AB54" s="23"/>
      <c r="AZ54" s="42"/>
    </row>
    <row r="55" spans="1:52" x14ac:dyDescent="0.35">
      <c r="A55" s="16" t="s">
        <v>127</v>
      </c>
      <c r="D55" s="42" t="s">
        <v>178</v>
      </c>
      <c r="E55" s="16" t="s">
        <v>51</v>
      </c>
      <c r="F55" s="16" t="s">
        <v>151</v>
      </c>
      <c r="G55" s="18"/>
      <c r="H55" s="19"/>
      <c r="Q55" s="19"/>
      <c r="R55" s="19"/>
      <c r="T55" s="19"/>
      <c r="U55" s="19"/>
      <c r="W55" s="19"/>
      <c r="X55" s="19"/>
      <c r="Y55" s="19"/>
      <c r="Z55" s="19"/>
      <c r="AB55" s="23"/>
    </row>
    <row r="56" spans="1:52" x14ac:dyDescent="0.35">
      <c r="A56" s="16" t="s">
        <v>127</v>
      </c>
      <c r="D56" s="42" t="s">
        <v>179</v>
      </c>
      <c r="E56" s="16" t="s">
        <v>51</v>
      </c>
      <c r="F56" s="16" t="s">
        <v>151</v>
      </c>
      <c r="G56" s="18"/>
      <c r="H56" s="19"/>
      <c r="Q56" s="19"/>
      <c r="R56" s="19"/>
      <c r="T56" s="19"/>
      <c r="U56" s="19"/>
      <c r="W56" s="19"/>
      <c r="X56" s="19"/>
      <c r="Y56" s="19"/>
      <c r="Z56" s="19"/>
    </row>
    <row r="57" spans="1:52" x14ac:dyDescent="0.35">
      <c r="A57" s="16" t="s">
        <v>127</v>
      </c>
      <c r="D57" s="42" t="s">
        <v>180</v>
      </c>
      <c r="E57" s="16" t="s">
        <v>51</v>
      </c>
      <c r="F57" s="16" t="s">
        <v>151</v>
      </c>
      <c r="G57" s="18"/>
      <c r="H57" s="19"/>
      <c r="Q57" s="19"/>
      <c r="R57" s="19"/>
      <c r="T57" s="19"/>
      <c r="U57" s="19"/>
      <c r="W57" s="19"/>
      <c r="X57" s="19"/>
      <c r="Y57" s="19"/>
      <c r="Z57" s="19"/>
      <c r="AZ57" s="42"/>
    </row>
    <row r="58" spans="1:52" x14ac:dyDescent="0.35">
      <c r="A58" s="16" t="s">
        <v>127</v>
      </c>
      <c r="D58" s="42" t="s">
        <v>181</v>
      </c>
      <c r="E58" s="16" t="s">
        <v>51</v>
      </c>
      <c r="F58" s="16" t="s">
        <v>151</v>
      </c>
      <c r="G58" s="18"/>
      <c r="H58" s="19"/>
      <c r="Q58" s="19"/>
      <c r="R58" s="19"/>
      <c r="T58" s="19"/>
      <c r="U58" s="19"/>
      <c r="W58" s="19"/>
      <c r="X58" s="19"/>
      <c r="Y58" s="19"/>
      <c r="Z58" s="19"/>
      <c r="AB58" s="23"/>
    </row>
    <row r="59" spans="1:52" x14ac:dyDescent="0.35">
      <c r="A59" s="16" t="s">
        <v>127</v>
      </c>
      <c r="D59" s="42" t="s">
        <v>182</v>
      </c>
      <c r="E59" s="16" t="s">
        <v>51</v>
      </c>
      <c r="F59" s="16" t="s">
        <v>151</v>
      </c>
      <c r="G59" s="18"/>
      <c r="H59" s="19"/>
      <c r="Q59" s="19"/>
      <c r="R59" s="19"/>
      <c r="T59" s="19"/>
      <c r="U59" s="19"/>
      <c r="W59" s="19"/>
      <c r="X59" s="19"/>
      <c r="Y59" s="19"/>
      <c r="Z59" s="19"/>
    </row>
    <row r="60" spans="1:52" x14ac:dyDescent="0.35">
      <c r="A60" s="16" t="s">
        <v>127</v>
      </c>
      <c r="D60" s="42" t="s">
        <v>183</v>
      </c>
      <c r="E60" s="16" t="s">
        <v>51</v>
      </c>
      <c r="F60" s="16" t="s">
        <v>151</v>
      </c>
      <c r="G60" s="18"/>
      <c r="H60" s="19"/>
      <c r="Q60" s="19"/>
      <c r="R60" s="19"/>
      <c r="T60" s="19"/>
      <c r="U60" s="19"/>
      <c r="W60" s="19"/>
      <c r="X60" s="19"/>
      <c r="Y60" s="19"/>
      <c r="Z60" s="19"/>
      <c r="AZ60" s="42"/>
    </row>
    <row r="61" spans="1:52" x14ac:dyDescent="0.35">
      <c r="A61" s="16" t="s">
        <v>127</v>
      </c>
      <c r="D61" s="42" t="s">
        <v>184</v>
      </c>
      <c r="E61" s="16" t="s">
        <v>51</v>
      </c>
      <c r="F61" s="16" t="s">
        <v>151</v>
      </c>
      <c r="G61" s="18"/>
      <c r="H61" s="19"/>
      <c r="Q61" s="19"/>
      <c r="R61" s="19"/>
      <c r="T61" s="19"/>
      <c r="U61" s="19"/>
      <c r="W61" s="19"/>
      <c r="X61" s="19"/>
      <c r="Y61" s="19"/>
      <c r="Z61" s="19"/>
      <c r="AB61" s="23"/>
    </row>
    <row r="62" spans="1:52" x14ac:dyDescent="0.35">
      <c r="A62" s="16" t="s">
        <v>127</v>
      </c>
      <c r="D62" s="42" t="s">
        <v>185</v>
      </c>
      <c r="E62" s="16" t="s">
        <v>51</v>
      </c>
      <c r="F62" s="16" t="s">
        <v>151</v>
      </c>
      <c r="G62" s="18"/>
      <c r="H62" s="19"/>
      <c r="Q62" s="19"/>
      <c r="R62" s="19"/>
      <c r="T62" s="19"/>
      <c r="U62" s="19"/>
      <c r="W62" s="19"/>
      <c r="X62" s="19"/>
      <c r="Y62" s="19"/>
      <c r="Z62" s="19"/>
      <c r="AZ62" s="42"/>
    </row>
    <row r="63" spans="1:52" x14ac:dyDescent="0.35">
      <c r="A63" s="16" t="s">
        <v>127</v>
      </c>
      <c r="D63" s="42" t="s">
        <v>186</v>
      </c>
      <c r="E63" s="16" t="s">
        <v>51</v>
      </c>
      <c r="F63" s="16" t="s">
        <v>151</v>
      </c>
      <c r="G63" s="18"/>
      <c r="H63" s="19"/>
      <c r="Q63" s="19"/>
      <c r="R63" s="19"/>
      <c r="T63" s="19"/>
      <c r="U63" s="19"/>
      <c r="W63" s="19"/>
      <c r="X63" s="19"/>
      <c r="Y63" s="19"/>
      <c r="Z63" s="19"/>
      <c r="AB63" s="23"/>
    </row>
    <row r="64" spans="1:52" x14ac:dyDescent="0.35">
      <c r="A64" s="16" t="s">
        <v>127</v>
      </c>
      <c r="D64" s="42" t="s">
        <v>187</v>
      </c>
      <c r="E64" s="16" t="s">
        <v>51</v>
      </c>
      <c r="F64" s="16" t="s">
        <v>151</v>
      </c>
      <c r="G64" s="18"/>
      <c r="H64" s="19"/>
      <c r="Q64" s="19"/>
      <c r="R64" s="19"/>
      <c r="T64" s="19"/>
      <c r="U64" s="19"/>
      <c r="W64" s="19"/>
      <c r="X64" s="19"/>
      <c r="Y64" s="19"/>
      <c r="Z64" s="19"/>
      <c r="AZ64" s="42"/>
    </row>
    <row r="65" spans="1:52" x14ac:dyDescent="0.35">
      <c r="A65" s="16" t="s">
        <v>127</v>
      </c>
      <c r="D65" s="42" t="s">
        <v>188</v>
      </c>
      <c r="E65" s="16" t="s">
        <v>51</v>
      </c>
      <c r="F65" s="16" t="s">
        <v>151</v>
      </c>
      <c r="G65" s="18"/>
      <c r="H65" s="19"/>
      <c r="Q65" s="19"/>
      <c r="R65" s="19"/>
      <c r="T65" s="19"/>
      <c r="U65" s="19"/>
      <c r="W65" s="19"/>
      <c r="X65" s="19"/>
      <c r="Y65" s="19"/>
      <c r="Z65" s="19"/>
      <c r="AZ65" s="42"/>
    </row>
    <row r="66" spans="1:52" x14ac:dyDescent="0.35">
      <c r="A66" s="16" t="s">
        <v>127</v>
      </c>
      <c r="D66" s="42" t="s">
        <v>189</v>
      </c>
      <c r="E66" s="16" t="s">
        <v>51</v>
      </c>
      <c r="F66" s="16" t="s">
        <v>151</v>
      </c>
      <c r="G66" s="18"/>
      <c r="H66" s="19"/>
      <c r="Q66" s="19"/>
      <c r="R66" s="19"/>
      <c r="T66" s="19"/>
      <c r="U66" s="19"/>
      <c r="W66" s="19"/>
      <c r="X66" s="19"/>
      <c r="Y66" s="19"/>
      <c r="Z66" s="19"/>
      <c r="AB66" s="23"/>
    </row>
    <row r="67" spans="1:52" x14ac:dyDescent="0.35">
      <c r="A67" s="16" t="s">
        <v>127</v>
      </c>
      <c r="D67" s="42" t="s">
        <v>190</v>
      </c>
      <c r="E67" s="16" t="s">
        <v>51</v>
      </c>
      <c r="F67" s="16" t="s">
        <v>151</v>
      </c>
      <c r="G67" s="18"/>
      <c r="H67" s="19"/>
      <c r="Q67" s="19"/>
      <c r="R67" s="19"/>
      <c r="T67" s="19"/>
      <c r="U67" s="19"/>
      <c r="W67" s="19"/>
      <c r="X67" s="19"/>
      <c r="Y67" s="19"/>
      <c r="Z67" s="19"/>
    </row>
    <row r="68" spans="1:52" x14ac:dyDescent="0.35">
      <c r="A68" s="16" t="s">
        <v>127</v>
      </c>
      <c r="D68" s="42" t="s">
        <v>191</v>
      </c>
      <c r="E68" s="16" t="s">
        <v>51</v>
      </c>
      <c r="F68" s="16" t="s">
        <v>151</v>
      </c>
      <c r="G68" s="18"/>
      <c r="H68" s="19"/>
      <c r="Q68" s="19"/>
      <c r="R68" s="19"/>
      <c r="T68" s="19"/>
      <c r="U68" s="19"/>
      <c r="W68" s="19"/>
      <c r="X68" s="19"/>
      <c r="Y68" s="19"/>
      <c r="Z68" s="19"/>
      <c r="AZ68" s="42"/>
    </row>
    <row r="69" spans="1:52" x14ac:dyDescent="0.35">
      <c r="A69" s="16" t="s">
        <v>127</v>
      </c>
      <c r="D69" s="42" t="s">
        <v>192</v>
      </c>
      <c r="E69" s="16" t="s">
        <v>51</v>
      </c>
      <c r="F69" s="16" t="s">
        <v>151</v>
      </c>
      <c r="G69" s="18"/>
      <c r="H69" s="19"/>
      <c r="Q69" s="19"/>
      <c r="R69" s="19"/>
      <c r="T69" s="19"/>
      <c r="U69" s="19"/>
      <c r="W69" s="19"/>
      <c r="X69" s="19"/>
      <c r="Y69" s="19"/>
      <c r="Z69" s="19"/>
      <c r="AB69" s="23"/>
      <c r="AZ69" s="42"/>
    </row>
    <row r="70" spans="1:52" x14ac:dyDescent="0.35">
      <c r="A70" s="16" t="s">
        <v>127</v>
      </c>
      <c r="D70" s="42" t="s">
        <v>193</v>
      </c>
      <c r="E70" s="16" t="s">
        <v>51</v>
      </c>
      <c r="F70" s="16" t="s">
        <v>151</v>
      </c>
      <c r="G70" s="18"/>
      <c r="H70" s="19"/>
      <c r="Q70" s="19"/>
      <c r="R70" s="19"/>
      <c r="T70" s="19"/>
      <c r="U70" s="19"/>
      <c r="W70" s="19"/>
      <c r="X70" s="19"/>
      <c r="Y70" s="19"/>
      <c r="Z70" s="19"/>
      <c r="AB70" s="23"/>
      <c r="AZ70" s="42"/>
    </row>
    <row r="71" spans="1:52" x14ac:dyDescent="0.35">
      <c r="A71" s="16" t="s">
        <v>127</v>
      </c>
      <c r="D71" s="42" t="s">
        <v>194</v>
      </c>
      <c r="E71" s="16" t="s">
        <v>51</v>
      </c>
      <c r="F71" s="16" t="s">
        <v>151</v>
      </c>
      <c r="G71" s="18"/>
      <c r="H71" s="19"/>
      <c r="Q71" s="19"/>
      <c r="R71" s="19"/>
      <c r="T71" s="19"/>
      <c r="U71" s="19"/>
      <c r="W71" s="19"/>
      <c r="X71" s="19"/>
      <c r="Y71" s="19"/>
      <c r="Z71" s="19"/>
      <c r="AB71" s="23"/>
    </row>
    <row r="72" spans="1:52" x14ac:dyDescent="0.35">
      <c r="A72" s="16" t="s">
        <v>127</v>
      </c>
      <c r="D72" s="42" t="s">
        <v>195</v>
      </c>
      <c r="E72" s="16" t="s">
        <v>51</v>
      </c>
      <c r="F72" s="16" t="s">
        <v>151</v>
      </c>
      <c r="G72" s="18"/>
      <c r="H72" s="19"/>
      <c r="Q72" s="19"/>
      <c r="R72" s="19"/>
      <c r="T72" s="19"/>
      <c r="U72" s="19"/>
      <c r="W72" s="19"/>
      <c r="X72" s="19"/>
      <c r="Y72" s="19"/>
      <c r="Z72" s="19"/>
    </row>
    <row r="73" spans="1:52" x14ac:dyDescent="0.35">
      <c r="A73" s="16" t="s">
        <v>127</v>
      </c>
      <c r="D73" s="42" t="s">
        <v>196</v>
      </c>
      <c r="E73" s="16" t="s">
        <v>51</v>
      </c>
      <c r="F73" s="16" t="s">
        <v>151</v>
      </c>
      <c r="G73" s="18"/>
      <c r="H73" s="19"/>
      <c r="Q73" s="19"/>
      <c r="R73" s="19"/>
      <c r="T73" s="19"/>
      <c r="U73" s="19"/>
      <c r="W73" s="19"/>
      <c r="X73" s="19"/>
      <c r="Y73" s="19"/>
      <c r="Z73" s="19"/>
      <c r="AZ73" s="42"/>
    </row>
    <row r="74" spans="1:52" x14ac:dyDescent="0.35">
      <c r="A74" s="16" t="s">
        <v>127</v>
      </c>
      <c r="D74" s="42" t="s">
        <v>197</v>
      </c>
      <c r="E74" s="16" t="s">
        <v>51</v>
      </c>
      <c r="F74" s="16" t="s">
        <v>151</v>
      </c>
      <c r="G74" s="18"/>
      <c r="H74" s="19"/>
      <c r="Q74" s="19"/>
      <c r="R74" s="19"/>
      <c r="T74" s="19"/>
      <c r="U74" s="19"/>
      <c r="W74" s="19"/>
      <c r="X74" s="19"/>
      <c r="Y74" s="19"/>
      <c r="Z74" s="19"/>
      <c r="AB74" s="23"/>
    </row>
    <row r="75" spans="1:52" x14ac:dyDescent="0.35">
      <c r="A75" s="16" t="s">
        <v>127</v>
      </c>
      <c r="D75" s="42" t="s">
        <v>198</v>
      </c>
      <c r="E75" s="16" t="s">
        <v>51</v>
      </c>
      <c r="F75" s="16" t="s">
        <v>151</v>
      </c>
      <c r="G75" s="18"/>
      <c r="H75" s="19"/>
      <c r="Q75" s="19"/>
      <c r="R75" s="19"/>
      <c r="T75" s="19"/>
      <c r="U75" s="19"/>
      <c r="W75" s="19"/>
      <c r="X75" s="19"/>
      <c r="Y75" s="19"/>
      <c r="Z75" s="19"/>
    </row>
    <row r="76" spans="1:52" x14ac:dyDescent="0.35">
      <c r="A76" s="16" t="s">
        <v>127</v>
      </c>
      <c r="D76" s="42" t="s">
        <v>199</v>
      </c>
      <c r="E76" s="16" t="s">
        <v>51</v>
      </c>
      <c r="F76" s="16" t="s">
        <v>151</v>
      </c>
      <c r="G76" s="18"/>
      <c r="H76" s="19"/>
      <c r="Q76" s="19"/>
      <c r="R76" s="19"/>
      <c r="T76" s="19"/>
      <c r="U76" s="19"/>
      <c r="W76" s="19"/>
      <c r="X76" s="19"/>
      <c r="Y76" s="19"/>
      <c r="Z76" s="19"/>
    </row>
    <row r="77" spans="1:52" x14ac:dyDescent="0.35">
      <c r="A77" s="16" t="s">
        <v>127</v>
      </c>
      <c r="D77" s="42" t="s">
        <v>200</v>
      </c>
      <c r="E77" s="16" t="s">
        <v>51</v>
      </c>
      <c r="F77" s="16" t="s">
        <v>151</v>
      </c>
      <c r="G77" s="18"/>
      <c r="H77" s="19"/>
      <c r="Q77" s="19"/>
      <c r="R77" s="19"/>
      <c r="T77" s="19"/>
      <c r="U77" s="19"/>
      <c r="W77" s="19"/>
      <c r="X77" s="19"/>
      <c r="Y77" s="19"/>
      <c r="Z77" s="19"/>
    </row>
    <row r="78" spans="1:52" x14ac:dyDescent="0.35">
      <c r="A78" s="16" t="s">
        <v>127</v>
      </c>
      <c r="D78" s="42" t="s">
        <v>201</v>
      </c>
      <c r="E78" s="16" t="s">
        <v>51</v>
      </c>
      <c r="F78" s="16" t="s">
        <v>151</v>
      </c>
      <c r="G78" s="18"/>
      <c r="H78" s="19"/>
      <c r="Q78" s="19"/>
      <c r="R78" s="19"/>
      <c r="T78" s="19"/>
      <c r="U78" s="19"/>
      <c r="W78" s="19"/>
      <c r="X78" s="19"/>
      <c r="Y78" s="19"/>
      <c r="Z78" s="19"/>
    </row>
    <row r="79" spans="1:52" x14ac:dyDescent="0.35">
      <c r="A79" s="16" t="s">
        <v>127</v>
      </c>
      <c r="D79" s="42" t="s">
        <v>202</v>
      </c>
      <c r="E79" s="16" t="s">
        <v>51</v>
      </c>
      <c r="F79" s="16" t="s">
        <v>151</v>
      </c>
      <c r="G79" s="18"/>
      <c r="H79" s="19"/>
      <c r="Q79" s="19"/>
      <c r="R79" s="19"/>
      <c r="T79" s="19"/>
      <c r="U79" s="19"/>
      <c r="W79" s="19"/>
      <c r="X79" s="19"/>
      <c r="Y79" s="19"/>
      <c r="Z79" s="19"/>
    </row>
    <row r="80" spans="1:52" x14ac:dyDescent="0.35">
      <c r="A80" s="16" t="s">
        <v>127</v>
      </c>
      <c r="D80" s="42" t="s">
        <v>203</v>
      </c>
      <c r="E80" s="16" t="s">
        <v>51</v>
      </c>
      <c r="F80" s="16" t="s">
        <v>151</v>
      </c>
      <c r="G80" s="18"/>
      <c r="H80" s="19"/>
      <c r="Q80" s="19"/>
      <c r="R80" s="19"/>
      <c r="T80" s="19"/>
      <c r="U80" s="19"/>
      <c r="W80" s="19"/>
      <c r="X80" s="19"/>
      <c r="Y80" s="19"/>
      <c r="Z80" s="19"/>
      <c r="AZ80" s="42"/>
    </row>
    <row r="81" spans="1:52" x14ac:dyDescent="0.35">
      <c r="A81" s="16" t="s">
        <v>127</v>
      </c>
      <c r="D81" s="42" t="s">
        <v>204</v>
      </c>
      <c r="E81" s="16" t="s">
        <v>51</v>
      </c>
      <c r="F81" s="16" t="s">
        <v>151</v>
      </c>
      <c r="G81" s="18"/>
      <c r="H81" s="19"/>
      <c r="Q81" s="19"/>
      <c r="R81" s="19"/>
      <c r="T81" s="19"/>
      <c r="U81" s="19"/>
      <c r="W81" s="19"/>
      <c r="X81" s="19"/>
      <c r="Y81" s="19"/>
      <c r="Z81" s="19"/>
      <c r="AB81" s="23"/>
      <c r="AZ81" s="42"/>
    </row>
    <row r="82" spans="1:52" x14ac:dyDescent="0.35">
      <c r="A82" s="16" t="s">
        <v>127</v>
      </c>
      <c r="D82" s="42" t="s">
        <v>205</v>
      </c>
      <c r="E82" s="16" t="s">
        <v>51</v>
      </c>
      <c r="F82" s="16" t="s">
        <v>151</v>
      </c>
      <c r="G82" s="18"/>
      <c r="H82" s="19"/>
      <c r="Q82" s="19"/>
      <c r="R82" s="19"/>
      <c r="T82" s="19"/>
      <c r="U82" s="19"/>
      <c r="W82" s="19"/>
      <c r="X82" s="19"/>
      <c r="Y82" s="19"/>
      <c r="Z82" s="19"/>
      <c r="AB82" s="23"/>
      <c r="AZ82" s="42"/>
    </row>
    <row r="83" spans="1:52" x14ac:dyDescent="0.35">
      <c r="A83" s="16" t="s">
        <v>127</v>
      </c>
      <c r="D83" s="42" t="s">
        <v>206</v>
      </c>
      <c r="E83" s="16" t="s">
        <v>51</v>
      </c>
      <c r="F83" s="16" t="s">
        <v>151</v>
      </c>
      <c r="G83" s="18"/>
      <c r="H83" s="19"/>
      <c r="Q83" s="19"/>
      <c r="R83" s="19"/>
      <c r="T83" s="19"/>
      <c r="U83" s="19"/>
      <c r="W83" s="19"/>
      <c r="X83" s="19"/>
      <c r="Y83" s="19"/>
      <c r="Z83" s="19"/>
      <c r="AB83" s="23"/>
      <c r="AZ83" s="42"/>
    </row>
    <row r="84" spans="1:52" x14ac:dyDescent="0.35">
      <c r="A84" s="16" t="s">
        <v>127</v>
      </c>
      <c r="D84" s="42" t="s">
        <v>207</v>
      </c>
      <c r="E84" s="16" t="s">
        <v>51</v>
      </c>
      <c r="F84" s="16" t="s">
        <v>151</v>
      </c>
      <c r="G84" s="18"/>
      <c r="H84" s="19"/>
      <c r="Q84" s="19"/>
      <c r="R84" s="19"/>
      <c r="T84" s="19"/>
      <c r="U84" s="19"/>
      <c r="W84" s="19"/>
      <c r="X84" s="19"/>
      <c r="Y84" s="19"/>
      <c r="Z84" s="19"/>
      <c r="AB84" s="23"/>
      <c r="AZ84" s="42"/>
    </row>
    <row r="85" spans="1:52" x14ac:dyDescent="0.35">
      <c r="A85" s="16" t="s">
        <v>127</v>
      </c>
      <c r="D85" s="42" t="s">
        <v>208</v>
      </c>
      <c r="E85" s="16" t="s">
        <v>51</v>
      </c>
      <c r="F85" s="16" t="s">
        <v>151</v>
      </c>
      <c r="G85" s="18"/>
      <c r="H85" s="19"/>
      <c r="Q85" s="19"/>
      <c r="R85" s="19"/>
      <c r="T85" s="19"/>
      <c r="U85" s="19"/>
      <c r="W85" s="19"/>
      <c r="X85" s="19"/>
      <c r="Y85" s="19"/>
      <c r="Z85" s="19"/>
      <c r="AB85" s="23"/>
    </row>
    <row r="86" spans="1:52" x14ac:dyDescent="0.35">
      <c r="A86" s="16" t="s">
        <v>127</v>
      </c>
      <c r="D86" s="42" t="s">
        <v>210</v>
      </c>
      <c r="E86" s="16" t="s">
        <v>51</v>
      </c>
      <c r="F86" s="16" t="s">
        <v>209</v>
      </c>
      <c r="G86" s="18"/>
      <c r="H86" s="19"/>
      <c r="Q86" s="19"/>
      <c r="R86" s="19"/>
      <c r="T86" s="19"/>
      <c r="U86" s="19"/>
      <c r="W86" s="19"/>
      <c r="X86" s="19"/>
      <c r="Y86" s="19"/>
      <c r="Z86" s="19"/>
    </row>
    <row r="87" spans="1:52" x14ac:dyDescent="0.35">
      <c r="A87" s="16" t="s">
        <v>127</v>
      </c>
      <c r="D87" s="42" t="s">
        <v>211</v>
      </c>
      <c r="E87" s="16" t="s">
        <v>51</v>
      </c>
      <c r="F87" s="16" t="s">
        <v>209</v>
      </c>
      <c r="G87" s="18"/>
      <c r="H87" s="19"/>
      <c r="Q87" s="19"/>
      <c r="R87" s="19"/>
      <c r="T87" s="19"/>
      <c r="U87" s="19"/>
      <c r="W87" s="19"/>
      <c r="X87" s="19"/>
      <c r="Y87" s="19"/>
      <c r="Z87" s="19"/>
      <c r="AZ87" s="42"/>
    </row>
    <row r="88" spans="1:52" x14ac:dyDescent="0.35">
      <c r="A88" s="16" t="s">
        <v>127</v>
      </c>
      <c r="D88" s="42" t="s">
        <v>212</v>
      </c>
      <c r="E88" s="16" t="s">
        <v>51</v>
      </c>
      <c r="F88" s="16" t="s">
        <v>209</v>
      </c>
      <c r="G88" s="18"/>
      <c r="H88" s="19"/>
      <c r="Q88" s="19"/>
      <c r="R88" s="19"/>
      <c r="T88" s="19"/>
      <c r="U88" s="19"/>
      <c r="W88" s="19"/>
      <c r="X88" s="19"/>
      <c r="Y88" s="19"/>
      <c r="Z88" s="19"/>
      <c r="AB88" s="23"/>
      <c r="AZ88" s="42"/>
    </row>
    <row r="89" spans="1:52" x14ac:dyDescent="0.35">
      <c r="A89" s="16" t="s">
        <v>127</v>
      </c>
      <c r="D89" s="42" t="s">
        <v>213</v>
      </c>
      <c r="E89" s="16" t="s">
        <v>51</v>
      </c>
      <c r="F89" s="16" t="s">
        <v>209</v>
      </c>
      <c r="G89" s="18"/>
      <c r="H89" s="19"/>
      <c r="Q89" s="19"/>
      <c r="R89" s="19"/>
      <c r="T89" s="19"/>
      <c r="U89" s="19"/>
      <c r="W89" s="19"/>
      <c r="X89" s="19"/>
      <c r="Y89" s="19"/>
      <c r="Z89" s="19"/>
      <c r="AB89" s="23"/>
    </row>
    <row r="90" spans="1:52" x14ac:dyDescent="0.35">
      <c r="A90" s="16" t="s">
        <v>127</v>
      </c>
      <c r="D90" s="42" t="s">
        <v>214</v>
      </c>
      <c r="E90" s="16" t="s">
        <v>51</v>
      </c>
      <c r="F90" s="16" t="s">
        <v>209</v>
      </c>
      <c r="G90" s="18"/>
      <c r="H90" s="19"/>
      <c r="Q90" s="19"/>
      <c r="R90" s="19"/>
      <c r="T90" s="19"/>
      <c r="U90" s="19"/>
      <c r="W90" s="19"/>
      <c r="X90" s="19"/>
      <c r="Y90" s="19"/>
      <c r="Z90" s="19"/>
    </row>
    <row r="91" spans="1:52" x14ac:dyDescent="0.35">
      <c r="A91" s="16" t="s">
        <v>127</v>
      </c>
      <c r="D91" s="42" t="s">
        <v>215</v>
      </c>
      <c r="E91" s="16" t="s">
        <v>51</v>
      </c>
      <c r="F91" s="16" t="s">
        <v>209</v>
      </c>
      <c r="G91" s="18"/>
      <c r="H91" s="19"/>
      <c r="Q91" s="19"/>
      <c r="R91" s="19"/>
      <c r="T91" s="19"/>
      <c r="U91" s="19"/>
      <c r="W91" s="19"/>
      <c r="X91" s="19"/>
      <c r="Y91" s="19"/>
      <c r="Z91" s="19"/>
    </row>
    <row r="92" spans="1:52" x14ac:dyDescent="0.35">
      <c r="A92" s="16" t="s">
        <v>127</v>
      </c>
      <c r="D92" s="42" t="s">
        <v>216</v>
      </c>
      <c r="E92" s="16" t="s">
        <v>51</v>
      </c>
      <c r="F92" s="16" t="s">
        <v>209</v>
      </c>
      <c r="G92" s="18"/>
      <c r="H92" s="19"/>
      <c r="Q92" s="19"/>
      <c r="R92" s="19"/>
      <c r="T92" s="19"/>
      <c r="U92" s="19"/>
      <c r="W92" s="19"/>
      <c r="X92" s="19"/>
      <c r="Y92" s="19"/>
      <c r="Z92" s="19"/>
    </row>
    <row r="93" spans="1:52" x14ac:dyDescent="0.35">
      <c r="A93" s="16" t="s">
        <v>127</v>
      </c>
      <c r="D93" s="42" t="s">
        <v>217</v>
      </c>
      <c r="E93" s="16" t="s">
        <v>51</v>
      </c>
      <c r="F93" s="16" t="s">
        <v>209</v>
      </c>
      <c r="G93" s="18"/>
      <c r="H93" s="19"/>
      <c r="Q93" s="19"/>
      <c r="R93" s="19"/>
      <c r="T93" s="19"/>
      <c r="U93" s="19"/>
      <c r="W93" s="19"/>
      <c r="X93" s="19"/>
      <c r="Y93" s="19"/>
      <c r="Z93" s="19"/>
    </row>
    <row r="94" spans="1:52" x14ac:dyDescent="0.35">
      <c r="A94" s="16" t="s">
        <v>127</v>
      </c>
      <c r="D94" s="42" t="s">
        <v>218</v>
      </c>
      <c r="E94" s="16" t="s">
        <v>51</v>
      </c>
      <c r="F94" s="16" t="s">
        <v>209</v>
      </c>
      <c r="G94" s="18"/>
      <c r="H94" s="19"/>
      <c r="Q94" s="19"/>
      <c r="R94" s="19"/>
      <c r="T94" s="19"/>
      <c r="U94" s="19"/>
      <c r="W94" s="19"/>
      <c r="X94" s="19"/>
      <c r="Y94" s="19"/>
      <c r="Z94" s="19"/>
    </row>
    <row r="95" spans="1:52" x14ac:dyDescent="0.35">
      <c r="A95" s="16" t="s">
        <v>127</v>
      </c>
      <c r="D95" s="42" t="s">
        <v>219</v>
      </c>
      <c r="E95" s="16" t="s">
        <v>51</v>
      </c>
      <c r="F95" s="16" t="s">
        <v>209</v>
      </c>
      <c r="G95" s="18"/>
      <c r="H95" s="19"/>
      <c r="Q95" s="19"/>
      <c r="R95" s="19"/>
      <c r="T95" s="19"/>
      <c r="U95" s="19"/>
      <c r="W95" s="19"/>
      <c r="X95" s="19"/>
      <c r="Y95" s="19"/>
      <c r="Z95" s="19"/>
    </row>
    <row r="96" spans="1:52" x14ac:dyDescent="0.35">
      <c r="A96" s="16" t="s">
        <v>127</v>
      </c>
      <c r="D96" s="42" t="s">
        <v>221</v>
      </c>
      <c r="E96" s="16" t="s">
        <v>51</v>
      </c>
      <c r="F96" s="16" t="s">
        <v>220</v>
      </c>
      <c r="G96" s="18"/>
      <c r="H96" s="19"/>
      <c r="Q96" s="19"/>
      <c r="R96" s="19"/>
      <c r="T96" s="19"/>
      <c r="U96" s="19"/>
      <c r="W96" s="19"/>
      <c r="X96" s="19"/>
      <c r="Y96" s="19"/>
      <c r="Z96" s="19"/>
    </row>
    <row r="97" spans="1:52" x14ac:dyDescent="0.35">
      <c r="A97" s="16" t="s">
        <v>127</v>
      </c>
      <c r="D97" s="42" t="s">
        <v>222</v>
      </c>
      <c r="E97" s="16" t="s">
        <v>51</v>
      </c>
      <c r="F97" s="16" t="s">
        <v>220</v>
      </c>
      <c r="G97" s="18"/>
      <c r="H97" s="19"/>
      <c r="Q97" s="19"/>
      <c r="R97" s="19"/>
      <c r="T97" s="19"/>
      <c r="U97" s="19"/>
      <c r="W97" s="19"/>
      <c r="X97" s="19"/>
      <c r="Y97" s="19"/>
      <c r="Z97" s="19"/>
    </row>
    <row r="98" spans="1:52" x14ac:dyDescent="0.35">
      <c r="A98" s="16" t="s">
        <v>127</v>
      </c>
      <c r="D98" s="42" t="s">
        <v>223</v>
      </c>
      <c r="E98" s="16" t="s">
        <v>51</v>
      </c>
      <c r="F98" s="16" t="s">
        <v>220</v>
      </c>
      <c r="G98" s="18"/>
      <c r="H98" s="19"/>
      <c r="Q98" s="19"/>
      <c r="R98" s="19"/>
      <c r="T98" s="19"/>
      <c r="U98" s="19"/>
      <c r="W98" s="19"/>
      <c r="X98" s="19"/>
      <c r="Y98" s="19"/>
      <c r="Z98" s="19"/>
    </row>
    <row r="99" spans="1:52" x14ac:dyDescent="0.35">
      <c r="A99" s="16" t="s">
        <v>127</v>
      </c>
      <c r="D99" s="42" t="s">
        <v>225</v>
      </c>
      <c r="E99" s="16" t="s">
        <v>51</v>
      </c>
      <c r="F99" s="16" t="s">
        <v>224</v>
      </c>
      <c r="G99" s="18"/>
      <c r="H99" s="19"/>
      <c r="Q99" s="19"/>
      <c r="R99" s="19"/>
      <c r="T99" s="19"/>
      <c r="U99" s="19"/>
      <c r="W99" s="19"/>
      <c r="X99" s="19"/>
      <c r="Y99" s="19"/>
      <c r="Z99" s="19"/>
      <c r="AZ99" s="42"/>
    </row>
    <row r="100" spans="1:52" x14ac:dyDescent="0.35">
      <c r="A100" s="16" t="s">
        <v>127</v>
      </c>
      <c r="D100" s="42" t="s">
        <v>226</v>
      </c>
      <c r="E100" s="16" t="s">
        <v>51</v>
      </c>
      <c r="F100" s="16" t="s">
        <v>224</v>
      </c>
      <c r="G100" s="18"/>
      <c r="H100" s="19"/>
      <c r="Q100" s="19"/>
      <c r="R100" s="19"/>
      <c r="T100" s="19"/>
      <c r="U100" s="19"/>
      <c r="W100" s="19"/>
      <c r="X100" s="19"/>
      <c r="Y100" s="19"/>
      <c r="Z100" s="19"/>
      <c r="AB100" s="23"/>
      <c r="AZ100" s="42"/>
    </row>
    <row r="101" spans="1:52" x14ac:dyDescent="0.35">
      <c r="A101" s="16" t="s">
        <v>127</v>
      </c>
      <c r="D101" s="42" t="s">
        <v>227</v>
      </c>
      <c r="E101" s="16" t="s">
        <v>51</v>
      </c>
      <c r="F101" s="16" t="s">
        <v>224</v>
      </c>
      <c r="G101" s="18"/>
      <c r="H101" s="19"/>
      <c r="Q101" s="19"/>
      <c r="R101" s="19"/>
      <c r="T101" s="19"/>
      <c r="U101" s="19"/>
      <c r="W101" s="19"/>
      <c r="X101" s="19"/>
      <c r="Y101" s="19"/>
      <c r="Z101" s="19"/>
      <c r="AZ101" s="42"/>
    </row>
    <row r="102" spans="1:52" x14ac:dyDescent="0.35">
      <c r="A102" s="16" t="s">
        <v>127</v>
      </c>
      <c r="D102" s="42" t="s">
        <v>228</v>
      </c>
      <c r="E102" s="16" t="s">
        <v>51</v>
      </c>
      <c r="F102" s="16" t="s">
        <v>94</v>
      </c>
      <c r="G102" s="18"/>
      <c r="H102" s="19"/>
      <c r="Q102" s="19"/>
      <c r="R102" s="19"/>
      <c r="T102" s="19"/>
      <c r="U102" s="19"/>
      <c r="W102" s="19"/>
      <c r="X102" s="19"/>
      <c r="Y102" s="19"/>
      <c r="Z102" s="19"/>
      <c r="AZ102" s="42"/>
    </row>
    <row r="103" spans="1:52" x14ac:dyDescent="0.35">
      <c r="A103" s="16" t="s">
        <v>127</v>
      </c>
      <c r="D103" s="42" t="s">
        <v>229</v>
      </c>
      <c r="E103" s="16" t="s">
        <v>51</v>
      </c>
      <c r="F103" s="16" t="s">
        <v>94</v>
      </c>
      <c r="G103" s="18"/>
      <c r="H103" s="19"/>
      <c r="Q103" s="19"/>
      <c r="R103" s="19"/>
      <c r="T103" s="19"/>
      <c r="U103" s="19"/>
      <c r="W103" s="19"/>
      <c r="X103" s="19"/>
      <c r="Y103" s="19"/>
      <c r="Z103" s="19"/>
      <c r="AB103" s="23"/>
    </row>
    <row r="104" spans="1:52" x14ac:dyDescent="0.35">
      <c r="A104" s="16" t="s">
        <v>127</v>
      </c>
      <c r="D104" s="42" t="s">
        <v>230</v>
      </c>
      <c r="E104" s="16" t="s">
        <v>51</v>
      </c>
      <c r="F104" s="16" t="s">
        <v>94</v>
      </c>
      <c r="G104" s="18"/>
      <c r="H104" s="19"/>
      <c r="Q104" s="19"/>
      <c r="R104" s="19"/>
      <c r="T104" s="19"/>
      <c r="U104" s="19"/>
      <c r="W104" s="19"/>
      <c r="X104" s="19"/>
      <c r="Y104" s="19"/>
      <c r="Z104" s="19"/>
    </row>
    <row r="105" spans="1:52" x14ac:dyDescent="0.35">
      <c r="A105" s="16" t="s">
        <v>127</v>
      </c>
      <c r="D105" s="42" t="s">
        <v>232</v>
      </c>
      <c r="E105" s="16" t="s">
        <v>51</v>
      </c>
      <c r="F105" s="16" t="s">
        <v>231</v>
      </c>
      <c r="G105" s="18"/>
      <c r="H105" s="19"/>
      <c r="Q105" s="19"/>
      <c r="R105" s="19"/>
      <c r="T105" s="19"/>
      <c r="U105" s="19"/>
      <c r="W105" s="19"/>
      <c r="X105" s="19"/>
      <c r="Y105" s="19"/>
      <c r="Z105" s="19"/>
    </row>
    <row r="106" spans="1:52" x14ac:dyDescent="0.35">
      <c r="A106" s="16" t="s">
        <v>152</v>
      </c>
      <c r="D106" s="42" t="s">
        <v>234</v>
      </c>
      <c r="E106" s="16" t="s">
        <v>51</v>
      </c>
      <c r="F106" s="16" t="s">
        <v>233</v>
      </c>
      <c r="G106" s="18"/>
      <c r="H106" s="19"/>
      <c r="Q106" s="19"/>
      <c r="R106" s="19"/>
      <c r="T106" s="19"/>
      <c r="U106" s="19"/>
      <c r="W106" s="19"/>
      <c r="X106" s="19"/>
      <c r="Y106" s="19"/>
      <c r="Z106" s="19"/>
      <c r="AZ106" s="42"/>
    </row>
    <row r="107" spans="1:52" x14ac:dyDescent="0.35">
      <c r="A107" s="16" t="s">
        <v>86</v>
      </c>
      <c r="D107" s="42" t="s">
        <v>235</v>
      </c>
      <c r="E107" s="16" t="s">
        <v>51</v>
      </c>
      <c r="F107" s="16" t="s">
        <v>236</v>
      </c>
      <c r="G107" s="18"/>
      <c r="H107" s="19"/>
      <c r="Q107" s="19"/>
      <c r="R107" s="19"/>
      <c r="T107" s="19"/>
      <c r="U107" s="19"/>
      <c r="W107" s="19"/>
      <c r="X107" s="19"/>
      <c r="Y107" s="19"/>
      <c r="Z107" s="19"/>
      <c r="AB107" s="23"/>
      <c r="AZ107" s="42"/>
    </row>
    <row r="108" spans="1:52" x14ac:dyDescent="0.35">
      <c r="A108" s="16" t="s">
        <v>127</v>
      </c>
      <c r="D108" s="42" t="s">
        <v>237</v>
      </c>
      <c r="E108" s="16" t="s">
        <v>51</v>
      </c>
      <c r="F108" s="16" t="s">
        <v>238</v>
      </c>
      <c r="G108" s="18"/>
      <c r="H108" s="19"/>
      <c r="Q108" s="19"/>
      <c r="R108" s="19"/>
      <c r="T108" s="19"/>
      <c r="U108" s="19"/>
      <c r="W108" s="19"/>
      <c r="X108" s="19"/>
      <c r="Y108" s="19"/>
      <c r="Z108" s="19"/>
      <c r="AB108" s="23"/>
      <c r="AZ108" s="42"/>
    </row>
    <row r="109" spans="1:52" x14ac:dyDescent="0.35">
      <c r="A109" s="16" t="s">
        <v>127</v>
      </c>
      <c r="D109" s="42" t="s">
        <v>239</v>
      </c>
      <c r="E109" s="16" t="s">
        <v>51</v>
      </c>
      <c r="F109" s="16" t="s">
        <v>240</v>
      </c>
      <c r="G109" s="18"/>
      <c r="H109" s="19"/>
      <c r="Q109" s="19"/>
      <c r="R109" s="19"/>
      <c r="T109" s="19"/>
      <c r="U109" s="19"/>
      <c r="W109" s="19"/>
      <c r="X109" s="19"/>
      <c r="Y109" s="19"/>
      <c r="Z109" s="19"/>
      <c r="AZ109" s="42"/>
    </row>
    <row r="110" spans="1:52" x14ac:dyDescent="0.35">
      <c r="A110" s="16" t="s">
        <v>127</v>
      </c>
      <c r="D110" s="42" t="s">
        <v>241</v>
      </c>
      <c r="E110" s="16" t="s">
        <v>51</v>
      </c>
      <c r="F110" s="16" t="s">
        <v>242</v>
      </c>
      <c r="G110" s="18"/>
      <c r="H110" s="19"/>
      <c r="Q110" s="19"/>
      <c r="R110" s="19"/>
      <c r="T110" s="19"/>
      <c r="U110" s="19"/>
      <c r="W110" s="19"/>
      <c r="X110" s="19"/>
      <c r="Y110" s="19"/>
      <c r="Z110" s="19"/>
      <c r="AZ110" s="42"/>
    </row>
    <row r="111" spans="1:52" x14ac:dyDescent="0.35">
      <c r="A111" s="16" t="s">
        <v>127</v>
      </c>
      <c r="D111" s="42" t="s">
        <v>243</v>
      </c>
      <c r="E111" s="16" t="s">
        <v>51</v>
      </c>
      <c r="F111" s="16" t="s">
        <v>242</v>
      </c>
      <c r="G111" s="18"/>
      <c r="H111" s="19"/>
      <c r="Q111" s="19"/>
      <c r="R111" s="19"/>
      <c r="T111" s="19"/>
      <c r="U111" s="19"/>
      <c r="W111" s="19"/>
      <c r="X111" s="19"/>
      <c r="Y111" s="19"/>
      <c r="Z111" s="19"/>
      <c r="AZ111" s="42"/>
    </row>
    <row r="112" spans="1:52" x14ac:dyDescent="0.35">
      <c r="A112" s="16" t="s">
        <v>127</v>
      </c>
      <c r="D112" s="42" t="s">
        <v>244</v>
      </c>
      <c r="E112" s="16" t="s">
        <v>51</v>
      </c>
      <c r="F112" s="16" t="s">
        <v>242</v>
      </c>
      <c r="G112" s="18"/>
      <c r="H112" s="19"/>
      <c r="Q112" s="19"/>
      <c r="R112" s="19"/>
      <c r="T112" s="19"/>
      <c r="U112" s="19"/>
      <c r="W112" s="19"/>
      <c r="X112" s="19"/>
      <c r="Y112" s="19"/>
      <c r="Z112" s="19"/>
      <c r="AB112" s="23"/>
      <c r="AZ112" s="42"/>
    </row>
    <row r="113" spans="1:52" x14ac:dyDescent="0.35">
      <c r="A113" s="16" t="s">
        <v>127</v>
      </c>
      <c r="D113" s="42" t="s">
        <v>245</v>
      </c>
      <c r="E113" s="16" t="s">
        <v>51</v>
      </c>
      <c r="F113" s="16" t="s">
        <v>242</v>
      </c>
      <c r="G113" s="18"/>
      <c r="H113" s="19"/>
      <c r="Q113" s="19"/>
      <c r="R113" s="19"/>
      <c r="T113" s="19"/>
      <c r="U113" s="19"/>
      <c r="W113" s="19"/>
      <c r="X113" s="19"/>
      <c r="Y113" s="19"/>
      <c r="Z113" s="19"/>
      <c r="AB113" s="23"/>
    </row>
    <row r="114" spans="1:52" x14ac:dyDescent="0.35">
      <c r="A114" s="16" t="s">
        <v>127</v>
      </c>
      <c r="D114" s="42" t="s">
        <v>246</v>
      </c>
      <c r="E114" s="16" t="s">
        <v>51</v>
      </c>
      <c r="F114" s="16" t="s">
        <v>242</v>
      </c>
      <c r="G114" s="18"/>
      <c r="H114" s="19"/>
      <c r="Q114" s="19"/>
      <c r="R114" s="19"/>
      <c r="T114" s="19"/>
      <c r="U114" s="19"/>
      <c r="W114" s="19"/>
      <c r="X114" s="19"/>
      <c r="Y114" s="19"/>
      <c r="Z114" s="19"/>
    </row>
    <row r="115" spans="1:52" x14ac:dyDescent="0.35">
      <c r="A115" s="16" t="s">
        <v>127</v>
      </c>
      <c r="D115" s="42" t="s">
        <v>247</v>
      </c>
      <c r="E115" s="16" t="s">
        <v>51</v>
      </c>
      <c r="F115" s="16" t="s">
        <v>238</v>
      </c>
      <c r="G115" s="18"/>
      <c r="H115" s="19"/>
      <c r="Q115" s="19"/>
      <c r="R115" s="19"/>
      <c r="T115" s="19"/>
      <c r="U115" s="19"/>
      <c r="W115" s="19"/>
      <c r="X115" s="19"/>
      <c r="Y115" s="19"/>
      <c r="Z115" s="19"/>
    </row>
    <row r="116" spans="1:52" x14ac:dyDescent="0.35">
      <c r="A116" s="16" t="s">
        <v>127</v>
      </c>
      <c r="D116" s="42" t="s">
        <v>248</v>
      </c>
      <c r="E116" s="16" t="s">
        <v>51</v>
      </c>
      <c r="F116" s="16" t="s">
        <v>249</v>
      </c>
      <c r="G116" s="18"/>
      <c r="H116" s="19"/>
      <c r="Q116" s="19"/>
      <c r="R116" s="19"/>
      <c r="T116" s="19"/>
      <c r="U116" s="19"/>
      <c r="W116" s="19"/>
      <c r="X116" s="19"/>
      <c r="Y116" s="19"/>
      <c r="Z116" s="19"/>
      <c r="AZ116" s="42"/>
    </row>
    <row r="117" spans="1:52" ht="14.15" customHeight="1" x14ac:dyDescent="0.35">
      <c r="A117" s="16" t="s">
        <v>127</v>
      </c>
      <c r="D117" s="42" t="s">
        <v>250</v>
      </c>
      <c r="E117" s="16" t="s">
        <v>51</v>
      </c>
      <c r="F117" s="16" t="s">
        <v>242</v>
      </c>
      <c r="G117" s="18"/>
      <c r="H117" s="19"/>
      <c r="Q117" s="19"/>
      <c r="R117" s="19"/>
      <c r="T117" s="19"/>
      <c r="U117" s="19"/>
      <c r="W117" s="19"/>
      <c r="X117" s="19"/>
      <c r="Y117" s="19"/>
      <c r="Z117" s="19"/>
      <c r="AB117" s="23"/>
    </row>
    <row r="118" spans="1:52" x14ac:dyDescent="0.35">
      <c r="A118" s="16" t="s">
        <v>127</v>
      </c>
      <c r="D118" s="42" t="s">
        <v>251</v>
      </c>
      <c r="E118" s="16" t="s">
        <v>51</v>
      </c>
      <c r="F118" s="16" t="s">
        <v>238</v>
      </c>
      <c r="G118" s="18"/>
      <c r="H118" s="19"/>
      <c r="Q118" s="19"/>
      <c r="R118" s="19"/>
      <c r="T118" s="19"/>
      <c r="U118" s="19"/>
      <c r="W118" s="19"/>
      <c r="X118" s="19"/>
      <c r="Y118" s="19"/>
      <c r="Z118" s="19"/>
    </row>
    <row r="119" spans="1:52" x14ac:dyDescent="0.35">
      <c r="A119" s="16" t="s">
        <v>127</v>
      </c>
      <c r="D119" s="42" t="s">
        <v>252</v>
      </c>
      <c r="E119" s="16" t="s">
        <v>51</v>
      </c>
      <c r="F119" s="16" t="s">
        <v>238</v>
      </c>
      <c r="G119" s="18"/>
      <c r="H119" s="19"/>
      <c r="Q119" s="19"/>
      <c r="R119" s="19"/>
      <c r="T119" s="19"/>
      <c r="U119" s="19"/>
      <c r="W119" s="19"/>
      <c r="X119" s="19"/>
      <c r="Y119" s="19"/>
      <c r="Z119" s="19"/>
    </row>
    <row r="120" spans="1:52" x14ac:dyDescent="0.35">
      <c r="A120" s="16" t="s">
        <v>127</v>
      </c>
      <c r="D120" s="42" t="s">
        <v>253</v>
      </c>
      <c r="E120" s="16" t="s">
        <v>51</v>
      </c>
      <c r="F120" s="16" t="s">
        <v>249</v>
      </c>
      <c r="G120" s="18"/>
      <c r="H120" s="19"/>
      <c r="Q120" s="19"/>
      <c r="R120" s="19"/>
      <c r="T120" s="19"/>
      <c r="U120" s="19"/>
      <c r="W120" s="19"/>
      <c r="X120" s="19"/>
      <c r="Y120" s="19"/>
      <c r="Z120" s="19"/>
      <c r="AZ120" s="42"/>
    </row>
    <row r="121" spans="1:52" x14ac:dyDescent="0.35">
      <c r="A121" s="16" t="s">
        <v>127</v>
      </c>
      <c r="D121" s="42" t="s">
        <v>254</v>
      </c>
      <c r="E121" s="16" t="s">
        <v>51</v>
      </c>
      <c r="F121" s="16" t="s">
        <v>240</v>
      </c>
      <c r="G121" s="18"/>
      <c r="H121" s="19"/>
      <c r="Q121" s="19"/>
      <c r="R121" s="19"/>
      <c r="T121" s="19"/>
      <c r="U121" s="19"/>
      <c r="W121" s="19"/>
      <c r="X121" s="19"/>
      <c r="Y121" s="19"/>
      <c r="Z121" s="19"/>
    </row>
    <row r="122" spans="1:52" x14ac:dyDescent="0.35">
      <c r="A122" s="16" t="s">
        <v>127</v>
      </c>
      <c r="D122" s="42" t="s">
        <v>255</v>
      </c>
      <c r="E122" s="16" t="s">
        <v>51</v>
      </c>
      <c r="F122" s="16" t="s">
        <v>238</v>
      </c>
      <c r="G122" s="18"/>
      <c r="H122" s="19"/>
      <c r="Q122" s="19"/>
      <c r="R122" s="19"/>
      <c r="T122" s="19"/>
      <c r="U122" s="19"/>
      <c r="W122" s="19"/>
      <c r="X122" s="19"/>
      <c r="Y122" s="19"/>
      <c r="Z122" s="19"/>
    </row>
    <row r="123" spans="1:52" x14ac:dyDescent="0.35">
      <c r="A123" s="16" t="s">
        <v>127</v>
      </c>
      <c r="D123" s="42" t="s">
        <v>256</v>
      </c>
      <c r="E123" s="16" t="s">
        <v>51</v>
      </c>
      <c r="F123" s="16" t="s">
        <v>242</v>
      </c>
      <c r="G123" s="18"/>
      <c r="H123" s="19"/>
      <c r="Q123" s="19"/>
      <c r="R123" s="19"/>
      <c r="T123" s="19"/>
      <c r="U123" s="19"/>
      <c r="W123" s="19"/>
      <c r="X123" s="19"/>
      <c r="Y123" s="19"/>
      <c r="Z123" s="19"/>
    </row>
    <row r="124" spans="1:52" x14ac:dyDescent="0.35">
      <c r="A124" s="16" t="s">
        <v>127</v>
      </c>
      <c r="D124" s="42" t="s">
        <v>257</v>
      </c>
      <c r="E124" s="16" t="s">
        <v>51</v>
      </c>
      <c r="F124" s="16" t="s">
        <v>242</v>
      </c>
      <c r="G124" s="18"/>
      <c r="H124" s="19"/>
      <c r="Q124" s="19"/>
      <c r="R124" s="19"/>
      <c r="T124" s="19"/>
      <c r="U124" s="19"/>
      <c r="W124" s="19"/>
      <c r="X124" s="19"/>
      <c r="Y124" s="19"/>
      <c r="Z124" s="19"/>
    </row>
    <row r="125" spans="1:52" x14ac:dyDescent="0.35">
      <c r="A125" s="16" t="s">
        <v>127</v>
      </c>
      <c r="D125" s="42" t="s">
        <v>258</v>
      </c>
      <c r="E125" s="16" t="s">
        <v>51</v>
      </c>
      <c r="F125" s="16" t="s">
        <v>242</v>
      </c>
      <c r="G125" s="18"/>
      <c r="H125" s="19"/>
      <c r="Q125" s="19"/>
      <c r="R125" s="19"/>
      <c r="T125" s="19"/>
      <c r="U125" s="19"/>
      <c r="W125" s="19"/>
      <c r="X125" s="19"/>
      <c r="Y125" s="19"/>
      <c r="Z125" s="19"/>
    </row>
    <row r="126" spans="1:52" x14ac:dyDescent="0.35">
      <c r="A126" s="16" t="s">
        <v>127</v>
      </c>
      <c r="D126" s="42" t="s">
        <v>259</v>
      </c>
      <c r="E126" s="16" t="s">
        <v>51</v>
      </c>
      <c r="F126" s="16" t="s">
        <v>238</v>
      </c>
      <c r="G126" s="18"/>
      <c r="H126" s="19"/>
      <c r="Q126" s="19"/>
      <c r="R126" s="19"/>
      <c r="T126" s="19"/>
      <c r="U126" s="19"/>
      <c r="W126" s="19"/>
      <c r="X126" s="19"/>
      <c r="Y126" s="19"/>
      <c r="Z126" s="19"/>
    </row>
    <row r="127" spans="1:52" x14ac:dyDescent="0.35">
      <c r="A127" s="16" t="s">
        <v>127</v>
      </c>
      <c r="D127" s="42" t="s">
        <v>260</v>
      </c>
      <c r="E127" s="16" t="s">
        <v>51</v>
      </c>
      <c r="F127" s="16" t="s">
        <v>242</v>
      </c>
      <c r="G127" s="18"/>
      <c r="H127" s="19"/>
      <c r="Q127" s="19"/>
      <c r="R127" s="19"/>
      <c r="T127" s="19"/>
      <c r="U127" s="19"/>
      <c r="W127" s="19"/>
      <c r="X127" s="19"/>
      <c r="Y127" s="19"/>
      <c r="Z127" s="19"/>
    </row>
    <row r="128" spans="1:52" x14ac:dyDescent="0.35">
      <c r="A128" s="16" t="s">
        <v>127</v>
      </c>
      <c r="D128" s="42" t="s">
        <v>261</v>
      </c>
      <c r="E128" s="16" t="s">
        <v>51</v>
      </c>
      <c r="F128" s="16" t="s">
        <v>249</v>
      </c>
      <c r="G128" s="18"/>
      <c r="H128" s="19"/>
      <c r="Q128" s="19"/>
      <c r="R128" s="19"/>
      <c r="T128" s="19"/>
      <c r="U128" s="19"/>
      <c r="W128" s="19"/>
      <c r="X128" s="19"/>
      <c r="Y128" s="19"/>
      <c r="Z128" s="19"/>
    </row>
    <row r="129" spans="1:52" x14ac:dyDescent="0.35">
      <c r="A129" s="16" t="s">
        <v>48</v>
      </c>
      <c r="D129" s="42" t="s">
        <v>263</v>
      </c>
      <c r="E129" s="16" t="s">
        <v>105</v>
      </c>
      <c r="F129" s="16" t="s">
        <v>262</v>
      </c>
      <c r="G129" s="18"/>
      <c r="H129" s="19"/>
      <c r="Q129" s="19"/>
      <c r="R129" s="19"/>
      <c r="T129" s="19"/>
      <c r="U129" s="19"/>
      <c r="W129" s="19"/>
      <c r="X129" s="19"/>
      <c r="Y129" s="19"/>
      <c r="Z129" s="19"/>
    </row>
    <row r="130" spans="1:52" x14ac:dyDescent="0.35">
      <c r="G130" s="18"/>
      <c r="H130" s="19"/>
      <c r="Q130" s="19"/>
      <c r="R130" s="19"/>
      <c r="T130" s="19"/>
      <c r="U130" s="19"/>
      <c r="W130" s="19"/>
      <c r="X130" s="19"/>
      <c r="Y130" s="19"/>
      <c r="Z130" s="19"/>
    </row>
    <row r="131" spans="1:52" x14ac:dyDescent="0.35">
      <c r="G131" s="18"/>
      <c r="H131" s="19"/>
      <c r="Q131" s="19"/>
      <c r="R131" s="19"/>
      <c r="T131" s="19"/>
      <c r="U131" s="19"/>
      <c r="W131" s="19"/>
      <c r="X131" s="19"/>
      <c r="Y131" s="19"/>
      <c r="Z131" s="19"/>
    </row>
    <row r="132" spans="1:52" x14ac:dyDescent="0.35">
      <c r="G132" s="18"/>
      <c r="H132" s="19"/>
      <c r="Q132" s="19"/>
      <c r="R132" s="19"/>
      <c r="T132" s="19"/>
      <c r="U132" s="19"/>
      <c r="W132" s="19"/>
      <c r="X132" s="19"/>
      <c r="Y132" s="19"/>
      <c r="Z132" s="19"/>
      <c r="AZ132" s="42"/>
    </row>
    <row r="133" spans="1:52" x14ac:dyDescent="0.35">
      <c r="D133" s="42"/>
      <c r="G133" s="18"/>
      <c r="H133" s="19"/>
      <c r="Q133" s="19"/>
      <c r="R133" s="19"/>
      <c r="T133" s="19"/>
      <c r="U133" s="19"/>
      <c r="W133" s="19"/>
      <c r="X133" s="19"/>
      <c r="Y133" s="19"/>
      <c r="Z133" s="19"/>
      <c r="AB133" s="23"/>
      <c r="AZ133" s="42"/>
    </row>
    <row r="134" spans="1:52" x14ac:dyDescent="0.35">
      <c r="D134" s="42"/>
      <c r="G134" s="18"/>
      <c r="H134" s="19"/>
      <c r="Q134" s="19"/>
      <c r="R134" s="19"/>
      <c r="T134" s="19"/>
      <c r="U134" s="19"/>
      <c r="W134" s="19"/>
      <c r="X134" s="19"/>
      <c r="Y134" s="19"/>
      <c r="Z134" s="19"/>
      <c r="AB134" s="23"/>
    </row>
    <row r="135" spans="1:52" x14ac:dyDescent="0.35">
      <c r="G135" s="18"/>
      <c r="H135" s="19"/>
      <c r="Q135" s="19"/>
      <c r="R135" s="19"/>
      <c r="T135" s="19"/>
      <c r="U135" s="19"/>
      <c r="W135" s="19"/>
      <c r="X135" s="19"/>
      <c r="Y135" s="19"/>
      <c r="Z135" s="19"/>
    </row>
    <row r="136" spans="1:52" x14ac:dyDescent="0.35">
      <c r="G136" s="18"/>
      <c r="H136" s="19"/>
      <c r="Q136" s="19"/>
      <c r="R136" s="19"/>
      <c r="T136" s="19"/>
      <c r="U136" s="19"/>
      <c r="W136" s="19"/>
      <c r="X136" s="19"/>
      <c r="Y136" s="19"/>
      <c r="Z136" s="19"/>
    </row>
    <row r="137" spans="1:52" x14ac:dyDescent="0.35">
      <c r="G137" s="18"/>
      <c r="H137" s="19"/>
      <c r="Q137" s="19"/>
      <c r="R137" s="19"/>
      <c r="T137" s="19"/>
      <c r="U137" s="19"/>
      <c r="W137" s="19"/>
      <c r="X137" s="19"/>
      <c r="Y137" s="19"/>
      <c r="Z137" s="19"/>
    </row>
    <row r="138" spans="1:52" x14ac:dyDescent="0.35">
      <c r="G138" s="18"/>
      <c r="H138" s="19"/>
      <c r="Q138" s="19"/>
      <c r="R138" s="19"/>
      <c r="T138" s="19"/>
      <c r="U138" s="19"/>
      <c r="W138" s="19"/>
      <c r="X138" s="19"/>
      <c r="Y138" s="19"/>
      <c r="Z138" s="19"/>
    </row>
    <row r="139" spans="1:52" x14ac:dyDescent="0.35">
      <c r="G139" s="18"/>
      <c r="H139" s="19"/>
      <c r="Q139" s="19"/>
      <c r="R139" s="19"/>
      <c r="T139" s="19"/>
      <c r="U139" s="19"/>
      <c r="W139" s="19"/>
      <c r="X139" s="19"/>
      <c r="Y139" s="19"/>
      <c r="Z139" s="19"/>
      <c r="AZ139" s="42"/>
    </row>
    <row r="140" spans="1:52" x14ac:dyDescent="0.35">
      <c r="D140" s="42"/>
      <c r="G140" s="18"/>
      <c r="H140" s="19"/>
      <c r="Q140" s="19"/>
      <c r="R140" s="19"/>
      <c r="T140" s="19"/>
      <c r="U140" s="19"/>
      <c r="W140" s="19"/>
      <c r="X140" s="19"/>
      <c r="Y140" s="19"/>
      <c r="Z140" s="19"/>
      <c r="AB140" s="23"/>
      <c r="AZ140" s="42"/>
    </row>
    <row r="141" spans="1:52" x14ac:dyDescent="0.35">
      <c r="D141" s="42"/>
      <c r="G141" s="18"/>
      <c r="H141" s="19"/>
      <c r="Q141" s="19"/>
      <c r="R141" s="19"/>
      <c r="T141" s="19"/>
      <c r="U141" s="19"/>
      <c r="W141" s="19"/>
      <c r="X141" s="19"/>
      <c r="Y141" s="19"/>
      <c r="Z141" s="19"/>
      <c r="AB141" s="23"/>
      <c r="AZ141" s="42"/>
    </row>
    <row r="142" spans="1:52" x14ac:dyDescent="0.35">
      <c r="D142" s="42"/>
      <c r="G142" s="18"/>
      <c r="H142" s="19"/>
      <c r="Q142" s="19"/>
      <c r="R142" s="19"/>
      <c r="T142" s="19"/>
      <c r="U142" s="19"/>
      <c r="W142" s="19"/>
      <c r="X142" s="19"/>
      <c r="Y142" s="19"/>
      <c r="Z142" s="19"/>
      <c r="AB142" s="23"/>
      <c r="AZ142" s="42"/>
    </row>
    <row r="143" spans="1:52" x14ac:dyDescent="0.35">
      <c r="D143" s="42"/>
      <c r="G143" s="18"/>
      <c r="H143" s="19"/>
      <c r="Q143" s="19"/>
      <c r="R143" s="19"/>
      <c r="T143" s="19"/>
      <c r="U143" s="19"/>
      <c r="W143" s="19"/>
      <c r="X143" s="19"/>
      <c r="Y143" s="19"/>
      <c r="Z143" s="19"/>
      <c r="AB143" s="23"/>
    </row>
    <row r="144" spans="1:52" x14ac:dyDescent="0.35">
      <c r="G144" s="18"/>
      <c r="H144" s="19"/>
      <c r="Q144" s="19"/>
      <c r="R144" s="19"/>
      <c r="T144" s="19"/>
      <c r="U144" s="19"/>
      <c r="W144" s="19"/>
      <c r="X144" s="19"/>
      <c r="Y144" s="19"/>
      <c r="Z144" s="19"/>
      <c r="AZ144" s="42"/>
    </row>
    <row r="145" spans="4:52" x14ac:dyDescent="0.35">
      <c r="D145" s="42"/>
      <c r="G145" s="18"/>
      <c r="H145" s="19"/>
      <c r="Q145" s="19"/>
      <c r="R145" s="19"/>
      <c r="T145" s="19"/>
      <c r="U145" s="19"/>
      <c r="W145" s="19"/>
      <c r="X145" s="19"/>
      <c r="Y145" s="19"/>
      <c r="Z145" s="19"/>
      <c r="AB145" s="23"/>
    </row>
    <row r="146" spans="4:52" x14ac:dyDescent="0.35">
      <c r="G146" s="18"/>
      <c r="H146" s="19"/>
      <c r="Q146" s="19"/>
      <c r="R146" s="19"/>
      <c r="T146" s="19"/>
      <c r="U146" s="19"/>
      <c r="W146" s="19"/>
      <c r="X146" s="19"/>
      <c r="Y146" s="19"/>
      <c r="Z146" s="19"/>
    </row>
    <row r="147" spans="4:52" x14ac:dyDescent="0.35">
      <c r="G147" s="18"/>
      <c r="H147" s="19"/>
      <c r="Q147" s="19"/>
      <c r="R147" s="19"/>
      <c r="T147" s="19"/>
      <c r="U147" s="19"/>
      <c r="W147" s="19"/>
      <c r="X147" s="19"/>
      <c r="Y147" s="19"/>
      <c r="Z147" s="19"/>
    </row>
    <row r="148" spans="4:52" x14ac:dyDescent="0.35">
      <c r="G148" s="18"/>
      <c r="H148" s="19"/>
      <c r="Q148" s="19"/>
      <c r="R148" s="19"/>
      <c r="T148" s="19"/>
      <c r="U148" s="19"/>
      <c r="W148" s="19"/>
      <c r="X148" s="19"/>
      <c r="Y148" s="19"/>
      <c r="Z148" s="19"/>
      <c r="AZ148" s="42"/>
    </row>
    <row r="149" spans="4:52" x14ac:dyDescent="0.35">
      <c r="D149" s="42"/>
      <c r="G149" s="18"/>
      <c r="H149" s="19"/>
      <c r="Q149" s="19"/>
      <c r="R149" s="19"/>
      <c r="T149" s="19"/>
      <c r="U149" s="19"/>
      <c r="W149" s="19"/>
      <c r="X149" s="19"/>
      <c r="Y149" s="19"/>
      <c r="Z149" s="19"/>
      <c r="AB149" s="23"/>
    </row>
    <row r="150" spans="4:52" x14ac:dyDescent="0.35">
      <c r="G150" s="18"/>
      <c r="H150" s="19"/>
      <c r="Q150" s="19"/>
      <c r="R150" s="19"/>
      <c r="T150" s="19"/>
      <c r="U150" s="19"/>
      <c r="W150" s="19"/>
      <c r="X150" s="19"/>
      <c r="Y150" s="19"/>
      <c r="Z150" s="19"/>
      <c r="AZ150" s="42"/>
    </row>
    <row r="151" spans="4:52" x14ac:dyDescent="0.35">
      <c r="D151" s="42"/>
      <c r="G151" s="18"/>
      <c r="H151" s="19"/>
      <c r="Q151" s="19"/>
      <c r="R151" s="19"/>
      <c r="T151" s="19"/>
      <c r="U151" s="19"/>
      <c r="W151" s="19"/>
      <c r="X151" s="19"/>
      <c r="Y151" s="19"/>
      <c r="Z151" s="19"/>
      <c r="AB151" s="23"/>
      <c r="AZ151" s="42"/>
    </row>
    <row r="152" spans="4:52" x14ac:dyDescent="0.35">
      <c r="D152" s="42"/>
      <c r="G152" s="18"/>
      <c r="H152" s="19"/>
      <c r="Q152" s="19"/>
      <c r="R152" s="19"/>
      <c r="T152" s="19"/>
      <c r="U152" s="19"/>
      <c r="W152" s="19"/>
      <c r="X152" s="19"/>
      <c r="Y152" s="19"/>
      <c r="Z152" s="19"/>
      <c r="AB152" s="23"/>
      <c r="AZ152" s="42"/>
    </row>
    <row r="153" spans="4:52" x14ac:dyDescent="0.35">
      <c r="D153" s="42"/>
      <c r="G153" s="18"/>
      <c r="H153" s="19"/>
      <c r="Q153" s="19"/>
      <c r="R153" s="19"/>
      <c r="T153" s="19"/>
      <c r="U153" s="19"/>
      <c r="W153" s="19"/>
      <c r="X153" s="19"/>
      <c r="Y153" s="19"/>
      <c r="Z153" s="19"/>
      <c r="AB153" s="23"/>
      <c r="AZ153" s="42"/>
    </row>
    <row r="154" spans="4:52" x14ac:dyDescent="0.35">
      <c r="D154" s="42"/>
      <c r="G154" s="18"/>
      <c r="H154" s="19"/>
      <c r="Q154" s="19"/>
      <c r="R154" s="19"/>
      <c r="T154" s="19"/>
      <c r="U154" s="19"/>
      <c r="W154" s="19"/>
      <c r="X154" s="19"/>
      <c r="Y154" s="19"/>
      <c r="Z154" s="19"/>
      <c r="AB154" s="23"/>
      <c r="AZ154" s="42"/>
    </row>
    <row r="155" spans="4:52" x14ac:dyDescent="0.35">
      <c r="D155" s="42"/>
      <c r="G155" s="18"/>
      <c r="H155" s="19"/>
      <c r="Q155" s="19"/>
      <c r="R155" s="19"/>
      <c r="T155" s="19"/>
      <c r="U155" s="19"/>
      <c r="W155" s="19"/>
      <c r="X155" s="19"/>
      <c r="Y155" s="19"/>
      <c r="Z155" s="19"/>
      <c r="AZ155" s="42"/>
    </row>
    <row r="156" spans="4:52" x14ac:dyDescent="0.35">
      <c r="D156" s="42"/>
      <c r="G156" s="18"/>
      <c r="H156" s="19"/>
      <c r="Q156" s="19"/>
      <c r="R156" s="19"/>
      <c r="T156" s="19"/>
      <c r="U156" s="19"/>
      <c r="W156" s="19"/>
      <c r="X156" s="19"/>
      <c r="Y156" s="19"/>
      <c r="Z156" s="19"/>
      <c r="AB156" s="23"/>
      <c r="AZ156" s="42"/>
    </row>
    <row r="157" spans="4:52" x14ac:dyDescent="0.35">
      <c r="D157" s="42"/>
      <c r="G157" s="18"/>
      <c r="H157" s="19"/>
      <c r="Q157" s="19"/>
      <c r="R157" s="19"/>
      <c r="T157" s="19"/>
      <c r="U157" s="19"/>
      <c r="W157" s="19"/>
      <c r="X157" s="19"/>
      <c r="Y157" s="19"/>
      <c r="Z157" s="19"/>
      <c r="AZ157" s="42"/>
    </row>
    <row r="158" spans="4:52" x14ac:dyDescent="0.35">
      <c r="D158" s="42"/>
      <c r="G158" s="18"/>
      <c r="H158" s="19"/>
      <c r="Q158" s="19"/>
      <c r="R158" s="19"/>
      <c r="T158" s="19"/>
      <c r="U158" s="19"/>
      <c r="W158" s="19"/>
      <c r="X158" s="19"/>
      <c r="Y158" s="19"/>
      <c r="Z158" s="19"/>
      <c r="AZ158" s="42"/>
    </row>
    <row r="159" spans="4:52" x14ac:dyDescent="0.35">
      <c r="D159" s="42"/>
      <c r="G159" s="18"/>
      <c r="H159" s="19"/>
      <c r="Q159" s="19"/>
      <c r="R159" s="19"/>
      <c r="T159" s="19"/>
      <c r="U159" s="19"/>
      <c r="W159" s="19"/>
      <c r="X159" s="19"/>
      <c r="Y159" s="19"/>
      <c r="Z159" s="19"/>
      <c r="AZ159" s="42"/>
    </row>
    <row r="160" spans="4:52" x14ac:dyDescent="0.35">
      <c r="D160" s="42"/>
      <c r="G160" s="18"/>
      <c r="H160" s="19"/>
      <c r="Q160" s="19"/>
      <c r="R160" s="19"/>
      <c r="T160" s="19"/>
      <c r="U160" s="19"/>
      <c r="W160" s="19"/>
      <c r="X160" s="19"/>
      <c r="Y160" s="19"/>
      <c r="Z160" s="19"/>
    </row>
    <row r="161" spans="4:52" x14ac:dyDescent="0.35">
      <c r="G161" s="18"/>
      <c r="H161" s="19"/>
      <c r="Q161" s="19"/>
      <c r="R161" s="19"/>
      <c r="T161" s="19"/>
      <c r="U161" s="19"/>
      <c r="W161" s="19"/>
      <c r="X161" s="19"/>
      <c r="Y161" s="19"/>
      <c r="Z161" s="19"/>
    </row>
    <row r="162" spans="4:52" x14ac:dyDescent="0.35">
      <c r="G162" s="18"/>
      <c r="H162" s="19"/>
      <c r="Q162" s="19"/>
      <c r="R162" s="19"/>
      <c r="T162" s="19"/>
      <c r="U162" s="19"/>
      <c r="W162" s="19"/>
      <c r="X162" s="19"/>
      <c r="Y162" s="19"/>
      <c r="Z162" s="19"/>
      <c r="AZ162" s="42"/>
    </row>
    <row r="163" spans="4:52" ht="13.5" customHeight="1" x14ac:dyDescent="0.35">
      <c r="D163" s="42"/>
      <c r="G163" s="18"/>
      <c r="H163" s="19"/>
      <c r="Q163" s="19"/>
      <c r="R163" s="19"/>
      <c r="T163" s="19"/>
      <c r="U163" s="19"/>
      <c r="W163" s="19"/>
      <c r="X163" s="19"/>
      <c r="Y163" s="19"/>
      <c r="Z163" s="19"/>
      <c r="AB163" s="23"/>
    </row>
    <row r="164" spans="4:52" x14ac:dyDescent="0.35">
      <c r="G164" s="18"/>
      <c r="H164" s="19"/>
      <c r="Q164" s="19"/>
      <c r="R164" s="19"/>
      <c r="T164" s="19"/>
      <c r="U164" s="19"/>
      <c r="W164" s="19"/>
      <c r="X164" s="19"/>
      <c r="Y164" s="19"/>
      <c r="Z164" s="19"/>
      <c r="AZ164" s="42"/>
    </row>
    <row r="165" spans="4:52" x14ac:dyDescent="0.35">
      <c r="D165" s="42"/>
      <c r="G165" s="18"/>
      <c r="H165" s="19"/>
      <c r="Q165" s="19"/>
      <c r="R165" s="19"/>
      <c r="T165" s="19"/>
      <c r="U165" s="19"/>
      <c r="W165" s="19"/>
      <c r="X165" s="19"/>
      <c r="Y165" s="19"/>
      <c r="Z165" s="19"/>
      <c r="AB165" s="23"/>
      <c r="AZ165" s="42"/>
    </row>
    <row r="166" spans="4:52" x14ac:dyDescent="0.35">
      <c r="D166" s="42"/>
      <c r="G166" s="18"/>
      <c r="H166" s="19"/>
      <c r="Q166" s="19"/>
      <c r="R166" s="19"/>
      <c r="T166" s="19"/>
      <c r="U166" s="19"/>
      <c r="W166" s="19"/>
      <c r="X166" s="19"/>
      <c r="Y166" s="19"/>
      <c r="Z166" s="19"/>
      <c r="AB166" s="23"/>
      <c r="AZ166" s="42"/>
    </row>
    <row r="167" spans="4:52" x14ac:dyDescent="0.35">
      <c r="D167" s="42"/>
      <c r="G167" s="18"/>
      <c r="H167" s="19"/>
      <c r="Q167" s="19"/>
      <c r="R167" s="19"/>
      <c r="T167" s="19"/>
      <c r="U167" s="19"/>
      <c r="W167" s="19"/>
      <c r="X167" s="19"/>
      <c r="Y167" s="19"/>
      <c r="Z167" s="19"/>
      <c r="AB167" s="23"/>
      <c r="AZ167" s="42"/>
    </row>
    <row r="168" spans="4:52" x14ac:dyDescent="0.35">
      <c r="D168" s="42"/>
      <c r="G168" s="18"/>
      <c r="H168" s="19"/>
      <c r="Q168" s="19"/>
      <c r="R168" s="19"/>
      <c r="T168" s="19"/>
      <c r="U168" s="19"/>
      <c r="W168" s="19"/>
      <c r="X168" s="19"/>
      <c r="Y168" s="19"/>
      <c r="Z168" s="19"/>
      <c r="AB168" s="23"/>
    </row>
    <row r="169" spans="4:52" x14ac:dyDescent="0.35">
      <c r="G169" s="18"/>
      <c r="H169" s="19"/>
      <c r="Q169" s="19"/>
      <c r="R169" s="19"/>
      <c r="T169" s="19"/>
      <c r="U169" s="19"/>
      <c r="W169" s="19"/>
      <c r="X169" s="19"/>
      <c r="Y169" s="19"/>
      <c r="Z169" s="19"/>
    </row>
    <row r="170" spans="4:52" x14ac:dyDescent="0.35">
      <c r="G170" s="18"/>
      <c r="H170" s="19"/>
      <c r="Q170" s="19"/>
      <c r="R170" s="19"/>
      <c r="T170" s="19"/>
      <c r="U170" s="19"/>
      <c r="W170" s="19"/>
      <c r="X170" s="19"/>
      <c r="Y170" s="19"/>
      <c r="Z170" s="19"/>
    </row>
    <row r="171" spans="4:52" x14ac:dyDescent="0.35">
      <c r="G171" s="18"/>
      <c r="H171" s="19"/>
      <c r="Q171" s="19"/>
      <c r="R171" s="19"/>
      <c r="T171" s="19"/>
      <c r="U171" s="19"/>
      <c r="W171" s="19"/>
      <c r="X171" s="19"/>
      <c r="Y171" s="19"/>
      <c r="Z171" s="19"/>
      <c r="AZ171" s="42"/>
    </row>
    <row r="172" spans="4:52" x14ac:dyDescent="0.35">
      <c r="D172" s="42"/>
      <c r="G172" s="18"/>
      <c r="H172" s="19"/>
      <c r="Q172" s="19"/>
      <c r="R172" s="19"/>
      <c r="T172" s="19"/>
      <c r="U172" s="19"/>
      <c r="W172" s="19"/>
      <c r="X172" s="19"/>
      <c r="Y172" s="19"/>
      <c r="Z172" s="19"/>
      <c r="AB172" s="23"/>
    </row>
    <row r="173" spans="4:52" x14ac:dyDescent="0.35">
      <c r="G173" s="18"/>
      <c r="H173" s="19"/>
      <c r="Q173" s="19"/>
      <c r="R173" s="19"/>
      <c r="T173" s="19"/>
      <c r="U173" s="19"/>
      <c r="W173" s="19"/>
      <c r="X173" s="19"/>
      <c r="Y173" s="19"/>
      <c r="Z173" s="19"/>
    </row>
    <row r="174" spans="4:52" x14ac:dyDescent="0.35">
      <c r="G174" s="18"/>
      <c r="H174" s="19"/>
      <c r="Q174" s="19"/>
      <c r="R174" s="19"/>
      <c r="T174" s="19"/>
      <c r="U174" s="19"/>
      <c r="W174" s="19"/>
      <c r="X174" s="19"/>
      <c r="Y174" s="19"/>
      <c r="Z174" s="19"/>
    </row>
    <row r="175" spans="4:52" x14ac:dyDescent="0.35">
      <c r="G175" s="18"/>
      <c r="H175" s="19"/>
      <c r="Q175" s="19"/>
      <c r="R175" s="19"/>
      <c r="T175" s="19"/>
      <c r="U175" s="19"/>
      <c r="W175" s="19"/>
      <c r="X175" s="19"/>
      <c r="Y175" s="19"/>
      <c r="Z175" s="19"/>
    </row>
    <row r="176" spans="4:52" x14ac:dyDescent="0.35">
      <c r="G176" s="18"/>
      <c r="H176" s="19"/>
      <c r="Q176" s="19"/>
      <c r="R176" s="19"/>
      <c r="T176" s="19"/>
      <c r="U176" s="19"/>
      <c r="W176" s="19"/>
      <c r="X176" s="19"/>
      <c r="Y176" s="19"/>
      <c r="Z176" s="19"/>
    </row>
    <row r="177" spans="4:52" x14ac:dyDescent="0.35">
      <c r="G177" s="18"/>
      <c r="H177" s="19"/>
      <c r="Q177" s="19"/>
      <c r="R177" s="19"/>
      <c r="T177" s="19"/>
      <c r="U177" s="19"/>
      <c r="W177" s="19"/>
      <c r="X177" s="19"/>
      <c r="Y177" s="19"/>
      <c r="Z177" s="19"/>
    </row>
    <row r="178" spans="4:52" x14ac:dyDescent="0.35">
      <c r="G178" s="18"/>
      <c r="H178" s="19"/>
      <c r="Q178" s="19"/>
      <c r="R178" s="19"/>
      <c r="T178" s="19"/>
      <c r="U178" s="19"/>
      <c r="W178" s="19"/>
      <c r="X178" s="19"/>
      <c r="Y178" s="19"/>
      <c r="Z178" s="19"/>
      <c r="AZ178" s="42"/>
    </row>
    <row r="179" spans="4:52" x14ac:dyDescent="0.35">
      <c r="D179" s="42"/>
      <c r="G179" s="18"/>
      <c r="H179" s="19"/>
      <c r="Q179" s="19"/>
      <c r="R179" s="19"/>
      <c r="T179" s="19"/>
      <c r="U179" s="19"/>
      <c r="W179" s="19"/>
      <c r="X179" s="19"/>
      <c r="Y179" s="19"/>
      <c r="Z179" s="19"/>
      <c r="AB179" s="23"/>
    </row>
    <row r="180" spans="4:52" x14ac:dyDescent="0.35">
      <c r="G180" s="18"/>
      <c r="H180" s="19"/>
      <c r="Q180" s="19"/>
      <c r="R180" s="19"/>
      <c r="T180" s="19"/>
      <c r="U180" s="19"/>
      <c r="W180" s="19"/>
      <c r="X180" s="19"/>
      <c r="Y180" s="19"/>
      <c r="Z180" s="19"/>
    </row>
    <row r="181" spans="4:52" x14ac:dyDescent="0.35">
      <c r="G181" s="18"/>
      <c r="H181" s="19"/>
      <c r="Q181" s="19"/>
      <c r="R181" s="19"/>
      <c r="T181" s="19"/>
      <c r="U181" s="19"/>
      <c r="W181" s="19"/>
      <c r="X181" s="19"/>
      <c r="Y181" s="19"/>
      <c r="Z181" s="19"/>
    </row>
    <row r="182" spans="4:52" x14ac:dyDescent="0.35">
      <c r="G182" s="18"/>
      <c r="H182" s="19"/>
      <c r="Q182" s="19"/>
      <c r="R182" s="19"/>
      <c r="T182" s="19"/>
      <c r="U182" s="19"/>
      <c r="W182" s="19"/>
      <c r="X182" s="19"/>
      <c r="Y182" s="19"/>
      <c r="Z182" s="19"/>
    </row>
    <row r="183" spans="4:52" x14ac:dyDescent="0.35">
      <c r="G183" s="18"/>
      <c r="H183" s="19"/>
      <c r="Q183" s="19"/>
      <c r="R183" s="19"/>
      <c r="T183" s="19"/>
      <c r="U183" s="19"/>
      <c r="W183" s="19"/>
      <c r="X183" s="19"/>
      <c r="Y183" s="19"/>
      <c r="Z183" s="19"/>
    </row>
    <row r="184" spans="4:52" x14ac:dyDescent="0.35">
      <c r="G184" s="18"/>
      <c r="H184" s="19"/>
      <c r="Q184" s="19"/>
      <c r="R184" s="19"/>
      <c r="T184" s="19"/>
      <c r="U184" s="19"/>
      <c r="W184" s="19"/>
      <c r="X184" s="19"/>
      <c r="Y184" s="19"/>
      <c r="Z184" s="19"/>
    </row>
    <row r="185" spans="4:52" x14ac:dyDescent="0.35">
      <c r="G185" s="18"/>
      <c r="H185" s="19"/>
      <c r="Q185" s="19"/>
      <c r="R185" s="19"/>
      <c r="T185" s="19"/>
      <c r="U185" s="19"/>
      <c r="W185" s="19"/>
      <c r="X185" s="19"/>
      <c r="Y185" s="19"/>
      <c r="Z185" s="19"/>
    </row>
    <row r="186" spans="4:52" x14ac:dyDescent="0.35">
      <c r="G186" s="18"/>
      <c r="H186" s="19"/>
      <c r="Q186" s="19"/>
      <c r="R186" s="19"/>
      <c r="T186" s="19"/>
      <c r="U186" s="19"/>
      <c r="W186" s="19"/>
      <c r="X186" s="19"/>
      <c r="Y186" s="19"/>
      <c r="Z186" s="19"/>
    </row>
    <row r="187" spans="4:52" x14ac:dyDescent="0.35">
      <c r="G187" s="18"/>
      <c r="H187" s="19"/>
      <c r="Q187" s="19"/>
      <c r="R187" s="19"/>
      <c r="T187" s="19"/>
      <c r="U187" s="19"/>
      <c r="W187" s="19"/>
      <c r="X187" s="19"/>
      <c r="Y187" s="19"/>
      <c r="Z187" s="19"/>
    </row>
    <row r="188" spans="4:52" x14ac:dyDescent="0.35">
      <c r="G188" s="18"/>
      <c r="H188" s="19"/>
      <c r="Q188" s="19"/>
      <c r="R188" s="19"/>
      <c r="T188" s="19"/>
      <c r="U188" s="19"/>
      <c r="W188" s="19"/>
      <c r="X188" s="19"/>
      <c r="Y188" s="19"/>
      <c r="Z188" s="19"/>
    </row>
    <row r="189" spans="4:52" x14ac:dyDescent="0.35">
      <c r="G189" s="18"/>
      <c r="H189" s="19"/>
      <c r="Q189" s="19"/>
      <c r="R189" s="19"/>
      <c r="T189" s="19"/>
      <c r="U189" s="19"/>
      <c r="W189" s="19"/>
      <c r="X189" s="19"/>
      <c r="Y189" s="19"/>
      <c r="Z189" s="19"/>
    </row>
    <row r="190" spans="4:52" x14ac:dyDescent="0.35">
      <c r="G190" s="18"/>
      <c r="H190" s="19"/>
      <c r="Q190" s="19"/>
      <c r="R190" s="19"/>
      <c r="T190" s="19"/>
      <c r="U190" s="19"/>
      <c r="W190" s="19"/>
      <c r="X190" s="19"/>
      <c r="Y190" s="19"/>
      <c r="Z190" s="19"/>
    </row>
    <row r="191" spans="4:52" x14ac:dyDescent="0.35">
      <c r="G191" s="18"/>
      <c r="H191" s="19"/>
      <c r="Q191" s="19"/>
      <c r="R191" s="19"/>
      <c r="T191" s="19"/>
      <c r="U191" s="19"/>
      <c r="W191" s="19"/>
      <c r="X191" s="19"/>
      <c r="Y191" s="19"/>
      <c r="Z191" s="19"/>
      <c r="AZ191" s="42"/>
    </row>
    <row r="192" spans="4:52" x14ac:dyDescent="0.35">
      <c r="D192" s="42"/>
      <c r="G192" s="18"/>
      <c r="H192" s="19"/>
      <c r="Q192" s="19"/>
      <c r="R192" s="19"/>
      <c r="T192" s="19"/>
      <c r="U192" s="19"/>
      <c r="W192" s="19"/>
      <c r="X192" s="19"/>
      <c r="Y192" s="19"/>
      <c r="Z192" s="19"/>
      <c r="AB192" s="23"/>
      <c r="AZ192" s="42"/>
    </row>
    <row r="193" spans="4:52" x14ac:dyDescent="0.35">
      <c r="D193" s="42"/>
      <c r="G193" s="18"/>
      <c r="H193" s="19"/>
      <c r="Q193" s="19"/>
      <c r="R193" s="19"/>
      <c r="T193" s="19"/>
      <c r="U193" s="19"/>
      <c r="W193" s="19"/>
      <c r="X193" s="19"/>
      <c r="Y193" s="19"/>
      <c r="Z193" s="19"/>
      <c r="AB193" s="23"/>
    </row>
    <row r="194" spans="4:52" x14ac:dyDescent="0.35">
      <c r="G194" s="18"/>
      <c r="H194" s="19"/>
      <c r="Q194" s="19"/>
      <c r="R194" s="19"/>
      <c r="T194" s="19"/>
      <c r="U194" s="19"/>
      <c r="W194" s="19"/>
      <c r="X194" s="19"/>
      <c r="Y194" s="19"/>
      <c r="Z194" s="19"/>
    </row>
    <row r="195" spans="4:52" x14ac:dyDescent="0.35">
      <c r="G195" s="18"/>
      <c r="H195" s="19"/>
      <c r="Q195" s="19"/>
      <c r="R195" s="19"/>
      <c r="T195" s="19"/>
      <c r="U195" s="19"/>
      <c r="W195" s="19"/>
      <c r="X195" s="19"/>
      <c r="Y195" s="19"/>
      <c r="Z195" s="19"/>
    </row>
    <row r="196" spans="4:52" x14ac:dyDescent="0.35">
      <c r="G196" s="18"/>
      <c r="H196" s="19"/>
      <c r="Q196" s="19"/>
      <c r="R196" s="19"/>
      <c r="T196" s="19"/>
      <c r="U196" s="19"/>
      <c r="W196" s="19"/>
      <c r="X196" s="19"/>
      <c r="Y196" s="19"/>
      <c r="Z196" s="19"/>
    </row>
    <row r="197" spans="4:52" x14ac:dyDescent="0.35">
      <c r="G197" s="18"/>
      <c r="H197" s="19"/>
      <c r="Q197" s="19"/>
      <c r="R197" s="19"/>
      <c r="T197" s="19"/>
      <c r="U197" s="19"/>
      <c r="W197" s="19"/>
      <c r="X197" s="19"/>
      <c r="Y197" s="19"/>
      <c r="Z197" s="19"/>
    </row>
    <row r="198" spans="4:52" x14ac:dyDescent="0.35">
      <c r="G198" s="18"/>
      <c r="H198" s="19"/>
      <c r="Q198" s="19"/>
      <c r="R198" s="19"/>
      <c r="T198" s="19"/>
      <c r="U198" s="19"/>
      <c r="W198" s="19"/>
      <c r="X198" s="19"/>
      <c r="Y198" s="19"/>
      <c r="Z198" s="19"/>
    </row>
    <row r="199" spans="4:52" x14ac:dyDescent="0.35">
      <c r="G199" s="18"/>
      <c r="H199" s="19"/>
      <c r="Q199" s="19"/>
      <c r="R199" s="19"/>
      <c r="T199" s="19"/>
      <c r="U199" s="19"/>
      <c r="W199" s="19"/>
      <c r="X199" s="19"/>
      <c r="Y199" s="19"/>
      <c r="Z199" s="19"/>
    </row>
    <row r="200" spans="4:52" x14ac:dyDescent="0.35">
      <c r="G200" s="18"/>
      <c r="H200" s="19"/>
      <c r="Q200" s="19"/>
      <c r="R200" s="19"/>
      <c r="T200" s="19"/>
      <c r="U200" s="19"/>
      <c r="W200" s="19"/>
      <c r="X200" s="19"/>
      <c r="Y200" s="19"/>
      <c r="Z200" s="19"/>
    </row>
    <row r="201" spans="4:52" x14ac:dyDescent="0.35">
      <c r="G201" s="18"/>
      <c r="H201" s="19"/>
      <c r="Q201" s="19"/>
      <c r="R201" s="19"/>
      <c r="T201" s="19"/>
      <c r="U201" s="19"/>
      <c r="W201" s="19"/>
      <c r="X201" s="19"/>
      <c r="Y201" s="19"/>
      <c r="Z201" s="19"/>
    </row>
    <row r="202" spans="4:52" x14ac:dyDescent="0.35">
      <c r="G202" s="18"/>
      <c r="H202" s="19"/>
      <c r="Q202" s="19"/>
      <c r="R202" s="19"/>
      <c r="T202" s="19"/>
      <c r="U202" s="19"/>
      <c r="W202" s="19"/>
      <c r="X202" s="19"/>
      <c r="Y202" s="19"/>
      <c r="Z202" s="19"/>
    </row>
    <row r="203" spans="4:52" x14ac:dyDescent="0.35">
      <c r="G203" s="18"/>
      <c r="H203" s="19"/>
      <c r="Q203" s="19"/>
      <c r="R203" s="19"/>
      <c r="T203" s="19"/>
      <c r="U203" s="19"/>
      <c r="W203" s="19"/>
      <c r="X203" s="19"/>
      <c r="Y203" s="19"/>
      <c r="Z203" s="19"/>
    </row>
    <row r="204" spans="4:52" x14ac:dyDescent="0.35">
      <c r="G204" s="18"/>
      <c r="H204" s="19"/>
      <c r="Q204" s="19"/>
      <c r="R204" s="19"/>
      <c r="T204" s="19"/>
      <c r="U204" s="19"/>
      <c r="W204" s="19"/>
      <c r="X204" s="19"/>
      <c r="Y204" s="19"/>
      <c r="Z204" s="19"/>
    </row>
    <row r="205" spans="4:52" x14ac:dyDescent="0.35">
      <c r="G205" s="18"/>
      <c r="H205" s="19"/>
      <c r="Q205" s="19"/>
      <c r="R205" s="19"/>
      <c r="T205" s="19"/>
      <c r="U205" s="19"/>
      <c r="W205" s="19"/>
      <c r="X205" s="19"/>
      <c r="Y205" s="19"/>
      <c r="Z205" s="19"/>
    </row>
    <row r="206" spans="4:52" x14ac:dyDescent="0.35">
      <c r="G206" s="18"/>
      <c r="H206" s="19"/>
      <c r="Q206" s="19"/>
      <c r="R206" s="19"/>
      <c r="T206" s="19"/>
      <c r="U206" s="19"/>
      <c r="W206" s="19"/>
      <c r="X206" s="19"/>
      <c r="Y206" s="19"/>
      <c r="Z206" s="19"/>
    </row>
    <row r="207" spans="4:52" x14ac:dyDescent="0.35">
      <c r="G207" s="18"/>
      <c r="H207" s="19"/>
      <c r="Q207" s="19"/>
      <c r="R207" s="19"/>
      <c r="T207" s="19"/>
      <c r="U207" s="19"/>
      <c r="W207" s="19"/>
      <c r="X207" s="19"/>
      <c r="Y207" s="19"/>
      <c r="Z207" s="19"/>
    </row>
    <row r="208" spans="4:52" x14ac:dyDescent="0.35">
      <c r="G208" s="18"/>
      <c r="H208" s="19"/>
      <c r="Q208" s="19"/>
      <c r="R208" s="19"/>
      <c r="T208" s="19"/>
      <c r="U208" s="19"/>
      <c r="W208" s="19"/>
      <c r="X208" s="19"/>
      <c r="Y208" s="19"/>
      <c r="Z208" s="19"/>
      <c r="AZ208" s="42"/>
    </row>
    <row r="209" spans="4:52" x14ac:dyDescent="0.35">
      <c r="D209" s="42"/>
      <c r="G209" s="18"/>
      <c r="H209" s="19"/>
      <c r="Q209" s="19"/>
      <c r="R209" s="19"/>
      <c r="T209" s="19"/>
      <c r="U209" s="19"/>
      <c r="W209" s="19"/>
      <c r="X209" s="19"/>
      <c r="Y209" s="19"/>
      <c r="Z209" s="19"/>
      <c r="AB209" s="23"/>
      <c r="AZ209" s="42"/>
    </row>
    <row r="210" spans="4:52" x14ac:dyDescent="0.35">
      <c r="D210" s="42"/>
      <c r="G210" s="18"/>
      <c r="H210" s="19"/>
      <c r="Q210" s="19"/>
      <c r="R210" s="19"/>
      <c r="T210" s="19"/>
      <c r="U210" s="19"/>
      <c r="W210" s="19"/>
      <c r="X210" s="19"/>
      <c r="Y210" s="19"/>
      <c r="Z210" s="19"/>
      <c r="AB210" s="23"/>
      <c r="AZ210" s="42"/>
    </row>
    <row r="211" spans="4:52" x14ac:dyDescent="0.35">
      <c r="D211" s="42"/>
      <c r="G211" s="18"/>
      <c r="H211" s="19"/>
      <c r="Q211" s="19"/>
      <c r="R211" s="19"/>
      <c r="T211" s="19"/>
      <c r="U211" s="19"/>
      <c r="W211" s="19"/>
      <c r="X211" s="19"/>
      <c r="Y211" s="19"/>
      <c r="Z211" s="19"/>
      <c r="AB211" s="23"/>
      <c r="AZ211" s="42"/>
    </row>
    <row r="212" spans="4:52" x14ac:dyDescent="0.35">
      <c r="D212" s="42"/>
      <c r="G212" s="18"/>
      <c r="H212" s="19"/>
      <c r="Q212" s="19"/>
      <c r="R212" s="19"/>
      <c r="T212" s="19"/>
      <c r="U212" s="19"/>
      <c r="W212" s="19"/>
      <c r="X212" s="19"/>
      <c r="Y212" s="19"/>
      <c r="Z212" s="19"/>
      <c r="AB212" s="23"/>
    </row>
    <row r="213" spans="4:52" x14ac:dyDescent="0.35">
      <c r="G213" s="18"/>
      <c r="H213" s="19"/>
      <c r="Q213" s="19"/>
      <c r="R213" s="19"/>
      <c r="T213" s="19"/>
      <c r="U213" s="19"/>
      <c r="W213" s="19"/>
      <c r="X213" s="19"/>
      <c r="Y213" s="19"/>
      <c r="Z213" s="19"/>
      <c r="AZ213" s="20"/>
    </row>
    <row r="214" spans="4:52" x14ac:dyDescent="0.35">
      <c r="D214" s="20"/>
      <c r="G214" s="18"/>
      <c r="H214" s="19"/>
      <c r="Q214" s="19"/>
      <c r="R214" s="19"/>
      <c r="T214" s="19"/>
      <c r="U214" s="19"/>
      <c r="W214" s="19"/>
      <c r="X214" s="19"/>
      <c r="Y214" s="19"/>
      <c r="Z214" s="19"/>
      <c r="AZ214" s="20"/>
    </row>
    <row r="215" spans="4:52" x14ac:dyDescent="0.35">
      <c r="D215" s="20"/>
      <c r="G215" s="18"/>
      <c r="H215" s="19"/>
      <c r="Q215" s="19"/>
      <c r="R215" s="19"/>
      <c r="T215" s="19"/>
      <c r="U215" s="19"/>
      <c r="W215" s="19"/>
      <c r="X215" s="19"/>
      <c r="Y215" s="19"/>
      <c r="Z215" s="19"/>
    </row>
    <row r="216" spans="4:52" x14ac:dyDescent="0.35">
      <c r="G216" s="18"/>
      <c r="H216" s="19"/>
      <c r="Q216" s="19"/>
      <c r="R216" s="19"/>
      <c r="T216" s="19"/>
      <c r="U216" s="19"/>
      <c r="W216" s="19"/>
      <c r="X216" s="19"/>
      <c r="Y216" s="19"/>
      <c r="Z216" s="19"/>
    </row>
    <row r="217" spans="4:52" x14ac:dyDescent="0.35">
      <c r="G217" s="18"/>
      <c r="H217" s="19"/>
      <c r="Q217" s="19"/>
      <c r="R217" s="19"/>
      <c r="T217" s="19"/>
      <c r="U217" s="19"/>
      <c r="W217" s="19"/>
      <c r="X217" s="19"/>
      <c r="Y217" s="19"/>
      <c r="Z217" s="19"/>
    </row>
    <row r="218" spans="4:52" x14ac:dyDescent="0.35">
      <c r="G218" s="18"/>
      <c r="H218" s="19"/>
      <c r="Q218" s="19"/>
      <c r="R218" s="19"/>
      <c r="T218" s="19"/>
      <c r="U218" s="19"/>
      <c r="W218" s="19"/>
      <c r="X218" s="19"/>
      <c r="Y218" s="19"/>
      <c r="Z218" s="19"/>
    </row>
    <row r="219" spans="4:52" x14ac:dyDescent="0.35">
      <c r="G219" s="18"/>
      <c r="H219" s="19"/>
      <c r="Q219" s="19"/>
      <c r="R219" s="19"/>
      <c r="T219" s="19"/>
      <c r="U219" s="19"/>
      <c r="W219" s="19"/>
      <c r="X219" s="19"/>
      <c r="Y219" s="19"/>
      <c r="Z219" s="19"/>
    </row>
    <row r="220" spans="4:52" x14ac:dyDescent="0.35">
      <c r="G220" s="18"/>
      <c r="H220" s="19"/>
      <c r="Q220" s="19"/>
      <c r="R220" s="19"/>
      <c r="T220" s="19"/>
      <c r="U220" s="19"/>
      <c r="W220" s="19"/>
      <c r="X220" s="19"/>
      <c r="Y220" s="19"/>
      <c r="Z220" s="19"/>
    </row>
    <row r="221" spans="4:52" x14ac:dyDescent="0.35">
      <c r="G221" s="18"/>
      <c r="H221" s="19"/>
      <c r="Q221" s="19"/>
      <c r="R221" s="19"/>
      <c r="T221" s="19"/>
      <c r="U221" s="19"/>
      <c r="W221" s="19"/>
      <c r="X221" s="19"/>
      <c r="Y221" s="19"/>
      <c r="Z221" s="19"/>
    </row>
    <row r="222" spans="4:52" x14ac:dyDescent="0.35">
      <c r="G222" s="18"/>
      <c r="H222" s="19"/>
      <c r="Q222" s="19"/>
      <c r="R222" s="19"/>
      <c r="T222" s="19"/>
      <c r="U222" s="19"/>
      <c r="W222" s="19"/>
      <c r="X222" s="19"/>
      <c r="Y222" s="19"/>
      <c r="Z222" s="19"/>
    </row>
    <row r="223" spans="4:52" x14ac:dyDescent="0.35">
      <c r="G223" s="18"/>
      <c r="H223" s="19"/>
      <c r="Q223" s="19"/>
      <c r="R223" s="19"/>
      <c r="T223" s="19"/>
      <c r="U223" s="19"/>
      <c r="W223" s="19"/>
      <c r="X223" s="19"/>
      <c r="Y223" s="19"/>
      <c r="Z223" s="19"/>
    </row>
    <row r="224" spans="4:52" x14ac:dyDescent="0.35">
      <c r="G224" s="18"/>
      <c r="H224" s="19"/>
      <c r="Q224" s="19"/>
      <c r="R224" s="19"/>
      <c r="T224" s="19"/>
      <c r="U224" s="19"/>
      <c r="W224" s="19"/>
      <c r="X224" s="19"/>
      <c r="Y224" s="19"/>
      <c r="Z224" s="19"/>
    </row>
    <row r="225" spans="4:52" x14ac:dyDescent="0.35">
      <c r="G225" s="18"/>
      <c r="H225" s="19"/>
      <c r="Q225" s="19"/>
      <c r="R225" s="19"/>
      <c r="T225" s="19"/>
      <c r="U225" s="19"/>
      <c r="W225" s="19"/>
      <c r="X225" s="19"/>
      <c r="Y225" s="19"/>
      <c r="Z225" s="19"/>
    </row>
    <row r="226" spans="4:52" x14ac:dyDescent="0.35">
      <c r="G226" s="18"/>
      <c r="H226" s="19"/>
      <c r="Q226" s="19"/>
      <c r="R226" s="19"/>
      <c r="T226" s="19"/>
      <c r="U226" s="19"/>
      <c r="W226" s="19"/>
      <c r="X226" s="19"/>
      <c r="Y226" s="19"/>
      <c r="Z226" s="19"/>
      <c r="AZ226" s="20"/>
    </row>
    <row r="227" spans="4:52" x14ac:dyDescent="0.35">
      <c r="D227" s="20"/>
      <c r="G227" s="18"/>
      <c r="H227" s="19"/>
      <c r="Q227" s="19"/>
      <c r="R227" s="19"/>
      <c r="T227" s="19"/>
      <c r="U227" s="19"/>
      <c r="W227" s="19"/>
      <c r="X227" s="19"/>
      <c r="Y227" s="19"/>
      <c r="Z227" s="19"/>
    </row>
    <row r="228" spans="4:52" x14ac:dyDescent="0.35">
      <c r="G228" s="18"/>
      <c r="H228" s="19"/>
      <c r="Q228" s="19"/>
      <c r="R228" s="19"/>
      <c r="T228" s="19"/>
      <c r="U228" s="19"/>
      <c r="W228" s="19"/>
      <c r="X228" s="19"/>
      <c r="Y228" s="19"/>
      <c r="Z228" s="19"/>
    </row>
    <row r="229" spans="4:52" x14ac:dyDescent="0.35">
      <c r="G229" s="18"/>
      <c r="H229" s="19"/>
      <c r="Q229" s="19"/>
      <c r="R229" s="19"/>
      <c r="T229" s="19"/>
      <c r="U229" s="19"/>
      <c r="W229" s="19"/>
      <c r="X229" s="19"/>
      <c r="Y229" s="19"/>
      <c r="Z229" s="19"/>
      <c r="AZ229" s="42"/>
    </row>
    <row r="230" spans="4:52" x14ac:dyDescent="0.35">
      <c r="D230" s="42"/>
      <c r="G230" s="18"/>
      <c r="H230" s="19"/>
      <c r="Q230" s="19"/>
      <c r="R230" s="19"/>
      <c r="T230" s="19"/>
      <c r="U230" s="19"/>
      <c r="W230" s="19"/>
      <c r="X230" s="19"/>
      <c r="Y230" s="19"/>
      <c r="Z230" s="19"/>
      <c r="AB230" s="23"/>
    </row>
    <row r="231" spans="4:52" x14ac:dyDescent="0.35">
      <c r="G231" s="18"/>
      <c r="H231" s="19"/>
      <c r="Q231" s="19"/>
      <c r="R231" s="19"/>
      <c r="T231" s="19"/>
      <c r="U231" s="19"/>
      <c r="W231" s="19"/>
      <c r="X231" s="19"/>
      <c r="Y231" s="19"/>
      <c r="Z231" s="19"/>
    </row>
    <row r="232" spans="4:52" x14ac:dyDescent="0.35">
      <c r="G232" s="18"/>
      <c r="H232" s="19"/>
      <c r="Q232" s="19"/>
      <c r="R232" s="19"/>
      <c r="T232" s="19"/>
      <c r="U232" s="19"/>
      <c r="W232" s="19"/>
      <c r="X232" s="19"/>
      <c r="Y232" s="19"/>
      <c r="Z232" s="19"/>
    </row>
    <row r="233" spans="4:52" x14ac:dyDescent="0.35">
      <c r="G233" s="18"/>
      <c r="H233" s="19"/>
      <c r="Q233" s="19"/>
      <c r="R233" s="19"/>
      <c r="T233" s="19"/>
      <c r="U233" s="19"/>
      <c r="W233" s="19"/>
      <c r="X233" s="19"/>
      <c r="Y233" s="19"/>
      <c r="Z233" s="19"/>
      <c r="AZ233" s="42"/>
    </row>
    <row r="234" spans="4:52" x14ac:dyDescent="0.35">
      <c r="D234" s="42"/>
      <c r="G234" s="18"/>
      <c r="H234" s="19"/>
      <c r="Q234" s="19"/>
      <c r="R234" s="19"/>
      <c r="T234" s="19"/>
      <c r="U234" s="19"/>
      <c r="W234" s="19"/>
      <c r="X234" s="19"/>
      <c r="Y234" s="19"/>
      <c r="Z234" s="19"/>
      <c r="AB234" s="23"/>
    </row>
    <row r="235" spans="4:52" x14ac:dyDescent="0.35">
      <c r="G235" s="18"/>
      <c r="H235" s="19"/>
      <c r="Q235" s="19"/>
      <c r="R235" s="19"/>
      <c r="T235" s="19"/>
      <c r="U235" s="19"/>
      <c r="W235" s="19"/>
      <c r="X235" s="19"/>
      <c r="Y235" s="19"/>
      <c r="Z235" s="19"/>
    </row>
    <row r="236" spans="4:52" x14ac:dyDescent="0.35">
      <c r="G236" s="18"/>
      <c r="H236" s="19"/>
      <c r="Q236" s="19"/>
      <c r="R236" s="19"/>
      <c r="T236" s="19"/>
      <c r="U236" s="19"/>
      <c r="W236" s="19"/>
      <c r="X236" s="19"/>
      <c r="Y236" s="19"/>
      <c r="Z236" s="19"/>
    </row>
    <row r="237" spans="4:52" x14ac:dyDescent="0.35">
      <c r="G237" s="18"/>
      <c r="H237" s="19"/>
      <c r="Q237" s="19"/>
      <c r="R237" s="19"/>
      <c r="T237" s="19"/>
      <c r="U237" s="19"/>
      <c r="W237" s="19"/>
      <c r="X237" s="19"/>
      <c r="Y237" s="19"/>
      <c r="Z237" s="19"/>
      <c r="AF237" s="23"/>
    </row>
    <row r="238" spans="4:52" x14ac:dyDescent="0.35">
      <c r="G238" s="18"/>
      <c r="H238" s="19"/>
      <c r="Q238" s="19"/>
      <c r="R238" s="19"/>
      <c r="T238" s="19"/>
      <c r="U238" s="19"/>
      <c r="W238" s="19"/>
      <c r="X238" s="19"/>
      <c r="Y238" s="19"/>
      <c r="Z238" s="19"/>
      <c r="AF238" s="23"/>
    </row>
    <row r="239" spans="4:52" x14ac:dyDescent="0.35">
      <c r="G239" s="18"/>
      <c r="H239" s="19"/>
      <c r="Q239" s="19"/>
      <c r="R239" s="19"/>
      <c r="T239" s="19"/>
      <c r="U239" s="19"/>
      <c r="W239" s="19"/>
      <c r="X239" s="19"/>
      <c r="Y239" s="19"/>
      <c r="Z239" s="19"/>
      <c r="AF239" s="23"/>
      <c r="AZ239" s="42"/>
    </row>
    <row r="240" spans="4:52" x14ac:dyDescent="0.35">
      <c r="D240" s="42"/>
      <c r="G240" s="18"/>
      <c r="H240" s="19"/>
      <c r="Q240" s="19"/>
      <c r="R240" s="19"/>
      <c r="T240" s="19"/>
      <c r="U240" s="19"/>
      <c r="W240" s="19"/>
      <c r="X240" s="19"/>
      <c r="Y240" s="19"/>
      <c r="Z240" s="19"/>
      <c r="AB240" s="23"/>
      <c r="AF240" s="23"/>
    </row>
    <row r="241" spans="4:52" x14ac:dyDescent="0.35">
      <c r="G241" s="18"/>
      <c r="H241" s="19"/>
      <c r="Q241" s="19"/>
      <c r="R241" s="19"/>
      <c r="T241" s="19"/>
      <c r="U241" s="19"/>
      <c r="W241" s="19"/>
      <c r="X241" s="19"/>
      <c r="Y241" s="19"/>
      <c r="Z241" s="19"/>
      <c r="AF241" s="23"/>
    </row>
    <row r="242" spans="4:52" x14ac:dyDescent="0.35">
      <c r="G242" s="18"/>
      <c r="H242" s="19"/>
      <c r="Q242" s="19"/>
      <c r="R242" s="19"/>
      <c r="T242" s="19"/>
      <c r="U242" s="19"/>
      <c r="W242" s="19"/>
      <c r="X242" s="19"/>
      <c r="Y242" s="19"/>
      <c r="Z242" s="19"/>
      <c r="AF242" s="23"/>
    </row>
    <row r="243" spans="4:52" x14ac:dyDescent="0.35">
      <c r="G243" s="18"/>
      <c r="H243" s="19"/>
      <c r="Q243" s="19"/>
      <c r="R243" s="19"/>
      <c r="T243" s="19"/>
      <c r="U243" s="19"/>
      <c r="W243" s="19"/>
      <c r="X243" s="19"/>
      <c r="Y243" s="19"/>
      <c r="Z243" s="19"/>
      <c r="AF243" s="23"/>
    </row>
    <row r="244" spans="4:52" x14ac:dyDescent="0.35">
      <c r="G244" s="18"/>
      <c r="H244" s="19"/>
      <c r="Q244" s="19"/>
      <c r="R244" s="19"/>
      <c r="T244" s="19"/>
      <c r="U244" s="19"/>
      <c r="W244" s="19"/>
      <c r="X244" s="19"/>
      <c r="Y244" s="19"/>
      <c r="Z244" s="19"/>
      <c r="AF244" s="23"/>
    </row>
    <row r="245" spans="4:52" x14ac:dyDescent="0.35">
      <c r="G245" s="18"/>
      <c r="H245" s="19"/>
      <c r="Q245" s="19"/>
      <c r="R245" s="19"/>
      <c r="T245" s="19"/>
      <c r="U245" s="19"/>
      <c r="W245" s="19"/>
      <c r="X245" s="19"/>
      <c r="Y245" s="19"/>
      <c r="Z245" s="19"/>
      <c r="AF245" s="23"/>
    </row>
    <row r="246" spans="4:52" x14ac:dyDescent="0.35">
      <c r="G246" s="18"/>
      <c r="H246" s="19"/>
      <c r="Q246" s="19"/>
      <c r="R246" s="19"/>
      <c r="T246" s="19"/>
      <c r="U246" s="19"/>
      <c r="W246" s="19"/>
      <c r="X246" s="19"/>
      <c r="Y246" s="19"/>
      <c r="Z246" s="19"/>
      <c r="AF246" s="23"/>
    </row>
    <row r="247" spans="4:52" x14ac:dyDescent="0.35">
      <c r="G247" s="18"/>
      <c r="H247" s="19"/>
      <c r="Q247" s="19"/>
      <c r="R247" s="19"/>
      <c r="T247" s="19"/>
      <c r="U247" s="19"/>
      <c r="W247" s="19"/>
      <c r="X247" s="19"/>
      <c r="Y247" s="19"/>
      <c r="Z247" s="19"/>
      <c r="AF247" s="23"/>
    </row>
    <row r="248" spans="4:52" x14ac:dyDescent="0.35">
      <c r="G248" s="18"/>
      <c r="H248" s="19"/>
      <c r="Q248" s="19"/>
      <c r="R248" s="19"/>
      <c r="T248" s="19"/>
      <c r="U248" s="19"/>
      <c r="W248" s="19"/>
      <c r="X248" s="19"/>
      <c r="Y248" s="19"/>
      <c r="Z248" s="19"/>
      <c r="AF248" s="23"/>
    </row>
    <row r="249" spans="4:52" x14ac:dyDescent="0.35">
      <c r="G249" s="18"/>
      <c r="H249" s="19"/>
      <c r="Q249" s="19"/>
      <c r="R249" s="19"/>
      <c r="T249" s="19"/>
      <c r="U249" s="19"/>
      <c r="W249" s="19"/>
      <c r="X249" s="19"/>
      <c r="Y249" s="19"/>
      <c r="Z249" s="19"/>
      <c r="AF249" s="23"/>
    </row>
    <row r="250" spans="4:52" x14ac:dyDescent="0.35">
      <c r="G250" s="18"/>
      <c r="H250" s="19"/>
      <c r="Q250" s="19"/>
      <c r="R250" s="19"/>
      <c r="T250" s="19"/>
      <c r="U250" s="19"/>
      <c r="W250" s="19"/>
      <c r="X250" s="19"/>
      <c r="Y250" s="19"/>
      <c r="Z250" s="19"/>
      <c r="AZ250" s="24"/>
    </row>
    <row r="251" spans="4:52" x14ac:dyDescent="0.35">
      <c r="D251" s="24"/>
      <c r="G251" s="18"/>
      <c r="H251" s="19"/>
      <c r="Q251" s="19"/>
      <c r="R251" s="19"/>
      <c r="T251" s="19"/>
      <c r="U251" s="19"/>
      <c r="W251" s="19"/>
      <c r="X251" s="19"/>
      <c r="Y251" s="19"/>
      <c r="Z251" s="19"/>
      <c r="AZ251" s="42"/>
    </row>
    <row r="252" spans="4:52" x14ac:dyDescent="0.35">
      <c r="D252" s="42"/>
      <c r="G252" s="18"/>
      <c r="H252" s="19"/>
      <c r="Q252" s="19"/>
      <c r="R252" s="19"/>
      <c r="T252" s="19"/>
      <c r="U252" s="19"/>
      <c r="W252" s="19"/>
      <c r="X252" s="19"/>
      <c r="Y252" s="19"/>
      <c r="Z252" s="19"/>
      <c r="AZ252" s="42"/>
    </row>
    <row r="253" spans="4:52" x14ac:dyDescent="0.35">
      <c r="D253" s="42"/>
      <c r="G253" s="18"/>
      <c r="H253" s="19"/>
      <c r="Q253" s="19"/>
      <c r="R253" s="19"/>
      <c r="T253" s="19"/>
      <c r="U253" s="19"/>
      <c r="W253" s="19"/>
      <c r="X253" s="19"/>
      <c r="Y253" s="19"/>
      <c r="Z253" s="19"/>
      <c r="AZ253" s="42"/>
    </row>
    <row r="254" spans="4:52" x14ac:dyDescent="0.35">
      <c r="D254" s="42"/>
      <c r="G254" s="18"/>
      <c r="H254" s="19"/>
      <c r="Q254" s="19"/>
      <c r="R254" s="19"/>
      <c r="T254" s="19"/>
      <c r="U254" s="19"/>
      <c r="W254" s="19"/>
      <c r="X254" s="19"/>
      <c r="Y254" s="19"/>
      <c r="Z254" s="19"/>
      <c r="AZ254" s="42"/>
    </row>
    <row r="255" spans="4:52" x14ac:dyDescent="0.35">
      <c r="D255" s="42"/>
      <c r="G255" s="18"/>
      <c r="H255" s="19"/>
      <c r="Q255" s="19"/>
      <c r="R255" s="19"/>
      <c r="T255" s="19"/>
      <c r="U255" s="19"/>
      <c r="W255" s="19"/>
      <c r="X255" s="19"/>
      <c r="Y255" s="19"/>
      <c r="Z255" s="19"/>
      <c r="AZ255" s="42"/>
    </row>
    <row r="256" spans="4:52" x14ac:dyDescent="0.35">
      <c r="D256" s="42"/>
      <c r="G256" s="18"/>
      <c r="H256" s="19"/>
      <c r="Q256" s="19"/>
      <c r="R256" s="19"/>
      <c r="T256" s="19"/>
      <c r="U256" s="19"/>
      <c r="W256" s="19"/>
      <c r="X256" s="19"/>
      <c r="Y256" s="19"/>
      <c r="Z256" s="19"/>
      <c r="AZ256" s="42"/>
    </row>
    <row r="257" spans="4:52" x14ac:dyDescent="0.35">
      <c r="D257" s="42"/>
      <c r="G257" s="18"/>
      <c r="H257" s="19"/>
      <c r="Q257" s="19"/>
      <c r="R257" s="19"/>
      <c r="T257" s="19"/>
      <c r="U257" s="19"/>
      <c r="W257" s="19"/>
      <c r="X257" s="19"/>
      <c r="Y257" s="19"/>
      <c r="Z257" s="19"/>
      <c r="AZ257" s="42"/>
    </row>
    <row r="258" spans="4:52" x14ac:dyDescent="0.35">
      <c r="D258" s="42"/>
      <c r="G258" s="18"/>
      <c r="H258" s="19"/>
      <c r="Q258" s="19"/>
      <c r="R258" s="19"/>
      <c r="T258" s="19"/>
      <c r="U258" s="19"/>
      <c r="W258" s="19"/>
      <c r="X258" s="19"/>
      <c r="Y258" s="19"/>
      <c r="Z258" s="19"/>
      <c r="AZ258" s="42"/>
    </row>
    <row r="259" spans="4:52" x14ac:dyDescent="0.35">
      <c r="D259" s="42"/>
      <c r="G259" s="18"/>
      <c r="H259" s="19"/>
      <c r="Q259" s="19"/>
      <c r="R259" s="19"/>
      <c r="T259" s="19"/>
      <c r="U259" s="19"/>
      <c r="W259" s="19"/>
      <c r="X259" s="19"/>
      <c r="Y259" s="19"/>
      <c r="Z259" s="19"/>
      <c r="AZ259" s="42"/>
    </row>
    <row r="260" spans="4:52" x14ac:dyDescent="0.35">
      <c r="D260" s="42"/>
      <c r="F260"/>
      <c r="G260" s="18"/>
      <c r="H260" s="19"/>
      <c r="Q260" s="19"/>
      <c r="R260" s="19"/>
      <c r="T260" s="19"/>
      <c r="U260" s="19"/>
      <c r="W260" s="19"/>
      <c r="X260" s="19"/>
      <c r="Y260" s="19"/>
      <c r="Z260" s="19"/>
    </row>
    <row r="261" spans="4:52" x14ac:dyDescent="0.35">
      <c r="G261" s="18"/>
      <c r="H261" s="19"/>
      <c r="Q261" s="19"/>
      <c r="R261" s="19"/>
      <c r="T261" s="19"/>
      <c r="U261" s="19"/>
      <c r="W261" s="19"/>
      <c r="X261" s="19"/>
      <c r="Y261" s="19"/>
      <c r="Z261" s="19"/>
    </row>
    <row r="262" spans="4:52" x14ac:dyDescent="0.35">
      <c r="G262" s="18"/>
      <c r="H262" s="19"/>
      <c r="Q262" s="19"/>
      <c r="R262" s="19"/>
      <c r="T262" s="19"/>
      <c r="U262" s="19"/>
      <c r="W262" s="19"/>
      <c r="X262" s="19"/>
      <c r="Y262" s="19"/>
      <c r="Z262" s="19"/>
    </row>
    <row r="263" spans="4:52" x14ac:dyDescent="0.35">
      <c r="G263" s="18"/>
      <c r="H263" s="19"/>
      <c r="Q263" s="19"/>
      <c r="R263" s="19"/>
      <c r="T263" s="19"/>
      <c r="U263" s="19"/>
      <c r="W263" s="19"/>
      <c r="X263" s="19"/>
      <c r="Y263" s="19"/>
      <c r="Z263" s="19"/>
    </row>
    <row r="264" spans="4:52" x14ac:dyDescent="0.35">
      <c r="G264" s="18"/>
      <c r="H264" s="19"/>
      <c r="Q264" s="19"/>
      <c r="R264" s="19"/>
      <c r="T264" s="19"/>
      <c r="U264" s="19"/>
      <c r="W264" s="19"/>
      <c r="X264" s="19"/>
      <c r="Y264" s="19"/>
      <c r="Z264" s="19"/>
    </row>
    <row r="265" spans="4:52" x14ac:dyDescent="0.35">
      <c r="G265" s="18"/>
      <c r="H265" s="19"/>
      <c r="Q265" s="19"/>
      <c r="R265" s="19"/>
      <c r="T265" s="19"/>
      <c r="U265" s="19"/>
      <c r="W265" s="19"/>
      <c r="X265" s="19"/>
      <c r="Y265" s="19"/>
      <c r="Z265" s="19"/>
      <c r="AZ265" s="42"/>
    </row>
    <row r="266" spans="4:52" x14ac:dyDescent="0.35">
      <c r="D266" s="42"/>
      <c r="G266" s="18"/>
      <c r="H266" s="19"/>
      <c r="Q266" s="19"/>
      <c r="R266" s="19"/>
      <c r="T266" s="19"/>
      <c r="U266" s="19"/>
      <c r="W266" s="19"/>
      <c r="X266" s="19"/>
      <c r="Y266" s="19"/>
      <c r="Z266" s="19"/>
      <c r="AZ266" s="42"/>
    </row>
    <row r="267" spans="4:52" x14ac:dyDescent="0.35">
      <c r="D267" s="42"/>
      <c r="G267" s="18"/>
      <c r="H267" s="19"/>
      <c r="Q267" s="19"/>
      <c r="R267" s="19"/>
      <c r="T267" s="19"/>
      <c r="U267" s="19"/>
      <c r="W267" s="19"/>
      <c r="X267" s="19"/>
      <c r="Y267" s="19"/>
      <c r="Z267" s="19"/>
      <c r="AZ267" s="42"/>
    </row>
    <row r="268" spans="4:52" x14ac:dyDescent="0.35">
      <c r="D268" s="42"/>
      <c r="G268" s="18"/>
      <c r="H268" s="19"/>
      <c r="Q268" s="19"/>
      <c r="R268" s="19"/>
      <c r="T268" s="19"/>
      <c r="U268" s="19"/>
      <c r="W268" s="19"/>
      <c r="X268" s="19"/>
      <c r="Y268" s="19"/>
      <c r="Z268" s="19"/>
      <c r="AZ268" s="42"/>
    </row>
    <row r="269" spans="4:52" x14ac:dyDescent="0.35">
      <c r="D269" s="42"/>
      <c r="G269" s="18"/>
      <c r="H269" s="19"/>
      <c r="Q269" s="19"/>
      <c r="R269" s="19"/>
      <c r="T269" s="19"/>
      <c r="U269" s="19"/>
      <c r="W269" s="19"/>
      <c r="X269" s="19"/>
      <c r="Y269" s="19"/>
      <c r="Z269" s="19"/>
      <c r="AZ269" s="42"/>
    </row>
    <row r="270" spans="4:52" x14ac:dyDescent="0.35">
      <c r="D270" s="42"/>
      <c r="G270" s="18"/>
      <c r="H270" s="19"/>
      <c r="Q270" s="19"/>
      <c r="R270" s="19"/>
      <c r="T270" s="19"/>
      <c r="U270" s="19"/>
      <c r="W270" s="19"/>
      <c r="X270" s="19"/>
      <c r="Y270" s="19"/>
      <c r="Z270" s="19"/>
      <c r="AB270" s="23"/>
      <c r="AZ270" s="42"/>
    </row>
    <row r="271" spans="4:52" x14ac:dyDescent="0.35">
      <c r="D271" s="42"/>
      <c r="G271" s="18"/>
      <c r="H271" s="19"/>
      <c r="Q271" s="19"/>
      <c r="R271" s="19"/>
      <c r="T271" s="19"/>
      <c r="U271" s="19"/>
      <c r="W271" s="19"/>
      <c r="X271" s="19"/>
      <c r="Y271" s="19"/>
      <c r="Z271" s="19"/>
      <c r="AB271" s="23"/>
      <c r="AZ271" s="42"/>
    </row>
    <row r="272" spans="4:52" x14ac:dyDescent="0.35">
      <c r="D272" s="42"/>
      <c r="G272" s="18"/>
      <c r="H272" s="19"/>
      <c r="Q272" s="19"/>
      <c r="R272" s="19"/>
      <c r="T272" s="19"/>
      <c r="U272" s="19"/>
      <c r="W272" s="19"/>
      <c r="X272" s="19"/>
      <c r="Y272" s="19"/>
      <c r="Z272" s="19"/>
      <c r="AZ272" s="42"/>
    </row>
    <row r="273" spans="4:52" x14ac:dyDescent="0.35">
      <c r="D273" s="42"/>
      <c r="G273" s="18"/>
      <c r="H273" s="19"/>
      <c r="Q273" s="19"/>
      <c r="R273" s="19"/>
      <c r="T273" s="19"/>
      <c r="U273" s="19"/>
      <c r="W273" s="19"/>
      <c r="X273" s="19"/>
      <c r="Y273" s="19"/>
      <c r="Z273" s="19"/>
    </row>
    <row r="274" spans="4:52" x14ac:dyDescent="0.35">
      <c r="G274" s="18"/>
      <c r="H274" s="19"/>
      <c r="Q274" s="19"/>
      <c r="R274" s="19"/>
      <c r="T274" s="19"/>
      <c r="U274" s="19"/>
      <c r="W274" s="19"/>
      <c r="X274" s="19"/>
      <c r="Y274" s="19"/>
      <c r="Z274" s="19"/>
    </row>
    <row r="275" spans="4:52" x14ac:dyDescent="0.35">
      <c r="G275" s="18"/>
      <c r="H275" s="19"/>
      <c r="Q275" s="19"/>
      <c r="R275" s="19"/>
      <c r="T275" s="19"/>
      <c r="U275" s="19"/>
      <c r="W275" s="19"/>
      <c r="X275" s="19"/>
      <c r="Y275" s="19"/>
      <c r="Z275" s="19"/>
    </row>
    <row r="276" spans="4:52" x14ac:dyDescent="0.35">
      <c r="G276" s="18"/>
      <c r="H276" s="19"/>
      <c r="Q276" s="19"/>
      <c r="R276" s="19"/>
      <c r="T276" s="19"/>
      <c r="U276" s="19"/>
      <c r="W276" s="19"/>
      <c r="X276" s="19"/>
      <c r="Y276" s="19"/>
      <c r="Z276" s="19"/>
    </row>
    <row r="277" spans="4:52" x14ac:dyDescent="0.35">
      <c r="G277" s="18"/>
      <c r="H277" s="19"/>
      <c r="Q277" s="19"/>
      <c r="R277" s="19"/>
      <c r="T277" s="19"/>
      <c r="U277" s="19"/>
      <c r="W277" s="19"/>
      <c r="X277" s="19"/>
      <c r="Y277" s="19"/>
      <c r="Z277" s="19"/>
    </row>
    <row r="278" spans="4:52" x14ac:dyDescent="0.35">
      <c r="G278" s="18"/>
      <c r="H278" s="19"/>
      <c r="Q278" s="19"/>
      <c r="R278" s="19"/>
      <c r="T278" s="19"/>
      <c r="U278" s="19"/>
      <c r="W278" s="19"/>
      <c r="X278" s="19"/>
      <c r="Y278" s="19"/>
      <c r="Z278" s="19"/>
    </row>
    <row r="279" spans="4:52" x14ac:dyDescent="0.35">
      <c r="G279" s="18"/>
      <c r="H279" s="19"/>
      <c r="Q279" s="19"/>
      <c r="R279" s="19"/>
      <c r="T279" s="19"/>
      <c r="U279" s="19"/>
      <c r="W279" s="19"/>
      <c r="X279" s="19"/>
      <c r="Y279" s="19"/>
      <c r="Z279" s="19"/>
    </row>
    <row r="280" spans="4:52" x14ac:dyDescent="0.35">
      <c r="G280" s="18"/>
      <c r="H280" s="19"/>
      <c r="Q280" s="19"/>
      <c r="R280" s="19"/>
      <c r="T280" s="19"/>
      <c r="U280" s="19"/>
      <c r="W280" s="19"/>
      <c r="X280" s="19"/>
      <c r="Y280" s="19"/>
      <c r="Z280" s="19"/>
    </row>
    <row r="281" spans="4:52" x14ac:dyDescent="0.35">
      <c r="G281" s="18"/>
      <c r="H281" s="19"/>
      <c r="Q281" s="19"/>
      <c r="R281" s="19"/>
      <c r="T281" s="19"/>
      <c r="U281" s="19"/>
      <c r="W281" s="19"/>
      <c r="X281" s="19"/>
      <c r="Y281" s="19"/>
      <c r="Z281" s="19"/>
    </row>
    <row r="282" spans="4:52" x14ac:dyDescent="0.35">
      <c r="F282" s="43"/>
      <c r="G282" s="18"/>
      <c r="H282" s="19"/>
      <c r="Q282" s="19"/>
      <c r="R282" s="19"/>
      <c r="T282" s="19"/>
      <c r="U282" s="19"/>
      <c r="W282" s="19"/>
      <c r="X282" s="19"/>
      <c r="Y282" s="19"/>
      <c r="Z282" s="19"/>
    </row>
    <row r="283" spans="4:52" x14ac:dyDescent="0.35">
      <c r="F283" s="43"/>
      <c r="G283" s="18"/>
      <c r="H283" s="19"/>
      <c r="Q283" s="19"/>
      <c r="R283" s="19"/>
      <c r="T283" s="19"/>
      <c r="U283" s="19"/>
      <c r="W283" s="19"/>
      <c r="X283" s="19"/>
      <c r="Y283" s="19"/>
      <c r="Z283" s="19"/>
    </row>
    <row r="284" spans="4:52" x14ac:dyDescent="0.35">
      <c r="F284" s="43"/>
      <c r="G284" s="18"/>
      <c r="H284" s="19"/>
      <c r="Q284" s="19"/>
      <c r="R284" s="19"/>
      <c r="T284" s="19"/>
      <c r="U284" s="19"/>
      <c r="W284" s="19"/>
      <c r="X284" s="19"/>
      <c r="Y284" s="19"/>
      <c r="Z284" s="19"/>
    </row>
    <row r="285" spans="4:52" x14ac:dyDescent="0.35">
      <c r="F285" s="43"/>
      <c r="G285" s="18"/>
      <c r="H285" s="19"/>
      <c r="Q285" s="19"/>
      <c r="R285" s="19"/>
      <c r="T285" s="19"/>
      <c r="U285" s="19"/>
      <c r="W285" s="19"/>
      <c r="X285" s="19"/>
      <c r="Y285" s="19"/>
      <c r="Z285" s="19"/>
      <c r="AZ285" s="42"/>
    </row>
    <row r="286" spans="4:52" x14ac:dyDescent="0.35">
      <c r="D286" s="42"/>
      <c r="G286" s="18"/>
      <c r="H286" s="19"/>
      <c r="Q286" s="19"/>
      <c r="R286" s="19"/>
      <c r="T286" s="19"/>
      <c r="U286" s="19"/>
      <c r="W286" s="19"/>
      <c r="X286" s="19"/>
      <c r="Y286" s="19"/>
      <c r="Z286" s="19"/>
      <c r="AZ286" s="42"/>
    </row>
    <row r="287" spans="4:52" x14ac:dyDescent="0.35">
      <c r="D287" s="42"/>
      <c r="G287" s="18"/>
      <c r="H287" s="19"/>
      <c r="Q287" s="19"/>
      <c r="R287" s="19"/>
      <c r="T287" s="19"/>
      <c r="U287" s="19"/>
      <c r="W287" s="19"/>
      <c r="X287" s="19"/>
      <c r="Y287" s="19"/>
      <c r="Z287" s="19"/>
      <c r="AB287" s="23"/>
      <c r="AZ287" s="42"/>
    </row>
    <row r="288" spans="4:52" x14ac:dyDescent="0.35">
      <c r="D288" s="42"/>
      <c r="G288" s="18"/>
      <c r="H288" s="19"/>
      <c r="Q288" s="19"/>
      <c r="R288" s="19"/>
      <c r="T288" s="19"/>
      <c r="U288" s="19"/>
      <c r="W288" s="19"/>
      <c r="X288" s="19"/>
      <c r="Y288" s="19"/>
      <c r="Z288" s="19"/>
      <c r="AZ288" s="42"/>
    </row>
    <row r="289" spans="4:52" x14ac:dyDescent="0.35">
      <c r="D289" s="42"/>
      <c r="G289" s="18"/>
      <c r="H289" s="19"/>
      <c r="Q289" s="19"/>
      <c r="R289" s="19"/>
      <c r="T289" s="19"/>
      <c r="U289" s="19"/>
      <c r="W289" s="19"/>
      <c r="X289" s="19"/>
      <c r="Y289" s="19"/>
      <c r="Z289" s="19"/>
      <c r="AZ289" s="42"/>
    </row>
    <row r="290" spans="4:52" x14ac:dyDescent="0.35">
      <c r="D290" s="42"/>
      <c r="G290" s="18"/>
      <c r="H290" s="19"/>
      <c r="Q290" s="19"/>
      <c r="R290" s="19"/>
      <c r="T290" s="19"/>
      <c r="U290" s="19"/>
      <c r="W290" s="19"/>
      <c r="X290" s="19"/>
      <c r="Y290" s="19"/>
      <c r="Z290" s="19"/>
      <c r="AZ290" s="42"/>
    </row>
    <row r="291" spans="4:52" x14ac:dyDescent="0.35">
      <c r="D291" s="42"/>
      <c r="G291" s="18"/>
      <c r="H291" s="19"/>
      <c r="Q291" s="19"/>
      <c r="R291" s="19"/>
      <c r="T291" s="19"/>
      <c r="U291" s="19"/>
      <c r="W291" s="19"/>
      <c r="X291" s="19"/>
      <c r="Y291" s="19"/>
      <c r="Z291" s="19"/>
      <c r="AZ291" s="42"/>
    </row>
    <row r="292" spans="4:52" x14ac:dyDescent="0.35">
      <c r="D292" s="42"/>
      <c r="G292" s="18"/>
      <c r="H292" s="19"/>
      <c r="Q292" s="19"/>
      <c r="R292" s="19"/>
      <c r="T292" s="19"/>
      <c r="U292" s="19"/>
      <c r="W292" s="19"/>
      <c r="X292" s="19"/>
      <c r="Y292" s="19"/>
      <c r="Z292" s="19"/>
      <c r="AZ292" s="42"/>
    </row>
    <row r="293" spans="4:52" x14ac:dyDescent="0.35">
      <c r="D293" s="42"/>
      <c r="G293" s="18"/>
      <c r="H293" s="19"/>
      <c r="Q293" s="19"/>
      <c r="R293" s="19"/>
      <c r="T293" s="19"/>
      <c r="U293" s="19"/>
      <c r="W293" s="19"/>
      <c r="X293" s="19"/>
      <c r="Y293" s="19"/>
      <c r="Z293" s="19"/>
      <c r="AZ293" s="42"/>
    </row>
    <row r="294" spans="4:52" x14ac:dyDescent="0.35">
      <c r="D294" s="42"/>
      <c r="G294" s="18"/>
      <c r="H294" s="19"/>
      <c r="Q294" s="19"/>
      <c r="R294" s="19"/>
      <c r="T294" s="19"/>
      <c r="U294" s="19"/>
      <c r="W294" s="19"/>
      <c r="X294" s="19"/>
      <c r="Y294" s="19"/>
      <c r="Z294" s="19"/>
      <c r="AZ294" s="42"/>
    </row>
    <row r="295" spans="4:52" x14ac:dyDescent="0.35">
      <c r="D295" s="42"/>
      <c r="G295" s="18"/>
      <c r="H295" s="19"/>
      <c r="Q295" s="19"/>
      <c r="R295" s="19"/>
      <c r="T295" s="19"/>
      <c r="U295" s="19"/>
      <c r="W295" s="19"/>
      <c r="X295" s="19"/>
      <c r="Y295" s="19"/>
      <c r="Z295" s="19"/>
      <c r="AZ295" s="42"/>
    </row>
    <row r="296" spans="4:52" x14ac:dyDescent="0.35">
      <c r="D296" s="42"/>
      <c r="G296" s="18"/>
      <c r="H296" s="19"/>
      <c r="Q296" s="19"/>
      <c r="R296" s="19"/>
      <c r="T296" s="19"/>
      <c r="U296" s="19"/>
      <c r="W296" s="19"/>
      <c r="X296" s="19"/>
      <c r="Y296" s="19"/>
      <c r="Z296" s="19"/>
      <c r="AZ296" s="42"/>
    </row>
    <row r="297" spans="4:52" x14ac:dyDescent="0.35">
      <c r="D297" s="42"/>
      <c r="G297" s="18"/>
      <c r="H297" s="19"/>
      <c r="Q297" s="19"/>
      <c r="R297" s="19"/>
      <c r="T297" s="19"/>
      <c r="U297" s="19"/>
      <c r="W297" s="19"/>
      <c r="X297" s="19"/>
      <c r="Y297" s="19"/>
      <c r="Z297" s="19"/>
      <c r="AZ297" s="42"/>
    </row>
    <row r="298" spans="4:52" x14ac:dyDescent="0.35">
      <c r="D298" s="42"/>
      <c r="G298" s="18"/>
      <c r="H298" s="19"/>
      <c r="Q298" s="19"/>
      <c r="R298" s="19"/>
      <c r="T298" s="19"/>
      <c r="U298" s="19"/>
      <c r="W298" s="19"/>
      <c r="X298" s="19"/>
      <c r="Y298" s="19"/>
      <c r="Z298" s="19"/>
      <c r="AZ298" s="42"/>
    </row>
    <row r="299" spans="4:52" x14ac:dyDescent="0.35">
      <c r="D299" s="42"/>
      <c r="G299" s="18"/>
      <c r="H299" s="19"/>
      <c r="Q299" s="19"/>
      <c r="R299" s="19"/>
      <c r="T299" s="19"/>
      <c r="U299" s="19"/>
      <c r="W299" s="19"/>
      <c r="X299" s="19"/>
      <c r="Y299" s="19"/>
      <c r="Z299" s="19"/>
      <c r="AZ299" s="42"/>
    </row>
    <row r="300" spans="4:52" x14ac:dyDescent="0.35">
      <c r="D300" s="42"/>
      <c r="G300" s="18"/>
      <c r="H300" s="19"/>
      <c r="Q300" s="19"/>
      <c r="R300" s="19"/>
      <c r="T300" s="19"/>
      <c r="U300" s="19"/>
      <c r="W300" s="19"/>
      <c r="X300" s="19"/>
      <c r="Y300" s="19"/>
      <c r="Z300" s="19"/>
      <c r="AZ300" s="42"/>
    </row>
    <row r="301" spans="4:52" x14ac:dyDescent="0.35">
      <c r="D301" s="42"/>
      <c r="G301" s="18"/>
      <c r="H301" s="19"/>
      <c r="Q301" s="19"/>
      <c r="R301" s="19"/>
      <c r="T301" s="19"/>
      <c r="U301" s="19"/>
      <c r="W301" s="19"/>
      <c r="X301" s="19"/>
      <c r="Y301" s="19"/>
      <c r="Z301" s="19"/>
      <c r="AZ301" s="42"/>
    </row>
    <row r="302" spans="4:52" x14ac:dyDescent="0.35">
      <c r="D302" s="42"/>
      <c r="G302" s="18"/>
      <c r="H302" s="19"/>
      <c r="Q302" s="19"/>
      <c r="R302" s="19"/>
      <c r="T302" s="19"/>
      <c r="U302" s="19"/>
      <c r="W302" s="19"/>
      <c r="X302" s="19"/>
      <c r="Y302" s="19"/>
      <c r="Z302" s="19"/>
      <c r="AZ302" s="42"/>
    </row>
    <row r="303" spans="4:52" x14ac:dyDescent="0.35">
      <c r="D303" s="42"/>
      <c r="G303" s="18"/>
      <c r="H303" s="19"/>
      <c r="Q303" s="19"/>
      <c r="R303" s="19"/>
      <c r="T303" s="19"/>
      <c r="U303" s="19"/>
      <c r="W303" s="19"/>
      <c r="X303" s="19"/>
      <c r="Y303" s="19"/>
      <c r="Z303" s="19"/>
      <c r="AZ303" s="42"/>
    </row>
    <row r="304" spans="4:52" x14ac:dyDescent="0.35">
      <c r="D304" s="42"/>
      <c r="G304" s="18"/>
      <c r="H304" s="19"/>
      <c r="Q304" s="19"/>
      <c r="R304" s="19"/>
      <c r="T304" s="19"/>
      <c r="U304" s="19"/>
      <c r="W304" s="19"/>
      <c r="X304" s="19"/>
      <c r="Y304" s="19"/>
      <c r="Z304" s="19"/>
      <c r="AZ304" s="42"/>
    </row>
    <row r="305" spans="4:52" x14ac:dyDescent="0.35">
      <c r="D305" s="42"/>
      <c r="G305" s="18"/>
      <c r="H305" s="19"/>
      <c r="Q305" s="19"/>
      <c r="R305" s="19"/>
      <c r="T305" s="19"/>
      <c r="U305" s="19"/>
      <c r="W305" s="19"/>
      <c r="X305" s="19"/>
      <c r="Y305" s="19"/>
      <c r="Z305" s="19"/>
      <c r="AZ305" s="42"/>
    </row>
    <row r="306" spans="4:52" x14ac:dyDescent="0.35">
      <c r="D306" s="42"/>
      <c r="G306" s="18"/>
      <c r="H306" s="19"/>
      <c r="Q306" s="19"/>
      <c r="R306" s="19"/>
      <c r="T306" s="19"/>
      <c r="U306" s="19"/>
      <c r="W306" s="19"/>
      <c r="X306" s="19"/>
      <c r="Y306" s="19"/>
      <c r="Z306" s="19"/>
      <c r="AZ306" s="42"/>
    </row>
    <row r="307" spans="4:52" x14ac:dyDescent="0.35">
      <c r="D307" s="42"/>
      <c r="G307" s="18"/>
      <c r="H307" s="19"/>
      <c r="Q307" s="19"/>
      <c r="R307" s="19"/>
      <c r="T307" s="19"/>
      <c r="U307" s="19"/>
      <c r="W307" s="19"/>
      <c r="X307" s="19"/>
      <c r="Y307" s="19"/>
      <c r="Z307" s="19"/>
      <c r="AZ307" s="42"/>
    </row>
    <row r="308" spans="4:52" x14ac:dyDescent="0.35">
      <c r="D308" s="42"/>
      <c r="G308" s="18"/>
      <c r="H308" s="19"/>
      <c r="Q308" s="19"/>
      <c r="R308" s="19"/>
      <c r="T308" s="19"/>
      <c r="U308" s="19"/>
      <c r="W308" s="19"/>
      <c r="X308" s="19"/>
      <c r="Y308" s="19"/>
      <c r="Z308" s="19"/>
      <c r="AZ308" s="42"/>
    </row>
    <row r="309" spans="4:52" x14ac:dyDescent="0.35">
      <c r="D309" s="42"/>
      <c r="G309" s="18"/>
      <c r="H309" s="19"/>
      <c r="Q309" s="19"/>
      <c r="R309" s="19"/>
      <c r="T309" s="19"/>
      <c r="U309" s="19"/>
      <c r="W309" s="19"/>
      <c r="X309" s="19"/>
      <c r="Y309" s="19"/>
      <c r="Z309" s="19"/>
      <c r="AZ309" s="42"/>
    </row>
    <row r="310" spans="4:52" x14ac:dyDescent="0.35">
      <c r="D310" s="42"/>
      <c r="G310" s="18"/>
      <c r="H310" s="19"/>
      <c r="Q310" s="19"/>
      <c r="R310" s="19"/>
      <c r="T310" s="19"/>
      <c r="U310" s="19"/>
      <c r="W310" s="19"/>
      <c r="X310" s="19"/>
      <c r="Y310" s="19"/>
      <c r="Z310" s="19"/>
      <c r="AZ310" s="42"/>
    </row>
    <row r="311" spans="4:52" x14ac:dyDescent="0.35">
      <c r="D311" s="42"/>
      <c r="G311" s="18"/>
      <c r="H311" s="19"/>
      <c r="Q311" s="19"/>
      <c r="R311" s="19"/>
      <c r="T311" s="19"/>
      <c r="U311" s="19"/>
      <c r="W311" s="19"/>
      <c r="X311" s="19"/>
      <c r="Y311" s="19"/>
      <c r="Z311" s="19"/>
      <c r="AZ311" s="42"/>
    </row>
    <row r="312" spans="4:52" x14ac:dyDescent="0.35">
      <c r="D312" s="42"/>
      <c r="G312" s="18"/>
      <c r="H312" s="19"/>
      <c r="Q312" s="19"/>
      <c r="R312" s="19"/>
      <c r="T312" s="19"/>
      <c r="U312" s="19"/>
      <c r="W312" s="19"/>
      <c r="X312" s="19"/>
      <c r="Y312" s="19"/>
      <c r="Z312" s="19"/>
      <c r="AB312" s="23"/>
      <c r="AZ312" s="42"/>
    </row>
    <row r="313" spans="4:52" x14ac:dyDescent="0.35">
      <c r="D313" s="42"/>
      <c r="G313" s="18"/>
      <c r="H313" s="19"/>
      <c r="Q313" s="19"/>
      <c r="R313" s="19"/>
      <c r="T313" s="19"/>
      <c r="U313" s="19"/>
      <c r="W313" s="19"/>
      <c r="X313" s="19"/>
      <c r="Y313" s="19"/>
      <c r="Z313" s="19"/>
      <c r="AZ313" s="42"/>
    </row>
    <row r="314" spans="4:52" x14ac:dyDescent="0.35">
      <c r="D314" s="42"/>
      <c r="G314" s="18"/>
      <c r="H314" s="19"/>
      <c r="Q314" s="19"/>
      <c r="R314" s="19"/>
      <c r="T314" s="19"/>
      <c r="U314" s="19"/>
      <c r="W314" s="19"/>
      <c r="X314" s="19"/>
      <c r="Y314" s="19"/>
      <c r="Z314" s="19"/>
      <c r="AB314" s="23"/>
      <c r="AZ314" s="42"/>
    </row>
    <row r="315" spans="4:52" x14ac:dyDescent="0.35">
      <c r="D315" s="42"/>
      <c r="G315" s="18"/>
      <c r="H315" s="19"/>
      <c r="Q315" s="19"/>
      <c r="R315" s="19"/>
      <c r="T315" s="19"/>
      <c r="U315" s="19"/>
      <c r="W315" s="19"/>
      <c r="X315" s="19"/>
      <c r="Y315" s="19"/>
      <c r="Z315" s="19"/>
      <c r="AZ315" s="42"/>
    </row>
    <row r="316" spans="4:52" x14ac:dyDescent="0.35">
      <c r="D316" s="42"/>
      <c r="G316" s="18"/>
      <c r="H316" s="19"/>
      <c r="Q316" s="19"/>
      <c r="R316" s="19"/>
      <c r="T316" s="19"/>
      <c r="U316" s="19"/>
      <c r="W316" s="19"/>
      <c r="X316" s="19"/>
      <c r="Y316" s="19"/>
      <c r="Z316" s="19"/>
      <c r="AZ316" s="42"/>
    </row>
    <row r="317" spans="4:52" x14ac:dyDescent="0.35">
      <c r="D317" s="42"/>
      <c r="G317" s="18"/>
      <c r="H317" s="19"/>
      <c r="Q317" s="19"/>
      <c r="R317" s="19"/>
      <c r="T317" s="19"/>
      <c r="U317" s="19"/>
      <c r="W317" s="19"/>
      <c r="X317" s="19"/>
      <c r="Y317" s="19"/>
      <c r="Z317" s="19"/>
      <c r="AZ317" s="42"/>
    </row>
    <row r="318" spans="4:52" x14ac:dyDescent="0.35">
      <c r="D318" s="42"/>
      <c r="G318" s="18"/>
      <c r="H318" s="19"/>
      <c r="Q318" s="19"/>
      <c r="R318" s="19"/>
      <c r="T318" s="19"/>
      <c r="U318" s="19"/>
      <c r="W318" s="19"/>
      <c r="X318" s="19"/>
      <c r="Y318" s="19"/>
      <c r="Z318" s="19"/>
      <c r="AZ318" s="42"/>
    </row>
    <row r="319" spans="4:52" x14ac:dyDescent="0.35">
      <c r="D319" s="42"/>
      <c r="G319" s="18"/>
      <c r="H319" s="19"/>
      <c r="Q319" s="19"/>
      <c r="R319" s="19"/>
      <c r="T319" s="19"/>
      <c r="U319" s="19"/>
      <c r="W319" s="19"/>
      <c r="X319" s="19"/>
      <c r="Y319" s="19"/>
      <c r="Z319" s="19"/>
      <c r="AZ319" s="42"/>
    </row>
    <row r="320" spans="4:52" x14ac:dyDescent="0.35">
      <c r="D320" s="42"/>
      <c r="G320" s="18"/>
      <c r="H320" s="19"/>
      <c r="Q320" s="19"/>
      <c r="R320" s="19"/>
      <c r="T320" s="19"/>
      <c r="U320" s="19"/>
      <c r="W320" s="19"/>
      <c r="X320" s="19"/>
      <c r="Y320" s="19"/>
      <c r="Z320" s="19"/>
      <c r="AZ320" s="42"/>
    </row>
    <row r="321" spans="4:52" x14ac:dyDescent="0.35">
      <c r="D321" s="42"/>
      <c r="G321" s="18"/>
      <c r="H321" s="19"/>
      <c r="Q321" s="19"/>
      <c r="R321" s="19"/>
      <c r="T321" s="19"/>
      <c r="U321" s="19"/>
      <c r="W321" s="19"/>
      <c r="X321" s="19"/>
      <c r="Y321" s="19"/>
      <c r="Z321" s="19"/>
      <c r="AZ321" s="42"/>
    </row>
    <row r="322" spans="4:52" x14ac:dyDescent="0.35">
      <c r="D322" s="42"/>
      <c r="G322" s="18"/>
      <c r="H322" s="19"/>
      <c r="Q322" s="19"/>
      <c r="R322" s="19"/>
      <c r="T322" s="19"/>
      <c r="U322" s="19"/>
      <c r="W322" s="19"/>
      <c r="X322" s="19"/>
      <c r="Y322" s="19"/>
      <c r="Z322" s="19"/>
      <c r="AZ322" s="42"/>
    </row>
    <row r="323" spans="4:52" x14ac:dyDescent="0.35">
      <c r="D323" s="42"/>
      <c r="G323" s="18"/>
      <c r="H323" s="19"/>
      <c r="Q323" s="19"/>
      <c r="R323" s="19"/>
      <c r="T323" s="19"/>
      <c r="U323" s="19"/>
      <c r="W323" s="19"/>
      <c r="X323" s="19"/>
      <c r="Y323" s="19"/>
      <c r="Z323" s="19"/>
      <c r="AB323" s="23"/>
      <c r="AZ323" s="42"/>
    </row>
    <row r="324" spans="4:52" x14ac:dyDescent="0.35">
      <c r="D324" s="42"/>
      <c r="G324" s="18"/>
      <c r="H324" s="19"/>
      <c r="Q324" s="19"/>
      <c r="R324" s="19"/>
      <c r="T324" s="19"/>
      <c r="U324" s="19"/>
      <c r="W324" s="19"/>
      <c r="X324" s="19"/>
      <c r="Y324" s="19"/>
      <c r="Z324" s="19"/>
      <c r="AB324" s="23"/>
      <c r="AZ324" s="42"/>
    </row>
    <row r="325" spans="4:52" x14ac:dyDescent="0.35">
      <c r="D325" s="42"/>
      <c r="G325" s="18"/>
      <c r="H325" s="19"/>
      <c r="Q325" s="19"/>
      <c r="R325" s="19"/>
      <c r="T325" s="19"/>
      <c r="U325" s="19"/>
      <c r="W325" s="19"/>
      <c r="X325" s="19"/>
      <c r="Y325" s="19"/>
      <c r="Z325" s="19"/>
      <c r="AZ325" s="42"/>
    </row>
    <row r="326" spans="4:52" x14ac:dyDescent="0.35">
      <c r="D326" s="42"/>
      <c r="G326" s="18"/>
      <c r="H326" s="19"/>
      <c r="Q326" s="19"/>
      <c r="R326" s="19"/>
      <c r="T326" s="19"/>
      <c r="U326" s="19"/>
      <c r="W326" s="19"/>
      <c r="X326" s="19"/>
      <c r="Y326" s="19"/>
      <c r="Z326" s="19"/>
      <c r="AB326" s="23"/>
      <c r="AZ326" s="42"/>
    </row>
    <row r="327" spans="4:52" x14ac:dyDescent="0.35">
      <c r="D327" s="42"/>
      <c r="G327" s="18"/>
      <c r="H327" s="19"/>
      <c r="Q327" s="19"/>
      <c r="R327" s="19"/>
      <c r="T327" s="19"/>
      <c r="U327" s="19"/>
      <c r="W327" s="19"/>
      <c r="X327" s="19"/>
      <c r="Y327" s="19"/>
      <c r="Z327" s="19"/>
      <c r="AB327" s="23"/>
      <c r="AZ327" s="42"/>
    </row>
    <row r="328" spans="4:52" x14ac:dyDescent="0.35">
      <c r="D328" s="42"/>
      <c r="G328" s="18"/>
      <c r="H328" s="19"/>
      <c r="Q328" s="19"/>
      <c r="R328" s="19"/>
      <c r="T328" s="19"/>
      <c r="U328" s="19"/>
      <c r="W328" s="19"/>
      <c r="X328" s="19"/>
      <c r="Y328" s="19"/>
      <c r="Z328" s="19"/>
      <c r="AB328" s="23"/>
      <c r="AZ328" s="42"/>
    </row>
    <row r="329" spans="4:52" x14ac:dyDescent="0.35">
      <c r="D329" s="42"/>
      <c r="G329" s="18"/>
      <c r="H329" s="19"/>
      <c r="Q329" s="19"/>
      <c r="R329" s="19"/>
      <c r="T329" s="19"/>
      <c r="U329" s="19"/>
      <c r="W329" s="19"/>
      <c r="X329" s="19"/>
      <c r="Y329" s="19"/>
      <c r="Z329" s="19"/>
      <c r="AB329" s="23"/>
      <c r="AZ329" s="42"/>
    </row>
    <row r="330" spans="4:52" x14ac:dyDescent="0.35">
      <c r="D330" s="42"/>
      <c r="G330" s="18"/>
      <c r="H330" s="19"/>
      <c r="Q330" s="19"/>
      <c r="R330" s="19"/>
      <c r="T330" s="19"/>
      <c r="U330" s="19"/>
      <c r="W330" s="19"/>
      <c r="X330" s="19"/>
      <c r="Y330" s="19"/>
      <c r="Z330" s="19"/>
      <c r="AZ330" s="42"/>
    </row>
    <row r="331" spans="4:52" x14ac:dyDescent="0.35">
      <c r="D331" s="42"/>
      <c r="G331" s="18"/>
      <c r="H331" s="19"/>
      <c r="Q331" s="19"/>
      <c r="R331" s="19"/>
      <c r="T331" s="19"/>
      <c r="U331" s="19"/>
      <c r="W331" s="19"/>
      <c r="X331" s="19"/>
      <c r="Y331" s="19"/>
      <c r="Z331" s="19"/>
      <c r="AZ331" s="42"/>
    </row>
    <row r="332" spans="4:52" x14ac:dyDescent="0.35">
      <c r="D332" s="42"/>
      <c r="G332" s="18"/>
      <c r="H332" s="19"/>
      <c r="Q332" s="19"/>
      <c r="R332" s="19"/>
      <c r="T332" s="19"/>
      <c r="U332" s="19"/>
      <c r="W332" s="19"/>
      <c r="X332" s="19"/>
      <c r="Y332" s="19"/>
      <c r="Z332" s="19"/>
      <c r="AB332" s="23"/>
      <c r="AZ332" s="42"/>
    </row>
    <row r="333" spans="4:52" x14ac:dyDescent="0.35">
      <c r="D333" s="42"/>
      <c r="G333" s="18"/>
      <c r="H333" s="19"/>
      <c r="Q333" s="19"/>
      <c r="R333" s="19"/>
      <c r="T333" s="19"/>
      <c r="U333" s="19"/>
      <c r="W333" s="19"/>
      <c r="X333" s="19"/>
      <c r="Y333" s="19"/>
      <c r="Z333" s="19"/>
      <c r="AB333" s="23"/>
      <c r="AZ333" s="42"/>
    </row>
    <row r="334" spans="4:52" x14ac:dyDescent="0.35">
      <c r="D334" s="42"/>
      <c r="G334" s="18"/>
      <c r="H334" s="19"/>
      <c r="Q334" s="19"/>
      <c r="R334" s="19"/>
      <c r="T334" s="19"/>
      <c r="U334" s="19"/>
      <c r="W334" s="19"/>
      <c r="X334" s="19"/>
      <c r="Y334" s="19"/>
      <c r="Z334" s="19"/>
      <c r="AB334" s="23"/>
      <c r="AZ334" s="42"/>
    </row>
    <row r="335" spans="4:52" x14ac:dyDescent="0.35">
      <c r="D335" s="42"/>
      <c r="G335" s="18"/>
      <c r="H335" s="19"/>
      <c r="Q335" s="19"/>
      <c r="R335" s="19"/>
      <c r="T335" s="19"/>
      <c r="U335" s="19"/>
      <c r="W335" s="19"/>
      <c r="X335" s="19"/>
      <c r="Y335" s="19"/>
      <c r="Z335" s="19"/>
      <c r="AZ335" s="42"/>
    </row>
    <row r="336" spans="4:52" x14ac:dyDescent="0.35">
      <c r="D336" s="42"/>
      <c r="G336" s="18"/>
      <c r="H336" s="19"/>
      <c r="Q336" s="19"/>
      <c r="R336" s="19"/>
      <c r="T336" s="19"/>
      <c r="U336" s="19"/>
      <c r="W336" s="19"/>
      <c r="X336" s="19"/>
      <c r="Y336" s="19"/>
      <c r="Z336" s="19"/>
      <c r="AB336" s="23"/>
      <c r="AZ336" s="42"/>
    </row>
    <row r="337" spans="4:52" x14ac:dyDescent="0.35">
      <c r="D337" s="42"/>
      <c r="G337" s="18"/>
      <c r="H337" s="19"/>
      <c r="Q337" s="19"/>
      <c r="R337" s="19"/>
      <c r="T337" s="19"/>
      <c r="U337" s="19"/>
      <c r="W337" s="19"/>
      <c r="X337" s="19"/>
      <c r="Y337" s="19"/>
      <c r="Z337" s="19"/>
      <c r="AZ337" s="42"/>
    </row>
    <row r="338" spans="4:52" x14ac:dyDescent="0.35">
      <c r="D338" s="42"/>
      <c r="G338" s="18"/>
      <c r="H338" s="19"/>
      <c r="Q338" s="19"/>
      <c r="R338" s="19"/>
      <c r="T338" s="19"/>
      <c r="U338" s="19"/>
      <c r="W338" s="19"/>
      <c r="X338" s="19"/>
      <c r="Y338" s="19"/>
      <c r="Z338" s="19"/>
      <c r="AB338" s="23"/>
      <c r="AZ338" s="42"/>
    </row>
    <row r="339" spans="4:52" x14ac:dyDescent="0.35">
      <c r="D339" s="42"/>
      <c r="G339" s="18"/>
      <c r="H339" s="19"/>
      <c r="Q339" s="19"/>
      <c r="R339" s="19"/>
      <c r="T339" s="19"/>
      <c r="U339" s="19"/>
      <c r="W339" s="19"/>
      <c r="X339" s="19"/>
      <c r="Y339" s="19"/>
      <c r="Z339" s="19"/>
      <c r="AZ339" s="42"/>
    </row>
    <row r="340" spans="4:52" x14ac:dyDescent="0.35">
      <c r="D340" s="42"/>
      <c r="G340" s="18"/>
      <c r="H340" s="19"/>
      <c r="Q340" s="19"/>
      <c r="R340" s="19"/>
      <c r="T340" s="19"/>
      <c r="U340" s="19"/>
      <c r="W340" s="19"/>
      <c r="X340" s="19"/>
      <c r="Y340" s="19"/>
      <c r="Z340" s="19"/>
      <c r="AZ340" s="42"/>
    </row>
    <row r="341" spans="4:52" x14ac:dyDescent="0.35">
      <c r="D341" s="42"/>
      <c r="G341" s="18"/>
      <c r="H341" s="19"/>
      <c r="Q341" s="19"/>
      <c r="R341" s="19"/>
      <c r="T341" s="19"/>
      <c r="U341" s="19"/>
      <c r="W341" s="19"/>
      <c r="X341" s="19"/>
      <c r="Y341" s="19"/>
      <c r="Z341" s="19"/>
      <c r="AZ341" s="42"/>
    </row>
    <row r="342" spans="4:52" x14ac:dyDescent="0.35">
      <c r="D342" s="42"/>
      <c r="G342" s="18"/>
      <c r="H342" s="19"/>
      <c r="Q342" s="19"/>
      <c r="R342" s="19"/>
      <c r="T342" s="19"/>
      <c r="U342" s="19"/>
      <c r="W342" s="19"/>
      <c r="X342" s="19"/>
      <c r="Y342" s="19"/>
      <c r="Z342" s="19"/>
      <c r="AZ342" s="42"/>
    </row>
    <row r="343" spans="4:52" x14ac:dyDescent="0.35">
      <c r="D343" s="42"/>
      <c r="G343" s="18"/>
      <c r="H343" s="19"/>
      <c r="Q343" s="19"/>
      <c r="R343" s="19"/>
      <c r="T343" s="19"/>
      <c r="U343" s="19"/>
      <c r="W343" s="19"/>
      <c r="X343" s="19"/>
      <c r="Y343" s="19"/>
      <c r="Z343" s="19"/>
      <c r="AZ343" s="42"/>
    </row>
    <row r="344" spans="4:52" x14ac:dyDescent="0.35">
      <c r="D344" s="42"/>
      <c r="G344" s="18"/>
      <c r="H344" s="19"/>
      <c r="Q344" s="19"/>
      <c r="R344" s="19"/>
      <c r="T344" s="19"/>
      <c r="U344" s="19"/>
      <c r="W344" s="19"/>
      <c r="X344" s="19"/>
      <c r="Y344" s="19"/>
      <c r="Z344" s="19"/>
      <c r="AZ344" s="42"/>
    </row>
    <row r="345" spans="4:52" x14ac:dyDescent="0.35">
      <c r="D345" s="42"/>
      <c r="G345" s="18"/>
      <c r="H345" s="19"/>
      <c r="Q345" s="19"/>
      <c r="R345" s="19"/>
      <c r="T345" s="19"/>
      <c r="U345" s="19"/>
      <c r="W345" s="19"/>
      <c r="X345" s="19"/>
      <c r="Y345" s="19"/>
      <c r="Z345" s="19"/>
      <c r="AZ345" s="42"/>
    </row>
    <row r="346" spans="4:52" x14ac:dyDescent="0.35">
      <c r="D346" s="42"/>
      <c r="G346" s="18"/>
      <c r="H346" s="19"/>
      <c r="Q346" s="19"/>
      <c r="R346" s="19"/>
      <c r="T346" s="19"/>
      <c r="U346" s="19"/>
      <c r="W346" s="19"/>
      <c r="X346" s="19"/>
      <c r="Y346" s="19"/>
      <c r="Z346" s="19"/>
      <c r="AZ346" s="42"/>
    </row>
    <row r="347" spans="4:52" x14ac:dyDescent="0.35">
      <c r="D347" s="42"/>
      <c r="G347" s="18"/>
      <c r="H347" s="19"/>
      <c r="Q347" s="19"/>
      <c r="R347" s="19"/>
      <c r="T347" s="19"/>
      <c r="U347" s="19"/>
      <c r="W347" s="19"/>
      <c r="X347" s="19"/>
      <c r="Y347" s="19"/>
      <c r="Z347" s="19"/>
      <c r="AZ347" s="42"/>
    </row>
    <row r="348" spans="4:52" x14ac:dyDescent="0.35">
      <c r="D348" s="42"/>
      <c r="G348" s="18"/>
      <c r="H348" s="19"/>
      <c r="Q348" s="19"/>
      <c r="R348" s="19"/>
      <c r="T348" s="19"/>
      <c r="U348" s="19"/>
      <c r="W348" s="19"/>
      <c r="X348" s="19"/>
      <c r="Y348" s="19"/>
      <c r="Z348" s="19"/>
      <c r="AZ348" s="42"/>
    </row>
    <row r="349" spans="4:52" x14ac:dyDescent="0.35">
      <c r="D349" s="42"/>
      <c r="G349" s="18"/>
      <c r="H349" s="19"/>
      <c r="Q349" s="19"/>
      <c r="R349" s="19"/>
      <c r="T349" s="19"/>
      <c r="U349" s="19"/>
      <c r="W349" s="19"/>
      <c r="X349" s="19"/>
      <c r="Y349" s="19"/>
      <c r="Z349" s="19"/>
      <c r="AZ349" s="42"/>
    </row>
    <row r="350" spans="4:52" x14ac:dyDescent="0.35">
      <c r="D350" s="42"/>
      <c r="G350" s="18"/>
      <c r="H350" s="19"/>
      <c r="Q350" s="19"/>
      <c r="R350" s="19"/>
      <c r="T350" s="19"/>
      <c r="U350" s="19"/>
      <c r="W350" s="19"/>
      <c r="X350" s="19"/>
      <c r="Y350" s="19"/>
      <c r="Z350" s="19"/>
      <c r="AZ350" s="42"/>
    </row>
    <row r="351" spans="4:52" x14ac:dyDescent="0.35">
      <c r="D351" s="42"/>
      <c r="G351" s="18"/>
      <c r="H351" s="19"/>
      <c r="Q351" s="19"/>
      <c r="R351" s="19"/>
      <c r="T351" s="19"/>
      <c r="U351" s="19"/>
      <c r="W351" s="19"/>
      <c r="X351" s="19"/>
      <c r="Y351" s="19"/>
      <c r="Z351" s="19"/>
      <c r="AZ351" s="42"/>
    </row>
    <row r="352" spans="4:52" x14ac:dyDescent="0.35">
      <c r="D352" s="42"/>
      <c r="G352" s="18"/>
      <c r="H352" s="19"/>
      <c r="Q352" s="19"/>
      <c r="R352" s="19"/>
      <c r="T352" s="19"/>
      <c r="U352" s="19"/>
      <c r="W352" s="19"/>
      <c r="X352" s="19"/>
      <c r="Y352" s="19"/>
      <c r="Z352" s="19"/>
      <c r="AZ352" s="42"/>
    </row>
    <row r="353" spans="4:52" x14ac:dyDescent="0.35">
      <c r="D353" s="42"/>
      <c r="G353" s="18"/>
      <c r="H353" s="19"/>
      <c r="Q353" s="19"/>
      <c r="R353" s="19"/>
      <c r="T353" s="19"/>
      <c r="U353" s="19"/>
      <c r="W353" s="19"/>
      <c r="X353" s="19"/>
      <c r="Y353" s="19"/>
      <c r="Z353" s="19"/>
      <c r="AZ353" s="42"/>
    </row>
    <row r="354" spans="4:52" x14ac:dyDescent="0.35">
      <c r="D354" s="42"/>
      <c r="G354" s="18"/>
      <c r="H354" s="19"/>
      <c r="Q354" s="19"/>
      <c r="R354" s="19"/>
      <c r="T354" s="19"/>
      <c r="U354" s="19"/>
      <c r="W354" s="19"/>
      <c r="X354" s="19"/>
      <c r="Y354" s="19"/>
      <c r="Z354" s="19"/>
      <c r="AZ354" s="42"/>
    </row>
    <row r="355" spans="4:52" x14ac:dyDescent="0.35">
      <c r="D355" s="42"/>
      <c r="G355" s="18"/>
      <c r="H355" s="19"/>
      <c r="Q355" s="19"/>
      <c r="R355" s="19"/>
      <c r="T355" s="19"/>
      <c r="U355" s="19"/>
      <c r="W355" s="19"/>
      <c r="X355" s="19"/>
      <c r="Y355" s="19"/>
      <c r="Z355" s="19"/>
      <c r="AZ355" s="42"/>
    </row>
    <row r="356" spans="4:52" x14ac:dyDescent="0.35">
      <c r="D356" s="42"/>
      <c r="G356" s="18"/>
      <c r="H356" s="19"/>
      <c r="Q356" s="19"/>
      <c r="R356" s="19"/>
      <c r="T356" s="19"/>
      <c r="U356" s="19"/>
      <c r="W356" s="19"/>
      <c r="X356" s="19"/>
      <c r="Y356" s="19"/>
      <c r="Z356" s="19"/>
      <c r="AB356" s="23"/>
      <c r="AZ356" s="42"/>
    </row>
    <row r="357" spans="4:52" x14ac:dyDescent="0.35">
      <c r="D357" s="42"/>
      <c r="G357" s="18"/>
      <c r="H357" s="19"/>
      <c r="Q357" s="19"/>
      <c r="R357" s="19"/>
      <c r="T357" s="19"/>
      <c r="U357" s="19"/>
      <c r="W357" s="19"/>
      <c r="X357" s="19"/>
      <c r="Y357" s="19"/>
      <c r="Z357" s="19"/>
      <c r="AZ357" s="42"/>
    </row>
    <row r="358" spans="4:52" x14ac:dyDescent="0.35">
      <c r="D358" s="42"/>
      <c r="G358" s="18"/>
      <c r="H358" s="19"/>
      <c r="Q358" s="19"/>
      <c r="R358" s="19"/>
      <c r="T358" s="19"/>
      <c r="U358" s="19"/>
      <c r="W358" s="19"/>
      <c r="X358" s="19"/>
      <c r="Y358" s="19"/>
      <c r="Z358" s="19"/>
      <c r="AZ358" s="42"/>
    </row>
    <row r="359" spans="4:52" x14ac:dyDescent="0.35">
      <c r="D359" s="42"/>
      <c r="G359" s="18"/>
      <c r="H359" s="19"/>
      <c r="Q359" s="19"/>
      <c r="R359" s="19"/>
      <c r="T359" s="19"/>
      <c r="U359" s="19"/>
      <c r="W359" s="19"/>
      <c r="X359" s="19"/>
      <c r="Y359" s="19"/>
      <c r="Z359" s="19"/>
      <c r="AB359" s="23"/>
      <c r="AZ359" s="42"/>
    </row>
    <row r="360" spans="4:52" x14ac:dyDescent="0.35">
      <c r="D360" s="42"/>
      <c r="G360" s="18"/>
      <c r="H360" s="19"/>
      <c r="Q360" s="19"/>
      <c r="R360" s="19"/>
      <c r="T360" s="19"/>
      <c r="U360" s="19"/>
      <c r="W360" s="19"/>
      <c r="X360" s="19"/>
      <c r="Y360" s="19"/>
      <c r="Z360" s="19"/>
      <c r="AB360" s="23"/>
      <c r="AZ360" s="42"/>
    </row>
    <row r="361" spans="4:52" x14ac:dyDescent="0.35">
      <c r="D361" s="42"/>
      <c r="G361" s="18"/>
      <c r="H361" s="19"/>
      <c r="Q361" s="19"/>
      <c r="R361" s="19"/>
      <c r="T361" s="19"/>
      <c r="U361" s="19"/>
      <c r="W361" s="19"/>
      <c r="X361" s="19"/>
      <c r="Y361" s="19"/>
      <c r="Z361" s="19"/>
      <c r="AB361" s="23"/>
      <c r="AZ361" s="42"/>
    </row>
    <row r="362" spans="4:52" x14ac:dyDescent="0.35">
      <c r="D362" s="42"/>
      <c r="G362" s="18"/>
      <c r="H362" s="19"/>
      <c r="Q362" s="19"/>
      <c r="R362" s="19"/>
      <c r="T362" s="19"/>
      <c r="U362" s="19"/>
      <c r="W362" s="19"/>
      <c r="X362" s="19"/>
      <c r="Y362" s="19"/>
      <c r="Z362" s="19"/>
      <c r="AZ362" s="42"/>
    </row>
    <row r="363" spans="4:52" x14ac:dyDescent="0.35">
      <c r="D363" s="42"/>
      <c r="G363" s="18"/>
      <c r="H363" s="19"/>
      <c r="Q363" s="19"/>
      <c r="R363" s="19"/>
      <c r="T363" s="19"/>
      <c r="U363" s="19"/>
      <c r="W363" s="19"/>
      <c r="X363" s="19"/>
      <c r="Y363" s="19"/>
      <c r="Z363" s="19"/>
      <c r="AZ363" s="42"/>
    </row>
    <row r="364" spans="4:52" x14ac:dyDescent="0.35">
      <c r="D364" s="42"/>
      <c r="G364" s="18"/>
      <c r="H364" s="19"/>
      <c r="Q364" s="19"/>
      <c r="R364" s="19"/>
      <c r="T364" s="19"/>
      <c r="U364" s="19"/>
      <c r="W364" s="19"/>
      <c r="X364" s="19"/>
      <c r="Y364" s="19"/>
      <c r="Z364" s="19"/>
      <c r="AZ364" s="42"/>
    </row>
    <row r="365" spans="4:52" x14ac:dyDescent="0.35">
      <c r="D365" s="42"/>
      <c r="G365" s="18"/>
      <c r="H365" s="19"/>
      <c r="Q365" s="19"/>
      <c r="R365" s="19"/>
      <c r="T365" s="19"/>
      <c r="U365" s="19"/>
      <c r="W365" s="19"/>
      <c r="X365" s="19"/>
      <c r="Y365" s="19"/>
      <c r="Z365" s="19"/>
      <c r="AZ365" s="42"/>
    </row>
    <row r="366" spans="4:52" x14ac:dyDescent="0.35">
      <c r="D366" s="42"/>
      <c r="G366" s="18"/>
      <c r="H366" s="19"/>
      <c r="Q366" s="19"/>
      <c r="R366" s="19"/>
      <c r="T366" s="19"/>
      <c r="U366" s="19"/>
      <c r="W366" s="19"/>
      <c r="X366" s="19"/>
      <c r="Y366" s="19"/>
      <c r="Z366" s="19"/>
      <c r="AZ366" s="42"/>
    </row>
    <row r="367" spans="4:52" x14ac:dyDescent="0.35">
      <c r="D367" s="42"/>
      <c r="G367" s="18"/>
      <c r="H367" s="19"/>
      <c r="Q367" s="19"/>
      <c r="R367" s="19"/>
      <c r="T367" s="19"/>
      <c r="U367" s="19"/>
      <c r="W367" s="19"/>
      <c r="X367" s="19"/>
      <c r="Y367" s="19"/>
      <c r="Z367" s="19"/>
      <c r="AZ367" s="42"/>
    </row>
    <row r="368" spans="4:52" x14ac:dyDescent="0.35">
      <c r="D368" s="42"/>
      <c r="G368" s="18"/>
      <c r="H368" s="19"/>
      <c r="Q368" s="19"/>
      <c r="R368" s="19"/>
      <c r="T368" s="19"/>
      <c r="U368" s="19"/>
      <c r="W368" s="19"/>
      <c r="X368" s="19"/>
      <c r="Y368" s="19"/>
      <c r="Z368" s="19"/>
      <c r="AZ368" s="42"/>
    </row>
    <row r="369" spans="4:52" x14ac:dyDescent="0.35">
      <c r="D369" s="42"/>
      <c r="G369" s="18"/>
      <c r="H369" s="19"/>
      <c r="Q369" s="19"/>
      <c r="R369" s="19"/>
      <c r="T369" s="19"/>
      <c r="U369" s="19"/>
      <c r="W369" s="19"/>
      <c r="X369" s="19"/>
      <c r="Y369" s="19"/>
      <c r="Z369" s="19"/>
      <c r="AZ369" s="42"/>
    </row>
    <row r="370" spans="4:52" x14ac:dyDescent="0.35">
      <c r="D370" s="42"/>
      <c r="G370" s="18"/>
      <c r="H370" s="19"/>
      <c r="Q370" s="19"/>
      <c r="R370" s="19"/>
      <c r="T370" s="19"/>
      <c r="U370" s="19"/>
      <c r="W370" s="19"/>
      <c r="X370" s="19"/>
      <c r="Y370" s="19"/>
      <c r="Z370" s="19"/>
      <c r="AZ370" s="42"/>
    </row>
    <row r="371" spans="4:52" x14ac:dyDescent="0.35">
      <c r="D371" s="42"/>
      <c r="G371" s="18"/>
      <c r="H371" s="19"/>
      <c r="Q371" s="19"/>
      <c r="R371" s="19"/>
      <c r="T371" s="19"/>
      <c r="U371" s="19"/>
      <c r="W371" s="19"/>
      <c r="X371" s="19"/>
      <c r="Y371" s="19"/>
      <c r="Z371" s="19"/>
      <c r="AZ371" s="42"/>
    </row>
    <row r="372" spans="4:52" x14ac:dyDescent="0.35">
      <c r="D372" s="42"/>
      <c r="G372" s="18"/>
      <c r="H372" s="19"/>
      <c r="Q372" s="19"/>
      <c r="R372" s="19"/>
      <c r="T372" s="19"/>
      <c r="U372" s="19"/>
      <c r="W372" s="19"/>
      <c r="X372" s="19"/>
      <c r="Y372" s="19"/>
      <c r="Z372" s="19"/>
      <c r="AZ372" s="42"/>
    </row>
    <row r="373" spans="4:52" x14ac:dyDescent="0.35">
      <c r="D373" s="42"/>
      <c r="G373" s="18"/>
      <c r="H373" s="19"/>
      <c r="Q373" s="19"/>
      <c r="R373" s="19"/>
      <c r="T373" s="19"/>
      <c r="U373" s="19"/>
      <c r="W373" s="19"/>
      <c r="X373" s="19"/>
      <c r="Y373" s="19"/>
      <c r="Z373" s="19"/>
      <c r="AZ373" s="42"/>
    </row>
    <row r="374" spans="4:52" x14ac:dyDescent="0.35">
      <c r="D374" s="42"/>
      <c r="G374" s="18"/>
      <c r="H374" s="19"/>
      <c r="Q374" s="19"/>
      <c r="R374" s="19"/>
      <c r="T374" s="19"/>
      <c r="U374" s="19"/>
      <c r="W374" s="19"/>
      <c r="X374" s="19"/>
      <c r="Y374" s="19"/>
      <c r="Z374" s="19"/>
      <c r="AZ374" s="42"/>
    </row>
    <row r="375" spans="4:52" x14ac:dyDescent="0.35">
      <c r="D375" s="42"/>
      <c r="G375" s="18"/>
      <c r="H375" s="19"/>
      <c r="Q375" s="19"/>
      <c r="R375" s="19"/>
      <c r="T375" s="19"/>
      <c r="U375" s="19"/>
      <c r="W375" s="19"/>
      <c r="X375" s="19"/>
      <c r="Y375" s="19"/>
      <c r="Z375" s="19"/>
      <c r="AZ375" s="42"/>
    </row>
    <row r="376" spans="4:52" x14ac:dyDescent="0.35">
      <c r="D376" s="42"/>
      <c r="G376" s="18"/>
      <c r="H376" s="19"/>
      <c r="Q376" s="19"/>
      <c r="R376" s="19"/>
      <c r="T376" s="19"/>
      <c r="U376" s="19"/>
      <c r="W376" s="19"/>
      <c r="X376" s="19"/>
      <c r="Y376" s="19"/>
      <c r="Z376" s="19"/>
      <c r="AZ376" s="42"/>
    </row>
    <row r="377" spans="4:52" x14ac:dyDescent="0.35">
      <c r="D377" s="42"/>
      <c r="G377" s="18"/>
      <c r="H377" s="19"/>
      <c r="Q377" s="19"/>
      <c r="R377" s="19"/>
      <c r="T377" s="19"/>
      <c r="U377" s="19"/>
      <c r="W377" s="19"/>
      <c r="X377" s="19"/>
      <c r="Y377" s="19"/>
      <c r="Z377" s="19"/>
      <c r="AZ377" s="42"/>
    </row>
    <row r="378" spans="4:52" x14ac:dyDescent="0.35">
      <c r="D378" s="42"/>
      <c r="G378" s="18"/>
      <c r="H378" s="19"/>
      <c r="Q378" s="19"/>
      <c r="R378" s="19"/>
      <c r="T378" s="19"/>
      <c r="U378" s="19"/>
      <c r="W378" s="19"/>
      <c r="X378" s="19"/>
      <c r="Y378" s="19"/>
      <c r="Z378" s="19"/>
      <c r="AZ378" s="42"/>
    </row>
    <row r="379" spans="4:52" x14ac:dyDescent="0.35">
      <c r="D379" s="42"/>
      <c r="G379" s="18"/>
      <c r="H379" s="19"/>
      <c r="Q379" s="19"/>
      <c r="R379" s="19"/>
      <c r="T379" s="19"/>
      <c r="U379" s="19"/>
      <c r="W379" s="19"/>
      <c r="X379" s="19"/>
      <c r="Y379" s="19"/>
      <c r="Z379" s="19"/>
      <c r="AZ379" s="42"/>
    </row>
    <row r="380" spans="4:52" x14ac:dyDescent="0.35">
      <c r="D380" s="42"/>
      <c r="G380" s="18"/>
      <c r="H380" s="19"/>
      <c r="Q380" s="19"/>
      <c r="R380" s="19"/>
      <c r="T380" s="19"/>
      <c r="U380" s="19"/>
      <c r="W380" s="19"/>
      <c r="X380" s="19"/>
      <c r="Y380" s="19"/>
      <c r="Z380" s="19"/>
      <c r="AZ380" s="42"/>
    </row>
    <row r="381" spans="4:52" x14ac:dyDescent="0.35">
      <c r="D381" s="42"/>
      <c r="G381" s="18"/>
      <c r="H381" s="19"/>
      <c r="Q381" s="19"/>
      <c r="R381" s="19"/>
      <c r="T381" s="19"/>
      <c r="U381" s="19"/>
      <c r="W381" s="19"/>
      <c r="X381" s="19"/>
      <c r="Y381" s="19"/>
      <c r="Z381" s="19"/>
      <c r="AZ381" s="42"/>
    </row>
    <row r="382" spans="4:52" x14ac:dyDescent="0.35">
      <c r="D382" s="42"/>
      <c r="G382" s="18"/>
      <c r="H382" s="19"/>
      <c r="Q382" s="19"/>
      <c r="R382" s="19"/>
      <c r="T382" s="19"/>
      <c r="U382" s="19"/>
      <c r="W382" s="19"/>
      <c r="X382" s="19"/>
      <c r="Y382" s="19"/>
      <c r="Z382" s="19"/>
      <c r="AZ382" s="42"/>
    </row>
    <row r="383" spans="4:52" x14ac:dyDescent="0.35">
      <c r="D383" s="42"/>
      <c r="G383" s="18"/>
      <c r="H383" s="19"/>
      <c r="Q383" s="19"/>
      <c r="R383" s="19"/>
      <c r="T383" s="19"/>
      <c r="U383" s="19"/>
      <c r="W383" s="19"/>
      <c r="X383" s="19"/>
      <c r="Y383" s="19"/>
      <c r="Z383" s="19"/>
      <c r="AB383" s="23"/>
      <c r="AZ383" s="42"/>
    </row>
    <row r="384" spans="4:52" x14ac:dyDescent="0.35">
      <c r="D384" s="42"/>
      <c r="G384" s="18"/>
      <c r="H384" s="19"/>
      <c r="Q384" s="19"/>
      <c r="R384" s="19"/>
      <c r="T384" s="19"/>
      <c r="U384" s="19"/>
      <c r="W384" s="19"/>
      <c r="X384" s="19"/>
      <c r="Y384" s="19"/>
      <c r="Z384" s="19"/>
      <c r="AZ384" s="42"/>
    </row>
    <row r="385" spans="4:52" x14ac:dyDescent="0.35">
      <c r="D385" s="42"/>
      <c r="G385" s="18"/>
      <c r="H385" s="19"/>
      <c r="Q385" s="19"/>
      <c r="R385" s="19"/>
      <c r="T385" s="19"/>
      <c r="U385" s="19"/>
      <c r="W385" s="19"/>
      <c r="X385" s="19"/>
      <c r="Y385" s="19"/>
      <c r="Z385" s="19"/>
      <c r="AZ385" s="42"/>
    </row>
    <row r="386" spans="4:52" x14ac:dyDescent="0.35">
      <c r="D386" s="42"/>
      <c r="G386" s="18"/>
      <c r="H386" s="19"/>
      <c r="Q386" s="19"/>
      <c r="R386" s="19"/>
      <c r="T386" s="19"/>
      <c r="U386" s="19"/>
      <c r="W386" s="19"/>
      <c r="X386" s="19"/>
      <c r="Y386" s="19"/>
      <c r="Z386" s="19"/>
      <c r="AZ386" s="42"/>
    </row>
    <row r="387" spans="4:52" x14ac:dyDescent="0.35">
      <c r="D387" s="42"/>
      <c r="G387" s="18"/>
      <c r="H387" s="19"/>
      <c r="Q387" s="19"/>
      <c r="R387" s="19"/>
      <c r="T387" s="19"/>
      <c r="U387" s="19"/>
      <c r="W387" s="19"/>
      <c r="X387" s="19"/>
      <c r="Y387" s="19"/>
      <c r="Z387" s="19"/>
      <c r="AZ387" s="42"/>
    </row>
    <row r="388" spans="4:52" x14ac:dyDescent="0.35">
      <c r="D388" s="42"/>
      <c r="G388" s="18"/>
      <c r="H388" s="19"/>
      <c r="Q388" s="19"/>
      <c r="R388" s="19"/>
      <c r="T388" s="19"/>
      <c r="U388" s="19"/>
      <c r="W388" s="19"/>
      <c r="X388" s="19"/>
      <c r="Y388" s="19"/>
      <c r="Z388" s="19"/>
      <c r="AZ388" s="42"/>
    </row>
    <row r="389" spans="4:52" x14ac:dyDescent="0.35">
      <c r="D389" s="42"/>
      <c r="G389" s="18"/>
      <c r="H389" s="19"/>
      <c r="Q389" s="19"/>
      <c r="R389" s="19"/>
      <c r="T389" s="19"/>
      <c r="U389" s="19"/>
      <c r="W389" s="19"/>
      <c r="X389" s="19"/>
      <c r="Y389" s="19"/>
      <c r="Z389" s="19"/>
      <c r="AZ389" s="42"/>
    </row>
    <row r="390" spans="4:52" x14ac:dyDescent="0.35">
      <c r="D390" s="42"/>
      <c r="G390" s="18"/>
      <c r="H390" s="19"/>
      <c r="Q390" s="19"/>
      <c r="R390" s="19"/>
      <c r="T390" s="19"/>
      <c r="U390" s="19"/>
      <c r="W390" s="19"/>
      <c r="X390" s="19"/>
      <c r="Y390" s="19"/>
      <c r="Z390" s="19"/>
      <c r="AZ390" s="42"/>
    </row>
    <row r="391" spans="4:52" x14ac:dyDescent="0.35">
      <c r="D391" s="42"/>
      <c r="G391" s="18"/>
      <c r="H391" s="19"/>
      <c r="Q391" s="19"/>
      <c r="R391" s="19"/>
      <c r="T391" s="19"/>
      <c r="U391" s="19"/>
      <c r="W391" s="19"/>
      <c r="X391" s="19"/>
      <c r="Y391" s="19"/>
      <c r="Z391" s="19"/>
      <c r="AZ391" s="42"/>
    </row>
    <row r="392" spans="4:52" x14ac:dyDescent="0.35">
      <c r="D392" s="42"/>
      <c r="G392" s="18"/>
      <c r="H392" s="19"/>
      <c r="Q392" s="19"/>
      <c r="R392" s="19"/>
      <c r="T392" s="19"/>
      <c r="U392" s="19"/>
      <c r="W392" s="19"/>
      <c r="X392" s="19"/>
      <c r="Y392" s="19"/>
      <c r="Z392" s="19"/>
      <c r="AZ392" s="42"/>
    </row>
    <row r="393" spans="4:52" x14ac:dyDescent="0.35">
      <c r="D393" s="42"/>
      <c r="G393" s="18"/>
      <c r="H393" s="19"/>
      <c r="Q393" s="19"/>
      <c r="R393" s="19"/>
      <c r="T393" s="19"/>
      <c r="U393" s="19"/>
      <c r="W393" s="19"/>
      <c r="X393" s="19"/>
      <c r="Y393" s="19"/>
      <c r="Z393" s="19"/>
      <c r="AZ393" s="42"/>
    </row>
    <row r="394" spans="4:52" x14ac:dyDescent="0.35">
      <c r="D394" s="42"/>
      <c r="G394" s="18"/>
      <c r="H394" s="19"/>
      <c r="Q394" s="19"/>
      <c r="R394" s="19"/>
      <c r="T394" s="19"/>
      <c r="U394" s="19"/>
      <c r="W394" s="19"/>
      <c r="X394" s="19"/>
      <c r="Y394" s="19"/>
      <c r="Z394" s="19"/>
      <c r="AZ394" s="42"/>
    </row>
    <row r="395" spans="4:52" x14ac:dyDescent="0.35">
      <c r="D395" s="42"/>
      <c r="G395" s="18"/>
      <c r="H395" s="19"/>
      <c r="Q395" s="19"/>
      <c r="R395" s="19"/>
      <c r="T395" s="19"/>
      <c r="U395" s="19"/>
      <c r="W395" s="19"/>
      <c r="X395" s="19"/>
      <c r="Y395" s="19"/>
      <c r="Z395" s="19"/>
      <c r="AZ395" s="42"/>
    </row>
    <row r="396" spans="4:52" x14ac:dyDescent="0.35">
      <c r="D396" s="42"/>
      <c r="G396" s="18"/>
      <c r="H396" s="19"/>
      <c r="Q396" s="19"/>
      <c r="R396" s="19"/>
      <c r="T396" s="19"/>
      <c r="U396" s="19"/>
      <c r="W396" s="19"/>
      <c r="X396" s="19"/>
      <c r="Y396" s="19"/>
      <c r="Z396" s="19"/>
      <c r="AZ396" s="42"/>
    </row>
    <row r="397" spans="4:52" x14ac:dyDescent="0.35">
      <c r="D397" s="42"/>
      <c r="G397" s="18"/>
      <c r="H397" s="19"/>
      <c r="Q397" s="19"/>
      <c r="R397" s="19"/>
      <c r="T397" s="19"/>
      <c r="U397" s="19"/>
      <c r="W397" s="19"/>
      <c r="X397" s="19"/>
      <c r="Y397" s="19"/>
      <c r="Z397" s="19"/>
      <c r="AZ397" s="42"/>
    </row>
    <row r="398" spans="4:52" x14ac:dyDescent="0.35">
      <c r="D398" s="42"/>
      <c r="G398" s="18"/>
      <c r="H398" s="19"/>
      <c r="Q398" s="19"/>
      <c r="R398" s="19"/>
      <c r="T398" s="19"/>
      <c r="U398" s="19"/>
      <c r="W398" s="19"/>
      <c r="X398" s="19"/>
      <c r="Y398" s="19"/>
      <c r="Z398" s="19"/>
      <c r="AB398" s="23"/>
      <c r="AZ398" s="42"/>
    </row>
    <row r="399" spans="4:52" x14ac:dyDescent="0.35">
      <c r="D399" s="42"/>
      <c r="G399" s="18"/>
      <c r="H399" s="19"/>
      <c r="Q399" s="19"/>
      <c r="R399" s="19"/>
      <c r="T399" s="19"/>
      <c r="U399" s="19"/>
      <c r="W399" s="19"/>
      <c r="X399" s="19"/>
      <c r="Y399" s="19"/>
      <c r="Z399" s="19"/>
      <c r="AB399" s="23"/>
      <c r="AZ399" s="42"/>
    </row>
    <row r="400" spans="4:52" x14ac:dyDescent="0.35">
      <c r="D400" s="42"/>
      <c r="G400" s="18"/>
      <c r="H400" s="19"/>
      <c r="Q400" s="19"/>
      <c r="R400" s="19"/>
      <c r="T400" s="19"/>
      <c r="U400" s="19"/>
      <c r="W400" s="19"/>
      <c r="X400" s="19"/>
      <c r="Y400" s="19"/>
      <c r="Z400" s="19"/>
      <c r="AB400" s="23"/>
      <c r="AZ400" s="42"/>
    </row>
    <row r="401" spans="4:52" x14ac:dyDescent="0.35">
      <c r="D401" s="42"/>
      <c r="G401" s="18"/>
      <c r="H401" s="19"/>
      <c r="Q401" s="19"/>
      <c r="R401" s="19"/>
      <c r="T401" s="19"/>
      <c r="U401" s="19"/>
      <c r="W401" s="19"/>
      <c r="X401" s="19"/>
      <c r="Y401" s="19"/>
      <c r="Z401" s="19"/>
      <c r="AB401" s="23"/>
      <c r="AZ401" s="42"/>
    </row>
    <row r="402" spans="4:52" x14ac:dyDescent="0.35">
      <c r="D402" s="42"/>
      <c r="G402" s="18"/>
      <c r="H402" s="19"/>
      <c r="Q402" s="19"/>
      <c r="R402" s="19"/>
      <c r="T402" s="19"/>
      <c r="U402" s="19"/>
      <c r="W402" s="19"/>
      <c r="X402" s="19"/>
      <c r="Y402" s="19"/>
      <c r="Z402" s="19"/>
      <c r="AZ402" s="42"/>
    </row>
    <row r="403" spans="4:52" x14ac:dyDescent="0.35">
      <c r="D403" s="42"/>
      <c r="G403" s="18"/>
      <c r="H403" s="19"/>
      <c r="Q403" s="19"/>
      <c r="R403" s="19"/>
      <c r="T403" s="19"/>
      <c r="U403" s="19"/>
      <c r="W403" s="19"/>
      <c r="X403" s="19"/>
      <c r="Y403" s="19"/>
      <c r="Z403" s="19"/>
      <c r="AZ403" s="42"/>
    </row>
    <row r="404" spans="4:52" x14ac:dyDescent="0.35">
      <c r="D404" s="42"/>
      <c r="G404" s="18"/>
      <c r="H404" s="19"/>
      <c r="Q404" s="19"/>
      <c r="R404" s="19"/>
      <c r="T404" s="19"/>
      <c r="U404" s="19"/>
      <c r="W404" s="19"/>
      <c r="X404" s="19"/>
      <c r="Y404" s="19"/>
      <c r="Z404" s="19"/>
      <c r="AZ404" s="42"/>
    </row>
    <row r="405" spans="4:52" x14ac:dyDescent="0.35">
      <c r="D405" s="42"/>
      <c r="G405" s="18"/>
      <c r="H405" s="19"/>
      <c r="Q405" s="19"/>
      <c r="R405" s="19"/>
      <c r="T405" s="19"/>
      <c r="U405" s="19"/>
      <c r="W405" s="19"/>
      <c r="X405" s="19"/>
      <c r="Y405" s="19"/>
      <c r="Z405" s="19"/>
      <c r="AZ405" s="42"/>
    </row>
    <row r="406" spans="4:52" x14ac:dyDescent="0.35">
      <c r="D406" s="42"/>
      <c r="G406" s="18"/>
      <c r="H406" s="19"/>
      <c r="Q406" s="19"/>
      <c r="R406" s="19"/>
      <c r="T406" s="19"/>
      <c r="U406" s="19"/>
      <c r="W406" s="19"/>
      <c r="X406" s="19"/>
      <c r="Y406" s="19"/>
      <c r="Z406" s="19"/>
      <c r="AZ406" s="42"/>
    </row>
    <row r="407" spans="4:52" x14ac:dyDescent="0.35">
      <c r="D407" s="42"/>
      <c r="G407" s="18"/>
      <c r="H407" s="19"/>
      <c r="Q407" s="19"/>
      <c r="R407" s="19"/>
      <c r="T407" s="19"/>
      <c r="U407" s="19"/>
      <c r="W407" s="19"/>
      <c r="X407" s="19"/>
      <c r="Y407" s="19"/>
      <c r="Z407" s="19"/>
      <c r="AZ407" s="42"/>
    </row>
    <row r="408" spans="4:52" x14ac:dyDescent="0.35">
      <c r="D408" s="42"/>
      <c r="G408" s="18"/>
      <c r="H408" s="19"/>
      <c r="Q408" s="19"/>
      <c r="R408" s="19"/>
      <c r="T408" s="19"/>
      <c r="U408" s="19"/>
      <c r="W408" s="19"/>
      <c r="X408" s="19"/>
      <c r="Y408" s="19"/>
      <c r="Z408" s="19"/>
      <c r="AZ408" s="42"/>
    </row>
    <row r="409" spans="4:52" x14ac:dyDescent="0.35">
      <c r="D409" s="42"/>
      <c r="G409" s="18"/>
      <c r="H409" s="19"/>
      <c r="Q409" s="19"/>
      <c r="R409" s="19"/>
      <c r="T409" s="19"/>
      <c r="U409" s="19"/>
      <c r="W409" s="19"/>
      <c r="X409" s="19"/>
      <c r="Y409" s="19"/>
      <c r="Z409" s="19"/>
      <c r="AZ409" s="42"/>
    </row>
    <row r="410" spans="4:52" x14ac:dyDescent="0.35">
      <c r="D410" s="42"/>
      <c r="G410" s="18"/>
      <c r="H410" s="19"/>
      <c r="Q410" s="19"/>
      <c r="R410" s="19"/>
      <c r="T410" s="19"/>
      <c r="U410" s="19"/>
      <c r="W410" s="19"/>
      <c r="X410" s="19"/>
      <c r="Y410" s="19"/>
      <c r="Z410" s="19"/>
      <c r="AZ410" s="42"/>
    </row>
    <row r="411" spans="4:52" x14ac:dyDescent="0.35">
      <c r="D411" s="42"/>
      <c r="G411" s="18"/>
      <c r="H411" s="19"/>
      <c r="Q411" s="19"/>
      <c r="R411" s="19"/>
      <c r="T411" s="19"/>
      <c r="U411" s="19"/>
      <c r="W411" s="19"/>
      <c r="X411" s="19"/>
      <c r="Y411" s="19"/>
      <c r="Z411" s="19"/>
      <c r="AZ411" s="42"/>
    </row>
    <row r="412" spans="4:52" x14ac:dyDescent="0.35">
      <c r="D412" s="42"/>
      <c r="G412" s="18"/>
      <c r="H412" s="19"/>
      <c r="Q412" s="19"/>
      <c r="R412" s="19"/>
      <c r="T412" s="19"/>
      <c r="U412" s="19"/>
      <c r="W412" s="19"/>
      <c r="X412" s="19"/>
      <c r="Y412" s="19"/>
      <c r="Z412" s="19"/>
      <c r="AZ412" s="42"/>
    </row>
    <row r="413" spans="4:52" x14ac:dyDescent="0.35">
      <c r="D413" s="42"/>
      <c r="G413" s="18"/>
      <c r="H413" s="19"/>
      <c r="Q413" s="19"/>
      <c r="R413" s="19"/>
      <c r="T413" s="19"/>
      <c r="U413" s="19"/>
      <c r="W413" s="19"/>
      <c r="X413" s="19"/>
      <c r="Y413" s="19"/>
      <c r="Z413" s="19"/>
      <c r="AZ413" s="42"/>
    </row>
    <row r="414" spans="4:52" x14ac:dyDescent="0.35">
      <c r="D414" s="42"/>
      <c r="G414" s="18"/>
      <c r="H414" s="19"/>
      <c r="Q414" s="19"/>
      <c r="R414" s="19"/>
      <c r="T414" s="19"/>
      <c r="U414" s="19"/>
      <c r="W414" s="19"/>
      <c r="X414" s="19"/>
      <c r="Y414" s="19"/>
      <c r="Z414" s="19"/>
      <c r="AZ414" s="42"/>
    </row>
    <row r="415" spans="4:52" x14ac:dyDescent="0.35">
      <c r="D415" s="42"/>
      <c r="G415" s="18"/>
      <c r="H415" s="19"/>
      <c r="Q415" s="19"/>
      <c r="R415" s="19"/>
      <c r="T415" s="19"/>
      <c r="U415" s="19"/>
      <c r="W415" s="19"/>
      <c r="X415" s="19"/>
      <c r="Y415" s="19"/>
      <c r="Z415" s="19"/>
      <c r="AB415" s="23"/>
      <c r="AZ415" s="42"/>
    </row>
    <row r="416" spans="4:52" x14ac:dyDescent="0.35">
      <c r="D416" s="42"/>
      <c r="G416" s="18"/>
      <c r="H416" s="19"/>
      <c r="Q416" s="19"/>
      <c r="R416" s="19"/>
      <c r="T416" s="19"/>
      <c r="U416" s="19"/>
      <c r="W416" s="19"/>
      <c r="X416" s="19"/>
      <c r="Y416" s="19"/>
      <c r="Z416" s="19"/>
      <c r="AZ416" s="42"/>
    </row>
    <row r="417" spans="4:52" x14ac:dyDescent="0.35">
      <c r="D417" s="42"/>
      <c r="G417" s="18"/>
      <c r="H417" s="19"/>
      <c r="Q417" s="19"/>
      <c r="R417" s="19"/>
      <c r="T417" s="19"/>
      <c r="U417" s="19"/>
      <c r="W417" s="19"/>
      <c r="X417" s="19"/>
      <c r="Y417" s="19"/>
      <c r="Z417" s="19"/>
      <c r="AZ417" s="42"/>
    </row>
    <row r="418" spans="4:52" x14ac:dyDescent="0.35">
      <c r="D418" s="42"/>
      <c r="G418" s="18"/>
      <c r="H418" s="19"/>
      <c r="Q418" s="19"/>
      <c r="R418" s="19"/>
      <c r="T418" s="19"/>
      <c r="U418" s="19"/>
      <c r="W418" s="19"/>
      <c r="X418" s="19"/>
      <c r="Y418" s="19"/>
      <c r="Z418" s="19"/>
      <c r="AZ418" s="42"/>
    </row>
    <row r="419" spans="4:52" x14ac:dyDescent="0.35">
      <c r="D419" s="42"/>
      <c r="G419" s="18"/>
      <c r="H419" s="19"/>
      <c r="Q419" s="19"/>
      <c r="R419" s="19"/>
      <c r="T419" s="19"/>
      <c r="U419" s="19"/>
      <c r="W419" s="19"/>
      <c r="X419" s="19"/>
      <c r="Y419" s="19"/>
      <c r="Z419" s="19"/>
      <c r="AZ419" s="42"/>
    </row>
    <row r="420" spans="4:52" x14ac:dyDescent="0.35">
      <c r="D420" s="42"/>
      <c r="G420" s="18"/>
      <c r="H420" s="19"/>
      <c r="Q420" s="19"/>
      <c r="R420" s="19"/>
      <c r="T420" s="19"/>
      <c r="U420" s="19"/>
      <c r="W420" s="19"/>
      <c r="X420" s="19"/>
      <c r="Y420" s="19"/>
      <c r="Z420" s="19"/>
      <c r="AZ420" s="42"/>
    </row>
    <row r="421" spans="4:52" x14ac:dyDescent="0.35">
      <c r="D421" s="42"/>
      <c r="G421" s="18"/>
      <c r="H421" s="19"/>
      <c r="Q421" s="19"/>
      <c r="R421" s="19"/>
      <c r="T421" s="19"/>
      <c r="U421" s="19"/>
      <c r="W421" s="19"/>
      <c r="X421" s="19"/>
      <c r="Y421" s="19"/>
      <c r="Z421" s="19"/>
      <c r="AB421" s="23"/>
      <c r="AZ421" s="42"/>
    </row>
    <row r="422" spans="4:52" x14ac:dyDescent="0.35">
      <c r="D422" s="42"/>
      <c r="G422" s="18"/>
      <c r="H422" s="19"/>
      <c r="Q422" s="19"/>
      <c r="R422" s="19"/>
      <c r="T422" s="19"/>
      <c r="U422" s="19"/>
      <c r="W422" s="19"/>
      <c r="X422" s="19"/>
      <c r="Y422" s="19"/>
      <c r="Z422" s="19"/>
      <c r="AZ422" s="42"/>
    </row>
    <row r="423" spans="4:52" x14ac:dyDescent="0.35">
      <c r="D423" s="42"/>
      <c r="G423" s="18"/>
      <c r="H423" s="19"/>
      <c r="Q423" s="19"/>
      <c r="R423" s="19"/>
      <c r="T423" s="19"/>
      <c r="U423" s="19"/>
      <c r="W423" s="19"/>
      <c r="X423" s="19"/>
      <c r="Y423" s="19"/>
      <c r="Z423" s="19"/>
      <c r="AB423" s="23"/>
      <c r="AZ423" s="42"/>
    </row>
    <row r="424" spans="4:52" x14ac:dyDescent="0.35">
      <c r="D424" s="42"/>
      <c r="G424" s="18"/>
      <c r="H424" s="19"/>
      <c r="Q424" s="19"/>
      <c r="R424" s="19"/>
      <c r="T424" s="19"/>
      <c r="U424" s="19"/>
      <c r="W424" s="19"/>
      <c r="X424" s="19"/>
      <c r="Y424" s="19"/>
      <c r="Z424" s="19"/>
      <c r="AZ424" s="42"/>
    </row>
    <row r="425" spans="4:52" x14ac:dyDescent="0.35">
      <c r="D425" s="42"/>
      <c r="G425" s="18"/>
      <c r="H425" s="19"/>
      <c r="Q425" s="19"/>
      <c r="R425" s="19"/>
      <c r="T425" s="19"/>
      <c r="U425" s="19"/>
      <c r="W425" s="19"/>
      <c r="X425" s="19"/>
      <c r="Y425" s="19"/>
      <c r="Z425" s="19"/>
      <c r="AZ425" s="42"/>
    </row>
    <row r="426" spans="4:52" x14ac:dyDescent="0.35">
      <c r="D426" s="42"/>
      <c r="G426" s="18"/>
      <c r="H426" s="19"/>
      <c r="Q426" s="19"/>
      <c r="R426" s="19"/>
      <c r="T426" s="19"/>
      <c r="U426" s="19"/>
      <c r="W426" s="19"/>
      <c r="X426" s="19"/>
      <c r="Y426" s="19"/>
      <c r="Z426" s="19"/>
      <c r="AZ426" s="42"/>
    </row>
    <row r="427" spans="4:52" x14ac:dyDescent="0.35">
      <c r="D427" s="42"/>
      <c r="G427" s="18"/>
      <c r="H427" s="19"/>
      <c r="Q427" s="19"/>
      <c r="R427" s="19"/>
      <c r="T427" s="19"/>
      <c r="U427" s="19"/>
      <c r="W427" s="19"/>
      <c r="X427" s="19"/>
      <c r="Y427" s="19"/>
      <c r="Z427" s="19"/>
      <c r="AZ427" s="42"/>
    </row>
    <row r="428" spans="4:52" x14ac:dyDescent="0.35">
      <c r="D428" s="42"/>
      <c r="G428" s="18"/>
      <c r="H428" s="19"/>
      <c r="Q428" s="19"/>
      <c r="R428" s="19"/>
      <c r="T428" s="19"/>
      <c r="U428" s="19"/>
      <c r="W428" s="19"/>
      <c r="X428" s="19"/>
      <c r="Y428" s="19"/>
      <c r="Z428" s="19"/>
      <c r="AZ428" s="42"/>
    </row>
    <row r="429" spans="4:52" x14ac:dyDescent="0.35">
      <c r="D429" s="42"/>
      <c r="G429" s="18"/>
      <c r="H429" s="19"/>
      <c r="Q429" s="19"/>
      <c r="R429" s="19"/>
      <c r="T429" s="19"/>
      <c r="U429" s="19"/>
      <c r="W429" s="19"/>
      <c r="X429" s="19"/>
      <c r="Y429" s="19"/>
      <c r="Z429" s="19"/>
      <c r="AZ429" s="42"/>
    </row>
    <row r="430" spans="4:52" x14ac:dyDescent="0.35">
      <c r="D430" s="42"/>
      <c r="G430" s="18"/>
      <c r="H430" s="19"/>
      <c r="Q430" s="19"/>
      <c r="R430" s="19"/>
      <c r="T430" s="19"/>
      <c r="U430" s="19"/>
      <c r="W430" s="19"/>
      <c r="X430" s="19"/>
      <c r="Y430" s="19"/>
      <c r="Z430" s="19"/>
      <c r="AZ430" s="42"/>
    </row>
    <row r="431" spans="4:52" x14ac:dyDescent="0.35">
      <c r="D431" s="42"/>
      <c r="G431" s="18"/>
      <c r="H431" s="19"/>
      <c r="Q431" s="19"/>
      <c r="R431" s="19"/>
      <c r="T431" s="19"/>
      <c r="U431" s="19"/>
      <c r="W431" s="19"/>
      <c r="X431" s="19"/>
      <c r="Y431" s="19"/>
      <c r="Z431" s="19"/>
      <c r="AZ431" s="42"/>
    </row>
    <row r="432" spans="4:52" x14ac:dyDescent="0.35">
      <c r="D432" s="42"/>
      <c r="G432" s="18"/>
      <c r="H432" s="19"/>
      <c r="Q432" s="19"/>
      <c r="R432" s="19"/>
      <c r="T432" s="19"/>
      <c r="U432" s="19"/>
      <c r="W432" s="19"/>
      <c r="X432" s="19"/>
      <c r="Y432" s="19"/>
      <c r="Z432" s="19"/>
      <c r="AZ432" s="42"/>
    </row>
    <row r="433" spans="4:52" x14ac:dyDescent="0.35">
      <c r="D433" s="42"/>
      <c r="G433" s="18"/>
      <c r="H433" s="19"/>
      <c r="Q433" s="19"/>
      <c r="R433" s="19"/>
      <c r="T433" s="19"/>
      <c r="U433" s="19"/>
      <c r="W433" s="19"/>
      <c r="X433" s="19"/>
      <c r="Y433" s="19"/>
      <c r="Z433" s="19"/>
      <c r="AZ433" s="42"/>
    </row>
    <row r="434" spans="4:52" x14ac:dyDescent="0.35">
      <c r="D434" s="42"/>
      <c r="G434" s="18"/>
      <c r="H434" s="19"/>
      <c r="Q434" s="19"/>
      <c r="R434" s="19"/>
      <c r="T434" s="19"/>
      <c r="U434" s="19"/>
      <c r="W434" s="19"/>
      <c r="X434" s="19"/>
      <c r="Y434" s="19"/>
      <c r="Z434" s="19"/>
      <c r="AZ434" s="42"/>
    </row>
    <row r="435" spans="4:52" x14ac:dyDescent="0.35">
      <c r="D435" s="42"/>
      <c r="G435" s="18"/>
      <c r="H435" s="19"/>
      <c r="Q435" s="19"/>
      <c r="R435" s="19"/>
      <c r="T435" s="19"/>
      <c r="U435" s="19"/>
      <c r="W435" s="19"/>
      <c r="X435" s="19"/>
      <c r="Y435" s="19"/>
      <c r="Z435" s="19"/>
      <c r="AZ435" s="42"/>
    </row>
    <row r="436" spans="4:52" x14ac:dyDescent="0.35">
      <c r="D436" s="42"/>
      <c r="G436" s="18"/>
      <c r="H436" s="19"/>
      <c r="Q436" s="19"/>
      <c r="R436" s="19"/>
      <c r="T436" s="19"/>
      <c r="U436" s="19"/>
      <c r="W436" s="19"/>
      <c r="X436" s="19"/>
      <c r="Y436" s="19"/>
      <c r="Z436" s="19"/>
      <c r="AZ436" s="42"/>
    </row>
    <row r="437" spans="4:52" x14ac:dyDescent="0.35">
      <c r="D437" s="42"/>
      <c r="G437" s="18"/>
      <c r="H437" s="19"/>
      <c r="Q437" s="19"/>
      <c r="R437" s="19"/>
      <c r="T437" s="19"/>
      <c r="U437" s="19"/>
      <c r="W437" s="19"/>
      <c r="X437" s="19"/>
      <c r="Y437" s="19"/>
      <c r="Z437" s="19"/>
      <c r="AZ437" s="42"/>
    </row>
    <row r="438" spans="4:52" x14ac:dyDescent="0.35">
      <c r="D438" s="42"/>
      <c r="G438" s="18"/>
      <c r="H438" s="19"/>
      <c r="Q438" s="19"/>
      <c r="R438" s="19"/>
      <c r="T438" s="19"/>
      <c r="U438" s="19"/>
      <c r="W438" s="19"/>
      <c r="X438" s="19"/>
      <c r="Y438" s="19"/>
      <c r="Z438" s="19"/>
      <c r="AZ438" s="42"/>
    </row>
    <row r="439" spans="4:52" x14ac:dyDescent="0.35">
      <c r="D439" s="42"/>
      <c r="G439" s="18"/>
      <c r="H439" s="19"/>
      <c r="Q439" s="19"/>
      <c r="R439" s="19"/>
      <c r="T439" s="19"/>
      <c r="U439" s="19"/>
      <c r="W439" s="19"/>
      <c r="X439" s="19"/>
      <c r="Y439" s="19"/>
      <c r="Z439" s="19"/>
      <c r="AZ439" s="42"/>
    </row>
    <row r="440" spans="4:52" x14ac:dyDescent="0.35">
      <c r="D440" s="42"/>
      <c r="G440" s="18"/>
      <c r="H440" s="19"/>
      <c r="Q440" s="19"/>
      <c r="R440" s="19"/>
      <c r="T440" s="19"/>
      <c r="U440" s="19"/>
      <c r="W440" s="19"/>
      <c r="X440" s="19"/>
      <c r="Y440" s="19"/>
      <c r="Z440" s="19"/>
      <c r="AB440" s="23"/>
      <c r="AZ440" s="42"/>
    </row>
    <row r="441" spans="4:52" x14ac:dyDescent="0.35">
      <c r="D441" s="42"/>
      <c r="G441" s="18"/>
      <c r="H441" s="19"/>
      <c r="Q441" s="19"/>
      <c r="R441" s="19"/>
      <c r="T441" s="19"/>
      <c r="U441" s="19"/>
      <c r="W441" s="19"/>
      <c r="X441" s="19"/>
      <c r="Y441" s="19"/>
      <c r="Z441" s="19"/>
      <c r="AZ441" s="42"/>
    </row>
    <row r="442" spans="4:52" x14ac:dyDescent="0.35">
      <c r="D442" s="42"/>
      <c r="G442" s="18"/>
      <c r="H442" s="19"/>
      <c r="Q442" s="19"/>
      <c r="R442" s="19"/>
      <c r="T442" s="19"/>
      <c r="U442" s="19"/>
      <c r="W442" s="19"/>
      <c r="X442" s="19"/>
      <c r="Y442" s="19"/>
      <c r="Z442" s="19"/>
      <c r="AZ442" s="42"/>
    </row>
    <row r="443" spans="4:52" x14ac:dyDescent="0.35">
      <c r="D443" s="42"/>
      <c r="G443" s="18"/>
      <c r="H443" s="19"/>
      <c r="Q443" s="19"/>
      <c r="R443" s="19"/>
      <c r="T443" s="19"/>
      <c r="U443" s="19"/>
      <c r="W443" s="19"/>
      <c r="X443" s="19"/>
      <c r="Y443" s="19"/>
      <c r="Z443" s="19"/>
      <c r="AZ443" s="42"/>
    </row>
    <row r="444" spans="4:52" x14ac:dyDescent="0.35">
      <c r="D444" s="42"/>
      <c r="G444" s="18"/>
      <c r="H444" s="19"/>
      <c r="Q444" s="19"/>
      <c r="R444" s="19"/>
      <c r="T444" s="19"/>
      <c r="U444" s="19"/>
      <c r="W444" s="19"/>
      <c r="X444" s="19"/>
      <c r="Y444" s="19"/>
      <c r="Z444" s="19"/>
      <c r="AZ444" s="42"/>
    </row>
    <row r="445" spans="4:52" x14ac:dyDescent="0.35">
      <c r="D445" s="42"/>
      <c r="G445" s="18"/>
      <c r="H445" s="19"/>
      <c r="Q445" s="19"/>
      <c r="R445" s="19"/>
      <c r="T445" s="19"/>
      <c r="U445" s="19"/>
      <c r="W445" s="19"/>
      <c r="X445" s="19"/>
      <c r="Y445" s="19"/>
      <c r="Z445" s="19"/>
      <c r="AZ445" s="42"/>
    </row>
    <row r="446" spans="4:52" x14ac:dyDescent="0.35">
      <c r="D446" s="42"/>
      <c r="G446" s="18"/>
      <c r="H446" s="19"/>
      <c r="Q446" s="19"/>
      <c r="R446" s="19"/>
      <c r="T446" s="19"/>
      <c r="U446" s="19"/>
      <c r="W446" s="19"/>
      <c r="X446" s="19"/>
      <c r="Y446" s="19"/>
      <c r="Z446" s="19"/>
      <c r="AZ446" s="42"/>
    </row>
    <row r="447" spans="4:52" x14ac:dyDescent="0.35">
      <c r="D447" s="42"/>
      <c r="G447" s="18"/>
      <c r="H447" s="19"/>
      <c r="Q447" s="19"/>
      <c r="R447" s="19"/>
      <c r="T447" s="19"/>
      <c r="U447" s="19"/>
      <c r="W447" s="19"/>
      <c r="X447" s="19"/>
      <c r="Y447" s="19"/>
      <c r="Z447" s="19"/>
      <c r="AZ447" s="42"/>
    </row>
    <row r="448" spans="4:52" x14ac:dyDescent="0.35">
      <c r="D448" s="42"/>
      <c r="G448" s="18"/>
      <c r="H448" s="19"/>
      <c r="Q448" s="19"/>
      <c r="R448" s="19"/>
      <c r="T448" s="19"/>
      <c r="U448" s="19"/>
      <c r="W448" s="19"/>
      <c r="X448" s="19"/>
      <c r="Y448" s="19"/>
      <c r="Z448" s="19"/>
      <c r="AZ448" s="42"/>
    </row>
    <row r="449" spans="4:52" x14ac:dyDescent="0.35">
      <c r="D449" s="42"/>
      <c r="G449" s="18"/>
      <c r="H449" s="19"/>
      <c r="Q449" s="19"/>
      <c r="R449" s="19"/>
      <c r="T449" s="19"/>
      <c r="U449" s="19"/>
      <c r="W449" s="19"/>
      <c r="X449" s="19"/>
      <c r="Y449" s="19"/>
      <c r="Z449" s="19"/>
      <c r="AZ449" s="42"/>
    </row>
    <row r="450" spans="4:52" x14ac:dyDescent="0.35">
      <c r="D450" s="42"/>
      <c r="G450" s="18"/>
      <c r="H450" s="19"/>
      <c r="Q450" s="19"/>
      <c r="R450" s="19"/>
      <c r="T450" s="19"/>
      <c r="U450" s="19"/>
      <c r="W450" s="19"/>
      <c r="X450" s="19"/>
      <c r="Y450" s="19"/>
      <c r="Z450" s="19"/>
      <c r="AZ450" s="42"/>
    </row>
    <row r="451" spans="4:52" x14ac:dyDescent="0.35">
      <c r="D451" s="42"/>
      <c r="G451" s="18"/>
      <c r="H451" s="19"/>
      <c r="Q451" s="19"/>
      <c r="R451" s="19"/>
      <c r="T451" s="19"/>
      <c r="U451" s="19"/>
      <c r="W451" s="19"/>
      <c r="X451" s="19"/>
      <c r="Y451" s="19"/>
      <c r="Z451" s="19"/>
      <c r="AZ451" s="42"/>
    </row>
    <row r="452" spans="4:52" x14ac:dyDescent="0.35">
      <c r="D452" s="42"/>
      <c r="G452" s="18"/>
      <c r="H452" s="19"/>
      <c r="Q452" s="19"/>
      <c r="R452" s="19"/>
      <c r="T452" s="19"/>
      <c r="U452" s="19"/>
      <c r="W452" s="19"/>
      <c r="X452" s="19"/>
      <c r="Y452" s="19"/>
      <c r="Z452" s="19"/>
      <c r="AZ452" s="42"/>
    </row>
    <row r="453" spans="4:52" x14ac:dyDescent="0.35">
      <c r="D453" s="42"/>
      <c r="G453" s="18"/>
      <c r="H453" s="19"/>
      <c r="Q453" s="19"/>
      <c r="R453" s="19"/>
      <c r="T453" s="19"/>
      <c r="U453" s="19"/>
      <c r="W453" s="19"/>
      <c r="X453" s="19"/>
      <c r="Y453" s="19"/>
      <c r="Z453" s="19"/>
      <c r="AZ453" s="42"/>
    </row>
    <row r="454" spans="4:52" x14ac:dyDescent="0.35">
      <c r="D454" s="42"/>
      <c r="G454" s="18"/>
      <c r="H454" s="19"/>
      <c r="Q454" s="19"/>
      <c r="R454" s="19"/>
      <c r="T454" s="19"/>
      <c r="U454" s="19"/>
      <c r="W454" s="19"/>
      <c r="X454" s="19"/>
      <c r="Y454" s="19"/>
      <c r="Z454" s="19"/>
      <c r="AZ454" s="42"/>
    </row>
    <row r="455" spans="4:52" x14ac:dyDescent="0.35">
      <c r="D455" s="42"/>
      <c r="G455" s="18"/>
      <c r="H455" s="19"/>
      <c r="Q455" s="19"/>
      <c r="R455" s="19"/>
      <c r="T455" s="19"/>
      <c r="U455" s="19"/>
      <c r="W455" s="19"/>
      <c r="X455" s="19"/>
      <c r="Y455" s="19"/>
      <c r="Z455" s="19"/>
      <c r="AZ455" s="42"/>
    </row>
    <row r="456" spans="4:52" x14ac:dyDescent="0.35">
      <c r="D456" s="42"/>
      <c r="G456" s="18"/>
      <c r="H456" s="19"/>
      <c r="Q456" s="19"/>
      <c r="R456" s="19"/>
      <c r="T456" s="19"/>
      <c r="U456" s="19"/>
      <c r="W456" s="19"/>
      <c r="X456" s="19"/>
      <c r="Y456" s="19"/>
      <c r="Z456" s="19"/>
      <c r="AZ456" s="42"/>
    </row>
    <row r="457" spans="4:52" x14ac:dyDescent="0.35">
      <c r="D457" s="42"/>
      <c r="G457" s="18"/>
      <c r="H457" s="19"/>
      <c r="Q457" s="19"/>
      <c r="R457" s="19"/>
      <c r="T457" s="19"/>
      <c r="U457" s="19"/>
      <c r="W457" s="19"/>
      <c r="X457" s="19"/>
      <c r="Y457" s="19"/>
      <c r="Z457" s="19"/>
      <c r="AZ457" s="42"/>
    </row>
    <row r="458" spans="4:52" x14ac:dyDescent="0.35">
      <c r="D458" s="42"/>
      <c r="G458" s="18"/>
      <c r="H458" s="19"/>
      <c r="Q458" s="19"/>
      <c r="R458" s="19"/>
      <c r="T458" s="19"/>
      <c r="U458" s="19"/>
      <c r="W458" s="19"/>
      <c r="X458" s="19"/>
      <c r="Y458" s="19"/>
      <c r="Z458" s="19"/>
      <c r="AZ458" s="42"/>
    </row>
    <row r="459" spans="4:52" x14ac:dyDescent="0.35">
      <c r="D459" s="42"/>
      <c r="G459" s="18"/>
      <c r="H459" s="19"/>
      <c r="Q459" s="19"/>
      <c r="R459" s="19"/>
      <c r="T459" s="19"/>
      <c r="U459" s="19"/>
      <c r="W459" s="19"/>
      <c r="X459" s="19"/>
      <c r="Y459" s="19"/>
      <c r="Z459" s="19"/>
      <c r="AZ459" s="42"/>
    </row>
    <row r="460" spans="4:52" x14ac:dyDescent="0.35">
      <c r="D460" s="42"/>
      <c r="G460" s="18"/>
      <c r="H460" s="19"/>
      <c r="Q460" s="19"/>
      <c r="R460" s="19"/>
      <c r="T460" s="19"/>
      <c r="U460" s="19"/>
      <c r="W460" s="19"/>
      <c r="X460" s="19"/>
      <c r="Y460" s="19"/>
      <c r="Z460" s="19"/>
      <c r="AZ460" s="42"/>
    </row>
    <row r="461" spans="4:52" x14ac:dyDescent="0.35">
      <c r="D461" s="42"/>
      <c r="G461" s="18"/>
      <c r="H461" s="19"/>
      <c r="Q461" s="19"/>
      <c r="R461" s="19"/>
      <c r="T461" s="19"/>
      <c r="U461" s="19"/>
      <c r="W461" s="19"/>
      <c r="X461" s="19"/>
      <c r="Y461" s="19"/>
      <c r="Z461" s="19"/>
      <c r="AZ461" s="42"/>
    </row>
    <row r="462" spans="4:52" x14ac:dyDescent="0.35">
      <c r="D462" s="42"/>
      <c r="G462" s="18"/>
      <c r="H462" s="19"/>
      <c r="Q462" s="19"/>
      <c r="R462" s="19"/>
      <c r="T462" s="19"/>
      <c r="U462" s="19"/>
      <c r="W462" s="19"/>
      <c r="X462" s="19"/>
      <c r="Y462" s="19"/>
      <c r="Z462" s="19"/>
      <c r="AZ462" s="42"/>
    </row>
    <row r="463" spans="4:52" x14ac:dyDescent="0.35">
      <c r="D463" s="42"/>
      <c r="G463" s="18"/>
      <c r="H463" s="19"/>
      <c r="Q463" s="19"/>
      <c r="R463" s="19"/>
      <c r="T463" s="19"/>
      <c r="U463" s="19"/>
      <c r="W463" s="19"/>
      <c r="X463" s="19"/>
      <c r="Y463" s="19"/>
      <c r="Z463" s="19"/>
      <c r="AZ463" s="42"/>
    </row>
    <row r="464" spans="4:52" x14ac:dyDescent="0.35">
      <c r="D464" s="42"/>
      <c r="G464" s="18"/>
      <c r="H464" s="19"/>
      <c r="Q464" s="19"/>
      <c r="R464" s="19"/>
      <c r="T464" s="19"/>
      <c r="U464" s="19"/>
      <c r="W464" s="19"/>
      <c r="X464" s="19"/>
      <c r="Y464" s="19"/>
      <c r="Z464" s="19"/>
      <c r="AZ464" s="42"/>
    </row>
    <row r="465" spans="4:52" x14ac:dyDescent="0.35">
      <c r="D465" s="42"/>
      <c r="G465" s="18"/>
      <c r="H465" s="19"/>
      <c r="Q465" s="19"/>
      <c r="R465" s="19"/>
      <c r="T465" s="19"/>
      <c r="U465" s="19"/>
      <c r="W465" s="19"/>
      <c r="X465" s="19"/>
      <c r="Y465" s="19"/>
      <c r="Z465" s="19"/>
      <c r="AZ465" s="42"/>
    </row>
    <row r="466" spans="4:52" x14ac:dyDescent="0.35">
      <c r="D466" s="42"/>
      <c r="G466" s="18"/>
      <c r="H466" s="19"/>
      <c r="Q466" s="19"/>
      <c r="R466" s="19"/>
      <c r="T466" s="19"/>
      <c r="U466" s="19"/>
      <c r="W466" s="19"/>
      <c r="X466" s="19"/>
      <c r="Y466" s="19"/>
      <c r="Z466" s="19"/>
      <c r="AZ466" s="42"/>
    </row>
    <row r="467" spans="4:52" x14ac:dyDescent="0.35">
      <c r="D467" s="42"/>
      <c r="G467" s="18"/>
      <c r="H467" s="19"/>
      <c r="Q467" s="19"/>
      <c r="R467" s="19"/>
      <c r="T467" s="19"/>
      <c r="U467" s="19"/>
      <c r="W467" s="19"/>
      <c r="X467" s="19"/>
      <c r="Y467" s="19"/>
      <c r="Z467" s="19"/>
      <c r="AZ467" s="42"/>
    </row>
    <row r="468" spans="4:52" x14ac:dyDescent="0.35">
      <c r="D468" s="42"/>
      <c r="G468" s="18"/>
      <c r="H468" s="19"/>
      <c r="Q468" s="19"/>
      <c r="R468" s="19"/>
      <c r="T468" s="19"/>
      <c r="U468" s="19"/>
      <c r="W468" s="19"/>
      <c r="X468" s="19"/>
      <c r="Y468" s="19"/>
      <c r="Z468" s="19"/>
      <c r="AZ468" s="42"/>
    </row>
    <row r="469" spans="4:52" x14ac:dyDescent="0.35">
      <c r="D469" s="42"/>
      <c r="G469" s="18"/>
      <c r="H469" s="19"/>
      <c r="Q469" s="19"/>
      <c r="R469" s="19"/>
      <c r="T469" s="19"/>
      <c r="U469" s="19"/>
      <c r="W469" s="19"/>
      <c r="X469" s="19"/>
      <c r="Y469" s="19"/>
      <c r="Z469" s="19"/>
      <c r="AZ469" s="42"/>
    </row>
    <row r="470" spans="4:52" x14ac:dyDescent="0.35">
      <c r="D470" s="42"/>
      <c r="G470" s="18"/>
      <c r="H470" s="19"/>
      <c r="Q470" s="19"/>
      <c r="R470" s="19"/>
      <c r="T470" s="19"/>
      <c r="U470" s="19"/>
      <c r="W470" s="19"/>
      <c r="X470" s="19"/>
      <c r="Y470" s="19"/>
      <c r="Z470" s="19"/>
      <c r="AZ470" s="42"/>
    </row>
    <row r="471" spans="4:52" x14ac:dyDescent="0.35">
      <c r="D471" s="42"/>
      <c r="G471" s="18"/>
      <c r="H471" s="19"/>
      <c r="Q471" s="19"/>
      <c r="R471" s="19"/>
      <c r="T471" s="19"/>
      <c r="U471" s="19"/>
      <c r="W471" s="19"/>
      <c r="X471" s="19"/>
      <c r="Y471" s="19"/>
      <c r="Z471" s="19"/>
      <c r="AZ471" s="42"/>
    </row>
    <row r="472" spans="4:52" x14ac:dyDescent="0.35">
      <c r="D472" s="42"/>
      <c r="G472" s="18"/>
      <c r="H472" s="19"/>
      <c r="Q472" s="19"/>
      <c r="R472" s="19"/>
      <c r="T472" s="19"/>
      <c r="U472" s="19"/>
      <c r="W472" s="19"/>
      <c r="X472" s="19"/>
      <c r="Y472" s="19"/>
      <c r="Z472" s="19"/>
      <c r="AZ472" s="42"/>
    </row>
    <row r="473" spans="4:52" x14ac:dyDescent="0.35">
      <c r="D473" s="42"/>
      <c r="G473" s="18"/>
      <c r="H473" s="19"/>
      <c r="Q473" s="19"/>
      <c r="R473" s="19"/>
      <c r="T473" s="19"/>
      <c r="U473" s="19"/>
      <c r="W473" s="19"/>
      <c r="X473" s="19"/>
      <c r="Y473" s="19"/>
      <c r="Z473" s="19"/>
      <c r="AZ473" s="42"/>
    </row>
    <row r="474" spans="4:52" x14ac:dyDescent="0.35">
      <c r="D474" s="42"/>
      <c r="G474" s="18"/>
      <c r="H474" s="19"/>
      <c r="Q474" s="19"/>
      <c r="R474" s="19"/>
      <c r="T474" s="19"/>
      <c r="U474" s="19"/>
      <c r="W474" s="19"/>
      <c r="X474" s="19"/>
      <c r="Y474" s="19"/>
      <c r="Z474" s="19"/>
      <c r="AZ474" s="42"/>
    </row>
    <row r="475" spans="4:52" x14ac:dyDescent="0.35">
      <c r="D475" s="42"/>
      <c r="G475" s="18"/>
      <c r="H475" s="19"/>
      <c r="Q475" s="19"/>
      <c r="R475" s="19"/>
      <c r="T475" s="19"/>
      <c r="U475" s="19"/>
      <c r="W475" s="19"/>
      <c r="X475" s="19"/>
      <c r="Y475" s="19"/>
      <c r="Z475" s="19"/>
      <c r="AZ475" s="42"/>
    </row>
    <row r="476" spans="4:52" x14ac:dyDescent="0.35">
      <c r="D476" s="42"/>
      <c r="G476" s="18"/>
      <c r="H476" s="19"/>
      <c r="Q476" s="19"/>
      <c r="R476" s="19"/>
      <c r="T476" s="19"/>
      <c r="U476" s="19"/>
      <c r="W476" s="19"/>
      <c r="X476" s="19"/>
      <c r="Y476" s="19"/>
      <c r="Z476" s="19"/>
      <c r="AZ476" s="42"/>
    </row>
    <row r="477" spans="4:52" x14ac:dyDescent="0.35">
      <c r="D477" s="42"/>
      <c r="G477" s="18"/>
      <c r="H477" s="19"/>
      <c r="Q477" s="19"/>
      <c r="R477" s="19"/>
      <c r="T477" s="19"/>
      <c r="U477" s="19"/>
      <c r="W477" s="19"/>
      <c r="X477" s="19"/>
      <c r="Y477" s="19"/>
      <c r="Z477" s="19"/>
      <c r="AZ477" s="42"/>
    </row>
    <row r="478" spans="4:52" x14ac:dyDescent="0.35">
      <c r="D478" s="42"/>
      <c r="G478" s="18"/>
      <c r="H478" s="19"/>
      <c r="Q478" s="19"/>
      <c r="R478" s="19"/>
      <c r="T478" s="19"/>
      <c r="U478" s="19"/>
      <c r="W478" s="19"/>
      <c r="X478" s="19"/>
      <c r="Y478" s="19"/>
      <c r="Z478" s="19"/>
      <c r="AZ478" s="42"/>
    </row>
    <row r="479" spans="4:52" x14ac:dyDescent="0.35">
      <c r="D479" s="42"/>
      <c r="G479" s="18"/>
      <c r="H479" s="19"/>
      <c r="Q479" s="19"/>
      <c r="R479" s="19"/>
      <c r="T479" s="19"/>
      <c r="U479" s="19"/>
      <c r="W479" s="19"/>
      <c r="X479" s="19"/>
      <c r="Y479" s="19"/>
      <c r="Z479" s="19"/>
      <c r="AZ479" s="42"/>
    </row>
    <row r="480" spans="4:52" x14ac:dyDescent="0.35">
      <c r="D480" s="42"/>
      <c r="G480" s="18"/>
      <c r="H480" s="19"/>
      <c r="Q480" s="19"/>
      <c r="R480" s="19"/>
      <c r="T480" s="19"/>
      <c r="U480" s="19"/>
      <c r="W480" s="19"/>
      <c r="X480" s="19"/>
      <c r="Y480" s="19"/>
      <c r="Z480" s="19"/>
      <c r="AZ480" s="42"/>
    </row>
    <row r="481" spans="4:52" x14ac:dyDescent="0.35">
      <c r="D481" s="42"/>
      <c r="G481" s="18"/>
      <c r="H481" s="19"/>
      <c r="Q481" s="19"/>
      <c r="R481" s="19"/>
      <c r="T481" s="19"/>
      <c r="U481" s="19"/>
      <c r="W481" s="19"/>
      <c r="X481" s="19"/>
      <c r="Y481" s="19"/>
      <c r="Z481" s="19"/>
      <c r="AZ481" s="42"/>
    </row>
    <row r="482" spans="4:52" x14ac:dyDescent="0.35">
      <c r="D482" s="42"/>
      <c r="G482" s="18"/>
      <c r="H482" s="19"/>
      <c r="Q482" s="19"/>
      <c r="R482" s="19"/>
      <c r="T482" s="19"/>
      <c r="U482" s="19"/>
      <c r="W482" s="19"/>
      <c r="X482" s="19"/>
      <c r="Y482" s="19"/>
      <c r="Z482" s="19"/>
      <c r="AZ482" s="42"/>
    </row>
    <row r="483" spans="4:52" x14ac:dyDescent="0.35">
      <c r="D483" s="42"/>
      <c r="G483" s="18"/>
      <c r="H483" s="19"/>
      <c r="Q483" s="19"/>
      <c r="R483" s="19"/>
      <c r="T483" s="19"/>
      <c r="U483" s="19"/>
      <c r="W483" s="19"/>
      <c r="X483" s="19"/>
      <c r="Y483" s="19"/>
      <c r="Z483" s="19"/>
      <c r="AZ483" s="42"/>
    </row>
    <row r="484" spans="4:52" x14ac:dyDescent="0.35">
      <c r="D484" s="42"/>
      <c r="G484" s="18"/>
      <c r="H484" s="19"/>
      <c r="Q484" s="19"/>
      <c r="R484" s="19"/>
      <c r="T484" s="19"/>
      <c r="U484" s="19"/>
      <c r="W484" s="19"/>
      <c r="X484" s="19"/>
      <c r="Y484" s="19"/>
      <c r="Z484" s="19"/>
      <c r="AZ484" s="42"/>
    </row>
    <row r="485" spans="4:52" x14ac:dyDescent="0.35">
      <c r="D485" s="42"/>
      <c r="G485" s="18"/>
      <c r="H485" s="19"/>
      <c r="Q485" s="19"/>
      <c r="R485" s="19"/>
      <c r="T485" s="19"/>
      <c r="U485" s="19"/>
      <c r="W485" s="19"/>
      <c r="X485" s="19"/>
      <c r="Y485" s="19"/>
      <c r="Z485" s="19"/>
      <c r="AZ485" s="42"/>
    </row>
    <row r="486" spans="4:52" x14ac:dyDescent="0.35">
      <c r="D486" s="42"/>
      <c r="G486" s="18"/>
      <c r="H486" s="19"/>
      <c r="Q486" s="19"/>
      <c r="R486" s="19"/>
      <c r="T486" s="19"/>
      <c r="U486" s="19"/>
      <c r="W486" s="19"/>
      <c r="X486" s="19"/>
      <c r="Y486" s="19"/>
      <c r="Z486" s="19"/>
      <c r="AB486" s="23"/>
      <c r="AZ486" s="42"/>
    </row>
    <row r="487" spans="4:52" x14ac:dyDescent="0.35">
      <c r="D487" s="42"/>
      <c r="G487" s="18"/>
      <c r="H487" s="19"/>
      <c r="Q487" s="19"/>
      <c r="R487" s="19"/>
      <c r="T487" s="19"/>
      <c r="U487" s="19"/>
      <c r="W487" s="19"/>
      <c r="X487" s="19"/>
      <c r="Y487" s="19"/>
      <c r="Z487" s="19"/>
      <c r="AZ487" s="42"/>
    </row>
    <row r="488" spans="4:52" x14ac:dyDescent="0.35">
      <c r="D488" s="42"/>
      <c r="G488" s="18"/>
      <c r="H488" s="19"/>
      <c r="Q488" s="19"/>
      <c r="R488" s="19"/>
      <c r="T488" s="19"/>
      <c r="U488" s="19"/>
      <c r="W488" s="19"/>
      <c r="X488" s="19"/>
      <c r="Y488" s="19"/>
      <c r="Z488" s="19"/>
      <c r="AZ488" s="42"/>
    </row>
    <row r="489" spans="4:52" x14ac:dyDescent="0.35">
      <c r="D489" s="42"/>
      <c r="G489" s="18"/>
      <c r="H489" s="19"/>
      <c r="Q489" s="19"/>
      <c r="R489" s="19"/>
      <c r="T489" s="19"/>
      <c r="U489" s="19"/>
      <c r="W489" s="19"/>
      <c r="X489" s="19"/>
      <c r="Y489" s="19"/>
      <c r="Z489" s="19"/>
      <c r="AZ489" s="42"/>
    </row>
    <row r="490" spans="4:52" x14ac:dyDescent="0.35">
      <c r="D490" s="42"/>
      <c r="G490" s="18"/>
      <c r="H490" s="19"/>
      <c r="Q490" s="19"/>
      <c r="R490" s="19"/>
      <c r="T490" s="19"/>
      <c r="U490" s="19"/>
      <c r="W490" s="19"/>
      <c r="X490" s="19"/>
      <c r="Y490" s="19"/>
      <c r="Z490" s="19"/>
      <c r="AB490" s="23"/>
      <c r="AZ490" s="42"/>
    </row>
    <row r="491" spans="4:52" x14ac:dyDescent="0.35">
      <c r="D491" s="42"/>
      <c r="G491" s="18"/>
      <c r="H491" s="19"/>
      <c r="Q491" s="19"/>
      <c r="R491" s="19"/>
      <c r="T491" s="19"/>
      <c r="U491" s="19"/>
      <c r="W491" s="19"/>
      <c r="X491" s="19"/>
      <c r="Y491" s="19"/>
      <c r="Z491" s="19"/>
      <c r="AB491" s="23"/>
      <c r="AZ491" s="42"/>
    </row>
    <row r="492" spans="4:52" x14ac:dyDescent="0.35">
      <c r="D492" s="42"/>
      <c r="G492" s="18"/>
      <c r="H492" s="19"/>
      <c r="Q492" s="19"/>
      <c r="R492" s="19"/>
      <c r="T492" s="19"/>
      <c r="U492" s="19"/>
      <c r="W492" s="19"/>
      <c r="X492" s="19"/>
      <c r="Y492" s="19"/>
      <c r="Z492" s="19"/>
      <c r="AB492" s="23"/>
      <c r="AZ492" s="42"/>
    </row>
    <row r="493" spans="4:52" x14ac:dyDescent="0.35">
      <c r="D493" s="42"/>
      <c r="G493" s="18"/>
      <c r="H493" s="19"/>
      <c r="Q493" s="19"/>
      <c r="R493" s="19"/>
      <c r="T493" s="19"/>
      <c r="U493" s="19"/>
      <c r="W493" s="19"/>
      <c r="X493" s="19"/>
      <c r="Y493" s="19"/>
      <c r="Z493" s="19"/>
      <c r="AZ493" s="42"/>
    </row>
    <row r="494" spans="4:52" x14ac:dyDescent="0.35">
      <c r="D494" s="42"/>
      <c r="G494" s="18"/>
      <c r="H494" s="19"/>
      <c r="Q494" s="19"/>
      <c r="R494" s="19"/>
      <c r="T494" s="19"/>
      <c r="U494" s="19"/>
      <c r="W494" s="19"/>
      <c r="X494" s="19"/>
      <c r="Y494" s="19"/>
      <c r="Z494" s="19"/>
      <c r="AZ494" s="42"/>
    </row>
    <row r="495" spans="4:52" x14ac:dyDescent="0.35">
      <c r="D495" s="42"/>
      <c r="G495" s="18"/>
      <c r="H495" s="19"/>
      <c r="Q495" s="19"/>
      <c r="R495" s="19"/>
      <c r="T495" s="19"/>
      <c r="U495" s="19"/>
      <c r="W495" s="19"/>
      <c r="X495" s="19"/>
      <c r="Y495" s="19"/>
      <c r="Z495" s="19"/>
      <c r="AZ495" s="42"/>
    </row>
    <row r="496" spans="4:52" x14ac:dyDescent="0.35">
      <c r="D496" s="42"/>
      <c r="G496" s="18"/>
      <c r="H496" s="19"/>
      <c r="Q496" s="19"/>
      <c r="R496" s="19"/>
      <c r="T496" s="19"/>
      <c r="U496" s="19"/>
      <c r="W496" s="19"/>
      <c r="X496" s="19"/>
      <c r="Y496" s="19"/>
      <c r="Z496" s="19"/>
      <c r="AZ496" s="42"/>
    </row>
    <row r="497" spans="4:52" x14ac:dyDescent="0.35">
      <c r="D497" s="42"/>
      <c r="G497" s="18"/>
      <c r="H497" s="19"/>
      <c r="Q497" s="19"/>
      <c r="R497" s="19"/>
      <c r="T497" s="19"/>
      <c r="U497" s="19"/>
      <c r="W497" s="19"/>
      <c r="X497" s="19"/>
      <c r="Y497" s="19"/>
      <c r="Z497" s="19"/>
      <c r="AZ497" s="42"/>
    </row>
    <row r="498" spans="4:52" x14ac:dyDescent="0.35">
      <c r="D498" s="42"/>
      <c r="G498" s="18"/>
      <c r="H498" s="19"/>
      <c r="Q498" s="19"/>
      <c r="R498" s="19"/>
      <c r="T498" s="19"/>
      <c r="U498" s="19"/>
      <c r="W498" s="19"/>
      <c r="X498" s="19"/>
      <c r="Y498" s="19"/>
      <c r="Z498" s="19"/>
      <c r="AZ498" s="42"/>
    </row>
    <row r="499" spans="4:52" x14ac:dyDescent="0.35">
      <c r="D499" s="42"/>
      <c r="G499" s="18"/>
      <c r="H499" s="19"/>
      <c r="Q499" s="19"/>
      <c r="R499" s="19"/>
      <c r="T499" s="19"/>
      <c r="U499" s="19"/>
      <c r="W499" s="19"/>
      <c r="X499" s="19"/>
      <c r="Y499" s="19"/>
      <c r="Z499" s="19"/>
      <c r="AZ499" s="42"/>
    </row>
    <row r="500" spans="4:52" x14ac:dyDescent="0.35">
      <c r="D500" s="42"/>
      <c r="G500" s="18"/>
      <c r="H500" s="19"/>
      <c r="Q500" s="19"/>
      <c r="R500" s="19"/>
      <c r="T500" s="19"/>
      <c r="U500" s="19"/>
      <c r="W500" s="19"/>
      <c r="X500" s="19"/>
      <c r="Y500" s="19"/>
      <c r="Z500" s="19"/>
      <c r="AZ500" s="42"/>
    </row>
    <row r="501" spans="4:52" x14ac:dyDescent="0.35">
      <c r="D501" s="42"/>
      <c r="G501" s="18"/>
      <c r="H501" s="19"/>
      <c r="Q501" s="19"/>
      <c r="R501" s="19"/>
      <c r="T501" s="19"/>
      <c r="U501" s="19"/>
      <c r="W501" s="19"/>
      <c r="X501" s="19"/>
      <c r="Y501" s="19"/>
      <c r="Z501" s="19"/>
      <c r="AZ501" s="42"/>
    </row>
    <row r="502" spans="4:52" x14ac:dyDescent="0.35">
      <c r="D502" s="42"/>
      <c r="G502" s="18"/>
      <c r="H502" s="19"/>
      <c r="Q502" s="19"/>
      <c r="R502" s="19"/>
      <c r="T502" s="19"/>
      <c r="U502" s="19"/>
      <c r="W502" s="19"/>
      <c r="X502" s="19"/>
      <c r="Y502" s="19"/>
      <c r="Z502" s="19"/>
      <c r="AZ502" s="42"/>
    </row>
    <row r="503" spans="4:52" x14ac:dyDescent="0.35">
      <c r="D503" s="42"/>
      <c r="G503" s="18"/>
      <c r="H503" s="19"/>
      <c r="Q503" s="19"/>
      <c r="R503" s="19"/>
      <c r="T503" s="19"/>
      <c r="U503" s="19"/>
      <c r="W503" s="19"/>
      <c r="X503" s="19"/>
      <c r="Y503" s="19"/>
      <c r="Z503" s="19"/>
      <c r="AZ503" s="42"/>
    </row>
    <row r="504" spans="4:52" x14ac:dyDescent="0.35">
      <c r="D504" s="42"/>
      <c r="G504" s="18"/>
      <c r="H504" s="19"/>
      <c r="Q504" s="19"/>
      <c r="R504" s="19"/>
      <c r="T504" s="19"/>
      <c r="U504" s="19"/>
      <c r="W504" s="19"/>
      <c r="X504" s="19"/>
      <c r="Y504" s="19"/>
      <c r="Z504" s="19"/>
      <c r="AZ504" s="42"/>
    </row>
    <row r="505" spans="4:52" x14ac:dyDescent="0.35">
      <c r="D505" s="42"/>
      <c r="G505" s="18"/>
      <c r="H505" s="19"/>
      <c r="Q505" s="19"/>
      <c r="R505" s="19"/>
      <c r="T505" s="19"/>
      <c r="U505" s="19"/>
      <c r="W505" s="19"/>
      <c r="X505" s="19"/>
      <c r="Y505" s="19"/>
      <c r="Z505" s="19"/>
      <c r="AZ505" s="42"/>
    </row>
    <row r="506" spans="4:52" x14ac:dyDescent="0.35">
      <c r="D506" s="42"/>
      <c r="G506" s="18"/>
      <c r="H506" s="19"/>
      <c r="Q506" s="19"/>
      <c r="R506" s="19"/>
      <c r="T506" s="19"/>
      <c r="U506" s="19"/>
      <c r="W506" s="19"/>
      <c r="X506" s="19"/>
      <c r="Y506" s="19"/>
      <c r="Z506" s="19"/>
      <c r="AZ506" s="42"/>
    </row>
    <row r="507" spans="4:52" x14ac:dyDescent="0.35">
      <c r="D507" s="42"/>
      <c r="G507" s="18"/>
      <c r="H507" s="19"/>
      <c r="Q507" s="19"/>
      <c r="R507" s="19"/>
      <c r="T507" s="19"/>
      <c r="U507" s="19"/>
      <c r="W507" s="19"/>
      <c r="X507" s="19"/>
      <c r="Y507" s="19"/>
      <c r="Z507" s="19"/>
      <c r="AZ507" s="42"/>
    </row>
    <row r="508" spans="4:52" x14ac:dyDescent="0.35">
      <c r="D508" s="42"/>
      <c r="G508" s="18"/>
      <c r="H508" s="19"/>
      <c r="Q508" s="19"/>
      <c r="R508" s="19"/>
      <c r="T508" s="19"/>
      <c r="U508" s="19"/>
      <c r="W508" s="19"/>
      <c r="X508" s="19"/>
      <c r="Y508" s="19"/>
      <c r="Z508" s="19"/>
      <c r="AZ508" s="42"/>
    </row>
    <row r="509" spans="4:52" x14ac:dyDescent="0.35">
      <c r="D509" s="42"/>
      <c r="G509" s="18"/>
      <c r="H509" s="19"/>
      <c r="Q509" s="19"/>
      <c r="R509" s="19"/>
      <c r="T509" s="19"/>
      <c r="U509" s="19"/>
      <c r="W509" s="19"/>
      <c r="X509" s="19"/>
      <c r="Y509" s="19"/>
      <c r="Z509" s="19"/>
      <c r="AZ509" s="42"/>
    </row>
    <row r="510" spans="4:52" x14ac:dyDescent="0.35">
      <c r="D510" s="42"/>
      <c r="G510" s="18"/>
      <c r="H510" s="19"/>
      <c r="Q510" s="19"/>
      <c r="R510" s="19"/>
      <c r="T510" s="19"/>
      <c r="U510" s="19"/>
      <c r="W510" s="19"/>
      <c r="X510" s="19"/>
      <c r="Y510" s="19"/>
      <c r="Z510" s="19"/>
      <c r="AZ510" s="42"/>
    </row>
    <row r="511" spans="4:52" x14ac:dyDescent="0.35">
      <c r="D511" s="42"/>
      <c r="G511" s="18"/>
      <c r="H511" s="19"/>
      <c r="Q511" s="19"/>
      <c r="R511" s="19"/>
      <c r="T511" s="19"/>
      <c r="U511" s="19"/>
      <c r="W511" s="19"/>
      <c r="X511" s="19"/>
      <c r="Y511" s="19"/>
      <c r="Z511" s="19"/>
      <c r="AZ511" s="42"/>
    </row>
    <row r="512" spans="4:52" x14ac:dyDescent="0.35">
      <c r="D512" s="42"/>
      <c r="G512" s="18"/>
      <c r="H512" s="19"/>
      <c r="Q512" s="19"/>
      <c r="R512" s="19"/>
      <c r="T512" s="19"/>
      <c r="U512" s="19"/>
      <c r="W512" s="19"/>
      <c r="X512" s="19"/>
      <c r="Y512" s="19"/>
      <c r="Z512" s="19"/>
      <c r="AZ512" s="42"/>
    </row>
    <row r="513" spans="4:52" x14ac:dyDescent="0.35">
      <c r="D513" s="42"/>
      <c r="G513" s="18"/>
      <c r="H513" s="19"/>
      <c r="Q513" s="19"/>
      <c r="R513" s="19"/>
      <c r="T513" s="19"/>
      <c r="U513" s="19"/>
      <c r="W513" s="19"/>
      <c r="X513" s="19"/>
      <c r="Y513" s="19"/>
      <c r="Z513" s="19"/>
      <c r="AZ513" s="42"/>
    </row>
    <row r="514" spans="4:52" x14ac:dyDescent="0.35">
      <c r="D514" s="42"/>
      <c r="G514" s="18"/>
      <c r="H514" s="19"/>
      <c r="Q514" s="19"/>
      <c r="R514" s="19"/>
      <c r="T514" s="19"/>
      <c r="U514" s="19"/>
      <c r="W514" s="19"/>
      <c r="X514" s="19"/>
      <c r="Y514" s="19"/>
      <c r="Z514" s="19"/>
      <c r="AZ514" s="42"/>
    </row>
    <row r="515" spans="4:52" x14ac:dyDescent="0.35">
      <c r="D515" s="42"/>
      <c r="G515" s="18"/>
      <c r="H515" s="19"/>
      <c r="Q515" s="19"/>
      <c r="R515" s="19"/>
      <c r="T515" s="19"/>
      <c r="U515" s="19"/>
      <c r="W515" s="19"/>
      <c r="X515" s="19"/>
      <c r="Y515" s="19"/>
      <c r="Z515" s="19"/>
      <c r="AZ515" s="42"/>
    </row>
    <row r="516" spans="4:52" x14ac:dyDescent="0.35">
      <c r="D516" s="42"/>
      <c r="G516" s="18"/>
      <c r="H516" s="19"/>
      <c r="Q516" s="19"/>
      <c r="R516" s="19"/>
      <c r="T516" s="19"/>
      <c r="U516" s="19"/>
      <c r="W516" s="19"/>
      <c r="X516" s="19"/>
      <c r="Y516" s="19"/>
      <c r="Z516" s="19"/>
      <c r="AZ516" s="42"/>
    </row>
    <row r="517" spans="4:52" x14ac:dyDescent="0.35">
      <c r="D517" s="42"/>
      <c r="G517" s="18"/>
      <c r="H517" s="19"/>
      <c r="Q517" s="19"/>
      <c r="R517" s="19"/>
      <c r="T517" s="19"/>
      <c r="U517" s="19"/>
      <c r="W517" s="19"/>
      <c r="X517" s="19"/>
      <c r="Y517" s="19"/>
      <c r="Z517" s="19"/>
      <c r="AZ517" s="42"/>
    </row>
    <row r="518" spans="4:52" x14ac:dyDescent="0.35">
      <c r="D518" s="42"/>
      <c r="G518" s="18"/>
      <c r="H518" s="19"/>
      <c r="Q518" s="19"/>
      <c r="R518" s="19"/>
      <c r="T518" s="19"/>
      <c r="U518" s="19"/>
      <c r="W518" s="19"/>
      <c r="X518" s="19"/>
      <c r="Y518" s="19"/>
      <c r="Z518" s="19"/>
      <c r="AZ518" s="42"/>
    </row>
    <row r="519" spans="4:52" x14ac:dyDescent="0.35">
      <c r="D519" s="42"/>
      <c r="G519" s="18"/>
      <c r="H519" s="19"/>
      <c r="Q519" s="19"/>
      <c r="R519" s="19"/>
      <c r="T519" s="19"/>
      <c r="U519" s="19"/>
      <c r="W519" s="19"/>
      <c r="X519" s="19"/>
      <c r="Y519" s="19"/>
      <c r="Z519" s="19"/>
      <c r="AZ519" s="42"/>
    </row>
    <row r="520" spans="4:52" x14ac:dyDescent="0.35">
      <c r="D520" s="42"/>
      <c r="G520" s="18"/>
      <c r="H520" s="19"/>
      <c r="Q520" s="19"/>
      <c r="R520" s="19"/>
      <c r="T520" s="19"/>
      <c r="U520" s="19"/>
      <c r="W520" s="19"/>
      <c r="X520" s="19"/>
      <c r="Y520" s="19"/>
      <c r="Z520" s="19"/>
      <c r="AZ520" s="42"/>
    </row>
    <row r="521" spans="4:52" x14ac:dyDescent="0.35">
      <c r="D521" s="42"/>
      <c r="G521" s="18"/>
      <c r="H521" s="19"/>
      <c r="Q521" s="19"/>
      <c r="R521" s="19"/>
      <c r="T521" s="19"/>
      <c r="U521" s="19"/>
      <c r="W521" s="19"/>
      <c r="X521" s="19"/>
      <c r="Y521" s="19"/>
      <c r="Z521" s="19"/>
      <c r="AZ521" s="42"/>
    </row>
    <row r="522" spans="4:52" x14ac:dyDescent="0.35">
      <c r="D522" s="42"/>
      <c r="G522" s="18"/>
      <c r="H522" s="19"/>
      <c r="Q522" s="19"/>
      <c r="R522" s="19"/>
      <c r="T522" s="19"/>
      <c r="U522" s="19"/>
      <c r="W522" s="19"/>
      <c r="X522" s="19"/>
      <c r="Y522" s="19"/>
      <c r="Z522" s="19"/>
      <c r="AZ522" s="42"/>
    </row>
    <row r="523" spans="4:52" x14ac:dyDescent="0.35">
      <c r="D523" s="42"/>
      <c r="G523" s="18"/>
      <c r="H523" s="19"/>
      <c r="Q523" s="19"/>
      <c r="R523" s="19"/>
      <c r="T523" s="19"/>
      <c r="U523" s="19"/>
      <c r="W523" s="19"/>
      <c r="X523" s="19"/>
      <c r="Y523" s="19"/>
      <c r="Z523" s="19"/>
      <c r="AZ523" s="42"/>
    </row>
    <row r="524" spans="4:52" x14ac:dyDescent="0.35">
      <c r="D524" s="42"/>
      <c r="G524" s="18"/>
      <c r="H524" s="19"/>
      <c r="Q524" s="19"/>
      <c r="R524" s="19"/>
      <c r="T524" s="19"/>
      <c r="U524" s="19"/>
      <c r="W524" s="19"/>
      <c r="X524" s="19"/>
      <c r="Y524" s="19"/>
      <c r="Z524" s="19"/>
      <c r="AZ524" s="42"/>
    </row>
    <row r="525" spans="4:52" x14ac:dyDescent="0.35">
      <c r="D525" s="42"/>
      <c r="G525" s="18"/>
      <c r="H525" s="19"/>
      <c r="Q525" s="19"/>
      <c r="R525" s="19"/>
      <c r="T525" s="19"/>
      <c r="U525" s="19"/>
      <c r="W525" s="19"/>
      <c r="X525" s="19"/>
      <c r="Y525" s="19"/>
      <c r="Z525" s="19"/>
      <c r="AZ525" s="42"/>
    </row>
    <row r="526" spans="4:52" x14ac:dyDescent="0.35">
      <c r="D526" s="42"/>
      <c r="G526" s="18"/>
      <c r="H526" s="19"/>
      <c r="Q526" s="19"/>
      <c r="R526" s="19"/>
      <c r="T526" s="19"/>
      <c r="U526" s="19"/>
      <c r="W526" s="19"/>
      <c r="X526" s="19"/>
      <c r="Y526" s="19"/>
      <c r="Z526" s="19"/>
      <c r="AZ526" s="42"/>
    </row>
    <row r="527" spans="4:52" x14ac:dyDescent="0.35">
      <c r="D527" s="42"/>
      <c r="G527" s="18"/>
      <c r="H527" s="19"/>
      <c r="Q527" s="19"/>
      <c r="R527" s="19"/>
      <c r="T527" s="19"/>
      <c r="U527" s="19"/>
      <c r="W527" s="19"/>
      <c r="X527" s="19"/>
      <c r="Y527" s="19"/>
      <c r="Z527" s="19"/>
      <c r="AZ527" s="42"/>
    </row>
    <row r="528" spans="4:52" x14ac:dyDescent="0.35">
      <c r="D528" s="42"/>
      <c r="G528" s="18"/>
      <c r="H528" s="19"/>
      <c r="Q528" s="19"/>
      <c r="R528" s="19"/>
      <c r="T528" s="19"/>
      <c r="U528" s="19"/>
      <c r="W528" s="19"/>
      <c r="X528" s="19"/>
      <c r="Y528" s="19"/>
      <c r="Z528" s="19"/>
      <c r="AZ528" s="42"/>
    </row>
    <row r="529" spans="4:52" x14ac:dyDescent="0.35">
      <c r="D529" s="42"/>
      <c r="G529" s="18"/>
      <c r="H529" s="19"/>
      <c r="Q529" s="19"/>
      <c r="R529" s="19"/>
      <c r="T529" s="19"/>
      <c r="U529" s="19"/>
      <c r="W529" s="19"/>
      <c r="X529" s="19"/>
      <c r="Y529" s="19"/>
      <c r="Z529" s="19"/>
      <c r="AZ529" s="42"/>
    </row>
    <row r="530" spans="4:52" x14ac:dyDescent="0.35">
      <c r="D530" s="42"/>
      <c r="G530" s="18"/>
      <c r="H530" s="19"/>
      <c r="Q530" s="19"/>
      <c r="R530" s="19"/>
      <c r="T530" s="19"/>
      <c r="U530" s="19"/>
      <c r="W530" s="19"/>
      <c r="X530" s="19"/>
      <c r="Y530" s="19"/>
      <c r="Z530" s="19"/>
      <c r="AZ530" s="42"/>
    </row>
    <row r="531" spans="4:52" x14ac:dyDescent="0.35">
      <c r="D531" s="42"/>
      <c r="G531" s="18"/>
      <c r="H531" s="19"/>
      <c r="Q531" s="19"/>
      <c r="R531" s="19"/>
      <c r="T531" s="19"/>
      <c r="U531" s="19"/>
      <c r="W531" s="19"/>
      <c r="X531" s="19"/>
      <c r="Y531" s="19"/>
      <c r="Z531" s="19"/>
      <c r="AZ531" s="42"/>
    </row>
    <row r="532" spans="4:52" x14ac:dyDescent="0.35">
      <c r="D532" s="42"/>
      <c r="G532" s="18"/>
      <c r="H532" s="19"/>
      <c r="Q532" s="19"/>
      <c r="R532" s="19"/>
      <c r="T532" s="19"/>
      <c r="U532" s="19"/>
      <c r="W532" s="19"/>
      <c r="X532" s="19"/>
      <c r="Y532" s="19"/>
      <c r="Z532" s="19"/>
      <c r="AZ532" s="42"/>
    </row>
    <row r="533" spans="4:52" x14ac:dyDescent="0.35">
      <c r="D533" s="42"/>
      <c r="G533" s="18"/>
      <c r="H533" s="19"/>
      <c r="Q533" s="19"/>
      <c r="R533" s="19"/>
      <c r="T533" s="19"/>
      <c r="U533" s="19"/>
      <c r="W533" s="19"/>
      <c r="X533" s="19"/>
      <c r="Y533" s="19"/>
      <c r="Z533" s="19"/>
      <c r="AZ533" s="44"/>
    </row>
    <row r="534" spans="4:52" x14ac:dyDescent="0.35">
      <c r="D534" s="44"/>
      <c r="G534" s="18"/>
      <c r="H534" s="19"/>
      <c r="Q534" s="19"/>
      <c r="R534" s="19"/>
      <c r="T534" s="19"/>
      <c r="U534" s="19"/>
      <c r="W534" s="19"/>
      <c r="X534" s="19"/>
      <c r="Y534" s="19"/>
      <c r="Z534" s="19"/>
      <c r="AZ534" s="42"/>
    </row>
    <row r="535" spans="4:52" x14ac:dyDescent="0.35">
      <c r="D535" s="42"/>
      <c r="G535" s="18"/>
      <c r="H535" s="19"/>
      <c r="Q535" s="19"/>
      <c r="R535" s="19"/>
      <c r="T535" s="19"/>
      <c r="U535" s="19"/>
      <c r="W535" s="19"/>
      <c r="X535" s="19"/>
      <c r="Y535" s="19"/>
      <c r="Z535" s="19"/>
      <c r="AZ535" s="42"/>
    </row>
    <row r="536" spans="4:52" x14ac:dyDescent="0.35">
      <c r="D536" s="42"/>
      <c r="G536" s="18"/>
      <c r="H536" s="19"/>
      <c r="Q536" s="19"/>
      <c r="R536" s="19"/>
      <c r="T536" s="19"/>
      <c r="U536" s="19"/>
      <c r="W536" s="19"/>
      <c r="X536" s="19"/>
      <c r="Y536" s="19"/>
      <c r="Z536" s="19"/>
      <c r="AZ536" s="42"/>
    </row>
    <row r="537" spans="4:52" x14ac:dyDescent="0.35">
      <c r="D537" s="42"/>
      <c r="G537" s="18"/>
      <c r="H537" s="19"/>
      <c r="Q537" s="19"/>
      <c r="R537" s="19"/>
      <c r="T537" s="19"/>
      <c r="U537" s="19"/>
      <c r="W537" s="19"/>
      <c r="X537" s="19"/>
      <c r="Y537" s="19"/>
      <c r="Z537" s="19"/>
      <c r="AZ537" s="42"/>
    </row>
    <row r="538" spans="4:52" x14ac:dyDescent="0.35">
      <c r="D538" s="42"/>
      <c r="G538" s="18"/>
      <c r="H538" s="19"/>
      <c r="Q538" s="19"/>
      <c r="R538" s="19"/>
      <c r="T538" s="19"/>
      <c r="U538" s="19"/>
      <c r="W538" s="19"/>
      <c r="X538" s="19"/>
      <c r="Y538" s="19"/>
      <c r="Z538" s="19"/>
      <c r="AZ538" s="42"/>
    </row>
    <row r="539" spans="4:52" x14ac:dyDescent="0.35">
      <c r="D539" s="42"/>
      <c r="G539" s="18"/>
      <c r="H539" s="19"/>
      <c r="Q539" s="19"/>
      <c r="R539" s="19"/>
      <c r="T539" s="19"/>
      <c r="U539" s="19"/>
      <c r="W539" s="19"/>
      <c r="X539" s="19"/>
      <c r="Y539" s="19"/>
      <c r="Z539" s="19"/>
      <c r="AZ539" s="42"/>
    </row>
    <row r="540" spans="4:52" x14ac:dyDescent="0.35">
      <c r="D540" s="42"/>
      <c r="G540" s="18"/>
      <c r="H540" s="19"/>
      <c r="Q540" s="19"/>
      <c r="R540" s="19"/>
      <c r="T540" s="19"/>
      <c r="U540" s="19"/>
      <c r="W540" s="19"/>
      <c r="X540" s="19"/>
      <c r="Y540" s="19"/>
      <c r="Z540" s="19"/>
      <c r="AZ540" s="42"/>
    </row>
    <row r="541" spans="4:52" x14ac:dyDescent="0.35">
      <c r="D541" s="42"/>
      <c r="G541" s="18"/>
      <c r="H541" s="19"/>
      <c r="Q541" s="19"/>
      <c r="R541" s="19"/>
      <c r="T541" s="19"/>
      <c r="U541" s="19"/>
      <c r="W541" s="19"/>
      <c r="X541" s="19"/>
      <c r="Y541" s="19"/>
      <c r="Z541" s="19"/>
      <c r="AZ541" s="42"/>
    </row>
    <row r="542" spans="4:52" x14ac:dyDescent="0.35">
      <c r="D542" s="42"/>
      <c r="G542" s="18"/>
      <c r="H542" s="19"/>
      <c r="Q542" s="19"/>
      <c r="R542" s="19"/>
      <c r="T542" s="19"/>
      <c r="U542" s="19"/>
      <c r="W542" s="19"/>
      <c r="X542" s="19"/>
      <c r="Y542" s="19"/>
      <c r="Z542" s="19"/>
      <c r="AZ542" s="42"/>
    </row>
    <row r="543" spans="4:52" x14ac:dyDescent="0.35">
      <c r="D543" s="42"/>
      <c r="G543" s="18"/>
      <c r="H543" s="19"/>
      <c r="Q543" s="19"/>
      <c r="R543" s="19"/>
      <c r="T543" s="19"/>
      <c r="U543" s="19"/>
      <c r="W543" s="19"/>
      <c r="X543" s="19"/>
      <c r="Y543" s="19"/>
      <c r="Z543" s="19"/>
      <c r="AZ543" s="42"/>
    </row>
    <row r="544" spans="4:52" x14ac:dyDescent="0.35">
      <c r="D544" s="42"/>
      <c r="G544" s="18"/>
      <c r="H544" s="19"/>
      <c r="Q544" s="19"/>
      <c r="R544" s="19"/>
      <c r="T544" s="19"/>
      <c r="U544" s="19"/>
      <c r="W544" s="19"/>
      <c r="X544" s="19"/>
      <c r="Y544" s="19"/>
      <c r="Z544" s="19"/>
      <c r="AZ544" s="42"/>
    </row>
    <row r="545" spans="4:52" x14ac:dyDescent="0.35">
      <c r="D545" s="42"/>
      <c r="G545" s="18"/>
      <c r="H545" s="19"/>
      <c r="Q545" s="19"/>
      <c r="R545" s="19"/>
      <c r="T545" s="19"/>
      <c r="U545" s="19"/>
      <c r="W545" s="19"/>
      <c r="X545" s="19"/>
      <c r="Y545" s="19"/>
      <c r="Z545" s="19"/>
      <c r="AZ545" s="42"/>
    </row>
    <row r="546" spans="4:52" x14ac:dyDescent="0.35">
      <c r="D546" s="42"/>
      <c r="G546" s="18"/>
      <c r="H546" s="19"/>
      <c r="Q546" s="19"/>
      <c r="R546" s="19"/>
      <c r="T546" s="19"/>
      <c r="U546" s="19"/>
      <c r="W546" s="19"/>
      <c r="X546" s="19"/>
      <c r="Y546" s="19"/>
      <c r="Z546" s="19"/>
      <c r="AZ546" s="42"/>
    </row>
    <row r="547" spans="4:52" x14ac:dyDescent="0.35">
      <c r="D547" s="42"/>
      <c r="G547" s="18"/>
      <c r="H547" s="19"/>
      <c r="Q547" s="19"/>
      <c r="R547" s="19"/>
      <c r="T547" s="19"/>
      <c r="U547" s="19"/>
      <c r="W547" s="19"/>
      <c r="X547" s="19"/>
      <c r="Y547" s="19"/>
      <c r="Z547" s="19"/>
      <c r="AZ547" s="42"/>
    </row>
    <row r="548" spans="4:52" x14ac:dyDescent="0.35">
      <c r="D548" s="42"/>
      <c r="G548" s="18"/>
      <c r="H548" s="19"/>
      <c r="Q548" s="19"/>
      <c r="R548" s="19"/>
      <c r="T548" s="19"/>
      <c r="U548" s="19"/>
      <c r="W548" s="19"/>
      <c r="X548" s="19"/>
      <c r="Y548" s="19"/>
      <c r="Z548" s="19"/>
      <c r="AZ548" s="42"/>
    </row>
    <row r="549" spans="4:52" x14ac:dyDescent="0.35">
      <c r="D549" s="42"/>
      <c r="G549" s="18"/>
      <c r="H549" s="19"/>
      <c r="Q549" s="19"/>
      <c r="R549" s="19"/>
      <c r="T549" s="19"/>
      <c r="U549" s="19"/>
      <c r="W549" s="19"/>
      <c r="X549" s="19"/>
      <c r="Y549" s="19"/>
      <c r="Z549" s="19"/>
      <c r="AZ549" s="42"/>
    </row>
    <row r="550" spans="4:52" x14ac:dyDescent="0.35">
      <c r="D550" s="42"/>
      <c r="G550" s="18"/>
      <c r="H550" s="19"/>
      <c r="Q550" s="19"/>
      <c r="R550" s="19"/>
      <c r="T550" s="19"/>
      <c r="U550" s="19"/>
      <c r="W550" s="19"/>
      <c r="X550" s="19"/>
      <c r="Y550" s="19"/>
      <c r="Z550" s="19"/>
      <c r="AZ550" s="42"/>
    </row>
    <row r="551" spans="4:52" x14ac:dyDescent="0.35">
      <c r="D551" s="42"/>
      <c r="G551" s="18"/>
      <c r="H551" s="19"/>
      <c r="Q551" s="19"/>
      <c r="R551" s="19"/>
      <c r="T551" s="19"/>
      <c r="U551" s="19"/>
      <c r="W551" s="19"/>
      <c r="X551" s="19"/>
      <c r="Y551" s="19"/>
      <c r="Z551" s="19"/>
      <c r="AZ551" s="42"/>
    </row>
    <row r="552" spans="4:52" x14ac:dyDescent="0.35">
      <c r="D552" s="42"/>
      <c r="G552" s="18"/>
      <c r="H552" s="19"/>
      <c r="Q552" s="19"/>
      <c r="R552" s="19"/>
      <c r="T552" s="19"/>
      <c r="U552" s="19"/>
      <c r="W552" s="19"/>
      <c r="X552" s="19"/>
      <c r="Y552" s="19"/>
      <c r="Z552" s="19"/>
      <c r="AZ552" s="42"/>
    </row>
    <row r="553" spans="4:52" x14ac:dyDescent="0.35">
      <c r="D553" s="42"/>
      <c r="G553" s="18"/>
      <c r="H553" s="19"/>
      <c r="Q553" s="19"/>
      <c r="R553" s="19"/>
      <c r="T553" s="19"/>
      <c r="U553" s="19"/>
      <c r="W553" s="19"/>
      <c r="X553" s="19"/>
      <c r="Y553" s="19"/>
      <c r="Z553" s="19"/>
      <c r="AZ553" s="42"/>
    </row>
    <row r="554" spans="4:52" x14ac:dyDescent="0.35">
      <c r="D554" s="42"/>
      <c r="G554" s="18"/>
      <c r="H554" s="19"/>
      <c r="Q554" s="19"/>
      <c r="R554" s="19"/>
      <c r="T554" s="19"/>
      <c r="U554" s="19"/>
      <c r="W554" s="19"/>
      <c r="X554" s="19"/>
      <c r="Y554" s="19"/>
      <c r="Z554" s="19"/>
      <c r="AZ554" s="42"/>
    </row>
    <row r="555" spans="4:52" x14ac:dyDescent="0.35">
      <c r="D555" s="42"/>
      <c r="G555" s="18"/>
      <c r="H555" s="19"/>
      <c r="Q555" s="19"/>
      <c r="R555" s="19"/>
      <c r="T555" s="19"/>
      <c r="U555" s="19"/>
      <c r="W555" s="19"/>
      <c r="X555" s="19"/>
      <c r="Y555" s="19"/>
      <c r="Z555" s="19"/>
      <c r="AZ555" s="42"/>
    </row>
    <row r="556" spans="4:52" x14ac:dyDescent="0.35">
      <c r="D556" s="42"/>
      <c r="G556" s="18"/>
      <c r="H556" s="19"/>
      <c r="Q556" s="19"/>
      <c r="R556" s="19"/>
      <c r="T556" s="19"/>
      <c r="U556" s="19"/>
      <c r="W556" s="19"/>
      <c r="X556" s="19"/>
      <c r="Y556" s="19"/>
      <c r="Z556" s="19"/>
      <c r="AZ556" s="42"/>
    </row>
    <row r="557" spans="4:52" x14ac:dyDescent="0.35">
      <c r="D557" s="42"/>
      <c r="G557" s="18"/>
      <c r="H557" s="19"/>
      <c r="Q557" s="19"/>
      <c r="R557" s="19"/>
      <c r="T557" s="19"/>
      <c r="U557" s="19"/>
      <c r="W557" s="19"/>
      <c r="X557" s="19"/>
      <c r="Y557" s="19"/>
      <c r="Z557" s="19"/>
      <c r="AZ557" s="42"/>
    </row>
    <row r="558" spans="4:52" x14ac:dyDescent="0.35">
      <c r="D558" s="42"/>
      <c r="G558" s="18"/>
      <c r="H558" s="19"/>
      <c r="Q558" s="19"/>
      <c r="R558" s="19"/>
      <c r="T558" s="19"/>
      <c r="U558" s="19"/>
      <c r="W558" s="19"/>
      <c r="X558" s="19"/>
      <c r="Y558" s="19"/>
      <c r="Z558" s="19"/>
      <c r="AB558" s="23"/>
      <c r="AZ558" s="42"/>
    </row>
    <row r="559" spans="4:52" x14ac:dyDescent="0.35">
      <c r="D559" s="42"/>
      <c r="G559" s="18"/>
      <c r="H559" s="19"/>
      <c r="Q559" s="19"/>
      <c r="R559" s="19"/>
      <c r="T559" s="19"/>
      <c r="U559" s="19"/>
      <c r="W559" s="19"/>
      <c r="X559" s="19"/>
      <c r="Y559" s="19"/>
      <c r="Z559" s="19"/>
      <c r="AZ559" s="42"/>
    </row>
    <row r="560" spans="4:52" x14ac:dyDescent="0.35">
      <c r="D560" s="42"/>
      <c r="G560" s="18"/>
      <c r="H560" s="19"/>
      <c r="Q560" s="19"/>
      <c r="R560" s="19"/>
      <c r="T560" s="19"/>
      <c r="U560" s="19"/>
      <c r="W560" s="19"/>
      <c r="X560" s="19"/>
      <c r="Y560" s="19"/>
      <c r="Z560" s="19"/>
      <c r="AZ560" s="42"/>
    </row>
    <row r="561" spans="4:52" x14ac:dyDescent="0.35">
      <c r="D561" s="42"/>
      <c r="G561" s="18"/>
      <c r="H561" s="19"/>
      <c r="Q561" s="19"/>
      <c r="R561" s="19"/>
      <c r="T561" s="19"/>
      <c r="U561" s="19"/>
      <c r="W561" s="19"/>
      <c r="X561" s="19"/>
      <c r="Y561" s="19"/>
      <c r="Z561" s="19"/>
      <c r="AB561" s="23"/>
      <c r="AZ561" s="42"/>
    </row>
    <row r="562" spans="4:52" x14ac:dyDescent="0.35">
      <c r="D562" s="42"/>
      <c r="G562" s="18"/>
      <c r="H562" s="19"/>
      <c r="Q562" s="19"/>
      <c r="R562" s="19"/>
      <c r="T562" s="19"/>
      <c r="U562" s="19"/>
      <c r="W562" s="19"/>
      <c r="X562" s="19"/>
      <c r="Y562" s="19"/>
      <c r="Z562" s="19"/>
      <c r="AZ562" s="42"/>
    </row>
    <row r="563" spans="4:52" x14ac:dyDescent="0.35">
      <c r="D563" s="42"/>
      <c r="G563" s="18"/>
      <c r="H563" s="19"/>
      <c r="Q563" s="19"/>
      <c r="R563" s="19"/>
      <c r="T563" s="19"/>
      <c r="U563" s="19"/>
      <c r="W563" s="19"/>
      <c r="X563" s="19"/>
      <c r="Y563" s="19"/>
      <c r="Z563" s="19"/>
      <c r="AZ563" s="42"/>
    </row>
    <row r="564" spans="4:52" x14ac:dyDescent="0.35">
      <c r="D564" s="42"/>
      <c r="G564" s="18"/>
      <c r="H564" s="19"/>
      <c r="Q564" s="19"/>
      <c r="R564" s="19"/>
      <c r="T564" s="19"/>
      <c r="U564" s="19"/>
      <c r="W564" s="19"/>
      <c r="X564" s="19"/>
      <c r="Y564" s="19"/>
      <c r="Z564" s="19"/>
      <c r="AZ564" s="42"/>
    </row>
    <row r="565" spans="4:52" x14ac:dyDescent="0.35">
      <c r="D565" s="42"/>
      <c r="G565" s="18"/>
      <c r="H565" s="19"/>
      <c r="Q565" s="19"/>
      <c r="R565" s="19"/>
      <c r="T565" s="19"/>
      <c r="U565" s="19"/>
      <c r="W565" s="19"/>
      <c r="X565" s="19"/>
      <c r="Y565" s="19"/>
      <c r="Z565" s="19"/>
      <c r="AZ565" s="42"/>
    </row>
    <row r="566" spans="4:52" x14ac:dyDescent="0.35">
      <c r="D566" s="42"/>
      <c r="G566" s="18"/>
      <c r="H566" s="19"/>
      <c r="Q566" s="19"/>
      <c r="R566" s="19"/>
      <c r="T566" s="19"/>
      <c r="U566" s="19"/>
      <c r="W566" s="19"/>
      <c r="X566" s="19"/>
      <c r="Y566" s="19"/>
      <c r="Z566" s="19"/>
      <c r="AZ566" s="42"/>
    </row>
    <row r="567" spans="4:52" x14ac:dyDescent="0.35">
      <c r="D567" s="42"/>
      <c r="G567" s="18"/>
      <c r="H567" s="19"/>
      <c r="Q567" s="19"/>
      <c r="R567" s="19"/>
      <c r="T567" s="19"/>
      <c r="U567" s="19"/>
      <c r="W567" s="19"/>
      <c r="X567" s="19"/>
      <c r="Y567" s="19"/>
      <c r="Z567" s="19"/>
      <c r="AZ567" s="42"/>
    </row>
    <row r="568" spans="4:52" x14ac:dyDescent="0.35">
      <c r="D568" s="42"/>
      <c r="G568" s="18"/>
      <c r="H568" s="19"/>
      <c r="Q568" s="19"/>
      <c r="R568" s="19"/>
      <c r="T568" s="19"/>
      <c r="U568" s="19"/>
      <c r="W568" s="19"/>
      <c r="X568" s="19"/>
      <c r="Y568" s="19"/>
      <c r="Z568" s="19"/>
      <c r="AZ568" s="42"/>
    </row>
    <row r="569" spans="4:52" x14ac:dyDescent="0.35">
      <c r="D569" s="42"/>
      <c r="G569" s="18"/>
      <c r="H569" s="19"/>
      <c r="Q569" s="19"/>
      <c r="R569" s="19"/>
      <c r="T569" s="19"/>
      <c r="U569" s="19"/>
      <c r="W569" s="19"/>
      <c r="X569" s="19"/>
      <c r="Y569" s="19"/>
      <c r="Z569" s="19"/>
      <c r="AZ569" s="42"/>
    </row>
    <row r="570" spans="4:52" x14ac:dyDescent="0.35">
      <c r="D570" s="42"/>
      <c r="G570" s="18"/>
      <c r="H570" s="19"/>
      <c r="Q570" s="19"/>
      <c r="R570" s="19"/>
      <c r="T570" s="19"/>
      <c r="U570" s="19"/>
      <c r="W570" s="19"/>
      <c r="X570" s="19"/>
      <c r="Y570" s="19"/>
      <c r="Z570" s="19"/>
      <c r="AZ570" s="42"/>
    </row>
    <row r="571" spans="4:52" x14ac:dyDescent="0.35">
      <c r="D571" s="42"/>
      <c r="G571" s="18"/>
      <c r="H571" s="19"/>
      <c r="Q571" s="19"/>
      <c r="R571" s="19"/>
      <c r="T571" s="19"/>
      <c r="U571" s="19"/>
      <c r="W571" s="19"/>
      <c r="X571" s="19"/>
      <c r="Y571" s="19"/>
      <c r="Z571" s="19"/>
      <c r="AZ571" s="42"/>
    </row>
    <row r="572" spans="4:52" x14ac:dyDescent="0.35">
      <c r="D572" s="42"/>
      <c r="G572" s="18"/>
      <c r="H572" s="19"/>
      <c r="Q572" s="19"/>
      <c r="R572" s="19"/>
      <c r="T572" s="19"/>
      <c r="U572" s="19"/>
      <c r="W572" s="19"/>
      <c r="X572" s="19"/>
      <c r="Y572" s="19"/>
      <c r="Z572" s="19"/>
      <c r="AZ572" s="42"/>
    </row>
    <row r="573" spans="4:52" x14ac:dyDescent="0.35">
      <c r="D573" s="42"/>
      <c r="G573" s="18"/>
      <c r="H573" s="19"/>
      <c r="Q573" s="19"/>
      <c r="R573" s="19"/>
      <c r="T573" s="19"/>
      <c r="U573" s="19"/>
      <c r="W573" s="19"/>
      <c r="X573" s="19"/>
      <c r="Y573" s="19"/>
      <c r="Z573" s="19"/>
      <c r="AZ573" s="42"/>
    </row>
    <row r="574" spans="4:52" x14ac:dyDescent="0.35">
      <c r="D574" s="42"/>
      <c r="G574" s="18"/>
      <c r="H574" s="19"/>
      <c r="Q574" s="19"/>
      <c r="R574" s="19"/>
      <c r="T574" s="19"/>
      <c r="U574" s="19"/>
      <c r="W574" s="19"/>
      <c r="X574" s="19"/>
      <c r="Y574" s="19"/>
      <c r="Z574" s="19"/>
      <c r="AZ574" s="42"/>
    </row>
    <row r="575" spans="4:52" x14ac:dyDescent="0.35">
      <c r="D575" s="42"/>
      <c r="G575" s="18"/>
      <c r="H575" s="19"/>
      <c r="Q575" s="19"/>
      <c r="R575" s="19"/>
      <c r="T575" s="19"/>
      <c r="U575" s="19"/>
      <c r="W575" s="19"/>
      <c r="X575" s="19"/>
      <c r="Y575" s="19"/>
      <c r="Z575" s="19"/>
      <c r="AB575" s="23"/>
      <c r="AZ575" s="42"/>
    </row>
    <row r="576" spans="4:52" x14ac:dyDescent="0.35">
      <c r="D576" s="42"/>
      <c r="G576" s="18"/>
      <c r="H576" s="19"/>
      <c r="Q576" s="19"/>
      <c r="R576" s="19"/>
      <c r="T576" s="19"/>
      <c r="U576" s="19"/>
      <c r="W576" s="19"/>
      <c r="X576" s="19"/>
      <c r="Y576" s="19"/>
      <c r="Z576" s="19"/>
      <c r="AZ576" s="42"/>
    </row>
    <row r="577" spans="4:52" x14ac:dyDescent="0.35">
      <c r="D577" s="42"/>
      <c r="G577" s="18"/>
      <c r="H577" s="19"/>
      <c r="Q577" s="19"/>
      <c r="R577" s="19"/>
      <c r="T577" s="19"/>
      <c r="U577" s="19"/>
      <c r="W577" s="19"/>
      <c r="X577" s="19"/>
      <c r="Y577" s="19"/>
      <c r="Z577" s="19"/>
      <c r="AZ577" s="42"/>
    </row>
    <row r="578" spans="4:52" x14ac:dyDescent="0.35">
      <c r="D578" s="42"/>
      <c r="G578" s="18"/>
      <c r="H578" s="19"/>
      <c r="Q578" s="19"/>
      <c r="R578" s="19"/>
      <c r="T578" s="19"/>
      <c r="U578" s="19"/>
      <c r="W578" s="19"/>
      <c r="X578" s="19"/>
      <c r="Y578" s="19"/>
      <c r="Z578" s="19"/>
      <c r="AZ578" s="42"/>
    </row>
    <row r="579" spans="4:52" x14ac:dyDescent="0.35">
      <c r="D579" s="42"/>
      <c r="G579" s="18"/>
      <c r="H579" s="19"/>
      <c r="Q579" s="19"/>
      <c r="R579" s="19"/>
      <c r="T579" s="19"/>
      <c r="U579" s="19"/>
      <c r="W579" s="19"/>
      <c r="X579" s="19"/>
      <c r="Y579" s="19"/>
      <c r="Z579" s="19"/>
      <c r="AZ579" s="42"/>
    </row>
    <row r="580" spans="4:52" x14ac:dyDescent="0.35">
      <c r="D580" s="42"/>
      <c r="G580" s="18"/>
      <c r="H580" s="19"/>
      <c r="Q580" s="19"/>
      <c r="R580" s="19"/>
      <c r="T580" s="19"/>
      <c r="U580" s="19"/>
      <c r="W580" s="19"/>
      <c r="X580" s="19"/>
      <c r="Y580" s="19"/>
      <c r="Z580" s="19"/>
      <c r="AZ580" s="42"/>
    </row>
    <row r="581" spans="4:52" x14ac:dyDescent="0.35">
      <c r="D581" s="42"/>
      <c r="G581" s="18"/>
      <c r="H581" s="19"/>
      <c r="Q581" s="19"/>
      <c r="R581" s="19"/>
      <c r="T581" s="19"/>
      <c r="U581" s="19"/>
      <c r="W581" s="19"/>
      <c r="X581" s="19"/>
      <c r="Y581" s="19"/>
      <c r="Z581" s="19"/>
      <c r="AZ581" s="42"/>
    </row>
    <row r="582" spans="4:52" x14ac:dyDescent="0.35">
      <c r="D582" s="42"/>
      <c r="G582" s="18"/>
      <c r="H582" s="19"/>
      <c r="Q582" s="19"/>
      <c r="R582" s="19"/>
      <c r="T582" s="19"/>
      <c r="U582" s="19"/>
      <c r="W582" s="19"/>
      <c r="X582" s="19"/>
      <c r="Y582" s="19"/>
      <c r="Z582" s="19"/>
      <c r="AZ582" s="42"/>
    </row>
    <row r="583" spans="4:52" x14ac:dyDescent="0.35">
      <c r="D583" s="42"/>
      <c r="G583" s="18"/>
      <c r="H583" s="19"/>
      <c r="Q583" s="19"/>
      <c r="R583" s="19"/>
      <c r="T583" s="19"/>
      <c r="U583" s="19"/>
      <c r="W583" s="19"/>
      <c r="X583" s="19"/>
      <c r="Y583" s="19"/>
      <c r="Z583" s="19"/>
      <c r="AZ583" s="42"/>
    </row>
    <row r="584" spans="4:52" x14ac:dyDescent="0.35">
      <c r="D584" s="42"/>
      <c r="G584" s="18"/>
      <c r="H584" s="19"/>
      <c r="Q584" s="19"/>
      <c r="R584" s="19"/>
      <c r="T584" s="19"/>
      <c r="U584" s="19"/>
      <c r="W584" s="19"/>
      <c r="X584" s="19"/>
      <c r="Y584" s="19"/>
      <c r="Z584" s="19"/>
      <c r="AZ584" s="42"/>
    </row>
    <row r="585" spans="4:52" x14ac:dyDescent="0.35">
      <c r="D585" s="42"/>
      <c r="G585" s="18"/>
      <c r="H585" s="19"/>
      <c r="Q585" s="19"/>
      <c r="R585" s="19"/>
      <c r="T585" s="19"/>
      <c r="U585" s="19"/>
      <c r="W585" s="19"/>
      <c r="X585" s="19"/>
      <c r="Y585" s="19"/>
      <c r="Z585" s="19"/>
      <c r="AZ585" s="42"/>
    </row>
    <row r="586" spans="4:52" x14ac:dyDescent="0.35">
      <c r="D586" s="42"/>
      <c r="G586" s="18"/>
      <c r="H586" s="19"/>
      <c r="Q586" s="19"/>
      <c r="R586" s="19"/>
      <c r="T586" s="19"/>
      <c r="U586" s="19"/>
      <c r="W586" s="19"/>
      <c r="X586" s="19"/>
      <c r="Y586" s="19"/>
      <c r="Z586" s="19"/>
      <c r="AZ586" s="42"/>
    </row>
    <row r="587" spans="4:52" x14ac:dyDescent="0.35">
      <c r="D587" s="42"/>
      <c r="G587" s="18"/>
      <c r="H587" s="19"/>
      <c r="Q587" s="19"/>
      <c r="R587" s="19"/>
      <c r="T587" s="19"/>
      <c r="U587" s="19"/>
      <c r="W587" s="19"/>
      <c r="X587" s="19"/>
      <c r="Y587" s="19"/>
      <c r="Z587" s="19"/>
      <c r="AZ587" s="42"/>
    </row>
    <row r="588" spans="4:52" x14ac:dyDescent="0.35">
      <c r="D588" s="42"/>
      <c r="G588" s="18"/>
      <c r="H588" s="19"/>
      <c r="Q588" s="19"/>
      <c r="R588" s="19"/>
      <c r="T588" s="19"/>
      <c r="U588" s="19"/>
      <c r="W588" s="19"/>
      <c r="X588" s="19"/>
      <c r="Y588" s="19"/>
      <c r="Z588" s="19"/>
      <c r="AZ588" s="42"/>
    </row>
    <row r="589" spans="4:52" x14ac:dyDescent="0.35">
      <c r="D589" s="42"/>
      <c r="G589" s="18"/>
      <c r="H589" s="19"/>
      <c r="Q589" s="19"/>
      <c r="R589" s="19"/>
      <c r="T589" s="19"/>
      <c r="U589" s="19"/>
      <c r="W589" s="19"/>
      <c r="X589" s="19"/>
      <c r="Y589" s="19"/>
      <c r="Z589" s="19"/>
      <c r="AZ589" s="42"/>
    </row>
    <row r="590" spans="4:52" x14ac:dyDescent="0.35">
      <c r="D590" s="42"/>
      <c r="G590" s="18"/>
      <c r="H590" s="19"/>
      <c r="Q590" s="19"/>
      <c r="R590" s="19"/>
      <c r="T590" s="19"/>
      <c r="U590" s="19"/>
      <c r="W590" s="19"/>
      <c r="X590" s="19"/>
      <c r="Y590" s="19"/>
      <c r="Z590" s="19"/>
      <c r="AZ590" s="42"/>
    </row>
    <row r="591" spans="4:52" x14ac:dyDescent="0.35">
      <c r="D591" s="42"/>
      <c r="G591" s="18"/>
      <c r="H591" s="19"/>
      <c r="Q591" s="19"/>
      <c r="R591" s="19"/>
      <c r="T591" s="19"/>
      <c r="U591" s="19"/>
      <c r="W591" s="19"/>
      <c r="X591" s="19"/>
      <c r="Y591" s="19"/>
      <c r="Z591" s="19"/>
      <c r="AB591" s="23"/>
      <c r="AZ591" s="42"/>
    </row>
    <row r="592" spans="4:52" x14ac:dyDescent="0.35">
      <c r="D592" s="42"/>
      <c r="G592" s="18"/>
      <c r="H592" s="19"/>
      <c r="Q592" s="19"/>
      <c r="R592" s="19"/>
      <c r="T592" s="19"/>
      <c r="U592" s="19"/>
      <c r="W592" s="19"/>
      <c r="X592" s="19"/>
      <c r="Y592" s="19"/>
      <c r="Z592" s="19"/>
      <c r="AZ592" s="42"/>
    </row>
    <row r="593" spans="4:52" x14ac:dyDescent="0.35">
      <c r="D593" s="42"/>
      <c r="G593" s="18"/>
      <c r="H593" s="19"/>
      <c r="Q593" s="19"/>
      <c r="R593" s="19"/>
      <c r="T593" s="19"/>
      <c r="U593" s="19"/>
      <c r="W593" s="19"/>
      <c r="X593" s="19"/>
      <c r="Y593" s="19"/>
      <c r="Z593" s="19"/>
      <c r="AZ593" s="42"/>
    </row>
    <row r="594" spans="4:52" x14ac:dyDescent="0.35">
      <c r="D594" s="42"/>
      <c r="G594" s="18"/>
      <c r="H594" s="19"/>
      <c r="Q594" s="19"/>
      <c r="R594" s="19"/>
      <c r="T594" s="19"/>
      <c r="U594" s="19"/>
      <c r="W594" s="19"/>
      <c r="X594" s="19"/>
      <c r="Y594" s="19"/>
      <c r="Z594" s="19"/>
      <c r="AZ594" s="42"/>
    </row>
    <row r="595" spans="4:52" x14ac:dyDescent="0.35">
      <c r="D595" s="42"/>
      <c r="G595" s="18"/>
      <c r="H595" s="19"/>
      <c r="Q595" s="19"/>
      <c r="R595" s="19"/>
      <c r="T595" s="19"/>
      <c r="U595" s="19"/>
      <c r="W595" s="19"/>
      <c r="X595" s="19"/>
      <c r="Y595" s="19"/>
      <c r="Z595" s="19"/>
      <c r="AZ595" s="42"/>
    </row>
    <row r="596" spans="4:52" x14ac:dyDescent="0.35">
      <c r="D596" s="42"/>
      <c r="G596" s="18"/>
      <c r="H596" s="19"/>
      <c r="Q596" s="19"/>
      <c r="R596" s="19"/>
      <c r="T596" s="19"/>
      <c r="U596" s="19"/>
      <c r="W596" s="19"/>
      <c r="X596" s="19"/>
      <c r="Y596" s="19"/>
      <c r="Z596" s="19"/>
      <c r="AZ596" s="42"/>
    </row>
    <row r="597" spans="4:52" x14ac:dyDescent="0.35">
      <c r="D597" s="42"/>
      <c r="G597" s="18"/>
      <c r="H597" s="19"/>
      <c r="Q597" s="19"/>
      <c r="R597" s="19"/>
      <c r="T597" s="19"/>
      <c r="U597" s="19"/>
      <c r="W597" s="19"/>
      <c r="X597" s="19"/>
      <c r="Y597" s="19"/>
      <c r="Z597" s="19"/>
      <c r="AZ597" s="42"/>
    </row>
    <row r="598" spans="4:52" x14ac:dyDescent="0.35">
      <c r="D598" s="42"/>
      <c r="G598" s="18"/>
      <c r="H598" s="19"/>
      <c r="Q598" s="19"/>
      <c r="R598" s="19"/>
      <c r="T598" s="19"/>
      <c r="U598" s="19"/>
      <c r="W598" s="19"/>
      <c r="X598" s="19"/>
      <c r="Y598" s="19"/>
      <c r="Z598" s="19"/>
      <c r="AZ598" s="42"/>
    </row>
    <row r="599" spans="4:52" x14ac:dyDescent="0.35">
      <c r="D599" s="42"/>
      <c r="G599" s="18"/>
      <c r="H599" s="19"/>
      <c r="Q599" s="19"/>
      <c r="R599" s="19"/>
      <c r="T599" s="19"/>
      <c r="U599" s="19"/>
      <c r="W599" s="19"/>
      <c r="X599" s="19"/>
      <c r="Y599" s="19"/>
      <c r="Z599" s="19"/>
      <c r="AZ599" s="42"/>
    </row>
    <row r="600" spans="4:52" x14ac:dyDescent="0.35">
      <c r="D600" s="42"/>
      <c r="G600" s="18"/>
      <c r="H600" s="19"/>
      <c r="Q600" s="19"/>
      <c r="R600" s="19"/>
      <c r="T600" s="19"/>
      <c r="U600" s="19"/>
      <c r="W600" s="19"/>
      <c r="X600" s="19"/>
      <c r="Y600" s="19"/>
      <c r="Z600" s="19"/>
      <c r="AZ600" s="42"/>
    </row>
    <row r="601" spans="4:52" x14ac:dyDescent="0.35">
      <c r="D601" s="42"/>
      <c r="G601" s="18"/>
      <c r="H601" s="19"/>
      <c r="Q601" s="19"/>
      <c r="R601" s="19"/>
      <c r="T601" s="19"/>
      <c r="U601" s="19"/>
      <c r="W601" s="19"/>
      <c r="X601" s="19"/>
      <c r="Y601" s="19"/>
      <c r="Z601" s="19"/>
      <c r="AZ601" s="42"/>
    </row>
    <row r="602" spans="4:52" x14ac:dyDescent="0.35">
      <c r="D602" s="42"/>
      <c r="G602" s="18"/>
      <c r="H602" s="19"/>
      <c r="Q602" s="19"/>
      <c r="R602" s="19"/>
      <c r="T602" s="19"/>
      <c r="U602" s="19"/>
      <c r="W602" s="19"/>
      <c r="X602" s="19"/>
      <c r="Y602" s="19"/>
      <c r="Z602" s="19"/>
      <c r="AZ602" s="42"/>
    </row>
    <row r="603" spans="4:52" x14ac:dyDescent="0.35">
      <c r="D603" s="42"/>
      <c r="G603" s="18"/>
      <c r="H603" s="19"/>
      <c r="Q603" s="19"/>
      <c r="R603" s="19"/>
      <c r="T603" s="19"/>
      <c r="U603" s="19"/>
      <c r="W603" s="19"/>
      <c r="X603" s="19"/>
      <c r="Y603" s="19"/>
      <c r="Z603" s="19"/>
      <c r="AZ603" s="42"/>
    </row>
    <row r="604" spans="4:52" x14ac:dyDescent="0.35">
      <c r="D604" s="42"/>
      <c r="G604" s="18"/>
      <c r="H604" s="19"/>
      <c r="Q604" s="19"/>
      <c r="R604" s="19"/>
      <c r="T604" s="19"/>
      <c r="U604" s="19"/>
      <c r="W604" s="19"/>
      <c r="X604" s="19"/>
      <c r="Y604" s="19"/>
      <c r="Z604" s="19"/>
      <c r="AZ604" s="42"/>
    </row>
    <row r="605" spans="4:52" x14ac:dyDescent="0.35">
      <c r="D605" s="42"/>
      <c r="G605" s="18"/>
      <c r="H605" s="19"/>
      <c r="Q605" s="19"/>
      <c r="R605" s="19"/>
      <c r="T605" s="19"/>
      <c r="U605" s="19"/>
      <c r="W605" s="19"/>
      <c r="X605" s="19"/>
      <c r="Y605" s="19"/>
      <c r="Z605" s="19"/>
      <c r="AZ605" s="42"/>
    </row>
    <row r="606" spans="4:52" x14ac:dyDescent="0.35">
      <c r="D606" s="42"/>
      <c r="G606" s="18"/>
      <c r="H606" s="19"/>
      <c r="Q606" s="19"/>
      <c r="R606" s="19"/>
      <c r="T606" s="19"/>
      <c r="U606" s="19"/>
      <c r="W606" s="19"/>
      <c r="X606" s="19"/>
      <c r="Y606" s="19"/>
      <c r="Z606" s="19"/>
      <c r="AZ606" s="42"/>
    </row>
    <row r="607" spans="4:52" x14ac:dyDescent="0.35">
      <c r="D607" s="42"/>
      <c r="G607" s="18"/>
      <c r="H607" s="19"/>
      <c r="Q607" s="19"/>
      <c r="R607" s="19"/>
      <c r="T607" s="19"/>
      <c r="U607" s="19"/>
      <c r="W607" s="19"/>
      <c r="X607" s="19"/>
      <c r="Y607" s="19"/>
      <c r="Z607" s="19"/>
      <c r="AZ607" s="42"/>
    </row>
    <row r="608" spans="4:52" x14ac:dyDescent="0.35">
      <c r="D608" s="42"/>
      <c r="G608" s="18"/>
      <c r="H608" s="19"/>
      <c r="Q608" s="19"/>
      <c r="R608" s="19"/>
      <c r="T608" s="19"/>
      <c r="U608" s="19"/>
      <c r="W608" s="19"/>
      <c r="X608" s="19"/>
      <c r="Y608" s="19"/>
      <c r="Z608" s="19"/>
      <c r="AZ608" s="42"/>
    </row>
    <row r="609" spans="4:52" x14ac:dyDescent="0.35">
      <c r="D609" s="42"/>
      <c r="G609" s="18"/>
      <c r="H609" s="19"/>
      <c r="Q609" s="19"/>
      <c r="R609" s="19"/>
      <c r="T609" s="19"/>
      <c r="U609" s="19"/>
      <c r="W609" s="19"/>
      <c r="X609" s="19"/>
      <c r="Y609" s="19"/>
      <c r="Z609" s="19"/>
      <c r="AZ609" s="42"/>
    </row>
    <row r="610" spans="4:52" x14ac:dyDescent="0.35">
      <c r="D610" s="42"/>
      <c r="G610" s="18"/>
      <c r="H610" s="19"/>
      <c r="Q610" s="19"/>
      <c r="R610" s="19"/>
      <c r="T610" s="19"/>
      <c r="U610" s="19"/>
      <c r="W610" s="19"/>
      <c r="X610" s="19"/>
      <c r="Y610" s="19"/>
      <c r="Z610" s="19"/>
      <c r="AZ610" s="42"/>
    </row>
    <row r="611" spans="4:52" x14ac:dyDescent="0.35">
      <c r="D611" s="42"/>
      <c r="G611" s="18"/>
      <c r="H611" s="19"/>
      <c r="Q611" s="19"/>
      <c r="R611" s="19"/>
      <c r="T611" s="19"/>
      <c r="U611" s="19"/>
      <c r="W611" s="19"/>
      <c r="X611" s="19"/>
      <c r="Y611" s="19"/>
      <c r="Z611" s="19"/>
      <c r="AZ611" s="42"/>
    </row>
    <row r="612" spans="4:52" x14ac:dyDescent="0.35">
      <c r="D612" s="42"/>
      <c r="G612" s="18"/>
      <c r="H612" s="19"/>
      <c r="Q612" s="19"/>
      <c r="R612" s="19"/>
      <c r="T612" s="19"/>
      <c r="U612" s="19"/>
      <c r="W612" s="19"/>
      <c r="X612" s="19"/>
      <c r="Y612" s="19"/>
      <c r="Z612" s="19"/>
      <c r="AZ612" s="42"/>
    </row>
    <row r="613" spans="4:52" x14ac:dyDescent="0.35">
      <c r="D613" s="42"/>
      <c r="G613" s="18"/>
      <c r="H613" s="19"/>
      <c r="Q613" s="19"/>
      <c r="R613" s="19"/>
      <c r="T613" s="19"/>
      <c r="U613" s="19"/>
      <c r="W613" s="19"/>
      <c r="X613" s="19"/>
      <c r="Y613" s="19"/>
      <c r="Z613" s="19"/>
      <c r="AZ613" s="42"/>
    </row>
    <row r="614" spans="4:52" x14ac:dyDescent="0.35">
      <c r="D614" s="42"/>
      <c r="G614" s="18"/>
      <c r="H614" s="19"/>
      <c r="Q614" s="19"/>
      <c r="R614" s="19"/>
      <c r="T614" s="19"/>
      <c r="U614" s="19"/>
      <c r="W614" s="19"/>
      <c r="X614" s="19"/>
      <c r="Y614" s="19"/>
      <c r="Z614" s="19"/>
      <c r="AZ614" s="42"/>
    </row>
    <row r="615" spans="4:52" x14ac:dyDescent="0.35">
      <c r="D615" s="42"/>
      <c r="G615" s="18"/>
      <c r="H615" s="19"/>
      <c r="Q615" s="19"/>
      <c r="R615" s="19"/>
      <c r="T615" s="19"/>
      <c r="U615" s="19"/>
      <c r="W615" s="19"/>
      <c r="X615" s="19"/>
      <c r="Y615" s="19"/>
      <c r="Z615" s="19"/>
      <c r="AZ615" s="42"/>
    </row>
    <row r="616" spans="4:52" x14ac:dyDescent="0.35">
      <c r="D616" s="42"/>
      <c r="G616" s="18"/>
      <c r="H616" s="19"/>
      <c r="Q616" s="19"/>
      <c r="R616" s="19"/>
      <c r="T616" s="19"/>
      <c r="U616" s="19"/>
      <c r="W616" s="19"/>
      <c r="X616" s="19"/>
      <c r="Y616" s="19"/>
      <c r="Z616" s="19"/>
      <c r="AZ616" s="42"/>
    </row>
    <row r="617" spans="4:52" x14ac:dyDescent="0.35">
      <c r="D617" s="42"/>
      <c r="G617" s="18"/>
      <c r="H617" s="19"/>
      <c r="Q617" s="19"/>
      <c r="R617" s="19"/>
      <c r="T617" s="19"/>
      <c r="U617" s="19"/>
      <c r="W617" s="19"/>
      <c r="X617" s="19"/>
      <c r="Y617" s="19"/>
      <c r="Z617" s="19"/>
      <c r="AZ617" s="42"/>
    </row>
    <row r="618" spans="4:52" x14ac:dyDescent="0.35">
      <c r="D618" s="42"/>
      <c r="G618" s="18"/>
      <c r="H618" s="19"/>
      <c r="Q618" s="19"/>
      <c r="R618" s="19"/>
      <c r="T618" s="19"/>
      <c r="U618" s="19"/>
      <c r="W618" s="19"/>
      <c r="X618" s="19"/>
      <c r="Y618" s="19"/>
      <c r="Z618" s="19"/>
      <c r="AZ618" s="42"/>
    </row>
    <row r="619" spans="4:52" x14ac:dyDescent="0.35">
      <c r="D619" s="42"/>
      <c r="G619" s="18"/>
      <c r="H619" s="19"/>
      <c r="Q619" s="19"/>
      <c r="R619" s="19"/>
      <c r="T619" s="19"/>
      <c r="U619" s="19"/>
      <c r="W619" s="19"/>
      <c r="X619" s="19"/>
      <c r="Y619" s="19"/>
      <c r="Z619" s="19"/>
      <c r="AZ619" s="42"/>
    </row>
    <row r="620" spans="4:52" x14ac:dyDescent="0.35">
      <c r="D620" s="42"/>
      <c r="G620" s="18"/>
      <c r="H620" s="19"/>
      <c r="Q620" s="19"/>
      <c r="R620" s="19"/>
      <c r="T620" s="19"/>
      <c r="U620" s="19"/>
      <c r="W620" s="19"/>
      <c r="X620" s="19"/>
      <c r="Y620" s="19"/>
      <c r="Z620" s="19"/>
      <c r="AZ620" s="42"/>
    </row>
    <row r="621" spans="4:52" x14ac:dyDescent="0.35">
      <c r="D621" s="42"/>
      <c r="G621" s="18"/>
      <c r="H621" s="19"/>
      <c r="Q621" s="19"/>
      <c r="R621" s="19"/>
      <c r="T621" s="19"/>
      <c r="U621" s="19"/>
      <c r="W621" s="19"/>
      <c r="X621" s="19"/>
      <c r="Y621" s="19"/>
      <c r="Z621" s="19"/>
      <c r="AZ621" s="42"/>
    </row>
    <row r="622" spans="4:52" x14ac:dyDescent="0.35">
      <c r="D622" s="42"/>
      <c r="G622" s="18"/>
      <c r="H622" s="19"/>
      <c r="Q622" s="19"/>
      <c r="R622" s="19"/>
      <c r="T622" s="19"/>
      <c r="U622" s="19"/>
      <c r="W622" s="19"/>
      <c r="X622" s="19"/>
      <c r="Y622" s="19"/>
      <c r="Z622" s="19"/>
      <c r="AZ622" s="42"/>
    </row>
    <row r="623" spans="4:52" x14ac:dyDescent="0.35">
      <c r="D623" s="42"/>
      <c r="G623" s="18"/>
      <c r="H623" s="19"/>
      <c r="Q623" s="19"/>
      <c r="R623" s="19"/>
      <c r="T623" s="19"/>
      <c r="U623" s="19"/>
      <c r="W623" s="19"/>
      <c r="X623" s="19"/>
      <c r="Y623" s="19"/>
      <c r="Z623" s="19"/>
      <c r="AB623" s="23"/>
      <c r="AZ623" s="42"/>
    </row>
    <row r="624" spans="4:52" x14ac:dyDescent="0.35">
      <c r="D624" s="42"/>
      <c r="G624" s="18"/>
      <c r="H624" s="19"/>
      <c r="Q624" s="19"/>
      <c r="R624" s="19"/>
      <c r="T624" s="19"/>
      <c r="U624" s="19"/>
      <c r="W624" s="19"/>
      <c r="X624" s="19"/>
      <c r="Y624" s="19"/>
      <c r="Z624" s="19"/>
      <c r="AZ624" s="42"/>
    </row>
    <row r="625" spans="4:52" x14ac:dyDescent="0.35">
      <c r="D625" s="42"/>
      <c r="G625" s="18"/>
      <c r="H625" s="19"/>
      <c r="Q625" s="19"/>
      <c r="R625" s="19"/>
      <c r="T625" s="19"/>
      <c r="U625" s="19"/>
      <c r="W625" s="19"/>
      <c r="X625" s="19"/>
      <c r="Y625" s="19"/>
      <c r="Z625" s="19"/>
      <c r="AZ625" s="42"/>
    </row>
    <row r="626" spans="4:52" x14ac:dyDescent="0.35">
      <c r="D626" s="42"/>
      <c r="G626" s="18"/>
      <c r="H626" s="19"/>
      <c r="Q626" s="19"/>
      <c r="R626" s="19"/>
      <c r="T626" s="19"/>
      <c r="U626" s="19"/>
      <c r="W626" s="19"/>
      <c r="X626" s="19"/>
      <c r="Y626" s="19"/>
      <c r="Z626" s="19"/>
      <c r="AZ626" s="42"/>
    </row>
    <row r="627" spans="4:52" x14ac:dyDescent="0.35">
      <c r="D627" s="42"/>
      <c r="G627" s="18"/>
      <c r="H627" s="19"/>
      <c r="Q627" s="19"/>
      <c r="R627" s="19"/>
      <c r="T627" s="19"/>
      <c r="U627" s="19"/>
      <c r="W627" s="19"/>
      <c r="X627" s="19"/>
      <c r="Y627" s="19"/>
      <c r="Z627" s="19"/>
      <c r="AZ627" s="42"/>
    </row>
    <row r="628" spans="4:52" x14ac:dyDescent="0.35">
      <c r="D628" s="42"/>
      <c r="G628" s="18"/>
      <c r="H628" s="19"/>
      <c r="Q628" s="19"/>
      <c r="R628" s="19"/>
      <c r="T628" s="19"/>
      <c r="U628" s="19"/>
      <c r="W628" s="19"/>
      <c r="X628" s="19"/>
      <c r="Y628" s="19"/>
      <c r="Z628" s="19"/>
      <c r="AZ628" s="42"/>
    </row>
    <row r="629" spans="4:52" x14ac:dyDescent="0.35">
      <c r="D629" s="42"/>
      <c r="G629" s="18"/>
      <c r="H629" s="19"/>
      <c r="Q629" s="19"/>
      <c r="R629" s="19"/>
      <c r="T629" s="19"/>
      <c r="U629" s="19"/>
      <c r="W629" s="19"/>
      <c r="X629" s="19"/>
      <c r="Y629" s="19"/>
      <c r="Z629" s="19"/>
      <c r="AZ629" s="42"/>
    </row>
    <row r="630" spans="4:52" x14ac:dyDescent="0.35">
      <c r="D630" s="42"/>
      <c r="G630" s="18"/>
      <c r="H630" s="19"/>
      <c r="Q630" s="19"/>
      <c r="R630" s="19"/>
      <c r="T630" s="19"/>
      <c r="U630" s="19"/>
      <c r="W630" s="19"/>
      <c r="X630" s="19"/>
      <c r="Y630" s="19"/>
      <c r="Z630" s="19"/>
      <c r="AZ630" s="42"/>
    </row>
    <row r="631" spans="4:52" x14ac:dyDescent="0.35">
      <c r="D631" s="42"/>
      <c r="G631" s="18"/>
      <c r="H631" s="19"/>
      <c r="Q631" s="19"/>
      <c r="R631" s="19"/>
      <c r="T631" s="19"/>
      <c r="U631" s="19"/>
      <c r="W631" s="19"/>
      <c r="X631" s="19"/>
      <c r="Y631" s="19"/>
      <c r="Z631" s="19"/>
      <c r="AZ631" s="42"/>
    </row>
    <row r="632" spans="4:52" x14ac:dyDescent="0.35">
      <c r="D632" s="42"/>
      <c r="G632" s="18"/>
      <c r="H632" s="19"/>
      <c r="Q632" s="19"/>
      <c r="R632" s="19"/>
      <c r="T632" s="19"/>
      <c r="U632" s="19"/>
      <c r="W632" s="19"/>
      <c r="X632" s="19"/>
      <c r="Y632" s="19"/>
      <c r="Z632" s="19"/>
      <c r="AZ632" s="42"/>
    </row>
    <row r="633" spans="4:52" x14ac:dyDescent="0.35">
      <c r="D633" s="42"/>
      <c r="G633" s="18"/>
      <c r="H633" s="19"/>
      <c r="Q633" s="19"/>
      <c r="R633" s="19"/>
      <c r="T633" s="19"/>
      <c r="U633" s="19"/>
      <c r="W633" s="19"/>
      <c r="X633" s="19"/>
      <c r="Y633" s="19"/>
      <c r="Z633" s="19"/>
      <c r="AZ633" s="42"/>
    </row>
    <row r="634" spans="4:52" x14ac:dyDescent="0.35">
      <c r="D634" s="42"/>
      <c r="G634" s="18"/>
      <c r="H634" s="19"/>
      <c r="Q634" s="19"/>
      <c r="R634" s="19"/>
      <c r="T634" s="19"/>
      <c r="U634" s="19"/>
      <c r="W634" s="19"/>
      <c r="X634" s="19"/>
      <c r="Y634" s="19"/>
      <c r="Z634" s="19"/>
      <c r="AZ634" s="42"/>
    </row>
    <row r="635" spans="4:52" x14ac:dyDescent="0.35">
      <c r="D635" s="42"/>
      <c r="G635" s="18"/>
      <c r="H635" s="19"/>
      <c r="Q635" s="19"/>
      <c r="R635" s="19"/>
      <c r="T635" s="19"/>
      <c r="U635" s="19"/>
      <c r="W635" s="19"/>
      <c r="X635" s="19"/>
      <c r="Y635" s="19"/>
      <c r="Z635" s="19"/>
      <c r="AZ635" s="42"/>
    </row>
    <row r="636" spans="4:52" x14ac:dyDescent="0.35">
      <c r="D636" s="42"/>
      <c r="G636" s="18"/>
      <c r="H636" s="19"/>
      <c r="Q636" s="19"/>
      <c r="R636" s="19"/>
      <c r="T636" s="19"/>
      <c r="U636" s="19"/>
      <c r="W636" s="19"/>
      <c r="X636" s="19"/>
      <c r="Y636" s="19"/>
      <c r="Z636" s="19"/>
      <c r="AZ636" s="42"/>
    </row>
    <row r="637" spans="4:52" x14ac:dyDescent="0.35">
      <c r="D637" s="42"/>
      <c r="G637" s="18"/>
      <c r="H637" s="19"/>
      <c r="Q637" s="19"/>
      <c r="R637" s="19"/>
      <c r="T637" s="19"/>
      <c r="U637" s="19"/>
      <c r="W637" s="19"/>
      <c r="X637" s="19"/>
      <c r="Y637" s="19"/>
      <c r="Z637" s="19"/>
      <c r="AZ637" s="42"/>
    </row>
    <row r="638" spans="4:52" x14ac:dyDescent="0.35">
      <c r="D638" s="42"/>
      <c r="G638" s="18"/>
      <c r="H638" s="19"/>
      <c r="Q638" s="19"/>
      <c r="R638" s="19"/>
      <c r="T638" s="19"/>
      <c r="U638" s="19"/>
      <c r="W638" s="19"/>
      <c r="X638" s="19"/>
      <c r="Y638" s="19"/>
      <c r="Z638" s="19"/>
      <c r="AZ638" s="42"/>
    </row>
    <row r="639" spans="4:52" x14ac:dyDescent="0.35">
      <c r="D639" s="42"/>
      <c r="G639" s="18"/>
      <c r="H639" s="19"/>
      <c r="Q639" s="19"/>
      <c r="R639" s="19"/>
      <c r="T639" s="19"/>
      <c r="U639" s="19"/>
      <c r="W639" s="19"/>
      <c r="X639" s="19"/>
      <c r="Y639" s="19"/>
      <c r="Z639" s="19"/>
      <c r="AZ639" s="42"/>
    </row>
    <row r="640" spans="4:52" x14ac:dyDescent="0.35">
      <c r="D640" s="42"/>
      <c r="G640" s="18"/>
      <c r="H640" s="19"/>
      <c r="Q640" s="19"/>
      <c r="R640" s="19"/>
      <c r="T640" s="19"/>
      <c r="U640" s="19"/>
      <c r="W640" s="19"/>
      <c r="X640" s="19"/>
      <c r="Y640" s="19"/>
      <c r="Z640" s="19"/>
      <c r="AZ640" s="42"/>
    </row>
    <row r="641" spans="4:52" x14ac:dyDescent="0.35">
      <c r="D641" s="42"/>
      <c r="G641" s="18"/>
      <c r="H641" s="19"/>
      <c r="Q641" s="19"/>
      <c r="R641" s="19"/>
      <c r="T641" s="19"/>
      <c r="U641" s="19"/>
      <c r="W641" s="19"/>
      <c r="X641" s="19"/>
      <c r="Y641" s="19"/>
      <c r="Z641" s="19"/>
      <c r="AZ641" s="42"/>
    </row>
    <row r="642" spans="4:52" x14ac:dyDescent="0.35">
      <c r="D642" s="42"/>
      <c r="G642" s="18"/>
      <c r="H642" s="19"/>
      <c r="Q642" s="19"/>
      <c r="R642" s="19"/>
      <c r="T642" s="19"/>
      <c r="U642" s="19"/>
      <c r="W642" s="19"/>
      <c r="X642" s="19"/>
      <c r="Y642" s="19"/>
      <c r="Z642" s="19"/>
      <c r="AZ642" s="42"/>
    </row>
    <row r="643" spans="4:52" x14ac:dyDescent="0.35">
      <c r="D643" s="42"/>
      <c r="G643" s="18"/>
      <c r="H643" s="19"/>
      <c r="Q643" s="19"/>
      <c r="R643" s="19"/>
      <c r="T643" s="19"/>
      <c r="U643" s="19"/>
      <c r="W643" s="19"/>
      <c r="X643" s="19"/>
      <c r="Y643" s="19"/>
      <c r="Z643" s="19"/>
      <c r="AZ643" s="42"/>
    </row>
    <row r="644" spans="4:52" x14ac:dyDescent="0.35">
      <c r="D644" s="42"/>
      <c r="G644" s="18"/>
      <c r="H644" s="19"/>
      <c r="Q644" s="19"/>
      <c r="R644" s="19"/>
      <c r="T644" s="19"/>
      <c r="U644" s="19"/>
      <c r="W644" s="19"/>
      <c r="X644" s="19"/>
      <c r="Y644" s="19"/>
      <c r="Z644" s="19"/>
      <c r="AZ644" s="42"/>
    </row>
    <row r="645" spans="4:52" x14ac:dyDescent="0.35">
      <c r="D645" s="42"/>
      <c r="G645" s="18"/>
      <c r="H645" s="19"/>
      <c r="Q645" s="19"/>
      <c r="R645" s="19"/>
      <c r="T645" s="19"/>
      <c r="U645" s="19"/>
      <c r="W645" s="19"/>
      <c r="X645" s="19"/>
      <c r="Y645" s="19"/>
      <c r="Z645" s="19"/>
      <c r="AZ645" s="42"/>
    </row>
    <row r="646" spans="4:52" x14ac:dyDescent="0.35">
      <c r="D646" s="42"/>
      <c r="G646" s="18"/>
      <c r="H646" s="19"/>
      <c r="Q646" s="19"/>
      <c r="R646" s="19"/>
      <c r="T646" s="19"/>
      <c r="U646" s="19"/>
      <c r="W646" s="19"/>
      <c r="X646" s="19"/>
      <c r="Y646" s="19"/>
      <c r="Z646" s="19"/>
      <c r="AZ646" s="42"/>
    </row>
    <row r="647" spans="4:52" x14ac:dyDescent="0.35">
      <c r="D647" s="42"/>
      <c r="G647" s="18"/>
      <c r="H647" s="19"/>
      <c r="Q647" s="19"/>
      <c r="R647" s="19"/>
      <c r="T647" s="19"/>
      <c r="U647" s="19"/>
      <c r="W647" s="19"/>
      <c r="X647" s="19"/>
      <c r="Y647" s="19"/>
      <c r="Z647" s="19"/>
      <c r="AZ647" s="42"/>
    </row>
    <row r="648" spans="4:52" x14ac:dyDescent="0.35">
      <c r="D648" s="42"/>
      <c r="G648" s="18"/>
      <c r="H648" s="19"/>
      <c r="Q648" s="19"/>
      <c r="R648" s="19"/>
      <c r="T648" s="19"/>
      <c r="U648" s="19"/>
      <c r="W648" s="19"/>
      <c r="X648" s="19"/>
      <c r="Y648" s="19"/>
      <c r="Z648" s="19"/>
      <c r="AZ648" s="42"/>
    </row>
    <row r="649" spans="4:52" x14ac:dyDescent="0.35">
      <c r="D649" s="42"/>
      <c r="G649" s="18"/>
      <c r="H649" s="19"/>
      <c r="Q649" s="19"/>
      <c r="R649" s="19"/>
      <c r="T649" s="19"/>
      <c r="U649" s="19"/>
      <c r="W649" s="19"/>
      <c r="X649" s="19"/>
      <c r="Y649" s="19"/>
      <c r="Z649" s="19"/>
      <c r="AZ649" s="42"/>
    </row>
    <row r="650" spans="4:52" x14ac:dyDescent="0.35">
      <c r="D650" s="42"/>
      <c r="G650" s="18"/>
      <c r="H650" s="19"/>
      <c r="Q650" s="19"/>
      <c r="R650" s="19"/>
      <c r="T650" s="19"/>
      <c r="U650" s="19"/>
      <c r="W650" s="19"/>
      <c r="X650" s="19"/>
      <c r="Y650" s="19"/>
      <c r="Z650" s="19"/>
      <c r="AZ650" s="42"/>
    </row>
    <row r="651" spans="4:52" x14ac:dyDescent="0.35">
      <c r="D651" s="42"/>
      <c r="G651" s="18"/>
      <c r="H651" s="19"/>
      <c r="Q651" s="19"/>
      <c r="R651" s="19"/>
      <c r="T651" s="19"/>
      <c r="U651" s="19"/>
      <c r="W651" s="19"/>
      <c r="X651" s="19"/>
      <c r="Y651" s="19"/>
      <c r="Z651" s="19"/>
      <c r="AZ651" s="42"/>
    </row>
    <row r="652" spans="4:52" x14ac:dyDescent="0.35">
      <c r="D652" s="42"/>
      <c r="G652" s="18"/>
      <c r="H652" s="19"/>
      <c r="Q652" s="19"/>
      <c r="R652" s="19"/>
      <c r="T652" s="19"/>
      <c r="U652" s="19"/>
      <c r="W652" s="19"/>
      <c r="X652" s="19"/>
      <c r="Y652" s="19"/>
      <c r="Z652" s="19"/>
      <c r="AZ652" s="42"/>
    </row>
    <row r="653" spans="4:52" x14ac:dyDescent="0.35">
      <c r="D653" s="42"/>
      <c r="G653" s="18"/>
      <c r="H653" s="19"/>
      <c r="Q653" s="19"/>
      <c r="R653" s="19"/>
      <c r="T653" s="19"/>
      <c r="U653" s="19"/>
      <c r="W653" s="19"/>
      <c r="X653" s="19"/>
      <c r="Y653" s="19"/>
      <c r="Z653" s="19"/>
      <c r="AZ653" s="42"/>
    </row>
    <row r="654" spans="4:52" x14ac:dyDescent="0.35">
      <c r="D654" s="42"/>
      <c r="G654" s="18"/>
      <c r="H654" s="19"/>
      <c r="Q654" s="19"/>
      <c r="R654" s="19"/>
      <c r="T654" s="19"/>
      <c r="U654" s="19"/>
      <c r="W654" s="19"/>
      <c r="X654" s="19"/>
      <c r="Y654" s="19"/>
      <c r="Z654" s="19"/>
      <c r="AZ654" s="42"/>
    </row>
    <row r="655" spans="4:52" x14ac:dyDescent="0.35">
      <c r="D655" s="42"/>
      <c r="G655" s="18"/>
      <c r="H655" s="19"/>
      <c r="Q655" s="19"/>
      <c r="R655" s="19"/>
      <c r="T655" s="19"/>
      <c r="U655" s="19"/>
      <c r="W655" s="19"/>
      <c r="X655" s="19"/>
      <c r="Y655" s="19"/>
      <c r="Z655" s="19"/>
      <c r="AZ655" s="42"/>
    </row>
    <row r="656" spans="4:52" x14ac:dyDescent="0.35">
      <c r="D656" s="42"/>
      <c r="G656" s="18"/>
      <c r="H656" s="19"/>
      <c r="Q656" s="19"/>
      <c r="R656" s="19"/>
      <c r="T656" s="19"/>
      <c r="U656" s="19"/>
      <c r="W656" s="19"/>
      <c r="X656" s="19"/>
      <c r="Y656" s="19"/>
      <c r="Z656" s="19"/>
      <c r="AB656" s="23"/>
      <c r="AZ656" s="42"/>
    </row>
    <row r="657" spans="4:52" x14ac:dyDescent="0.35">
      <c r="D657" s="42"/>
      <c r="G657" s="18"/>
      <c r="H657" s="19"/>
      <c r="Q657" s="19"/>
      <c r="R657" s="19"/>
      <c r="T657" s="19"/>
      <c r="U657" s="19"/>
      <c r="W657" s="19"/>
      <c r="X657" s="19"/>
      <c r="Y657" s="19"/>
      <c r="Z657" s="19"/>
      <c r="AZ657" s="42"/>
    </row>
    <row r="658" spans="4:52" x14ac:dyDescent="0.35">
      <c r="D658" s="42"/>
      <c r="G658" s="18"/>
      <c r="H658" s="19"/>
      <c r="Q658" s="19"/>
      <c r="R658" s="19"/>
      <c r="T658" s="19"/>
      <c r="U658" s="19"/>
      <c r="W658" s="19"/>
      <c r="X658" s="19"/>
      <c r="Y658" s="19"/>
      <c r="Z658" s="19"/>
      <c r="AZ658" s="42"/>
    </row>
    <row r="659" spans="4:52" x14ac:dyDescent="0.35">
      <c r="D659" s="42"/>
      <c r="G659" s="18"/>
      <c r="H659" s="19"/>
      <c r="Q659" s="19"/>
      <c r="R659" s="19"/>
      <c r="T659" s="19"/>
      <c r="U659" s="19"/>
      <c r="W659" s="19"/>
      <c r="X659" s="19"/>
      <c r="Y659" s="19"/>
      <c r="Z659" s="19"/>
      <c r="AZ659" s="42"/>
    </row>
    <row r="660" spans="4:52" x14ac:dyDescent="0.35">
      <c r="D660" s="42"/>
      <c r="G660" s="18"/>
      <c r="H660" s="19"/>
      <c r="Q660" s="19"/>
      <c r="R660" s="19"/>
      <c r="T660" s="19"/>
      <c r="U660" s="19"/>
      <c r="W660" s="19"/>
      <c r="X660" s="19"/>
      <c r="Y660" s="19"/>
      <c r="Z660" s="19"/>
      <c r="AZ660" s="42"/>
    </row>
    <row r="661" spans="4:52" x14ac:dyDescent="0.35">
      <c r="D661" s="42"/>
      <c r="G661" s="18"/>
      <c r="H661" s="19"/>
      <c r="Q661" s="19"/>
      <c r="R661" s="19"/>
      <c r="T661" s="19"/>
      <c r="U661" s="19"/>
      <c r="W661" s="19"/>
      <c r="X661" s="19"/>
      <c r="Y661" s="19"/>
      <c r="Z661" s="19"/>
      <c r="AZ661" s="42"/>
    </row>
    <row r="662" spans="4:52" x14ac:dyDescent="0.35">
      <c r="D662" s="42"/>
      <c r="G662" s="18"/>
      <c r="H662" s="19"/>
      <c r="Q662" s="19"/>
      <c r="R662" s="19"/>
      <c r="T662" s="19"/>
      <c r="U662" s="19"/>
      <c r="W662" s="19"/>
      <c r="X662" s="19"/>
      <c r="Y662" s="19"/>
      <c r="Z662" s="19"/>
      <c r="AZ662" s="42"/>
    </row>
    <row r="663" spans="4:52" x14ac:dyDescent="0.35">
      <c r="D663" s="42"/>
      <c r="G663" s="18"/>
      <c r="H663" s="19"/>
      <c r="Q663" s="19"/>
      <c r="R663" s="19"/>
      <c r="T663" s="19"/>
      <c r="U663" s="19"/>
      <c r="W663" s="19"/>
      <c r="X663" s="19"/>
      <c r="Y663" s="19"/>
      <c r="Z663" s="19"/>
      <c r="AZ663" s="42"/>
    </row>
    <row r="664" spans="4:52" x14ac:dyDescent="0.35">
      <c r="D664" s="42"/>
      <c r="G664" s="18"/>
      <c r="H664" s="19"/>
      <c r="Q664" s="19"/>
      <c r="R664" s="19"/>
      <c r="T664" s="19"/>
      <c r="U664" s="19"/>
      <c r="W664" s="19"/>
      <c r="X664" s="19"/>
      <c r="Y664" s="19"/>
      <c r="Z664" s="19"/>
      <c r="AZ664" s="42"/>
    </row>
    <row r="665" spans="4:52" x14ac:dyDescent="0.35">
      <c r="D665" s="42"/>
      <c r="G665" s="18"/>
      <c r="H665" s="19"/>
      <c r="Q665" s="19"/>
      <c r="R665" s="19"/>
      <c r="T665" s="19"/>
      <c r="U665" s="19"/>
      <c r="W665" s="19"/>
      <c r="X665" s="19"/>
      <c r="Y665" s="19"/>
      <c r="Z665" s="19"/>
      <c r="AB665" s="23"/>
      <c r="AZ665" s="42"/>
    </row>
    <row r="666" spans="4:52" x14ac:dyDescent="0.35">
      <c r="D666" s="42"/>
      <c r="G666" s="18"/>
      <c r="H666" s="19"/>
      <c r="Q666" s="19"/>
      <c r="R666" s="19"/>
      <c r="T666" s="19"/>
      <c r="U666" s="19"/>
      <c r="W666" s="19"/>
      <c r="X666" s="19"/>
      <c r="Y666" s="19"/>
      <c r="Z666" s="19"/>
      <c r="AB666" s="23"/>
      <c r="AZ666" s="42"/>
    </row>
    <row r="667" spans="4:52" x14ac:dyDescent="0.35">
      <c r="D667" s="42"/>
      <c r="G667" s="18"/>
      <c r="H667" s="19"/>
      <c r="Q667" s="19"/>
      <c r="R667" s="19"/>
      <c r="T667" s="19"/>
      <c r="U667" s="19"/>
      <c r="W667" s="19"/>
      <c r="X667" s="19"/>
      <c r="Y667" s="19"/>
      <c r="Z667" s="19"/>
      <c r="AZ667" s="42"/>
    </row>
    <row r="668" spans="4:52" x14ac:dyDescent="0.35">
      <c r="D668" s="42"/>
      <c r="G668" s="18"/>
      <c r="H668" s="19"/>
      <c r="Q668" s="19"/>
      <c r="R668" s="19"/>
      <c r="T668" s="19"/>
      <c r="U668" s="19"/>
      <c r="W668" s="19"/>
      <c r="X668" s="19"/>
      <c r="Y668" s="19"/>
      <c r="Z668" s="19"/>
      <c r="AB668" s="23"/>
      <c r="AZ668" s="42"/>
    </row>
    <row r="669" spans="4:52" x14ac:dyDescent="0.35">
      <c r="D669" s="42"/>
      <c r="G669" s="18"/>
      <c r="H669" s="19"/>
      <c r="Q669" s="19"/>
      <c r="R669" s="19"/>
      <c r="T669" s="19"/>
      <c r="U669" s="19"/>
      <c r="W669" s="19"/>
      <c r="X669" s="19"/>
      <c r="Y669" s="19"/>
      <c r="Z669" s="19"/>
      <c r="AZ669" s="42"/>
    </row>
    <row r="670" spans="4:52" x14ac:dyDescent="0.35">
      <c r="D670" s="42"/>
      <c r="G670" s="18"/>
      <c r="H670" s="19"/>
      <c r="Q670" s="19"/>
      <c r="R670" s="19"/>
      <c r="T670" s="19"/>
      <c r="U670" s="19"/>
      <c r="W670" s="19"/>
      <c r="X670" s="19"/>
      <c r="Y670" s="19"/>
      <c r="Z670" s="19"/>
      <c r="AZ670" s="42"/>
    </row>
    <row r="671" spans="4:52" x14ac:dyDescent="0.35">
      <c r="D671" s="42"/>
      <c r="G671" s="18"/>
      <c r="H671" s="19"/>
      <c r="Q671" s="19"/>
      <c r="R671" s="19"/>
      <c r="T671" s="19"/>
      <c r="U671" s="19"/>
      <c r="W671" s="19"/>
      <c r="X671" s="19"/>
      <c r="Y671" s="19"/>
      <c r="Z671" s="19"/>
      <c r="AZ671" s="42"/>
    </row>
    <row r="672" spans="4:52" x14ac:dyDescent="0.35">
      <c r="D672" s="42"/>
      <c r="G672" s="18"/>
      <c r="H672" s="19"/>
      <c r="Q672" s="19"/>
      <c r="R672" s="19"/>
      <c r="T672" s="19"/>
      <c r="U672" s="19"/>
      <c r="W672" s="19"/>
      <c r="X672" s="19"/>
      <c r="Y672" s="19"/>
      <c r="Z672" s="19"/>
      <c r="AZ672" s="42"/>
    </row>
    <row r="673" spans="4:52" x14ac:dyDescent="0.35">
      <c r="D673" s="42"/>
      <c r="G673" s="18"/>
      <c r="H673" s="19"/>
      <c r="Q673" s="19"/>
      <c r="R673" s="19"/>
      <c r="T673" s="19"/>
      <c r="U673" s="19"/>
      <c r="W673" s="19"/>
      <c r="X673" s="19"/>
      <c r="Y673" s="19"/>
      <c r="Z673" s="19"/>
      <c r="AZ673" s="42"/>
    </row>
    <row r="674" spans="4:52" x14ac:dyDescent="0.35">
      <c r="D674" s="42"/>
      <c r="G674" s="18"/>
      <c r="H674" s="19"/>
      <c r="Q674" s="19"/>
      <c r="R674" s="19"/>
      <c r="T674" s="19"/>
      <c r="U674" s="19"/>
      <c r="W674" s="19"/>
      <c r="X674" s="19"/>
      <c r="Y674" s="19"/>
      <c r="Z674" s="19"/>
      <c r="AZ674" s="42"/>
    </row>
    <row r="675" spans="4:52" x14ac:dyDescent="0.35">
      <c r="D675" s="42"/>
      <c r="G675" s="18"/>
      <c r="H675" s="19"/>
      <c r="Q675" s="19"/>
      <c r="R675" s="19"/>
      <c r="T675" s="19"/>
      <c r="U675" s="19"/>
      <c r="W675" s="19"/>
      <c r="X675" s="19"/>
      <c r="Y675" s="19"/>
      <c r="Z675" s="19"/>
      <c r="AZ675" s="42"/>
    </row>
    <row r="676" spans="4:52" x14ac:dyDescent="0.35">
      <c r="D676" s="42"/>
      <c r="G676" s="18"/>
      <c r="H676" s="19"/>
      <c r="Q676" s="19"/>
      <c r="R676" s="19"/>
      <c r="T676" s="19"/>
      <c r="U676" s="19"/>
      <c r="W676" s="19"/>
      <c r="X676" s="19"/>
      <c r="Y676" s="19"/>
      <c r="Z676" s="19"/>
      <c r="AZ676" s="42"/>
    </row>
    <row r="677" spans="4:52" x14ac:dyDescent="0.35">
      <c r="D677" s="42"/>
      <c r="G677" s="18"/>
      <c r="H677" s="19"/>
      <c r="Q677" s="19"/>
      <c r="R677" s="19"/>
      <c r="T677" s="19"/>
      <c r="U677" s="19"/>
      <c r="W677" s="19"/>
      <c r="X677" s="19"/>
      <c r="Y677" s="19"/>
      <c r="Z677" s="19"/>
      <c r="AZ677" s="42"/>
    </row>
    <row r="678" spans="4:52" x14ac:dyDescent="0.35">
      <c r="D678" s="42"/>
      <c r="G678" s="18"/>
      <c r="H678" s="19"/>
      <c r="Q678" s="19"/>
      <c r="R678" s="19"/>
      <c r="T678" s="19"/>
      <c r="U678" s="19"/>
      <c r="W678" s="19"/>
      <c r="X678" s="19"/>
      <c r="Y678" s="19"/>
      <c r="Z678" s="19"/>
      <c r="AB678" s="23"/>
      <c r="AZ678" s="42"/>
    </row>
    <row r="679" spans="4:52" x14ac:dyDescent="0.35">
      <c r="D679" s="42"/>
      <c r="G679" s="18"/>
      <c r="H679" s="19"/>
      <c r="Q679" s="19"/>
      <c r="R679" s="19"/>
      <c r="T679" s="19"/>
      <c r="U679" s="19"/>
      <c r="W679" s="19"/>
      <c r="X679" s="19"/>
      <c r="Y679" s="19"/>
      <c r="Z679" s="19"/>
      <c r="AZ679" s="42"/>
    </row>
    <row r="680" spans="4:52" x14ac:dyDescent="0.35">
      <c r="D680" s="42"/>
      <c r="G680" s="18"/>
      <c r="H680" s="19"/>
      <c r="Q680" s="19"/>
      <c r="R680" s="19"/>
      <c r="T680" s="19"/>
      <c r="U680" s="19"/>
      <c r="W680" s="19"/>
      <c r="X680" s="19"/>
      <c r="Y680" s="19"/>
      <c r="Z680" s="19"/>
      <c r="AZ680" s="42"/>
    </row>
    <row r="681" spans="4:52" x14ac:dyDescent="0.35">
      <c r="D681" s="42"/>
      <c r="G681" s="18"/>
      <c r="H681" s="19"/>
      <c r="Q681" s="19"/>
      <c r="R681" s="19"/>
      <c r="T681" s="19"/>
      <c r="U681" s="19"/>
      <c r="W681" s="19"/>
      <c r="X681" s="19"/>
      <c r="Y681" s="19"/>
      <c r="Z681" s="19"/>
      <c r="AZ681" s="42"/>
    </row>
    <row r="682" spans="4:52" x14ac:dyDescent="0.35">
      <c r="D682" s="42"/>
      <c r="G682" s="18"/>
      <c r="H682" s="19"/>
      <c r="Q682" s="19"/>
      <c r="R682" s="19"/>
      <c r="T682" s="19"/>
      <c r="U682" s="19"/>
      <c r="W682" s="19"/>
      <c r="X682" s="19"/>
      <c r="Y682" s="19"/>
      <c r="Z682" s="19"/>
      <c r="AZ682" s="42"/>
    </row>
    <row r="683" spans="4:52" x14ac:dyDescent="0.35">
      <c r="D683" s="42"/>
      <c r="G683" s="18"/>
      <c r="H683" s="19"/>
      <c r="Q683" s="19"/>
      <c r="R683" s="19"/>
      <c r="T683" s="19"/>
      <c r="U683" s="19"/>
      <c r="W683" s="19"/>
      <c r="X683" s="19"/>
      <c r="Y683" s="19"/>
      <c r="Z683" s="19"/>
      <c r="AZ683" s="42"/>
    </row>
    <row r="684" spans="4:52" x14ac:dyDescent="0.35">
      <c r="D684" s="42"/>
      <c r="G684" s="18"/>
      <c r="H684" s="19"/>
      <c r="Q684" s="19"/>
      <c r="R684" s="19"/>
      <c r="T684" s="19"/>
      <c r="U684" s="19"/>
      <c r="W684" s="19"/>
      <c r="X684" s="19"/>
      <c r="Y684" s="19"/>
      <c r="Z684" s="19"/>
      <c r="AZ684" s="42"/>
    </row>
    <row r="685" spans="4:52" x14ac:dyDescent="0.35">
      <c r="D685" s="42"/>
      <c r="G685" s="18"/>
      <c r="H685" s="19"/>
      <c r="Q685" s="19"/>
      <c r="R685" s="19"/>
      <c r="T685" s="19"/>
      <c r="U685" s="19"/>
      <c r="W685" s="19"/>
      <c r="X685" s="19"/>
      <c r="Y685" s="19"/>
      <c r="Z685" s="19"/>
      <c r="AZ685" s="42"/>
    </row>
    <row r="686" spans="4:52" x14ac:dyDescent="0.35">
      <c r="D686" s="42"/>
      <c r="G686" s="18"/>
      <c r="H686" s="19"/>
      <c r="Q686" s="19"/>
      <c r="R686" s="19"/>
      <c r="T686" s="19"/>
      <c r="U686" s="19"/>
      <c r="W686" s="19"/>
      <c r="X686" s="19"/>
      <c r="Y686" s="19"/>
      <c r="Z686" s="19"/>
      <c r="AZ686" s="42"/>
    </row>
    <row r="687" spans="4:52" x14ac:dyDescent="0.35">
      <c r="D687" s="42"/>
      <c r="G687" s="18"/>
      <c r="H687" s="19"/>
      <c r="Q687" s="19"/>
      <c r="R687" s="19"/>
      <c r="T687" s="19"/>
      <c r="U687" s="19"/>
      <c r="W687" s="19"/>
      <c r="X687" s="19"/>
      <c r="Y687" s="19"/>
      <c r="Z687" s="19"/>
      <c r="AZ687" s="42"/>
    </row>
    <row r="688" spans="4:52" x14ac:dyDescent="0.35">
      <c r="D688" s="42"/>
      <c r="G688" s="18"/>
      <c r="H688" s="19"/>
      <c r="Q688" s="19"/>
      <c r="R688" s="19"/>
      <c r="T688" s="19"/>
      <c r="U688" s="19"/>
      <c r="W688" s="19"/>
      <c r="X688" s="19"/>
      <c r="Y688" s="19"/>
      <c r="Z688" s="19"/>
      <c r="AZ688" s="42"/>
    </row>
    <row r="689" spans="4:52" x14ac:dyDescent="0.35">
      <c r="D689" s="42"/>
      <c r="G689" s="18"/>
      <c r="H689" s="19"/>
      <c r="Q689" s="19"/>
      <c r="R689" s="19"/>
      <c r="T689" s="19"/>
      <c r="U689" s="19"/>
      <c r="W689" s="19"/>
      <c r="X689" s="19"/>
      <c r="Y689" s="19"/>
      <c r="Z689" s="19"/>
      <c r="AZ689" s="42"/>
    </row>
    <row r="690" spans="4:52" x14ac:dyDescent="0.35">
      <c r="D690" s="42"/>
      <c r="G690" s="18"/>
      <c r="H690" s="19"/>
      <c r="Q690" s="19"/>
      <c r="R690" s="19"/>
      <c r="T690" s="19"/>
      <c r="U690" s="19"/>
      <c r="W690" s="19"/>
      <c r="X690" s="19"/>
      <c r="Y690" s="19"/>
      <c r="Z690" s="19"/>
      <c r="AZ690" s="42"/>
    </row>
    <row r="691" spans="4:52" x14ac:dyDescent="0.35">
      <c r="D691" s="42"/>
      <c r="G691" s="18"/>
      <c r="H691" s="19"/>
      <c r="Q691" s="19"/>
      <c r="R691" s="19"/>
      <c r="T691" s="19"/>
      <c r="U691" s="19"/>
      <c r="W691" s="19"/>
      <c r="X691" s="19"/>
      <c r="Y691" s="19"/>
      <c r="Z691" s="19"/>
      <c r="AZ691" s="42"/>
    </row>
    <row r="692" spans="4:52" x14ac:dyDescent="0.35">
      <c r="D692" s="42"/>
      <c r="G692" s="18"/>
      <c r="H692" s="19"/>
      <c r="Q692" s="19"/>
      <c r="R692" s="19"/>
      <c r="T692" s="19"/>
      <c r="U692" s="19"/>
      <c r="W692" s="19"/>
      <c r="X692" s="19"/>
      <c r="Y692" s="19"/>
      <c r="Z692" s="19"/>
      <c r="AZ692" s="42"/>
    </row>
    <row r="693" spans="4:52" x14ac:dyDescent="0.35">
      <c r="D693" s="42"/>
      <c r="G693" s="18"/>
      <c r="H693" s="19"/>
      <c r="Q693" s="19"/>
      <c r="R693" s="19"/>
      <c r="T693" s="19"/>
      <c r="U693" s="19"/>
      <c r="W693" s="19"/>
      <c r="X693" s="19"/>
      <c r="Y693" s="19"/>
      <c r="Z693" s="19"/>
      <c r="AZ693" s="42"/>
    </row>
    <row r="694" spans="4:52" x14ac:dyDescent="0.35">
      <c r="D694" s="42"/>
      <c r="G694" s="18"/>
      <c r="H694" s="19"/>
      <c r="Q694" s="19"/>
      <c r="R694" s="19"/>
      <c r="T694" s="19"/>
      <c r="U694" s="19"/>
      <c r="W694" s="19"/>
      <c r="X694" s="19"/>
      <c r="Y694" s="19"/>
      <c r="Z694" s="19"/>
      <c r="AZ694" s="42"/>
    </row>
    <row r="695" spans="4:52" x14ac:dyDescent="0.35">
      <c r="D695" s="42"/>
      <c r="G695" s="18"/>
      <c r="H695" s="19"/>
      <c r="Q695" s="19"/>
      <c r="R695" s="19"/>
      <c r="T695" s="19"/>
      <c r="U695" s="19"/>
      <c r="W695" s="19"/>
      <c r="X695" s="19"/>
      <c r="Y695" s="19"/>
      <c r="Z695" s="19"/>
      <c r="AZ695" s="42"/>
    </row>
    <row r="696" spans="4:52" x14ac:dyDescent="0.35">
      <c r="D696" s="42"/>
      <c r="G696" s="18"/>
      <c r="H696" s="19"/>
      <c r="Q696" s="19"/>
      <c r="R696" s="19"/>
      <c r="T696" s="19"/>
      <c r="U696" s="19"/>
      <c r="W696" s="19"/>
      <c r="X696" s="19"/>
      <c r="Y696" s="19"/>
      <c r="Z696" s="19"/>
      <c r="AZ696" s="42"/>
    </row>
    <row r="697" spans="4:52" x14ac:dyDescent="0.35">
      <c r="D697" s="42"/>
      <c r="G697" s="18"/>
      <c r="H697" s="19"/>
      <c r="Q697" s="19"/>
      <c r="R697" s="19"/>
      <c r="T697" s="19"/>
      <c r="U697" s="19"/>
      <c r="W697" s="19"/>
      <c r="X697" s="19"/>
      <c r="Y697" s="19"/>
      <c r="Z697" s="19"/>
      <c r="AZ697" s="42"/>
    </row>
    <row r="698" spans="4:52" x14ac:dyDescent="0.35">
      <c r="D698" s="42"/>
      <c r="G698" s="18"/>
      <c r="H698" s="19"/>
      <c r="Q698" s="19"/>
      <c r="R698" s="19"/>
      <c r="T698" s="19"/>
      <c r="U698" s="19"/>
      <c r="W698" s="19"/>
      <c r="X698" s="19"/>
      <c r="Y698" s="19"/>
      <c r="Z698" s="19"/>
      <c r="AZ698" s="42"/>
    </row>
    <row r="699" spans="4:52" x14ac:dyDescent="0.35">
      <c r="D699" s="42"/>
      <c r="G699" s="18"/>
      <c r="H699" s="19"/>
      <c r="Q699" s="19"/>
      <c r="R699" s="19"/>
      <c r="T699" s="19"/>
      <c r="U699" s="19"/>
      <c r="W699" s="19"/>
      <c r="X699" s="19"/>
      <c r="Y699" s="19"/>
      <c r="Z699" s="19"/>
      <c r="AZ699" s="42"/>
    </row>
    <row r="700" spans="4:52" x14ac:dyDescent="0.35">
      <c r="D700" s="42"/>
      <c r="G700" s="18"/>
      <c r="H700" s="19"/>
      <c r="Q700" s="19"/>
      <c r="R700" s="19"/>
      <c r="T700" s="19"/>
      <c r="U700" s="19"/>
      <c r="W700" s="19"/>
      <c r="X700" s="19"/>
      <c r="Y700" s="19"/>
      <c r="Z700" s="19"/>
      <c r="AZ700" s="42"/>
    </row>
    <row r="701" spans="4:52" x14ac:dyDescent="0.35">
      <c r="D701" s="42"/>
      <c r="G701" s="18"/>
      <c r="H701" s="19"/>
      <c r="Q701" s="19"/>
      <c r="R701" s="19"/>
      <c r="T701" s="19"/>
      <c r="U701" s="19"/>
      <c r="W701" s="19"/>
      <c r="X701" s="19"/>
      <c r="Y701" s="19"/>
      <c r="Z701" s="19"/>
      <c r="AZ701" s="42"/>
    </row>
    <row r="702" spans="4:52" x14ac:dyDescent="0.35">
      <c r="D702" s="42"/>
      <c r="G702" s="18"/>
      <c r="H702" s="19"/>
      <c r="Q702" s="19"/>
      <c r="R702" s="19"/>
      <c r="T702" s="19"/>
      <c r="U702" s="19"/>
      <c r="W702" s="19"/>
      <c r="X702" s="19"/>
      <c r="Y702" s="19"/>
      <c r="Z702" s="19"/>
      <c r="AZ702" s="42"/>
    </row>
    <row r="703" spans="4:52" x14ac:dyDescent="0.35">
      <c r="D703" s="42"/>
      <c r="G703" s="18"/>
      <c r="H703" s="19"/>
      <c r="Q703" s="19"/>
      <c r="R703" s="19"/>
      <c r="T703" s="19"/>
      <c r="U703" s="19"/>
      <c r="W703" s="19"/>
      <c r="X703" s="19"/>
      <c r="Y703" s="19"/>
      <c r="Z703" s="19"/>
      <c r="AZ703" s="42"/>
    </row>
    <row r="704" spans="4:52" x14ac:dyDescent="0.35">
      <c r="D704" s="42"/>
      <c r="G704" s="18"/>
      <c r="H704" s="19"/>
      <c r="Q704" s="19"/>
      <c r="R704" s="19"/>
      <c r="T704" s="19"/>
      <c r="U704" s="19"/>
      <c r="W704" s="19"/>
      <c r="X704" s="19"/>
      <c r="Y704" s="19"/>
      <c r="Z704" s="19"/>
      <c r="AZ704" s="42"/>
    </row>
    <row r="705" spans="4:52" x14ac:dyDescent="0.35">
      <c r="D705" s="42"/>
      <c r="G705" s="18"/>
      <c r="H705" s="19"/>
      <c r="Q705" s="19"/>
      <c r="R705" s="19"/>
      <c r="T705" s="19"/>
      <c r="U705" s="19"/>
      <c r="W705" s="19"/>
      <c r="X705" s="19"/>
      <c r="Y705" s="19"/>
      <c r="Z705" s="19"/>
      <c r="AZ705" s="42"/>
    </row>
    <row r="706" spans="4:52" x14ac:dyDescent="0.35">
      <c r="D706" s="42"/>
      <c r="G706" s="18"/>
      <c r="H706" s="19"/>
      <c r="Q706" s="19"/>
      <c r="R706" s="19"/>
      <c r="T706" s="19"/>
      <c r="U706" s="19"/>
      <c r="W706" s="19"/>
      <c r="X706" s="19"/>
      <c r="Y706" s="19"/>
      <c r="Z706" s="19"/>
      <c r="AZ706" s="42"/>
    </row>
    <row r="707" spans="4:52" x14ac:dyDescent="0.35">
      <c r="D707" s="42"/>
      <c r="G707" s="18"/>
      <c r="H707" s="19"/>
      <c r="Q707" s="19"/>
      <c r="R707" s="19"/>
      <c r="T707" s="19"/>
      <c r="U707" s="19"/>
      <c r="W707" s="19"/>
      <c r="X707" s="19"/>
      <c r="Y707" s="19"/>
      <c r="Z707" s="19"/>
      <c r="AZ707" s="42"/>
    </row>
    <row r="708" spans="4:52" x14ac:dyDescent="0.35">
      <c r="D708" s="42"/>
      <c r="G708" s="18"/>
      <c r="H708" s="19"/>
      <c r="Q708" s="19"/>
      <c r="R708" s="19"/>
      <c r="T708" s="19"/>
      <c r="U708" s="19"/>
      <c r="W708" s="19"/>
      <c r="X708" s="19"/>
      <c r="Y708" s="19"/>
      <c r="Z708" s="19"/>
      <c r="AZ708" s="42"/>
    </row>
    <row r="709" spans="4:52" x14ac:dyDescent="0.35">
      <c r="D709" s="42"/>
      <c r="G709" s="18"/>
      <c r="H709" s="19"/>
      <c r="Q709" s="19"/>
      <c r="R709" s="19"/>
      <c r="T709" s="19"/>
      <c r="U709" s="19"/>
      <c r="W709" s="19"/>
      <c r="X709" s="19"/>
      <c r="Y709" s="19"/>
      <c r="Z709" s="19"/>
      <c r="AZ709" s="42"/>
    </row>
    <row r="710" spans="4:52" x14ac:dyDescent="0.35">
      <c r="D710" s="42"/>
      <c r="G710" s="18"/>
      <c r="H710" s="19"/>
      <c r="Q710" s="19"/>
      <c r="R710" s="19"/>
      <c r="T710" s="19"/>
      <c r="U710" s="19"/>
      <c r="W710" s="19"/>
      <c r="X710" s="19"/>
      <c r="Y710" s="19"/>
      <c r="Z710" s="19"/>
      <c r="AZ710" s="42"/>
    </row>
    <row r="711" spans="4:52" x14ac:dyDescent="0.35">
      <c r="D711" s="42"/>
      <c r="G711" s="18"/>
      <c r="H711" s="19"/>
      <c r="Q711" s="19"/>
      <c r="R711" s="19"/>
      <c r="T711" s="19"/>
      <c r="U711" s="19"/>
      <c r="W711" s="19"/>
      <c r="X711" s="19"/>
      <c r="Y711" s="19"/>
      <c r="Z711" s="19"/>
      <c r="AZ711" s="42"/>
    </row>
    <row r="712" spans="4:52" x14ac:dyDescent="0.35">
      <c r="D712" s="42"/>
      <c r="G712" s="18"/>
      <c r="H712" s="19"/>
      <c r="Q712" s="19"/>
      <c r="R712" s="19"/>
      <c r="T712" s="19"/>
      <c r="U712" s="19"/>
      <c r="W712" s="19"/>
      <c r="X712" s="19"/>
      <c r="Y712" s="19"/>
      <c r="Z712" s="19"/>
      <c r="AZ712" s="42"/>
    </row>
    <row r="713" spans="4:52" x14ac:dyDescent="0.35">
      <c r="D713" s="42"/>
      <c r="G713" s="18"/>
      <c r="H713" s="19"/>
      <c r="Q713" s="19"/>
      <c r="R713" s="19"/>
      <c r="T713" s="19"/>
      <c r="U713" s="19"/>
      <c r="W713" s="19"/>
      <c r="X713" s="19"/>
      <c r="Y713" s="19"/>
      <c r="Z713" s="19"/>
      <c r="AZ713" s="42"/>
    </row>
    <row r="714" spans="4:52" x14ac:dyDescent="0.35">
      <c r="D714" s="42"/>
      <c r="G714" s="18"/>
      <c r="H714" s="19"/>
      <c r="Q714" s="19"/>
      <c r="R714" s="19"/>
      <c r="T714" s="19"/>
      <c r="U714" s="19"/>
      <c r="W714" s="19"/>
      <c r="X714" s="19"/>
      <c r="Y714" s="19"/>
      <c r="Z714" s="19"/>
      <c r="AZ714" s="42"/>
    </row>
    <row r="715" spans="4:52" x14ac:dyDescent="0.35">
      <c r="D715" s="42"/>
      <c r="G715" s="18"/>
      <c r="H715" s="19"/>
      <c r="Q715" s="19"/>
      <c r="R715" s="19"/>
      <c r="T715" s="19"/>
      <c r="U715" s="19"/>
      <c r="W715" s="19"/>
      <c r="X715" s="19"/>
      <c r="Y715" s="19"/>
      <c r="Z715" s="19"/>
      <c r="AZ715" s="42"/>
    </row>
    <row r="716" spans="4:52" x14ac:dyDescent="0.35">
      <c r="D716" s="42"/>
      <c r="G716" s="18"/>
      <c r="H716" s="19"/>
      <c r="Q716" s="19"/>
      <c r="R716" s="19"/>
      <c r="T716" s="19"/>
      <c r="U716" s="19"/>
      <c r="W716" s="19"/>
      <c r="X716" s="19"/>
      <c r="Y716" s="19"/>
      <c r="Z716" s="19"/>
      <c r="AZ716" s="42"/>
    </row>
    <row r="717" spans="4:52" x14ac:dyDescent="0.35">
      <c r="D717" s="42"/>
      <c r="G717" s="18"/>
      <c r="H717" s="19"/>
      <c r="Q717" s="19"/>
      <c r="R717" s="19"/>
      <c r="T717" s="19"/>
      <c r="U717" s="19"/>
      <c r="W717" s="19"/>
      <c r="X717" s="19"/>
      <c r="Y717" s="19"/>
      <c r="Z717" s="19"/>
      <c r="AZ717" s="42"/>
    </row>
    <row r="718" spans="4:52" x14ac:dyDescent="0.35">
      <c r="D718" s="42"/>
      <c r="G718" s="18"/>
      <c r="H718" s="19"/>
      <c r="Q718" s="19"/>
      <c r="R718" s="19"/>
      <c r="T718" s="19"/>
      <c r="U718" s="19"/>
      <c r="W718" s="19"/>
      <c r="X718" s="19"/>
      <c r="Y718" s="19"/>
      <c r="Z718" s="19"/>
      <c r="AZ718" s="42"/>
    </row>
    <row r="719" spans="4:52" x14ac:dyDescent="0.35">
      <c r="D719" s="42"/>
      <c r="G719" s="18"/>
      <c r="H719" s="19"/>
      <c r="Q719" s="19"/>
      <c r="R719" s="19"/>
      <c r="T719" s="19"/>
      <c r="U719" s="19"/>
      <c r="W719" s="19"/>
      <c r="X719" s="19"/>
      <c r="Y719" s="19"/>
      <c r="Z719" s="19"/>
      <c r="AZ719" s="42"/>
    </row>
    <row r="720" spans="4:52" x14ac:dyDescent="0.35">
      <c r="D720" s="42"/>
      <c r="G720" s="18"/>
      <c r="H720" s="19"/>
      <c r="Q720" s="19"/>
      <c r="R720" s="19"/>
      <c r="T720" s="19"/>
      <c r="U720" s="19"/>
      <c r="W720" s="19"/>
      <c r="X720" s="19"/>
      <c r="Y720" s="19"/>
      <c r="Z720" s="19"/>
      <c r="AZ720" s="42"/>
    </row>
    <row r="721" spans="4:52" x14ac:dyDescent="0.35">
      <c r="D721" s="42"/>
      <c r="G721" s="18"/>
      <c r="H721" s="19"/>
      <c r="Q721" s="19"/>
      <c r="R721" s="19"/>
      <c r="T721" s="19"/>
      <c r="U721" s="19"/>
      <c r="W721" s="19"/>
      <c r="X721" s="19"/>
      <c r="Y721" s="19"/>
      <c r="Z721" s="19"/>
      <c r="AZ721" s="42"/>
    </row>
    <row r="722" spans="4:52" x14ac:dyDescent="0.35">
      <c r="D722" s="42"/>
      <c r="G722" s="18"/>
      <c r="H722" s="19"/>
      <c r="Q722" s="19"/>
      <c r="R722" s="19"/>
      <c r="T722" s="19"/>
      <c r="U722" s="19"/>
      <c r="W722" s="19"/>
      <c r="X722" s="19"/>
      <c r="Y722" s="19"/>
      <c r="Z722" s="19"/>
      <c r="AZ722" s="42"/>
    </row>
    <row r="723" spans="4:52" x14ac:dyDescent="0.35">
      <c r="D723" s="42"/>
      <c r="G723" s="18"/>
      <c r="H723" s="19"/>
      <c r="Q723" s="19"/>
      <c r="R723" s="19"/>
      <c r="T723" s="19"/>
      <c r="U723" s="19"/>
      <c r="W723" s="19"/>
      <c r="X723" s="19"/>
      <c r="Y723" s="19"/>
      <c r="Z723" s="19"/>
      <c r="AZ723" s="42"/>
    </row>
    <row r="724" spans="4:52" x14ac:dyDescent="0.35">
      <c r="D724" s="42"/>
      <c r="G724" s="18"/>
      <c r="H724" s="19"/>
      <c r="Q724" s="19"/>
      <c r="R724" s="19"/>
      <c r="T724" s="19"/>
      <c r="U724" s="19"/>
      <c r="W724" s="19"/>
      <c r="X724" s="19"/>
      <c r="Y724" s="19"/>
      <c r="Z724" s="19"/>
      <c r="AZ724" s="42"/>
    </row>
    <row r="725" spans="4:52" x14ac:dyDescent="0.35">
      <c r="D725" s="42"/>
      <c r="G725" s="18"/>
      <c r="H725" s="19"/>
      <c r="Q725" s="19"/>
      <c r="R725" s="19"/>
      <c r="T725" s="19"/>
      <c r="U725" s="19"/>
      <c r="W725" s="19"/>
      <c r="X725" s="19"/>
      <c r="Y725" s="19"/>
      <c r="Z725" s="19"/>
      <c r="AZ725" s="42"/>
    </row>
    <row r="726" spans="4:52" x14ac:dyDescent="0.35">
      <c r="D726" s="42"/>
      <c r="G726" s="18"/>
      <c r="H726" s="19"/>
      <c r="Q726" s="19"/>
      <c r="R726" s="19"/>
      <c r="T726" s="19"/>
      <c r="U726" s="19"/>
      <c r="W726" s="19"/>
      <c r="X726" s="19"/>
      <c r="Y726" s="19"/>
      <c r="Z726" s="19"/>
      <c r="AZ726" s="42"/>
    </row>
    <row r="727" spans="4:52" x14ac:dyDescent="0.35">
      <c r="D727" s="42"/>
      <c r="G727" s="18"/>
      <c r="H727" s="19"/>
      <c r="Q727" s="19"/>
      <c r="R727" s="19"/>
      <c r="T727" s="19"/>
      <c r="U727" s="19"/>
      <c r="W727" s="19"/>
      <c r="X727" s="19"/>
      <c r="Y727" s="19"/>
      <c r="Z727" s="19"/>
      <c r="AZ727" s="42"/>
    </row>
    <row r="728" spans="4:52" x14ac:dyDescent="0.35">
      <c r="D728" s="42"/>
      <c r="G728" s="18"/>
      <c r="H728" s="19"/>
      <c r="Q728" s="19"/>
      <c r="R728" s="19"/>
      <c r="T728" s="19"/>
      <c r="U728" s="19"/>
      <c r="W728" s="19"/>
      <c r="X728" s="19"/>
      <c r="Y728" s="19"/>
      <c r="Z728" s="19"/>
      <c r="AZ728" s="42"/>
    </row>
    <row r="729" spans="4:52" x14ac:dyDescent="0.35">
      <c r="D729" s="42"/>
      <c r="G729" s="18"/>
      <c r="H729" s="19"/>
      <c r="Q729" s="19"/>
      <c r="R729" s="19"/>
      <c r="T729" s="19"/>
      <c r="U729" s="19"/>
      <c r="W729" s="19"/>
      <c r="X729" s="19"/>
      <c r="Y729" s="19"/>
      <c r="Z729" s="19"/>
      <c r="AZ729" s="42"/>
    </row>
    <row r="730" spans="4:52" x14ac:dyDescent="0.35">
      <c r="D730" s="42"/>
      <c r="G730" s="18"/>
      <c r="H730" s="19"/>
      <c r="Q730" s="19"/>
      <c r="R730" s="19"/>
      <c r="T730" s="19"/>
      <c r="U730" s="19"/>
      <c r="W730" s="19"/>
      <c r="X730" s="19"/>
      <c r="Y730" s="19"/>
      <c r="Z730" s="19"/>
      <c r="AZ730" s="42"/>
    </row>
    <row r="731" spans="4:52" x14ac:dyDescent="0.35">
      <c r="D731" s="42"/>
      <c r="G731" s="18"/>
      <c r="H731" s="19"/>
      <c r="Q731" s="19"/>
      <c r="R731" s="19"/>
      <c r="T731" s="19"/>
      <c r="U731" s="19"/>
      <c r="W731" s="19"/>
      <c r="X731" s="19"/>
      <c r="Y731" s="19"/>
      <c r="Z731" s="19"/>
      <c r="AZ731" s="42"/>
    </row>
    <row r="732" spans="4:52" x14ac:dyDescent="0.35">
      <c r="D732" s="42"/>
      <c r="G732" s="18"/>
      <c r="H732" s="19"/>
      <c r="Q732" s="19"/>
      <c r="R732" s="19"/>
      <c r="T732" s="19"/>
      <c r="U732" s="19"/>
      <c r="W732" s="19"/>
      <c r="X732" s="19"/>
      <c r="Y732" s="19"/>
      <c r="Z732" s="19"/>
      <c r="AZ732" s="42"/>
    </row>
    <row r="733" spans="4:52" x14ac:dyDescent="0.35">
      <c r="D733" s="42"/>
      <c r="G733" s="18"/>
      <c r="H733" s="19"/>
      <c r="Q733" s="19"/>
      <c r="R733" s="19"/>
      <c r="T733" s="19"/>
      <c r="U733" s="19"/>
      <c r="W733" s="19"/>
      <c r="X733" s="19"/>
      <c r="Y733" s="19"/>
      <c r="Z733" s="19"/>
      <c r="AZ733" s="42"/>
    </row>
    <row r="734" spans="4:52" x14ac:dyDescent="0.35">
      <c r="D734" s="42"/>
      <c r="G734" s="18"/>
      <c r="H734" s="19"/>
      <c r="Q734" s="19"/>
      <c r="R734" s="19"/>
      <c r="T734" s="19"/>
      <c r="U734" s="19"/>
      <c r="W734" s="19"/>
      <c r="X734" s="19"/>
      <c r="Y734" s="19"/>
      <c r="Z734" s="19"/>
      <c r="AZ734" s="42"/>
    </row>
    <row r="735" spans="4:52" x14ac:dyDescent="0.35">
      <c r="D735" s="42"/>
      <c r="G735" s="18"/>
      <c r="H735" s="19"/>
      <c r="Q735" s="19"/>
      <c r="R735" s="19"/>
      <c r="T735" s="19"/>
      <c r="U735" s="19"/>
      <c r="W735" s="19"/>
      <c r="X735" s="19"/>
      <c r="Y735" s="19"/>
      <c r="Z735" s="19"/>
      <c r="AZ735" s="42"/>
    </row>
    <row r="736" spans="4:52" x14ac:dyDescent="0.35">
      <c r="D736" s="42"/>
      <c r="G736" s="18"/>
      <c r="H736" s="19"/>
      <c r="Q736" s="19"/>
      <c r="R736" s="19"/>
      <c r="T736" s="19"/>
      <c r="U736" s="19"/>
      <c r="W736" s="19"/>
      <c r="X736" s="19"/>
      <c r="Y736" s="19"/>
      <c r="Z736" s="19"/>
      <c r="AZ736" s="42"/>
    </row>
    <row r="737" spans="4:52" x14ac:dyDescent="0.35">
      <c r="D737" s="42"/>
      <c r="G737" s="18"/>
      <c r="H737" s="19"/>
      <c r="Q737" s="19"/>
      <c r="R737" s="19"/>
      <c r="T737" s="19"/>
      <c r="U737" s="19"/>
      <c r="W737" s="19"/>
      <c r="X737" s="19"/>
      <c r="Y737" s="19"/>
      <c r="Z737" s="19"/>
      <c r="AZ737" s="42"/>
    </row>
    <row r="738" spans="4:52" x14ac:dyDescent="0.35">
      <c r="D738" s="42"/>
      <c r="G738" s="18"/>
      <c r="H738" s="19"/>
      <c r="Q738" s="19"/>
      <c r="R738" s="19"/>
      <c r="T738" s="19"/>
      <c r="U738" s="19"/>
      <c r="W738" s="19"/>
      <c r="X738" s="19"/>
      <c r="Y738" s="19"/>
      <c r="Z738" s="19"/>
      <c r="AZ738" s="42"/>
    </row>
    <row r="739" spans="4:52" x14ac:dyDescent="0.35">
      <c r="D739" s="42"/>
      <c r="G739" s="18"/>
      <c r="H739" s="19"/>
      <c r="Q739" s="19"/>
      <c r="R739" s="19"/>
      <c r="T739" s="19"/>
      <c r="U739" s="19"/>
      <c r="W739" s="19"/>
      <c r="X739" s="19"/>
      <c r="Y739" s="19"/>
      <c r="Z739" s="19"/>
      <c r="AZ739" s="42"/>
    </row>
    <row r="740" spans="4:52" x14ac:dyDescent="0.35">
      <c r="D740" s="42"/>
      <c r="G740" s="18"/>
      <c r="H740" s="19"/>
      <c r="Q740" s="19"/>
      <c r="R740" s="19"/>
      <c r="T740" s="19"/>
      <c r="U740" s="19"/>
      <c r="W740" s="19"/>
      <c r="X740" s="19"/>
      <c r="Y740" s="19"/>
      <c r="Z740" s="19"/>
      <c r="AZ740" s="42"/>
    </row>
    <row r="741" spans="4:52" x14ac:dyDescent="0.35">
      <c r="D741" s="42"/>
      <c r="G741" s="18"/>
      <c r="H741" s="19"/>
      <c r="Q741" s="19"/>
      <c r="R741" s="19"/>
      <c r="T741" s="19"/>
      <c r="U741" s="19"/>
      <c r="W741" s="19"/>
      <c r="X741" s="19"/>
      <c r="Y741" s="19"/>
      <c r="Z741" s="19"/>
      <c r="AZ741" s="42"/>
    </row>
    <row r="742" spans="4:52" x14ac:dyDescent="0.35">
      <c r="D742" s="42"/>
      <c r="G742" s="18"/>
      <c r="H742" s="19"/>
      <c r="Q742" s="19"/>
      <c r="R742" s="19"/>
      <c r="T742" s="19"/>
      <c r="U742" s="19"/>
      <c r="W742" s="19"/>
      <c r="X742" s="19"/>
      <c r="Y742" s="19"/>
      <c r="Z742" s="19"/>
      <c r="AZ742" s="42"/>
    </row>
    <row r="743" spans="4:52" x14ac:dyDescent="0.35">
      <c r="D743" s="42"/>
      <c r="G743" s="18"/>
      <c r="H743" s="19"/>
      <c r="Q743" s="19"/>
      <c r="R743" s="19"/>
      <c r="T743" s="19"/>
      <c r="U743" s="19"/>
      <c r="W743" s="19"/>
      <c r="X743" s="19"/>
      <c r="Y743" s="19"/>
      <c r="Z743" s="19"/>
      <c r="AZ743" s="42"/>
    </row>
    <row r="744" spans="4:52" x14ac:dyDescent="0.35">
      <c r="D744" s="42"/>
      <c r="G744" s="18"/>
      <c r="H744" s="19"/>
      <c r="Q744" s="19"/>
      <c r="R744" s="19"/>
      <c r="T744" s="19"/>
      <c r="U744" s="19"/>
      <c r="W744" s="19"/>
      <c r="X744" s="19"/>
      <c r="Y744" s="19"/>
      <c r="Z744" s="19"/>
      <c r="AZ744" s="42"/>
    </row>
    <row r="745" spans="4:52" x14ac:dyDescent="0.35">
      <c r="D745" s="42"/>
      <c r="G745" s="18"/>
      <c r="H745" s="19"/>
      <c r="Q745" s="19"/>
      <c r="R745" s="19"/>
      <c r="T745" s="19"/>
      <c r="U745" s="19"/>
      <c r="W745" s="19"/>
      <c r="X745" s="19"/>
      <c r="Y745" s="19"/>
      <c r="Z745" s="19"/>
      <c r="AZ745" s="42"/>
    </row>
    <row r="746" spans="4:52" x14ac:dyDescent="0.35">
      <c r="D746" s="42"/>
      <c r="G746" s="18"/>
      <c r="H746" s="19"/>
      <c r="Q746" s="19"/>
      <c r="R746" s="19"/>
      <c r="T746" s="19"/>
      <c r="U746" s="19"/>
      <c r="W746" s="19"/>
      <c r="X746" s="19"/>
      <c r="Y746" s="19"/>
      <c r="Z746" s="19"/>
      <c r="AZ746" s="42"/>
    </row>
    <row r="747" spans="4:52" x14ac:dyDescent="0.35">
      <c r="D747" s="42"/>
      <c r="G747" s="18"/>
      <c r="H747" s="19"/>
      <c r="Q747" s="19"/>
      <c r="R747" s="19"/>
      <c r="T747" s="19"/>
      <c r="U747" s="19"/>
      <c r="W747" s="19"/>
      <c r="X747" s="19"/>
      <c r="Y747" s="19"/>
      <c r="Z747" s="19"/>
      <c r="AZ747" s="42"/>
    </row>
    <row r="748" spans="4:52" x14ac:dyDescent="0.35">
      <c r="D748" s="42"/>
      <c r="G748" s="18"/>
      <c r="H748" s="19"/>
      <c r="Q748" s="19"/>
      <c r="R748" s="19"/>
      <c r="T748" s="19"/>
      <c r="U748" s="19"/>
      <c r="W748" s="19"/>
      <c r="X748" s="19"/>
      <c r="Y748" s="19"/>
      <c r="Z748" s="19"/>
      <c r="AZ748" s="42"/>
    </row>
    <row r="749" spans="4:52" x14ac:dyDescent="0.35">
      <c r="D749" s="42"/>
      <c r="G749" s="18"/>
      <c r="H749" s="19"/>
      <c r="Q749" s="19"/>
      <c r="R749" s="19"/>
      <c r="T749" s="19"/>
      <c r="U749" s="19"/>
      <c r="W749" s="19"/>
      <c r="X749" s="19"/>
      <c r="Y749" s="19"/>
      <c r="Z749" s="19"/>
      <c r="AZ749" s="42"/>
    </row>
    <row r="750" spans="4:52" x14ac:dyDescent="0.35">
      <c r="D750" s="42"/>
      <c r="G750" s="18"/>
      <c r="H750" s="19"/>
      <c r="Q750" s="19"/>
      <c r="R750" s="19"/>
      <c r="T750" s="19"/>
      <c r="U750" s="19"/>
      <c r="W750" s="19"/>
      <c r="X750" s="19"/>
      <c r="Y750" s="19"/>
      <c r="Z750" s="19"/>
      <c r="AZ750" s="42"/>
    </row>
    <row r="751" spans="4:52" x14ac:dyDescent="0.35">
      <c r="D751" s="42"/>
      <c r="G751" s="18"/>
      <c r="H751" s="19"/>
      <c r="Q751" s="19"/>
      <c r="R751" s="19"/>
      <c r="T751" s="19"/>
      <c r="U751" s="19"/>
      <c r="W751" s="19"/>
      <c r="X751" s="19"/>
      <c r="Y751" s="19"/>
      <c r="Z751" s="19"/>
      <c r="AZ751" s="42"/>
    </row>
    <row r="752" spans="4:52" x14ac:dyDescent="0.35">
      <c r="D752" s="42"/>
      <c r="G752" s="18"/>
      <c r="H752" s="19"/>
      <c r="Q752" s="19"/>
      <c r="R752" s="19"/>
      <c r="T752" s="19"/>
      <c r="U752" s="19"/>
      <c r="W752" s="19"/>
      <c r="X752" s="19"/>
      <c r="Y752" s="19"/>
      <c r="Z752" s="19"/>
      <c r="AZ752" s="42"/>
    </row>
    <row r="753" spans="1:52" x14ac:dyDescent="0.35">
      <c r="D753" s="42"/>
      <c r="G753" s="18"/>
      <c r="H753" s="19"/>
      <c r="Q753" s="19"/>
      <c r="R753" s="19"/>
      <c r="T753" s="19"/>
      <c r="U753" s="19"/>
      <c r="W753" s="19"/>
      <c r="X753" s="19"/>
      <c r="Y753" s="19"/>
      <c r="Z753" s="19"/>
      <c r="AZ753" s="42"/>
    </row>
    <row r="754" spans="1:52" x14ac:dyDescent="0.35">
      <c r="D754" s="42"/>
      <c r="G754" s="18"/>
      <c r="H754" s="19"/>
      <c r="Q754" s="19"/>
      <c r="R754" s="19"/>
      <c r="T754" s="19"/>
      <c r="U754" s="19"/>
      <c r="W754" s="19"/>
      <c r="X754" s="19"/>
      <c r="Y754" s="19"/>
      <c r="Z754" s="19"/>
      <c r="AZ754" s="42"/>
    </row>
    <row r="755" spans="1:52" x14ac:dyDescent="0.35">
      <c r="D755" s="42"/>
      <c r="G755" s="18"/>
      <c r="H755" s="19"/>
      <c r="Q755" s="19"/>
      <c r="R755" s="19"/>
      <c r="T755" s="19"/>
      <c r="U755" s="19"/>
      <c r="W755" s="19"/>
      <c r="X755" s="19"/>
      <c r="Y755" s="19"/>
      <c r="Z755" s="19"/>
      <c r="AZ755" s="27"/>
    </row>
    <row r="756" spans="1:52" x14ac:dyDescent="0.35">
      <c r="D756" s="27"/>
      <c r="G756" s="18"/>
      <c r="H756" s="19"/>
      <c r="Q756" s="19"/>
      <c r="R756" s="19"/>
      <c r="T756" s="19"/>
      <c r="U756" s="19"/>
      <c r="W756" s="19"/>
      <c r="X756" s="19"/>
      <c r="Y756" s="19"/>
      <c r="Z756" s="19"/>
      <c r="AZ756" s="27"/>
    </row>
    <row r="757" spans="1:52" x14ac:dyDescent="0.35">
      <c r="D757" s="27"/>
      <c r="G757" s="18"/>
      <c r="H757" s="19"/>
      <c r="Q757" s="19"/>
      <c r="R757" s="19"/>
      <c r="T757" s="19"/>
      <c r="U757" s="19"/>
      <c r="W757" s="19"/>
      <c r="X757" s="19"/>
      <c r="Y757" s="19"/>
      <c r="Z757" s="19"/>
      <c r="AZ757" s="27"/>
    </row>
    <row r="758" spans="1:52" x14ac:dyDescent="0.35">
      <c r="D758" s="27"/>
      <c r="G758" s="18"/>
      <c r="H758" s="19"/>
      <c r="Q758" s="19"/>
      <c r="R758" s="19"/>
      <c r="T758" s="19"/>
      <c r="U758" s="19"/>
      <c r="W758" s="19"/>
      <c r="X758" s="19"/>
      <c r="Y758" s="19"/>
      <c r="Z758" s="19"/>
      <c r="AZ758" s="27"/>
    </row>
    <row r="759" spans="1:52" x14ac:dyDescent="0.35">
      <c r="D759" s="27"/>
      <c r="G759" s="18"/>
      <c r="H759" s="19"/>
      <c r="Q759" s="19"/>
      <c r="R759" s="19"/>
      <c r="T759" s="19"/>
      <c r="U759" s="19"/>
      <c r="W759" s="19"/>
      <c r="X759" s="19"/>
      <c r="Y759" s="19"/>
      <c r="Z759" s="19"/>
      <c r="AZ759" s="27"/>
    </row>
    <row r="760" spans="1:52" x14ac:dyDescent="0.35">
      <c r="D760" s="27"/>
      <c r="G760" s="18"/>
      <c r="H760" s="19"/>
      <c r="Q760" s="19"/>
      <c r="R760" s="19"/>
      <c r="T760" s="19"/>
      <c r="U760" s="19"/>
      <c r="W760" s="19"/>
      <c r="X760" s="19"/>
      <c r="Y760" s="19"/>
      <c r="Z760" s="19"/>
      <c r="AZ760" s="27"/>
    </row>
    <row r="761" spans="1:52" x14ac:dyDescent="0.35">
      <c r="D761" s="27"/>
      <c r="G761" s="18"/>
      <c r="H761" s="19"/>
      <c r="Q761" s="19"/>
      <c r="R761" s="19"/>
      <c r="T761" s="19"/>
      <c r="U761" s="19"/>
      <c r="W761" s="19"/>
      <c r="X761" s="19"/>
      <c r="Y761" s="19"/>
      <c r="Z761" s="19"/>
      <c r="AZ761" s="27"/>
    </row>
    <row r="762" spans="1:52" x14ac:dyDescent="0.35">
      <c r="D762" s="27"/>
      <c r="G762" s="18"/>
      <c r="H762" s="19"/>
      <c r="Q762" s="19"/>
      <c r="R762" s="19"/>
      <c r="T762" s="19"/>
      <c r="U762" s="19"/>
      <c r="W762" s="19"/>
      <c r="X762" s="19"/>
      <c r="Y762" s="19"/>
      <c r="Z762" s="19"/>
      <c r="AZ762" s="27"/>
    </row>
    <row r="763" spans="1:52" x14ac:dyDescent="0.35">
      <c r="A763" s="20"/>
      <c r="D763" s="27"/>
      <c r="G763" s="18"/>
      <c r="H763" s="19"/>
      <c r="Q763" s="19"/>
      <c r="R763" s="19"/>
      <c r="T763" s="19"/>
      <c r="U763" s="19"/>
      <c r="W763" s="19"/>
      <c r="X763" s="19"/>
      <c r="Y763" s="19"/>
      <c r="Z763" s="19"/>
      <c r="AZ763" s="27"/>
    </row>
    <row r="764" spans="1:52" x14ac:dyDescent="0.35">
      <c r="A764" s="20"/>
      <c r="D764" s="27"/>
      <c r="G764" s="18"/>
      <c r="H764" s="19"/>
      <c r="Q764" s="19"/>
      <c r="R764" s="19"/>
      <c r="T764" s="19"/>
      <c r="U764" s="19"/>
      <c r="W764" s="19"/>
      <c r="X764" s="19"/>
      <c r="Y764" s="19"/>
      <c r="Z764" s="19"/>
      <c r="AZ764" s="27"/>
    </row>
    <row r="765" spans="1:52" x14ac:dyDescent="0.35">
      <c r="A765" s="20"/>
      <c r="D765" s="27"/>
      <c r="G765" s="18"/>
      <c r="H765" s="19"/>
      <c r="Q765" s="19"/>
      <c r="R765" s="19"/>
      <c r="T765" s="19"/>
      <c r="U765" s="19"/>
      <c r="W765" s="19"/>
      <c r="X765" s="19"/>
      <c r="Y765" s="19"/>
      <c r="Z765" s="19"/>
      <c r="AZ765" s="27"/>
    </row>
    <row r="766" spans="1:52" x14ac:dyDescent="0.35">
      <c r="D766" s="27"/>
      <c r="G766" s="18"/>
      <c r="H766" s="19"/>
      <c r="Q766" s="19"/>
      <c r="R766" s="19"/>
      <c r="T766" s="19"/>
      <c r="U766" s="19"/>
      <c r="W766" s="19"/>
      <c r="X766" s="19"/>
      <c r="Y766" s="19"/>
      <c r="Z766" s="19"/>
      <c r="AZ766" s="27"/>
    </row>
    <row r="767" spans="1:52" x14ac:dyDescent="0.35">
      <c r="D767" s="27"/>
      <c r="G767" s="18"/>
      <c r="H767" s="19"/>
      <c r="Q767" s="19"/>
      <c r="R767" s="19"/>
      <c r="T767" s="19"/>
      <c r="U767" s="19"/>
      <c r="W767" s="19"/>
      <c r="X767" s="19"/>
      <c r="Y767" s="19"/>
      <c r="Z767" s="19"/>
      <c r="AZ767" s="27"/>
    </row>
    <row r="768" spans="1:52" x14ac:dyDescent="0.35">
      <c r="D768" s="27"/>
      <c r="G768" s="18"/>
      <c r="H768" s="19"/>
      <c r="Q768" s="19"/>
      <c r="R768" s="19"/>
      <c r="T768" s="19"/>
      <c r="U768" s="19"/>
      <c r="W768" s="19"/>
      <c r="X768" s="19"/>
      <c r="Y768" s="19"/>
      <c r="Z768" s="19"/>
      <c r="AZ768" s="27"/>
    </row>
    <row r="769" spans="1:52" x14ac:dyDescent="0.35">
      <c r="D769" s="27"/>
      <c r="G769" s="18"/>
      <c r="H769" s="19"/>
      <c r="Q769" s="19"/>
      <c r="R769" s="19"/>
      <c r="T769" s="19"/>
      <c r="U769" s="19"/>
      <c r="W769" s="19"/>
      <c r="X769" s="19"/>
      <c r="Y769" s="19"/>
      <c r="Z769" s="19"/>
      <c r="AZ769" s="27"/>
    </row>
    <row r="770" spans="1:52" x14ac:dyDescent="0.35">
      <c r="D770" s="27"/>
      <c r="G770" s="18"/>
      <c r="H770" s="19"/>
      <c r="Q770" s="19"/>
      <c r="R770" s="19"/>
      <c r="T770" s="19"/>
      <c r="U770" s="19"/>
      <c r="W770" s="19"/>
      <c r="X770" s="19"/>
      <c r="Y770" s="19"/>
      <c r="Z770" s="19"/>
      <c r="AZ770" s="27"/>
    </row>
    <row r="771" spans="1:52" x14ac:dyDescent="0.35">
      <c r="D771" s="27"/>
      <c r="G771" s="18"/>
      <c r="H771" s="19"/>
      <c r="Q771" s="19"/>
      <c r="R771" s="19"/>
      <c r="T771" s="19"/>
      <c r="U771" s="19"/>
      <c r="W771" s="19"/>
      <c r="X771" s="19"/>
      <c r="Y771" s="19"/>
      <c r="Z771" s="19"/>
      <c r="AZ771" s="27"/>
    </row>
    <row r="772" spans="1:52" x14ac:dyDescent="0.35">
      <c r="D772" s="27"/>
      <c r="G772" s="18"/>
      <c r="H772" s="19"/>
      <c r="Q772" s="19"/>
      <c r="R772" s="19"/>
      <c r="T772" s="19"/>
      <c r="U772" s="19"/>
      <c r="W772" s="19"/>
      <c r="X772" s="19"/>
      <c r="Y772" s="19"/>
      <c r="Z772" s="19"/>
      <c r="AZ772" s="27"/>
    </row>
    <row r="773" spans="1:52" x14ac:dyDescent="0.35">
      <c r="D773" s="27"/>
      <c r="G773" s="18"/>
      <c r="H773" s="19"/>
      <c r="Q773" s="19"/>
      <c r="R773" s="19"/>
      <c r="T773" s="19"/>
      <c r="U773" s="19"/>
      <c r="W773" s="19"/>
      <c r="X773" s="19"/>
      <c r="Y773" s="19"/>
      <c r="Z773" s="19"/>
      <c r="AZ773" s="27"/>
    </row>
    <row r="774" spans="1:52" x14ac:dyDescent="0.35">
      <c r="D774" s="27"/>
      <c r="G774" s="18"/>
      <c r="H774" s="19"/>
      <c r="Q774" s="19"/>
      <c r="R774" s="19"/>
      <c r="T774" s="19"/>
      <c r="U774" s="19"/>
      <c r="W774" s="19"/>
      <c r="X774" s="19"/>
      <c r="Y774" s="19"/>
      <c r="Z774" s="19"/>
      <c r="AZ774" s="27"/>
    </row>
    <row r="775" spans="1:52" x14ac:dyDescent="0.35">
      <c r="D775" s="27"/>
      <c r="G775" s="18"/>
      <c r="H775" s="19"/>
      <c r="Q775" s="19"/>
      <c r="R775" s="19"/>
      <c r="T775" s="19"/>
      <c r="U775" s="19"/>
      <c r="W775" s="19"/>
      <c r="X775" s="19"/>
      <c r="Y775" s="19"/>
      <c r="Z775" s="19"/>
      <c r="AZ775" s="27"/>
    </row>
    <row r="776" spans="1:52" x14ac:dyDescent="0.35">
      <c r="D776" s="27"/>
      <c r="G776" s="18"/>
      <c r="H776" s="19"/>
      <c r="Q776" s="19"/>
      <c r="R776" s="19"/>
      <c r="T776" s="19"/>
      <c r="U776" s="19"/>
      <c r="W776" s="19"/>
      <c r="X776" s="19"/>
      <c r="Y776" s="19"/>
      <c r="Z776" s="19"/>
      <c r="AZ776" s="27"/>
    </row>
    <row r="777" spans="1:52" x14ac:dyDescent="0.35">
      <c r="D777" s="27"/>
      <c r="G777" s="18"/>
      <c r="H777" s="19"/>
      <c r="Q777" s="19"/>
      <c r="R777" s="19"/>
      <c r="T777" s="19"/>
      <c r="U777" s="19"/>
      <c r="W777" s="19"/>
      <c r="X777" s="19"/>
      <c r="Y777" s="19"/>
      <c r="Z777" s="19"/>
      <c r="AZ777" s="27"/>
    </row>
    <row r="778" spans="1:52" x14ac:dyDescent="0.35">
      <c r="D778" s="27"/>
      <c r="G778" s="18"/>
      <c r="H778" s="19"/>
      <c r="Q778" s="19"/>
      <c r="R778" s="19"/>
      <c r="T778" s="19"/>
      <c r="U778" s="19"/>
      <c r="W778" s="19"/>
      <c r="X778" s="19"/>
      <c r="Y778" s="19"/>
      <c r="Z778" s="19"/>
      <c r="AZ778" s="27"/>
    </row>
    <row r="779" spans="1:52" x14ac:dyDescent="0.35">
      <c r="D779" s="27"/>
      <c r="G779" s="18"/>
      <c r="H779" s="19"/>
      <c r="Q779" s="19"/>
      <c r="R779" s="19"/>
      <c r="T779" s="19"/>
      <c r="U779" s="19"/>
      <c r="W779" s="19"/>
      <c r="X779" s="19"/>
      <c r="Y779" s="19"/>
      <c r="Z779" s="19"/>
      <c r="AZ779" s="27"/>
    </row>
    <row r="780" spans="1:52" x14ac:dyDescent="0.35">
      <c r="D780" s="27"/>
      <c r="G780" s="18"/>
      <c r="H780" s="19"/>
      <c r="Q780" s="19"/>
      <c r="R780" s="19"/>
      <c r="T780" s="19"/>
      <c r="U780" s="19"/>
      <c r="W780" s="19"/>
      <c r="X780" s="19"/>
      <c r="Y780" s="19"/>
      <c r="Z780" s="19"/>
      <c r="AZ780" s="27"/>
    </row>
    <row r="781" spans="1:52" x14ac:dyDescent="0.35">
      <c r="A781" s="20"/>
      <c r="D781" s="27"/>
      <c r="G781" s="18"/>
      <c r="H781" s="19"/>
      <c r="Q781" s="19"/>
      <c r="R781" s="19"/>
      <c r="T781" s="19"/>
      <c r="U781" s="19"/>
      <c r="W781" s="19"/>
      <c r="X781" s="19"/>
      <c r="Y781" s="19"/>
      <c r="Z781" s="19"/>
      <c r="AZ781" s="27"/>
    </row>
    <row r="782" spans="1:52" x14ac:dyDescent="0.35">
      <c r="A782" s="20"/>
      <c r="D782" s="27"/>
      <c r="G782" s="18"/>
      <c r="H782" s="19"/>
      <c r="Q782" s="19"/>
      <c r="R782" s="19"/>
      <c r="T782" s="19"/>
      <c r="U782" s="19"/>
      <c r="W782" s="19"/>
      <c r="X782" s="19"/>
      <c r="Y782" s="19"/>
      <c r="Z782" s="19"/>
      <c r="AZ782" s="27"/>
    </row>
    <row r="783" spans="1:52" x14ac:dyDescent="0.35">
      <c r="A783" s="20"/>
      <c r="D783" s="27"/>
      <c r="G783" s="18"/>
      <c r="H783" s="19"/>
      <c r="Q783" s="19"/>
      <c r="R783" s="19"/>
      <c r="T783" s="19"/>
      <c r="U783" s="19"/>
      <c r="W783" s="19"/>
      <c r="X783" s="19"/>
      <c r="Y783" s="19"/>
      <c r="Z783" s="19"/>
      <c r="AZ783" s="27"/>
    </row>
    <row r="784" spans="1:52" x14ac:dyDescent="0.35">
      <c r="A784" s="20"/>
      <c r="D784" s="27"/>
      <c r="G784" s="18"/>
      <c r="H784" s="19"/>
      <c r="Q784" s="19"/>
      <c r="R784" s="19"/>
      <c r="T784" s="19"/>
      <c r="U784" s="19"/>
      <c r="W784" s="19"/>
      <c r="X784" s="19"/>
      <c r="Y784" s="19"/>
      <c r="Z784" s="19"/>
      <c r="AZ784" s="27"/>
    </row>
    <row r="785" spans="1:52" x14ac:dyDescent="0.35">
      <c r="D785" s="27"/>
      <c r="G785" s="18"/>
      <c r="H785" s="19"/>
      <c r="Q785" s="19"/>
      <c r="R785" s="19"/>
      <c r="T785" s="19"/>
      <c r="U785" s="19"/>
      <c r="W785" s="19"/>
      <c r="X785" s="19"/>
      <c r="Y785" s="19"/>
      <c r="Z785" s="19"/>
      <c r="AZ785" s="27"/>
    </row>
    <row r="786" spans="1:52" x14ac:dyDescent="0.35">
      <c r="D786" s="27"/>
      <c r="G786" s="18"/>
      <c r="H786" s="19"/>
      <c r="Q786" s="19"/>
      <c r="R786" s="19"/>
      <c r="T786" s="19"/>
      <c r="U786" s="19"/>
      <c r="W786" s="19"/>
      <c r="X786" s="19"/>
      <c r="Y786" s="19"/>
      <c r="Z786" s="19"/>
      <c r="AZ786" s="27"/>
    </row>
    <row r="787" spans="1:52" x14ac:dyDescent="0.35">
      <c r="A787" s="20"/>
      <c r="D787" s="27"/>
      <c r="G787" s="18"/>
      <c r="H787" s="19"/>
      <c r="Q787" s="19"/>
      <c r="R787" s="19"/>
      <c r="T787" s="19"/>
      <c r="U787" s="19"/>
      <c r="W787" s="19"/>
      <c r="X787" s="19"/>
      <c r="Y787" s="19"/>
      <c r="Z787" s="19"/>
      <c r="AZ787" s="27"/>
    </row>
    <row r="788" spans="1:52" x14ac:dyDescent="0.35">
      <c r="A788" s="20"/>
      <c r="D788" s="27"/>
      <c r="G788" s="18"/>
      <c r="H788" s="19"/>
      <c r="Q788" s="19"/>
      <c r="R788" s="19"/>
      <c r="T788" s="19"/>
      <c r="U788" s="19"/>
      <c r="W788" s="19"/>
      <c r="X788" s="19"/>
      <c r="Y788" s="19"/>
      <c r="Z788" s="19"/>
      <c r="AZ788" s="27"/>
    </row>
    <row r="789" spans="1:52" x14ac:dyDescent="0.35">
      <c r="A789" s="20"/>
      <c r="D789" s="27"/>
      <c r="G789" s="18"/>
      <c r="H789" s="19"/>
      <c r="Q789" s="19"/>
      <c r="R789" s="19"/>
      <c r="T789" s="19"/>
      <c r="U789" s="19"/>
      <c r="W789" s="19"/>
      <c r="X789" s="19"/>
      <c r="Y789" s="19"/>
      <c r="Z789" s="19"/>
      <c r="AZ789" s="27"/>
    </row>
    <row r="790" spans="1:52" x14ac:dyDescent="0.35">
      <c r="A790" s="20"/>
      <c r="D790" s="27"/>
      <c r="G790" s="18"/>
      <c r="H790" s="19"/>
      <c r="Q790" s="19"/>
      <c r="R790" s="19"/>
      <c r="T790" s="19"/>
      <c r="U790" s="19"/>
      <c r="W790" s="19"/>
      <c r="X790" s="19"/>
      <c r="Y790" s="19"/>
      <c r="Z790" s="19"/>
      <c r="AZ790" s="27"/>
    </row>
    <row r="791" spans="1:52" x14ac:dyDescent="0.35">
      <c r="A791" s="20"/>
      <c r="D791" s="27"/>
      <c r="G791" s="18"/>
      <c r="H791" s="19"/>
      <c r="Q791" s="19"/>
      <c r="R791" s="19"/>
      <c r="T791" s="19"/>
      <c r="U791" s="19"/>
      <c r="W791" s="19"/>
      <c r="X791" s="19"/>
      <c r="Y791" s="19"/>
      <c r="Z791" s="19"/>
      <c r="AZ791" s="27"/>
    </row>
    <row r="792" spans="1:52" x14ac:dyDescent="0.35">
      <c r="A792" s="20"/>
      <c r="D792" s="27"/>
      <c r="G792" s="18"/>
      <c r="H792" s="19"/>
      <c r="Q792" s="19"/>
      <c r="R792" s="19"/>
      <c r="T792" s="19"/>
      <c r="U792" s="19"/>
      <c r="W792" s="19"/>
      <c r="X792" s="19"/>
      <c r="Y792" s="19"/>
      <c r="Z792" s="19"/>
      <c r="AZ792" s="27"/>
    </row>
    <row r="793" spans="1:52" x14ac:dyDescent="0.35">
      <c r="D793" s="27"/>
      <c r="G793" s="18"/>
      <c r="H793" s="19"/>
      <c r="Q793" s="19"/>
      <c r="R793" s="19"/>
      <c r="T793" s="19"/>
      <c r="U793" s="19"/>
      <c r="W793" s="19"/>
      <c r="X793" s="19"/>
      <c r="Y793" s="19"/>
      <c r="Z793" s="19"/>
      <c r="AZ793" s="27"/>
    </row>
    <row r="794" spans="1:52" x14ac:dyDescent="0.35">
      <c r="D794" s="27"/>
      <c r="G794" s="18"/>
      <c r="H794" s="19"/>
      <c r="Q794" s="19"/>
      <c r="R794" s="19"/>
      <c r="T794" s="19"/>
      <c r="U794" s="19"/>
      <c r="W794" s="19"/>
      <c r="X794" s="19"/>
      <c r="Y794" s="19"/>
      <c r="Z794" s="19"/>
      <c r="AZ794" s="27"/>
    </row>
    <row r="795" spans="1:52" x14ac:dyDescent="0.35">
      <c r="D795" s="27"/>
      <c r="G795" s="18"/>
      <c r="H795" s="19"/>
      <c r="Q795" s="19"/>
      <c r="R795" s="19"/>
      <c r="T795" s="19"/>
      <c r="U795" s="19"/>
      <c r="W795" s="19"/>
      <c r="X795" s="19"/>
      <c r="Y795" s="19"/>
      <c r="Z795" s="19"/>
      <c r="AZ795" s="27"/>
    </row>
    <row r="796" spans="1:52" x14ac:dyDescent="0.35">
      <c r="D796" s="27"/>
      <c r="G796" s="18"/>
      <c r="H796" s="19"/>
      <c r="Q796" s="19"/>
      <c r="R796" s="19"/>
      <c r="T796" s="19"/>
      <c r="U796" s="19"/>
      <c r="W796" s="19"/>
      <c r="X796" s="19"/>
      <c r="Y796" s="19"/>
      <c r="Z796" s="19"/>
      <c r="AZ796" s="27"/>
    </row>
    <row r="797" spans="1:52" x14ac:dyDescent="0.35">
      <c r="D797" s="27"/>
      <c r="G797" s="18"/>
      <c r="H797" s="19"/>
      <c r="Q797" s="19"/>
      <c r="R797" s="19"/>
      <c r="T797" s="19"/>
      <c r="U797" s="19"/>
      <c r="W797" s="19"/>
      <c r="X797" s="19"/>
      <c r="Y797" s="19"/>
      <c r="Z797" s="19"/>
      <c r="AZ797" s="27"/>
    </row>
    <row r="798" spans="1:52" x14ac:dyDescent="0.35">
      <c r="D798" s="27"/>
      <c r="G798" s="18"/>
      <c r="H798" s="19"/>
      <c r="Q798" s="19"/>
      <c r="R798" s="19"/>
      <c r="T798" s="19"/>
      <c r="U798" s="19"/>
      <c r="W798" s="19"/>
      <c r="X798" s="19"/>
      <c r="Y798" s="19"/>
      <c r="Z798" s="19"/>
      <c r="AZ798" s="27"/>
    </row>
    <row r="799" spans="1:52" x14ac:dyDescent="0.35">
      <c r="D799" s="27"/>
      <c r="G799" s="18"/>
      <c r="H799" s="19"/>
      <c r="Q799" s="19"/>
      <c r="R799" s="19"/>
      <c r="T799" s="19"/>
      <c r="U799" s="19"/>
      <c r="W799" s="19"/>
      <c r="X799" s="19"/>
      <c r="Y799" s="19"/>
      <c r="Z799" s="19"/>
      <c r="AZ799" s="27"/>
    </row>
    <row r="800" spans="1:52" x14ac:dyDescent="0.35">
      <c r="D800" s="27"/>
      <c r="G800" s="18"/>
      <c r="H800" s="19"/>
      <c r="Q800" s="19"/>
      <c r="R800" s="19"/>
      <c r="T800" s="19"/>
      <c r="U800" s="19"/>
      <c r="W800" s="19"/>
      <c r="X800" s="19"/>
      <c r="Y800" s="19"/>
      <c r="Z800" s="19"/>
      <c r="AZ800" s="27"/>
    </row>
    <row r="801" spans="4:52" x14ac:dyDescent="0.35">
      <c r="D801" s="27"/>
      <c r="G801" s="18"/>
      <c r="H801" s="19"/>
      <c r="Q801" s="19"/>
      <c r="R801" s="19"/>
      <c r="T801" s="19"/>
      <c r="U801" s="19"/>
      <c r="W801" s="19"/>
      <c r="X801" s="19"/>
      <c r="Y801" s="19"/>
      <c r="Z801" s="19"/>
      <c r="AZ801" s="27"/>
    </row>
    <row r="802" spans="4:52" x14ac:dyDescent="0.35">
      <c r="D802" s="27"/>
      <c r="G802" s="18"/>
      <c r="H802" s="19"/>
      <c r="Q802" s="19"/>
      <c r="R802" s="19"/>
      <c r="T802" s="19"/>
      <c r="U802" s="19"/>
      <c r="W802" s="19"/>
      <c r="X802" s="19"/>
      <c r="Y802" s="19"/>
      <c r="Z802" s="19"/>
      <c r="AZ802" s="27"/>
    </row>
    <row r="803" spans="4:52" x14ac:dyDescent="0.35">
      <c r="D803" s="27"/>
      <c r="G803" s="18"/>
      <c r="H803" s="19"/>
      <c r="Q803" s="19"/>
      <c r="R803" s="19"/>
      <c r="T803" s="19"/>
      <c r="U803" s="19"/>
      <c r="W803" s="19"/>
      <c r="X803" s="19"/>
      <c r="Y803" s="19"/>
      <c r="Z803" s="19"/>
      <c r="AZ803" s="27"/>
    </row>
    <row r="804" spans="4:52" x14ac:dyDescent="0.35">
      <c r="D804" s="27"/>
      <c r="G804" s="18"/>
      <c r="H804" s="19"/>
      <c r="Q804" s="19"/>
      <c r="R804" s="19"/>
      <c r="T804" s="19"/>
      <c r="U804" s="19"/>
      <c r="W804" s="19"/>
      <c r="X804" s="19"/>
      <c r="Y804" s="19"/>
      <c r="Z804" s="19"/>
      <c r="AZ804" s="27"/>
    </row>
    <row r="805" spans="4:52" x14ac:dyDescent="0.35">
      <c r="D805" s="27"/>
      <c r="G805" s="18"/>
      <c r="H805" s="19"/>
      <c r="Q805" s="19"/>
      <c r="R805" s="19"/>
      <c r="T805" s="19"/>
      <c r="U805" s="19"/>
      <c r="W805" s="19"/>
      <c r="X805" s="19"/>
      <c r="Y805" s="19"/>
      <c r="Z805" s="19"/>
      <c r="AZ805" s="27"/>
    </row>
    <row r="806" spans="4:52" x14ac:dyDescent="0.35">
      <c r="D806" s="27"/>
      <c r="G806" s="18"/>
      <c r="H806" s="19"/>
      <c r="Q806" s="19"/>
      <c r="R806" s="19"/>
      <c r="T806" s="19"/>
      <c r="U806" s="19"/>
      <c r="W806" s="19"/>
      <c r="X806" s="19"/>
      <c r="Y806" s="19"/>
      <c r="Z806" s="19"/>
      <c r="AZ806" s="27"/>
    </row>
    <row r="807" spans="4:52" x14ac:dyDescent="0.35">
      <c r="D807" s="27"/>
      <c r="G807" s="18"/>
      <c r="H807" s="19"/>
      <c r="Q807" s="19"/>
      <c r="R807" s="19"/>
      <c r="T807" s="19"/>
      <c r="U807" s="19"/>
      <c r="W807" s="19"/>
      <c r="X807" s="19"/>
      <c r="Y807" s="19"/>
      <c r="Z807" s="19"/>
      <c r="AZ807" s="45"/>
    </row>
    <row r="808" spans="4:52" x14ac:dyDescent="0.35">
      <c r="D808" s="45"/>
      <c r="G808" s="18"/>
      <c r="H808" s="19"/>
      <c r="Q808" s="19"/>
      <c r="R808" s="19"/>
      <c r="T808" s="19"/>
      <c r="U808" s="19"/>
      <c r="W808" s="19"/>
      <c r="X808" s="19"/>
      <c r="Y808" s="19"/>
      <c r="Z808" s="19"/>
      <c r="AZ808" s="45"/>
    </row>
    <row r="809" spans="4:52" x14ac:dyDescent="0.35">
      <c r="D809" s="45"/>
      <c r="G809" s="18"/>
      <c r="H809" s="19"/>
      <c r="Q809" s="19"/>
      <c r="R809" s="19"/>
      <c r="T809" s="19"/>
      <c r="U809" s="19"/>
      <c r="W809" s="19"/>
      <c r="X809" s="19"/>
      <c r="Y809" s="19"/>
      <c r="Z809" s="19"/>
      <c r="AZ809" s="42"/>
    </row>
    <row r="810" spans="4:52" x14ac:dyDescent="0.35">
      <c r="D810" s="42"/>
      <c r="G810" s="18"/>
      <c r="H810" s="19"/>
      <c r="Q810" s="19"/>
      <c r="R810" s="19"/>
      <c r="T810" s="19"/>
      <c r="U810" s="19"/>
      <c r="W810" s="19"/>
      <c r="X810" s="19"/>
      <c r="Y810" s="19"/>
      <c r="Z810" s="19"/>
      <c r="AZ810" s="42"/>
    </row>
    <row r="811" spans="4:52" x14ac:dyDescent="0.35">
      <c r="D811" s="42"/>
      <c r="G811" s="18"/>
      <c r="H811" s="19"/>
      <c r="Q811" s="19"/>
      <c r="R811" s="19"/>
      <c r="T811" s="19"/>
      <c r="U811" s="19"/>
      <c r="W811" s="19"/>
      <c r="X811" s="19"/>
      <c r="Y811" s="19"/>
      <c r="Z811" s="19"/>
      <c r="AZ811" s="42"/>
    </row>
    <row r="812" spans="4:52" x14ac:dyDescent="0.35">
      <c r="D812" s="42"/>
      <c r="F812" s="46"/>
      <c r="G812" s="18"/>
      <c r="H812" s="19"/>
      <c r="Q812" s="19"/>
      <c r="R812" s="19"/>
      <c r="T812" s="19"/>
      <c r="U812" s="19"/>
      <c r="W812" s="19"/>
      <c r="X812" s="19"/>
      <c r="Y812" s="19"/>
      <c r="Z812" s="19"/>
      <c r="AZ812" s="42"/>
    </row>
    <row r="813" spans="4:52" x14ac:dyDescent="0.35">
      <c r="D813" s="42"/>
      <c r="G813" s="18"/>
      <c r="H813" s="19"/>
      <c r="Q813" s="19"/>
      <c r="R813" s="19"/>
      <c r="T813" s="19"/>
      <c r="U813" s="19"/>
      <c r="W813" s="19"/>
      <c r="X813" s="19"/>
      <c r="Y813" s="19"/>
      <c r="Z813" s="19"/>
      <c r="AZ813" s="42"/>
    </row>
    <row r="814" spans="4:52" x14ac:dyDescent="0.35">
      <c r="D814" s="42"/>
      <c r="G814" s="18"/>
      <c r="H814" s="19"/>
      <c r="Q814" s="19"/>
      <c r="R814" s="19"/>
      <c r="T814" s="19"/>
      <c r="U814" s="19"/>
      <c r="W814" s="19"/>
      <c r="X814" s="19"/>
      <c r="Y814" s="19"/>
      <c r="Z814" s="19"/>
      <c r="AZ814" s="42"/>
    </row>
    <row r="815" spans="4:52" x14ac:dyDescent="0.35">
      <c r="D815" s="42"/>
      <c r="G815" s="18"/>
      <c r="H815" s="19"/>
      <c r="Q815" s="19"/>
      <c r="R815" s="19"/>
      <c r="T815" s="19"/>
      <c r="U815" s="19"/>
      <c r="W815" s="19"/>
      <c r="X815" s="19"/>
      <c r="Y815" s="19"/>
      <c r="Z815" s="19"/>
      <c r="AZ815" s="42"/>
    </row>
    <row r="816" spans="4:52" x14ac:dyDescent="0.35">
      <c r="D816" s="42"/>
      <c r="G816" s="18"/>
      <c r="H816" s="19"/>
      <c r="Q816" s="19"/>
      <c r="R816" s="19"/>
      <c r="T816" s="19"/>
      <c r="U816" s="19"/>
      <c r="W816" s="19"/>
      <c r="X816" s="19"/>
      <c r="Y816" s="19"/>
      <c r="Z816" s="19"/>
      <c r="AZ816" s="42"/>
    </row>
    <row r="817" spans="4:52" x14ac:dyDescent="0.35">
      <c r="D817" s="42"/>
      <c r="G817" s="18"/>
      <c r="H817" s="19"/>
      <c r="Q817" s="19"/>
      <c r="R817" s="19"/>
      <c r="T817" s="19"/>
      <c r="U817" s="19"/>
      <c r="W817" s="19"/>
      <c r="X817" s="19"/>
      <c r="Y817" s="19"/>
      <c r="Z817" s="19"/>
      <c r="AM817" s="20"/>
      <c r="AZ817" s="42"/>
    </row>
    <row r="818" spans="4:52" x14ac:dyDescent="0.35">
      <c r="D818" s="42"/>
      <c r="G818" s="18"/>
      <c r="H818" s="19"/>
      <c r="Q818" s="19"/>
      <c r="R818" s="19"/>
      <c r="T818" s="19"/>
      <c r="U818" s="19"/>
      <c r="W818" s="19"/>
      <c r="X818" s="19"/>
      <c r="Y818" s="19"/>
      <c r="Z818" s="19"/>
      <c r="AZ818" s="42"/>
    </row>
    <row r="819" spans="4:52" x14ac:dyDescent="0.35">
      <c r="D819" s="42"/>
      <c r="G819" s="18"/>
      <c r="H819" s="19"/>
      <c r="Q819" s="19"/>
      <c r="R819" s="19"/>
      <c r="T819" s="19"/>
      <c r="U819" s="19"/>
      <c r="W819" s="19"/>
      <c r="X819" s="19"/>
      <c r="Y819" s="19"/>
      <c r="Z819" s="19"/>
      <c r="AZ819" s="42"/>
    </row>
    <row r="820" spans="4:52" x14ac:dyDescent="0.35">
      <c r="D820" s="42"/>
      <c r="G820" s="18"/>
      <c r="H820" s="19"/>
      <c r="Q820" s="19"/>
      <c r="R820" s="19"/>
      <c r="T820" s="19"/>
      <c r="U820" s="19"/>
      <c r="W820" s="19"/>
      <c r="X820" s="19"/>
      <c r="Y820" s="19"/>
      <c r="Z820" s="19"/>
      <c r="AZ820" s="42"/>
    </row>
    <row r="821" spans="4:52" x14ac:dyDescent="0.35">
      <c r="D821" s="42"/>
      <c r="G821" s="18"/>
      <c r="H821" s="19"/>
      <c r="Q821" s="19"/>
      <c r="R821" s="19"/>
      <c r="T821" s="19"/>
      <c r="U821" s="19"/>
      <c r="W821" s="19"/>
      <c r="X821" s="19"/>
      <c r="Y821" s="19"/>
      <c r="Z821" s="19"/>
      <c r="AZ821" s="42"/>
    </row>
    <row r="822" spans="4:52" x14ac:dyDescent="0.35">
      <c r="D822" s="42"/>
      <c r="G822" s="18"/>
      <c r="H822" s="19"/>
      <c r="Q822" s="19"/>
      <c r="R822" s="19"/>
      <c r="T822" s="19"/>
      <c r="U822" s="19"/>
      <c r="W822" s="19"/>
      <c r="X822" s="19"/>
      <c r="Y822" s="19"/>
      <c r="Z822" s="19"/>
      <c r="AZ822" s="42"/>
    </row>
    <row r="823" spans="4:52" x14ac:dyDescent="0.35">
      <c r="D823" s="42"/>
      <c r="G823" s="18"/>
      <c r="H823" s="19"/>
      <c r="Q823" s="19"/>
      <c r="R823" s="19"/>
      <c r="T823" s="19"/>
      <c r="U823" s="19"/>
      <c r="W823" s="19"/>
      <c r="X823" s="19"/>
      <c r="Y823" s="19"/>
      <c r="Z823" s="19"/>
      <c r="AZ823" s="42"/>
    </row>
    <row r="824" spans="4:52" x14ac:dyDescent="0.35">
      <c r="D824" s="42"/>
      <c r="G824" s="18"/>
      <c r="H824" s="19"/>
      <c r="Q824" s="19"/>
      <c r="R824" s="19"/>
      <c r="T824" s="19"/>
      <c r="U824" s="19"/>
      <c r="W824" s="19"/>
      <c r="X824" s="19"/>
      <c r="Y824" s="19"/>
      <c r="Z824" s="19"/>
      <c r="AZ824" s="42"/>
    </row>
    <row r="825" spans="4:52" x14ac:dyDescent="0.35">
      <c r="D825" s="42"/>
      <c r="G825" s="18"/>
      <c r="H825" s="19"/>
      <c r="Q825" s="19"/>
      <c r="R825" s="19"/>
      <c r="T825" s="19"/>
      <c r="U825" s="19"/>
      <c r="W825" s="19"/>
      <c r="X825" s="19"/>
      <c r="Y825" s="19"/>
      <c r="Z825" s="19"/>
      <c r="AZ825" s="42"/>
    </row>
    <row r="826" spans="4:52" x14ac:dyDescent="0.35">
      <c r="D826" s="42"/>
      <c r="G826" s="18"/>
      <c r="H826" s="19"/>
      <c r="Q826" s="19"/>
      <c r="R826" s="19"/>
      <c r="T826" s="19"/>
      <c r="U826" s="19"/>
      <c r="W826" s="19"/>
      <c r="X826" s="19"/>
      <c r="Y826" s="19"/>
      <c r="Z826" s="19"/>
      <c r="AZ826" s="42"/>
    </row>
    <row r="827" spans="4:52" x14ac:dyDescent="0.35">
      <c r="D827" s="42"/>
      <c r="G827" s="18"/>
      <c r="H827" s="19"/>
      <c r="Q827" s="19"/>
      <c r="R827" s="19"/>
      <c r="T827" s="19"/>
      <c r="U827" s="19"/>
      <c r="W827" s="19"/>
      <c r="X827" s="19"/>
      <c r="Y827" s="19"/>
      <c r="Z827" s="19"/>
      <c r="AZ827" s="42"/>
    </row>
    <row r="828" spans="4:52" x14ac:dyDescent="0.35">
      <c r="D828" s="42"/>
      <c r="G828" s="18"/>
      <c r="H828" s="19"/>
      <c r="Q828" s="19"/>
      <c r="R828" s="19"/>
      <c r="T828" s="19"/>
      <c r="U828" s="19"/>
      <c r="W828" s="19"/>
      <c r="X828" s="19"/>
      <c r="Y828" s="19"/>
      <c r="Z828" s="19"/>
      <c r="AZ828" s="42"/>
    </row>
    <row r="829" spans="4:52" x14ac:dyDescent="0.35">
      <c r="D829" s="42"/>
      <c r="G829" s="18"/>
      <c r="H829" s="19"/>
      <c r="Q829" s="19"/>
      <c r="R829" s="19"/>
      <c r="T829" s="19"/>
      <c r="U829" s="19"/>
      <c r="W829" s="19"/>
      <c r="X829" s="19"/>
      <c r="Y829" s="19"/>
      <c r="Z829" s="19"/>
      <c r="AZ829" s="42"/>
    </row>
    <row r="830" spans="4:52" x14ac:dyDescent="0.35">
      <c r="D830" s="42"/>
      <c r="G830" s="18"/>
      <c r="H830" s="19"/>
      <c r="Q830" s="19"/>
      <c r="R830" s="19"/>
      <c r="T830" s="19"/>
      <c r="U830" s="19"/>
      <c r="W830" s="19"/>
      <c r="X830" s="19"/>
      <c r="Y830" s="19"/>
      <c r="Z830" s="19"/>
      <c r="AZ830" s="42"/>
    </row>
    <row r="831" spans="4:52" x14ac:dyDescent="0.35">
      <c r="D831" s="42"/>
      <c r="G831" s="18"/>
      <c r="H831" s="19"/>
      <c r="Q831" s="19"/>
      <c r="R831" s="19"/>
      <c r="T831" s="19"/>
      <c r="U831" s="19"/>
      <c r="W831" s="19"/>
      <c r="X831" s="19"/>
      <c r="Y831" s="19"/>
      <c r="Z831" s="19"/>
      <c r="AZ831" s="42"/>
    </row>
    <row r="832" spans="4:52" x14ac:dyDescent="0.35">
      <c r="D832" s="42"/>
      <c r="G832" s="18"/>
      <c r="H832" s="19"/>
      <c r="Q832" s="19"/>
      <c r="R832" s="19"/>
      <c r="T832" s="19"/>
      <c r="U832" s="19"/>
      <c r="W832" s="19"/>
      <c r="X832" s="19"/>
      <c r="Y832" s="19"/>
      <c r="Z832" s="19"/>
      <c r="AZ832" s="42"/>
    </row>
    <row r="833" spans="4:52" x14ac:dyDescent="0.35">
      <c r="D833" s="42"/>
      <c r="G833" s="18"/>
      <c r="H833" s="19"/>
      <c r="Q833" s="19"/>
      <c r="R833" s="19"/>
      <c r="T833" s="19"/>
      <c r="U833" s="19"/>
      <c r="W833" s="19"/>
      <c r="X833" s="19"/>
      <c r="Y833" s="19"/>
      <c r="Z833" s="19"/>
      <c r="AZ833" s="42"/>
    </row>
    <row r="834" spans="4:52" x14ac:dyDescent="0.35">
      <c r="D834" s="42"/>
      <c r="G834" s="18"/>
      <c r="H834" s="19"/>
      <c r="Q834" s="19"/>
      <c r="R834" s="19"/>
      <c r="T834" s="19"/>
      <c r="U834" s="19"/>
      <c r="W834" s="19"/>
      <c r="X834" s="19"/>
      <c r="Y834" s="19"/>
      <c r="Z834" s="19"/>
      <c r="AZ834" s="42"/>
    </row>
    <row r="835" spans="4:52" x14ac:dyDescent="0.35">
      <c r="D835" s="42"/>
      <c r="G835" s="18"/>
      <c r="H835" s="19"/>
      <c r="Q835" s="19"/>
      <c r="R835" s="19"/>
      <c r="T835" s="19"/>
      <c r="U835" s="19"/>
      <c r="W835" s="19"/>
      <c r="X835" s="19"/>
      <c r="Y835" s="19"/>
      <c r="Z835" s="19"/>
      <c r="AZ835" s="42"/>
    </row>
    <row r="836" spans="4:52" x14ac:dyDescent="0.35">
      <c r="D836" s="42"/>
      <c r="G836" s="18"/>
      <c r="H836" s="19"/>
      <c r="Q836" s="19"/>
      <c r="R836" s="19"/>
      <c r="T836" s="19"/>
      <c r="U836" s="19"/>
      <c r="W836" s="19"/>
      <c r="X836" s="19"/>
      <c r="Y836" s="19"/>
      <c r="Z836" s="19"/>
      <c r="AZ836" s="42"/>
    </row>
    <row r="837" spans="4:52" x14ac:dyDescent="0.35">
      <c r="D837" s="42"/>
      <c r="G837" s="18"/>
      <c r="H837" s="19"/>
      <c r="Q837" s="19"/>
      <c r="R837" s="19"/>
      <c r="T837" s="19"/>
      <c r="U837" s="19"/>
      <c r="W837" s="19"/>
      <c r="X837" s="19"/>
      <c r="Y837" s="19"/>
      <c r="Z837" s="19"/>
      <c r="AZ837" s="26"/>
    </row>
    <row r="838" spans="4:52" x14ac:dyDescent="0.35">
      <c r="D838" s="26"/>
      <c r="G838" s="18"/>
      <c r="H838" s="19"/>
      <c r="Q838" s="19"/>
      <c r="R838" s="19"/>
      <c r="T838" s="19"/>
      <c r="U838" s="19"/>
      <c r="W838" s="19"/>
      <c r="X838" s="19"/>
      <c r="Y838" s="19"/>
      <c r="Z838" s="19"/>
      <c r="AZ838" s="26"/>
    </row>
    <row r="839" spans="4:52" x14ac:dyDescent="0.35">
      <c r="D839" s="26"/>
      <c r="G839" s="18"/>
      <c r="H839" s="19"/>
      <c r="Q839" s="19"/>
      <c r="R839" s="19"/>
      <c r="T839" s="19"/>
      <c r="U839" s="19"/>
      <c r="W839" s="19"/>
      <c r="X839" s="19"/>
      <c r="Y839" s="19"/>
      <c r="Z839" s="19"/>
      <c r="AZ839" s="42"/>
    </row>
    <row r="840" spans="4:52" x14ac:dyDescent="0.35">
      <c r="D840" s="42"/>
      <c r="G840" s="18"/>
      <c r="H840" s="19"/>
      <c r="Q840" s="19"/>
      <c r="R840" s="19"/>
      <c r="T840" s="19"/>
      <c r="U840" s="19"/>
      <c r="W840" s="19"/>
      <c r="X840" s="19"/>
      <c r="Y840" s="19"/>
      <c r="Z840" s="19"/>
      <c r="AZ840" s="26"/>
    </row>
    <row r="841" spans="4:52" ht="16.5" customHeight="1" x14ac:dyDescent="0.35">
      <c r="D841" s="26"/>
      <c r="G841" s="18"/>
      <c r="H841" s="19"/>
      <c r="L841" s="47"/>
      <c r="O841" s="48"/>
      <c r="P841" s="48"/>
      <c r="Q841" s="19"/>
      <c r="R841" s="19"/>
      <c r="T841" s="19"/>
      <c r="U841" s="19"/>
      <c r="W841" s="19"/>
      <c r="X841" s="19"/>
      <c r="Y841" s="19"/>
      <c r="Z841" s="19"/>
      <c r="AK841" s="49"/>
      <c r="AZ841" s="42"/>
    </row>
    <row r="842" spans="4:52" x14ac:dyDescent="0.35">
      <c r="D842" s="42"/>
      <c r="G842" s="18"/>
      <c r="H842" s="19"/>
      <c r="Q842" s="19"/>
      <c r="R842" s="19"/>
      <c r="T842" s="19"/>
      <c r="U842" s="19"/>
      <c r="W842" s="19"/>
      <c r="X842" s="19"/>
      <c r="Y842" s="19"/>
      <c r="Z842" s="19"/>
      <c r="AZ842" s="42"/>
    </row>
    <row r="843" spans="4:52" x14ac:dyDescent="0.35">
      <c r="D843" s="42"/>
      <c r="G843" s="18"/>
      <c r="H843" s="19"/>
      <c r="Q843" s="19"/>
      <c r="R843" s="19"/>
      <c r="T843" s="19"/>
      <c r="U843" s="19"/>
      <c r="W843" s="19"/>
      <c r="X843" s="19"/>
      <c r="Y843" s="19"/>
      <c r="Z843" s="19"/>
      <c r="AZ843" s="42"/>
    </row>
    <row r="844" spans="4:52" x14ac:dyDescent="0.35">
      <c r="D844" s="42"/>
      <c r="G844" s="18"/>
      <c r="H844" s="19"/>
      <c r="Q844" s="19"/>
      <c r="R844" s="19"/>
      <c r="T844" s="19"/>
      <c r="U844" s="19"/>
      <c r="W844" s="19"/>
      <c r="X844" s="19"/>
      <c r="Y844" s="19"/>
      <c r="Z844" s="19"/>
      <c r="AZ844" s="42"/>
    </row>
    <row r="845" spans="4:52" x14ac:dyDescent="0.35">
      <c r="D845" s="42"/>
      <c r="G845" s="18"/>
      <c r="H845" s="19"/>
      <c r="Q845" s="19"/>
      <c r="R845" s="19"/>
      <c r="T845" s="19"/>
      <c r="U845" s="19"/>
      <c r="W845" s="19"/>
      <c r="X845" s="19"/>
      <c r="Y845" s="19"/>
      <c r="Z845" s="19"/>
      <c r="AZ845" s="42"/>
    </row>
    <row r="846" spans="4:52" x14ac:dyDescent="0.35">
      <c r="D846" s="42"/>
      <c r="G846" s="18"/>
      <c r="H846" s="19"/>
      <c r="Q846" s="19"/>
      <c r="R846" s="19"/>
      <c r="T846" s="19"/>
      <c r="U846" s="19"/>
      <c r="W846" s="19"/>
      <c r="X846" s="19"/>
      <c r="Y846" s="19"/>
      <c r="Z846" s="19"/>
      <c r="AZ846" s="42"/>
    </row>
    <row r="847" spans="4:52" x14ac:dyDescent="0.35">
      <c r="D847" s="42"/>
      <c r="G847" s="18"/>
      <c r="H847" s="19"/>
      <c r="Q847" s="19"/>
      <c r="R847" s="19"/>
      <c r="T847" s="19"/>
      <c r="U847" s="19"/>
      <c r="W847" s="19"/>
      <c r="X847" s="19"/>
      <c r="Y847" s="19"/>
      <c r="Z847" s="19"/>
      <c r="AZ847" s="42"/>
    </row>
    <row r="848" spans="4:52" x14ac:dyDescent="0.35">
      <c r="D848" s="42"/>
      <c r="G848" s="18"/>
      <c r="H848" s="19"/>
      <c r="Q848" s="19"/>
      <c r="R848" s="19"/>
      <c r="T848" s="19"/>
      <c r="U848" s="19"/>
      <c r="W848" s="19"/>
      <c r="X848" s="19"/>
      <c r="Y848" s="19"/>
      <c r="Z848" s="19"/>
      <c r="AZ848" s="42"/>
    </row>
    <row r="849" spans="4:52" x14ac:dyDescent="0.35">
      <c r="D849" s="42"/>
      <c r="G849" s="18"/>
      <c r="H849" s="19"/>
      <c r="Q849" s="19"/>
      <c r="R849" s="19"/>
      <c r="T849" s="19"/>
      <c r="U849" s="19"/>
      <c r="W849" s="19"/>
      <c r="X849" s="19"/>
      <c r="Y849" s="19"/>
      <c r="Z849" s="19"/>
      <c r="AZ849" s="42"/>
    </row>
    <row r="850" spans="4:52" x14ac:dyDescent="0.35">
      <c r="D850" s="42"/>
      <c r="G850" s="18"/>
      <c r="H850" s="19"/>
      <c r="Q850" s="19"/>
      <c r="R850" s="19"/>
      <c r="T850" s="19"/>
      <c r="U850" s="19"/>
      <c r="W850" s="19"/>
      <c r="X850" s="19"/>
      <c r="Y850" s="19"/>
      <c r="Z850" s="19"/>
    </row>
    <row r="851" spans="4:52" x14ac:dyDescent="0.35">
      <c r="G851" s="18"/>
      <c r="H851" s="19"/>
      <c r="Q851" s="19"/>
      <c r="R851" s="19"/>
      <c r="T851" s="19"/>
      <c r="U851" s="19"/>
      <c r="W851" s="19"/>
      <c r="X851" s="19"/>
      <c r="Y851" s="19"/>
      <c r="Z851" s="19"/>
    </row>
    <row r="852" spans="4:52" x14ac:dyDescent="0.35">
      <c r="G852" s="18"/>
      <c r="H852" s="19"/>
      <c r="Q852" s="19"/>
      <c r="R852" s="19"/>
      <c r="T852" s="19"/>
      <c r="U852" s="19"/>
      <c r="W852" s="19"/>
      <c r="X852" s="19"/>
      <c r="Y852" s="19"/>
      <c r="Z852" s="19"/>
    </row>
    <row r="853" spans="4:52" x14ac:dyDescent="0.35">
      <c r="G853" s="18"/>
      <c r="H853" s="19"/>
      <c r="Q853" s="19"/>
      <c r="R853" s="19"/>
      <c r="T853" s="19"/>
      <c r="U853" s="19"/>
      <c r="W853" s="19"/>
      <c r="X853" s="19"/>
      <c r="Y853" s="19"/>
      <c r="Z853" s="19"/>
    </row>
    <row r="854" spans="4:52" x14ac:dyDescent="0.35">
      <c r="G854" s="18"/>
      <c r="H854" s="19"/>
      <c r="Q854" s="19"/>
      <c r="R854" s="19"/>
      <c r="T854" s="19"/>
      <c r="U854" s="19"/>
      <c r="W854" s="19"/>
      <c r="X854" s="19"/>
      <c r="Y854" s="19"/>
      <c r="Z854" s="19"/>
    </row>
    <row r="855" spans="4:52" x14ac:dyDescent="0.35">
      <c r="G855" s="18"/>
      <c r="H855" s="19"/>
      <c r="Q855" s="19"/>
      <c r="R855" s="19"/>
      <c r="T855" s="19"/>
      <c r="U855" s="19"/>
      <c r="W855" s="19"/>
      <c r="X855" s="19"/>
      <c r="Y855" s="19"/>
      <c r="Z855" s="19"/>
    </row>
    <row r="856" spans="4:52" x14ac:dyDescent="0.35">
      <c r="G856" s="18"/>
      <c r="H856" s="19"/>
      <c r="Q856" s="19"/>
      <c r="R856" s="19"/>
      <c r="T856" s="19"/>
      <c r="U856" s="19"/>
      <c r="W856" s="19"/>
      <c r="X856" s="19"/>
      <c r="Y856" s="19"/>
      <c r="Z856" s="19"/>
    </row>
    <row r="857" spans="4:52" x14ac:dyDescent="0.35">
      <c r="G857" s="18"/>
      <c r="H857" s="19"/>
      <c r="Q857" s="19"/>
      <c r="R857" s="19"/>
      <c r="T857" s="19"/>
      <c r="U857" s="19"/>
      <c r="W857" s="19"/>
      <c r="X857" s="19"/>
      <c r="Y857" s="19"/>
      <c r="Z857" s="19"/>
    </row>
    <row r="858" spans="4:52" x14ac:dyDescent="0.35">
      <c r="G858" s="18"/>
      <c r="H858" s="19"/>
      <c r="Q858" s="19"/>
      <c r="R858" s="19"/>
      <c r="T858" s="19"/>
      <c r="U858" s="19"/>
      <c r="W858" s="19"/>
      <c r="X858" s="19"/>
      <c r="Y858" s="19"/>
      <c r="Z858" s="19"/>
      <c r="AM858" s="20"/>
    </row>
    <row r="859" spans="4:52" x14ac:dyDescent="0.35">
      <c r="G859" s="18"/>
      <c r="H859" s="19"/>
      <c r="Q859" s="19"/>
      <c r="R859" s="19"/>
      <c r="T859" s="19"/>
      <c r="U859" s="19"/>
      <c r="W859" s="19"/>
      <c r="X859" s="19"/>
      <c r="Y859" s="19"/>
      <c r="Z859" s="19"/>
    </row>
    <row r="860" spans="4:52" x14ac:dyDescent="0.35">
      <c r="G860" s="18"/>
      <c r="H860" s="19"/>
      <c r="Q860" s="19"/>
      <c r="R860" s="19"/>
      <c r="T860" s="19"/>
      <c r="U860" s="19"/>
      <c r="W860" s="19"/>
      <c r="X860" s="19"/>
      <c r="Y860" s="19"/>
      <c r="Z860" s="19"/>
    </row>
    <row r="861" spans="4:52" x14ac:dyDescent="0.35">
      <c r="G861" s="18"/>
      <c r="H861" s="19"/>
      <c r="Q861" s="19"/>
      <c r="R861" s="19"/>
      <c r="T861" s="19"/>
      <c r="U861" s="19"/>
      <c r="W861" s="19"/>
      <c r="X861" s="19"/>
      <c r="Y861" s="19"/>
      <c r="Z861" s="19"/>
    </row>
    <row r="862" spans="4:52" x14ac:dyDescent="0.35">
      <c r="G862" s="18"/>
      <c r="H862" s="19"/>
      <c r="Q862" s="19"/>
      <c r="R862" s="19"/>
      <c r="T862" s="19"/>
      <c r="U862" s="19"/>
      <c r="W862" s="19"/>
      <c r="X862" s="19"/>
      <c r="Y862" s="19"/>
      <c r="Z862" s="19"/>
    </row>
    <row r="863" spans="4:52" x14ac:dyDescent="0.35">
      <c r="G863" s="18"/>
      <c r="H863" s="19"/>
      <c r="Q863" s="19"/>
      <c r="R863" s="19"/>
      <c r="T863" s="19"/>
      <c r="U863" s="19"/>
      <c r="W863" s="19"/>
      <c r="X863" s="19"/>
      <c r="Y863" s="19"/>
      <c r="Z863" s="19"/>
    </row>
    <row r="864" spans="4:52" x14ac:dyDescent="0.35">
      <c r="G864" s="18"/>
      <c r="H864" s="19"/>
      <c r="Q864" s="19"/>
      <c r="R864" s="19"/>
      <c r="T864" s="19"/>
      <c r="U864" s="19"/>
      <c r="W864" s="19"/>
      <c r="X864" s="19"/>
      <c r="Y864" s="19"/>
      <c r="Z864" s="19"/>
    </row>
    <row r="865" spans="4:52" x14ac:dyDescent="0.35">
      <c r="G865" s="18"/>
      <c r="H865" s="19"/>
      <c r="Q865" s="19"/>
      <c r="R865" s="19"/>
      <c r="T865" s="19"/>
      <c r="U865" s="19"/>
      <c r="W865" s="19"/>
      <c r="X865" s="19"/>
      <c r="Y865" s="19"/>
      <c r="Z865" s="19"/>
    </row>
    <row r="866" spans="4:52" x14ac:dyDescent="0.35">
      <c r="G866" s="18"/>
      <c r="H866" s="19"/>
      <c r="Q866" s="19"/>
      <c r="R866" s="19"/>
      <c r="T866" s="19"/>
      <c r="U866" s="19"/>
      <c r="W866" s="19"/>
      <c r="X866" s="19"/>
      <c r="Y866" s="19"/>
      <c r="Z866" s="19"/>
    </row>
    <row r="867" spans="4:52" x14ac:dyDescent="0.35">
      <c r="G867" s="18"/>
      <c r="H867" s="19"/>
      <c r="Q867" s="19"/>
      <c r="R867" s="19"/>
      <c r="T867" s="19"/>
      <c r="U867" s="19"/>
      <c r="W867" s="19"/>
      <c r="X867" s="19"/>
      <c r="Y867" s="19"/>
      <c r="Z867" s="19"/>
    </row>
    <row r="868" spans="4:52" x14ac:dyDescent="0.35">
      <c r="G868" s="18"/>
      <c r="H868" s="19"/>
      <c r="Q868" s="19"/>
      <c r="R868" s="19"/>
      <c r="T868" s="19"/>
      <c r="U868" s="19"/>
      <c r="W868" s="19"/>
      <c r="X868" s="19"/>
      <c r="Y868" s="19"/>
      <c r="Z868" s="19"/>
    </row>
    <row r="869" spans="4:52" x14ac:dyDescent="0.35">
      <c r="G869" s="18"/>
      <c r="H869" s="19"/>
      <c r="Q869" s="19"/>
      <c r="R869" s="19"/>
      <c r="T869" s="19"/>
      <c r="U869" s="19"/>
      <c r="W869" s="19"/>
      <c r="X869" s="19"/>
      <c r="Y869" s="19"/>
      <c r="Z869" s="19"/>
    </row>
    <row r="870" spans="4:52" x14ac:dyDescent="0.35">
      <c r="G870" s="18"/>
      <c r="H870" s="19"/>
      <c r="Q870" s="19"/>
      <c r="R870" s="19"/>
      <c r="T870" s="19"/>
      <c r="U870" s="19"/>
      <c r="W870" s="19"/>
      <c r="X870" s="19"/>
      <c r="Y870" s="19"/>
      <c r="Z870" s="19"/>
    </row>
    <row r="871" spans="4:52" x14ac:dyDescent="0.35">
      <c r="G871" s="18"/>
      <c r="H871" s="19"/>
      <c r="Q871" s="19"/>
      <c r="R871" s="19"/>
      <c r="T871" s="19"/>
      <c r="U871" s="19"/>
      <c r="W871" s="19"/>
      <c r="X871" s="19"/>
      <c r="Y871" s="19"/>
      <c r="Z871" s="19"/>
    </row>
    <row r="872" spans="4:52" x14ac:dyDescent="0.35">
      <c r="G872" s="18"/>
      <c r="H872" s="19"/>
      <c r="Q872" s="19"/>
      <c r="R872" s="19"/>
      <c r="T872" s="19"/>
      <c r="U872" s="19"/>
      <c r="W872" s="19"/>
      <c r="X872" s="19"/>
      <c r="Y872" s="19"/>
      <c r="Z872" s="19"/>
    </row>
    <row r="873" spans="4:52" x14ac:dyDescent="0.35">
      <c r="G873" s="18"/>
      <c r="H873" s="19"/>
      <c r="Q873" s="19"/>
      <c r="R873" s="19"/>
      <c r="T873" s="19"/>
      <c r="U873" s="19"/>
      <c r="W873" s="19"/>
      <c r="X873" s="19"/>
      <c r="Y873" s="19"/>
      <c r="Z873" s="19"/>
    </row>
    <row r="874" spans="4:52" x14ac:dyDescent="0.35">
      <c r="G874" s="18"/>
      <c r="H874" s="19"/>
      <c r="Q874" s="19"/>
      <c r="R874" s="19"/>
      <c r="T874" s="19"/>
      <c r="U874" s="19"/>
      <c r="W874" s="19"/>
      <c r="X874" s="19"/>
      <c r="Y874" s="19"/>
      <c r="Z874" s="19"/>
    </row>
    <row r="875" spans="4:52" x14ac:dyDescent="0.35">
      <c r="G875" s="18"/>
      <c r="H875" s="19"/>
      <c r="Q875" s="19"/>
      <c r="R875" s="19"/>
      <c r="T875" s="19"/>
      <c r="U875" s="19"/>
      <c r="W875" s="19"/>
      <c r="X875" s="19"/>
      <c r="Y875" s="19"/>
      <c r="Z875" s="19"/>
    </row>
    <row r="876" spans="4:52" x14ac:dyDescent="0.35">
      <c r="G876" s="18"/>
      <c r="H876" s="19"/>
      <c r="Q876" s="19"/>
      <c r="R876" s="19"/>
      <c r="T876" s="19"/>
      <c r="U876" s="19"/>
      <c r="W876" s="19"/>
      <c r="X876" s="19"/>
      <c r="Y876" s="19"/>
      <c r="Z876" s="19"/>
    </row>
    <row r="877" spans="4:52" x14ac:dyDescent="0.35">
      <c r="G877" s="18"/>
      <c r="H877" s="19"/>
      <c r="Q877" s="19"/>
      <c r="R877" s="19"/>
      <c r="T877" s="19"/>
      <c r="U877" s="19"/>
      <c r="W877" s="19"/>
      <c r="X877" s="19"/>
      <c r="Y877" s="19"/>
      <c r="Z877" s="19"/>
    </row>
    <row r="878" spans="4:52" x14ac:dyDescent="0.35">
      <c r="G878" s="18"/>
      <c r="H878" s="19"/>
      <c r="Q878" s="19"/>
      <c r="R878" s="19"/>
      <c r="T878" s="19"/>
      <c r="U878" s="19"/>
      <c r="W878" s="19"/>
      <c r="X878" s="19"/>
      <c r="Y878" s="19"/>
      <c r="Z878" s="19"/>
      <c r="AZ878" s="26"/>
    </row>
    <row r="879" spans="4:52" x14ac:dyDescent="0.35">
      <c r="D879" s="26"/>
      <c r="G879" s="18"/>
      <c r="H879" s="19"/>
      <c r="Q879" s="19"/>
      <c r="R879" s="19"/>
      <c r="T879" s="19"/>
      <c r="U879" s="19"/>
      <c r="W879" s="19"/>
      <c r="X879" s="19"/>
      <c r="Y879" s="19"/>
      <c r="Z879" s="19"/>
      <c r="AZ879" s="42"/>
    </row>
    <row r="880" spans="4:52" x14ac:dyDescent="0.35">
      <c r="D880" s="42"/>
      <c r="G880" s="18"/>
      <c r="H880" s="19"/>
      <c r="Q880" s="19"/>
      <c r="R880" s="19"/>
      <c r="T880" s="19"/>
      <c r="U880" s="19"/>
      <c r="W880" s="19"/>
      <c r="X880" s="19"/>
      <c r="Y880" s="19"/>
      <c r="Z880" s="19"/>
      <c r="AZ880" s="42"/>
    </row>
    <row r="881" spans="4:52" x14ac:dyDescent="0.35">
      <c r="D881" s="42"/>
      <c r="G881" s="18"/>
      <c r="H881" s="19"/>
      <c r="Q881" s="19"/>
      <c r="R881" s="19"/>
      <c r="T881" s="19"/>
      <c r="U881" s="19"/>
      <c r="W881" s="19"/>
      <c r="X881" s="19"/>
      <c r="Y881" s="19"/>
      <c r="Z881" s="19"/>
      <c r="AZ881" s="42"/>
    </row>
    <row r="882" spans="4:52" x14ac:dyDescent="0.35">
      <c r="D882" s="42"/>
      <c r="G882" s="18"/>
      <c r="H882" s="19"/>
      <c r="Q882" s="19"/>
      <c r="R882" s="19"/>
      <c r="T882" s="19"/>
      <c r="U882" s="19"/>
      <c r="W882" s="19"/>
      <c r="X882" s="19"/>
      <c r="Y882" s="19"/>
      <c r="Z882" s="19"/>
      <c r="AZ882" s="42"/>
    </row>
    <row r="883" spans="4:52" x14ac:dyDescent="0.35">
      <c r="D883" s="42"/>
      <c r="G883" s="18"/>
      <c r="H883" s="19"/>
      <c r="Q883" s="19"/>
      <c r="R883" s="19"/>
      <c r="T883" s="19"/>
      <c r="U883" s="19"/>
      <c r="W883" s="19"/>
      <c r="X883" s="19"/>
      <c r="Y883" s="19"/>
      <c r="Z883" s="19"/>
      <c r="AZ883" s="42"/>
    </row>
    <row r="884" spans="4:52" x14ac:dyDescent="0.35">
      <c r="D884" s="42"/>
      <c r="G884" s="18"/>
      <c r="H884" s="19"/>
      <c r="Q884" s="19"/>
      <c r="R884" s="19"/>
      <c r="T884" s="19"/>
      <c r="U884" s="19"/>
      <c r="W884" s="19"/>
      <c r="X884" s="19"/>
      <c r="Y884" s="19"/>
      <c r="Z884" s="19"/>
      <c r="AZ884" s="42"/>
    </row>
    <row r="885" spans="4:52" x14ac:dyDescent="0.35">
      <c r="D885" s="42"/>
      <c r="G885" s="18"/>
      <c r="H885" s="19"/>
      <c r="Q885" s="19"/>
      <c r="R885" s="19"/>
      <c r="T885" s="19"/>
      <c r="U885" s="19"/>
      <c r="W885" s="19"/>
      <c r="X885" s="19"/>
      <c r="Y885" s="19"/>
      <c r="Z885" s="19"/>
      <c r="AZ885" s="42"/>
    </row>
    <row r="886" spans="4:52" x14ac:dyDescent="0.35">
      <c r="D886" s="42"/>
      <c r="G886" s="18"/>
      <c r="H886" s="19"/>
      <c r="Q886" s="19"/>
      <c r="R886" s="19"/>
      <c r="T886" s="19"/>
      <c r="U886" s="19"/>
      <c r="W886" s="19"/>
      <c r="X886" s="19"/>
      <c r="Y886" s="19"/>
      <c r="Z886" s="19"/>
      <c r="AZ886" s="42"/>
    </row>
    <row r="887" spans="4:52" x14ac:dyDescent="0.35">
      <c r="D887" s="42"/>
      <c r="G887" s="18"/>
      <c r="H887" s="19"/>
      <c r="Q887" s="19"/>
      <c r="R887" s="19"/>
      <c r="T887" s="19"/>
      <c r="U887" s="19"/>
      <c r="W887" s="19"/>
      <c r="X887" s="19"/>
      <c r="Y887" s="19"/>
      <c r="Z887" s="19"/>
      <c r="AZ887" s="42"/>
    </row>
    <row r="888" spans="4:52" x14ac:dyDescent="0.35">
      <c r="D888" s="42"/>
      <c r="G888" s="18"/>
      <c r="H888" s="19"/>
      <c r="Q888" s="19"/>
      <c r="R888" s="19"/>
      <c r="T888" s="19"/>
      <c r="U888" s="19"/>
      <c r="W888" s="19"/>
      <c r="X888" s="19"/>
      <c r="Y888" s="19"/>
      <c r="Z888" s="19"/>
      <c r="AZ888" s="42"/>
    </row>
    <row r="889" spans="4:52" x14ac:dyDescent="0.35">
      <c r="D889" s="42"/>
      <c r="G889" s="18"/>
      <c r="H889" s="19"/>
      <c r="Q889" s="19"/>
      <c r="R889" s="19"/>
      <c r="T889" s="19"/>
      <c r="U889" s="19"/>
      <c r="W889" s="19"/>
      <c r="X889" s="19"/>
      <c r="Y889" s="19"/>
      <c r="Z889" s="19"/>
      <c r="AZ889" s="42"/>
    </row>
    <row r="890" spans="4:52" x14ac:dyDescent="0.35">
      <c r="D890" s="42"/>
      <c r="G890" s="18"/>
      <c r="H890" s="19"/>
      <c r="Q890" s="19"/>
      <c r="R890" s="19"/>
      <c r="T890" s="19"/>
      <c r="U890" s="19"/>
      <c r="W890" s="19"/>
      <c r="X890" s="19"/>
      <c r="Y890" s="19"/>
      <c r="Z890" s="19"/>
      <c r="AZ890" s="42"/>
    </row>
    <row r="891" spans="4:52" x14ac:dyDescent="0.35">
      <c r="D891" s="42"/>
      <c r="G891" s="18"/>
      <c r="H891" s="19"/>
      <c r="Q891" s="19"/>
      <c r="R891" s="19"/>
      <c r="T891" s="19"/>
      <c r="U891" s="19"/>
      <c r="W891" s="19"/>
      <c r="X891" s="19"/>
      <c r="Y891" s="19"/>
      <c r="Z891" s="19"/>
      <c r="AZ891" s="42"/>
    </row>
    <row r="892" spans="4:52" x14ac:dyDescent="0.35">
      <c r="D892" s="42"/>
      <c r="G892" s="18"/>
      <c r="H892" s="19"/>
      <c r="Q892" s="19"/>
      <c r="R892" s="19"/>
      <c r="T892" s="19"/>
      <c r="U892" s="19"/>
      <c r="W892" s="19"/>
      <c r="X892" s="19"/>
      <c r="Y892" s="19"/>
      <c r="Z892" s="19"/>
      <c r="AZ892" s="42"/>
    </row>
    <row r="893" spans="4:52" x14ac:dyDescent="0.35">
      <c r="D893" s="42"/>
      <c r="G893" s="18"/>
      <c r="H893" s="19"/>
      <c r="Q893" s="19"/>
      <c r="R893" s="19"/>
      <c r="T893" s="19"/>
      <c r="U893" s="19"/>
      <c r="W893" s="19"/>
      <c r="X893" s="19"/>
      <c r="Y893" s="19"/>
      <c r="Z893" s="19"/>
      <c r="AZ893" s="42"/>
    </row>
    <row r="894" spans="4:52" x14ac:dyDescent="0.35">
      <c r="D894" s="42"/>
      <c r="G894" s="18"/>
      <c r="H894" s="19"/>
      <c r="Q894" s="19"/>
      <c r="R894" s="19"/>
      <c r="T894" s="19"/>
      <c r="U894" s="19"/>
      <c r="W894" s="19"/>
      <c r="X894" s="19"/>
      <c r="Y894" s="19"/>
      <c r="Z894" s="19"/>
      <c r="AZ894" s="42"/>
    </row>
    <row r="895" spans="4:52" x14ac:dyDescent="0.35">
      <c r="D895" s="42"/>
      <c r="G895" s="18"/>
      <c r="H895" s="19"/>
      <c r="Q895" s="19"/>
      <c r="R895" s="19"/>
      <c r="T895" s="19"/>
      <c r="U895" s="19"/>
      <c r="W895" s="19"/>
      <c r="X895" s="19"/>
      <c r="Y895" s="19"/>
      <c r="Z895" s="19"/>
      <c r="AZ895" s="42"/>
    </row>
    <row r="896" spans="4:52" x14ac:dyDescent="0.35">
      <c r="D896" s="42"/>
      <c r="G896" s="18"/>
      <c r="H896" s="19"/>
      <c r="Q896" s="19"/>
      <c r="R896" s="19"/>
      <c r="T896" s="19"/>
      <c r="U896" s="19"/>
      <c r="W896" s="19"/>
      <c r="X896" s="19"/>
      <c r="Y896" s="19"/>
      <c r="Z896" s="19"/>
      <c r="AZ896" s="42"/>
    </row>
    <row r="897" spans="4:52" x14ac:dyDescent="0.35">
      <c r="D897" s="42"/>
      <c r="G897" s="18"/>
      <c r="H897" s="19"/>
      <c r="Q897" s="19"/>
      <c r="R897" s="19"/>
      <c r="T897" s="19"/>
      <c r="U897" s="19"/>
      <c r="W897" s="19"/>
      <c r="X897" s="19"/>
      <c r="Y897" s="19"/>
      <c r="Z897" s="19"/>
      <c r="AZ897" s="42"/>
    </row>
    <row r="898" spans="4:52" x14ac:dyDescent="0.35">
      <c r="D898" s="42"/>
      <c r="G898" s="18"/>
      <c r="H898" s="19"/>
      <c r="Q898" s="19"/>
      <c r="R898" s="19"/>
      <c r="T898" s="19"/>
      <c r="U898" s="19"/>
      <c r="W898" s="19"/>
      <c r="X898" s="19"/>
      <c r="Y898" s="19"/>
      <c r="Z898" s="19"/>
      <c r="AZ898" s="42"/>
    </row>
    <row r="899" spans="4:52" x14ac:dyDescent="0.35">
      <c r="D899" s="42"/>
      <c r="G899" s="18"/>
      <c r="H899" s="19"/>
      <c r="Q899" s="19"/>
      <c r="R899" s="19"/>
      <c r="T899" s="19"/>
      <c r="U899" s="19"/>
      <c r="W899" s="19"/>
      <c r="X899" s="19"/>
      <c r="Y899" s="19"/>
      <c r="Z899" s="19"/>
      <c r="AZ899" s="42"/>
    </row>
    <row r="900" spans="4:52" x14ac:dyDescent="0.35">
      <c r="D900" s="42"/>
      <c r="G900" s="18"/>
      <c r="H900" s="19"/>
      <c r="Q900" s="19"/>
      <c r="R900" s="19"/>
      <c r="T900" s="19"/>
      <c r="U900" s="19"/>
      <c r="W900" s="19"/>
      <c r="X900" s="19"/>
      <c r="Y900" s="19"/>
      <c r="Z900" s="19"/>
      <c r="AZ900" s="42"/>
    </row>
    <row r="901" spans="4:52" x14ac:dyDescent="0.35">
      <c r="D901" s="42"/>
      <c r="G901" s="18"/>
      <c r="H901" s="19"/>
      <c r="Q901" s="19"/>
      <c r="R901" s="19"/>
      <c r="T901" s="19"/>
      <c r="U901" s="19"/>
      <c r="W901" s="19"/>
      <c r="X901" s="19"/>
      <c r="Y901" s="19"/>
      <c r="Z901" s="19"/>
      <c r="AZ901" s="42"/>
    </row>
    <row r="902" spans="4:52" x14ac:dyDescent="0.35">
      <c r="D902" s="42"/>
      <c r="G902" s="18"/>
      <c r="H902" s="19"/>
      <c r="Q902" s="19"/>
      <c r="R902" s="19"/>
      <c r="T902" s="19"/>
      <c r="U902" s="19"/>
      <c r="W902" s="19"/>
      <c r="X902" s="19"/>
      <c r="Y902" s="19"/>
      <c r="Z902" s="19"/>
      <c r="AZ902" s="42"/>
    </row>
    <row r="903" spans="4:52" x14ac:dyDescent="0.35">
      <c r="D903" s="42"/>
      <c r="G903" s="18"/>
      <c r="H903" s="19"/>
      <c r="Q903" s="19"/>
      <c r="R903" s="19"/>
      <c r="T903" s="19"/>
      <c r="U903" s="19"/>
      <c r="W903" s="19"/>
      <c r="X903" s="19"/>
      <c r="Y903" s="19"/>
      <c r="Z903" s="19"/>
      <c r="AZ903" s="42"/>
    </row>
    <row r="904" spans="4:52" x14ac:dyDescent="0.35">
      <c r="D904" s="42"/>
      <c r="G904" s="18"/>
      <c r="H904" s="19"/>
      <c r="Q904" s="19"/>
      <c r="R904" s="19"/>
      <c r="T904" s="19"/>
      <c r="U904" s="19"/>
      <c r="W904" s="19"/>
      <c r="X904" s="19"/>
      <c r="Y904" s="19"/>
      <c r="Z904" s="19"/>
      <c r="AZ904" s="42"/>
    </row>
    <row r="905" spans="4:52" x14ac:dyDescent="0.35">
      <c r="D905" s="42"/>
      <c r="G905" s="18"/>
      <c r="H905" s="19"/>
      <c r="Q905" s="19"/>
      <c r="R905" s="19"/>
      <c r="T905" s="19"/>
      <c r="U905" s="19"/>
      <c r="W905" s="19"/>
      <c r="X905" s="19"/>
      <c r="Y905" s="19"/>
      <c r="Z905" s="19"/>
      <c r="AZ905" s="42"/>
    </row>
    <row r="906" spans="4:52" x14ac:dyDescent="0.35">
      <c r="D906" s="42"/>
      <c r="G906" s="18"/>
      <c r="H906" s="19"/>
      <c r="Q906" s="19"/>
      <c r="R906" s="19"/>
      <c r="T906" s="19"/>
      <c r="U906" s="19"/>
      <c r="W906" s="19"/>
      <c r="X906" s="19"/>
      <c r="Y906" s="19"/>
      <c r="Z906" s="19"/>
      <c r="AZ906" s="42"/>
    </row>
    <row r="907" spans="4:52" x14ac:dyDescent="0.35">
      <c r="D907" s="42"/>
      <c r="G907" s="18"/>
      <c r="H907" s="19"/>
      <c r="Q907" s="19"/>
      <c r="R907" s="19"/>
      <c r="T907" s="19"/>
      <c r="U907" s="19"/>
      <c r="W907" s="19"/>
      <c r="X907" s="19"/>
      <c r="Y907" s="19"/>
      <c r="Z907" s="19"/>
      <c r="AZ907" s="42"/>
    </row>
    <row r="908" spans="4:52" x14ac:dyDescent="0.35">
      <c r="D908" s="42"/>
      <c r="G908" s="18"/>
      <c r="H908" s="19"/>
      <c r="Q908" s="19"/>
      <c r="R908" s="19"/>
      <c r="T908" s="19"/>
      <c r="U908" s="19"/>
      <c r="W908" s="19"/>
      <c r="X908" s="19"/>
      <c r="Y908" s="19"/>
      <c r="Z908" s="19"/>
      <c r="AZ908" s="42"/>
    </row>
    <row r="909" spans="4:52" x14ac:dyDescent="0.35">
      <c r="D909" s="42"/>
      <c r="G909" s="18"/>
      <c r="H909" s="19"/>
      <c r="Q909" s="19"/>
      <c r="R909" s="19"/>
      <c r="T909" s="19"/>
      <c r="U909" s="19"/>
      <c r="W909" s="19"/>
      <c r="X909" s="19"/>
      <c r="Y909" s="19"/>
      <c r="Z909" s="19"/>
      <c r="AZ909" s="42"/>
    </row>
    <row r="910" spans="4:52" x14ac:dyDescent="0.35">
      <c r="D910" s="42"/>
      <c r="G910" s="18"/>
      <c r="H910" s="19"/>
      <c r="Q910" s="19"/>
      <c r="R910" s="19"/>
      <c r="T910" s="19"/>
      <c r="U910" s="19"/>
      <c r="W910" s="19"/>
      <c r="X910" s="19"/>
      <c r="Y910" s="19"/>
      <c r="Z910" s="19"/>
      <c r="AZ910" s="42"/>
    </row>
    <row r="911" spans="4:52" x14ac:dyDescent="0.35">
      <c r="D911" s="42"/>
      <c r="G911" s="18"/>
      <c r="H911" s="19"/>
      <c r="Q911" s="19"/>
      <c r="R911" s="19"/>
      <c r="T911" s="19"/>
      <c r="U911" s="19"/>
      <c r="W911" s="19"/>
      <c r="X911" s="19"/>
      <c r="Y911" s="19"/>
      <c r="Z911" s="19"/>
      <c r="AZ911" s="42"/>
    </row>
    <row r="912" spans="4:52" x14ac:dyDescent="0.35">
      <c r="D912" s="42"/>
      <c r="G912" s="18"/>
      <c r="H912" s="19"/>
      <c r="Q912" s="19"/>
      <c r="R912" s="19"/>
      <c r="T912" s="19"/>
      <c r="U912" s="19"/>
      <c r="W912" s="19"/>
      <c r="X912" s="19"/>
      <c r="Y912" s="19"/>
      <c r="Z912" s="19"/>
      <c r="AZ912" s="42"/>
    </row>
    <row r="913" spans="4:52" x14ac:dyDescent="0.35">
      <c r="D913" s="42"/>
      <c r="G913" s="18"/>
      <c r="H913" s="19"/>
      <c r="Q913" s="19"/>
      <c r="R913" s="19"/>
      <c r="T913" s="19"/>
      <c r="U913" s="19"/>
      <c r="W913" s="19"/>
      <c r="X913" s="19"/>
      <c r="Y913" s="19"/>
      <c r="Z913" s="19"/>
      <c r="AZ913" s="42"/>
    </row>
    <row r="914" spans="4:52" x14ac:dyDescent="0.35">
      <c r="D914" s="42"/>
      <c r="G914" s="18"/>
      <c r="H914" s="19"/>
      <c r="Q914" s="19"/>
      <c r="R914" s="19"/>
      <c r="T914" s="19"/>
      <c r="U914" s="19"/>
      <c r="W914" s="19"/>
      <c r="X914" s="19"/>
      <c r="Y914" s="19"/>
      <c r="Z914" s="19"/>
      <c r="AZ914" s="42"/>
    </row>
    <row r="915" spans="4:52" x14ac:dyDescent="0.35">
      <c r="D915" s="42"/>
      <c r="G915" s="18"/>
      <c r="H915" s="19"/>
      <c r="Q915" s="19"/>
      <c r="R915" s="19"/>
      <c r="T915" s="19"/>
      <c r="U915" s="19"/>
      <c r="W915" s="19"/>
      <c r="X915" s="19"/>
      <c r="Y915" s="19"/>
      <c r="Z915" s="19"/>
      <c r="AZ915" s="42"/>
    </row>
    <row r="916" spans="4:52" x14ac:dyDescent="0.35">
      <c r="D916" s="42"/>
      <c r="G916" s="18"/>
      <c r="H916" s="19"/>
      <c r="Q916" s="19"/>
      <c r="R916" s="19"/>
      <c r="T916" s="19"/>
      <c r="U916" s="19"/>
      <c r="W916" s="19"/>
      <c r="X916" s="19"/>
      <c r="Y916" s="19"/>
      <c r="Z916" s="19"/>
      <c r="AZ916" s="42"/>
    </row>
    <row r="917" spans="4:52" x14ac:dyDescent="0.35">
      <c r="D917" s="42"/>
      <c r="G917" s="18"/>
      <c r="H917" s="19"/>
      <c r="Q917" s="19"/>
      <c r="R917" s="19"/>
      <c r="T917" s="19"/>
      <c r="U917" s="19"/>
      <c r="W917" s="19"/>
      <c r="X917" s="19"/>
      <c r="Y917" s="19"/>
      <c r="Z917" s="19"/>
      <c r="AZ917" s="42"/>
    </row>
    <row r="918" spans="4:52" x14ac:dyDescent="0.35">
      <c r="D918" s="42"/>
      <c r="G918" s="18"/>
      <c r="H918" s="19"/>
      <c r="Q918" s="19"/>
      <c r="R918" s="19"/>
      <c r="T918" s="19"/>
      <c r="U918" s="19"/>
      <c r="W918" s="19"/>
      <c r="X918" s="19"/>
      <c r="Y918" s="19"/>
      <c r="Z918" s="19"/>
      <c r="AZ918" s="42"/>
    </row>
    <row r="919" spans="4:52" x14ac:dyDescent="0.35">
      <c r="D919" s="42"/>
      <c r="G919" s="18"/>
      <c r="H919" s="19"/>
      <c r="Q919" s="19"/>
      <c r="R919" s="19"/>
      <c r="T919" s="19"/>
      <c r="U919" s="19"/>
      <c r="W919" s="19"/>
      <c r="X919" s="19"/>
      <c r="Y919" s="19"/>
      <c r="Z919" s="19"/>
      <c r="AZ919" s="42"/>
    </row>
    <row r="920" spans="4:52" x14ac:dyDescent="0.35">
      <c r="D920" s="42"/>
      <c r="G920" s="18"/>
      <c r="H920" s="19"/>
      <c r="Q920" s="19"/>
      <c r="R920" s="19"/>
      <c r="T920" s="19"/>
      <c r="U920" s="19"/>
      <c r="W920" s="19"/>
      <c r="X920" s="19"/>
      <c r="Y920" s="19"/>
      <c r="Z920" s="19"/>
      <c r="AZ920" s="42"/>
    </row>
    <row r="921" spans="4:52" x14ac:dyDescent="0.35">
      <c r="D921" s="42"/>
      <c r="G921" s="18"/>
      <c r="H921" s="19"/>
      <c r="Q921" s="19"/>
      <c r="R921" s="19"/>
      <c r="T921" s="19"/>
      <c r="U921" s="19"/>
      <c r="W921" s="19"/>
      <c r="X921" s="19"/>
      <c r="Y921" s="19"/>
      <c r="Z921" s="19"/>
      <c r="AZ921" s="42"/>
    </row>
    <row r="922" spans="4:52" x14ac:dyDescent="0.35">
      <c r="D922" s="42"/>
      <c r="G922" s="18"/>
      <c r="H922" s="19"/>
      <c r="Q922" s="19"/>
      <c r="R922" s="19"/>
      <c r="T922" s="19"/>
      <c r="U922" s="19"/>
      <c r="W922" s="19"/>
      <c r="X922" s="19"/>
      <c r="Y922" s="19"/>
      <c r="Z922" s="19"/>
      <c r="AM922" s="20"/>
      <c r="AZ922" s="42"/>
    </row>
    <row r="923" spans="4:52" x14ac:dyDescent="0.35">
      <c r="D923" s="42"/>
      <c r="G923" s="18"/>
      <c r="H923" s="19"/>
      <c r="Q923" s="19"/>
      <c r="R923" s="19"/>
      <c r="T923" s="19"/>
      <c r="U923" s="19"/>
      <c r="W923" s="19"/>
      <c r="X923" s="19"/>
      <c r="Y923" s="19"/>
      <c r="Z923" s="19"/>
      <c r="AM923" s="20"/>
      <c r="AZ923" s="42"/>
    </row>
    <row r="924" spans="4:52" x14ac:dyDescent="0.35">
      <c r="D924" s="42"/>
      <c r="G924" s="18"/>
      <c r="H924" s="19"/>
      <c r="Q924" s="19"/>
      <c r="R924" s="19"/>
      <c r="T924" s="19"/>
      <c r="U924" s="19"/>
      <c r="W924" s="19"/>
      <c r="X924" s="19"/>
      <c r="Y924" s="19"/>
      <c r="Z924" s="19"/>
      <c r="AM924" s="20"/>
      <c r="AZ924" s="42"/>
    </row>
    <row r="925" spans="4:52" x14ac:dyDescent="0.35">
      <c r="D925" s="42"/>
      <c r="G925" s="18"/>
      <c r="H925" s="19"/>
      <c r="Q925" s="19"/>
      <c r="R925" s="19"/>
      <c r="T925" s="19"/>
      <c r="U925" s="19"/>
      <c r="W925" s="19"/>
      <c r="X925" s="19"/>
      <c r="Y925" s="19"/>
      <c r="Z925" s="19"/>
      <c r="AM925" s="20"/>
      <c r="AZ925" s="42"/>
    </row>
    <row r="926" spans="4:52" x14ac:dyDescent="0.35">
      <c r="D926" s="42"/>
      <c r="G926" s="18"/>
      <c r="H926" s="19"/>
      <c r="Q926" s="19"/>
      <c r="R926" s="19"/>
      <c r="T926" s="19"/>
      <c r="U926" s="19"/>
      <c r="W926" s="19"/>
      <c r="X926" s="19"/>
      <c r="Y926" s="19"/>
      <c r="Z926" s="19"/>
      <c r="AZ926" s="42"/>
    </row>
    <row r="927" spans="4:52" x14ac:dyDescent="0.35">
      <c r="D927" s="42"/>
      <c r="G927" s="18"/>
      <c r="H927" s="19"/>
      <c r="Q927" s="19"/>
      <c r="R927" s="19"/>
      <c r="T927" s="19"/>
      <c r="U927" s="19"/>
      <c r="W927" s="19"/>
      <c r="X927" s="19"/>
      <c r="Y927" s="19"/>
      <c r="Z927" s="19"/>
      <c r="AZ927" s="42"/>
    </row>
    <row r="928" spans="4:52" x14ac:dyDescent="0.35">
      <c r="D928" s="42"/>
      <c r="G928" s="18"/>
      <c r="H928" s="19"/>
      <c r="Q928" s="19"/>
      <c r="R928" s="19"/>
      <c r="T928" s="19"/>
      <c r="U928" s="19"/>
      <c r="W928" s="19"/>
      <c r="X928" s="19"/>
      <c r="Y928" s="19"/>
      <c r="Z928" s="19"/>
      <c r="AZ928" s="42"/>
    </row>
    <row r="929" spans="4:52" x14ac:dyDescent="0.35">
      <c r="D929" s="42"/>
      <c r="G929" s="18"/>
      <c r="H929" s="19"/>
      <c r="Q929" s="19"/>
      <c r="R929" s="19"/>
      <c r="T929" s="19"/>
      <c r="U929" s="19"/>
      <c r="W929" s="19"/>
      <c r="X929" s="19"/>
      <c r="Y929" s="19"/>
      <c r="Z929" s="19"/>
      <c r="AZ929" s="42"/>
    </row>
    <row r="930" spans="4:52" x14ac:dyDescent="0.35">
      <c r="D930" s="42"/>
      <c r="G930" s="18"/>
      <c r="H930" s="19"/>
      <c r="Q930" s="19"/>
      <c r="R930" s="19"/>
      <c r="T930" s="19"/>
      <c r="U930" s="19"/>
      <c r="W930" s="19"/>
      <c r="X930" s="19"/>
      <c r="Y930" s="19"/>
      <c r="Z930" s="19"/>
      <c r="AZ930" s="42"/>
    </row>
    <row r="931" spans="4:52" x14ac:dyDescent="0.35">
      <c r="D931" s="42"/>
      <c r="G931" s="18"/>
      <c r="H931" s="19"/>
      <c r="Q931" s="19"/>
      <c r="R931" s="19"/>
      <c r="T931" s="19"/>
      <c r="U931" s="19"/>
      <c r="W931" s="19"/>
      <c r="X931" s="19"/>
      <c r="Y931" s="19"/>
      <c r="Z931" s="19"/>
      <c r="AB931" s="23"/>
      <c r="AZ931" s="42"/>
    </row>
    <row r="932" spans="4:52" x14ac:dyDescent="0.35">
      <c r="D932" s="42"/>
      <c r="G932" s="18"/>
      <c r="H932" s="19"/>
      <c r="Q932" s="19"/>
      <c r="R932" s="19"/>
      <c r="T932" s="19"/>
      <c r="U932" s="19"/>
      <c r="W932" s="19"/>
      <c r="X932" s="19"/>
      <c r="Y932" s="19"/>
      <c r="Z932" s="19"/>
      <c r="AZ932" s="42"/>
    </row>
    <row r="933" spans="4:52" x14ac:dyDescent="0.35">
      <c r="D933" s="42"/>
      <c r="G933" s="18"/>
      <c r="H933" s="19"/>
      <c r="Q933" s="19"/>
      <c r="R933" s="19"/>
      <c r="T933" s="19"/>
      <c r="U933" s="19"/>
      <c r="W933" s="19"/>
      <c r="X933" s="19"/>
      <c r="Y933" s="19"/>
      <c r="Z933" s="19"/>
      <c r="AZ933" s="42"/>
    </row>
    <row r="934" spans="4:52" x14ac:dyDescent="0.35">
      <c r="D934" s="42"/>
      <c r="G934" s="18"/>
      <c r="H934" s="19"/>
      <c r="Q934" s="19"/>
      <c r="R934" s="19"/>
      <c r="T934" s="19"/>
      <c r="U934" s="19"/>
      <c r="W934" s="19"/>
      <c r="X934" s="19"/>
      <c r="Y934" s="19"/>
      <c r="Z934" s="19"/>
      <c r="AZ934" s="42"/>
    </row>
    <row r="935" spans="4:52" x14ac:dyDescent="0.35">
      <c r="D935" s="42"/>
      <c r="G935" s="18"/>
      <c r="H935" s="19"/>
      <c r="Q935" s="19"/>
      <c r="R935" s="19"/>
      <c r="T935" s="19"/>
      <c r="U935" s="19"/>
      <c r="W935" s="19"/>
      <c r="X935" s="19"/>
      <c r="Y935" s="19"/>
      <c r="Z935" s="19"/>
      <c r="AZ935" s="42"/>
    </row>
    <row r="936" spans="4:52" x14ac:dyDescent="0.35">
      <c r="D936" s="42"/>
      <c r="G936" s="18"/>
      <c r="H936" s="19"/>
      <c r="Q936" s="19"/>
      <c r="R936" s="19"/>
      <c r="T936" s="19"/>
      <c r="U936" s="19"/>
      <c r="W936" s="19"/>
      <c r="X936" s="19"/>
      <c r="Y936" s="19"/>
      <c r="Z936" s="19"/>
      <c r="AZ936" s="42"/>
    </row>
    <row r="937" spans="4:52" x14ac:dyDescent="0.35">
      <c r="D937" s="42"/>
      <c r="G937" s="18"/>
      <c r="H937" s="19"/>
      <c r="Q937" s="19"/>
      <c r="R937" s="19"/>
      <c r="T937" s="19"/>
      <c r="U937" s="19"/>
      <c r="W937" s="19"/>
      <c r="X937" s="19"/>
      <c r="Y937" s="19"/>
      <c r="Z937" s="19"/>
      <c r="AZ937" s="42"/>
    </row>
    <row r="938" spans="4:52" x14ac:dyDescent="0.35">
      <c r="D938" s="42"/>
      <c r="G938" s="18"/>
      <c r="H938" s="19"/>
      <c r="Q938" s="19"/>
      <c r="R938" s="19"/>
      <c r="T938" s="19"/>
      <c r="U938" s="19"/>
      <c r="W938" s="19"/>
      <c r="X938" s="19"/>
      <c r="Y938" s="19"/>
      <c r="Z938" s="19"/>
      <c r="AZ938" s="42"/>
    </row>
    <row r="939" spans="4:52" x14ac:dyDescent="0.35">
      <c r="D939" s="42"/>
      <c r="G939" s="18"/>
      <c r="H939" s="19"/>
      <c r="Q939" s="19"/>
      <c r="R939" s="19"/>
      <c r="T939" s="19"/>
      <c r="U939" s="19"/>
      <c r="W939" s="19"/>
      <c r="X939" s="19"/>
      <c r="Y939" s="19"/>
      <c r="Z939" s="19"/>
      <c r="AZ939" s="42"/>
    </row>
    <row r="940" spans="4:52" x14ac:dyDescent="0.35">
      <c r="D940" s="42"/>
      <c r="G940" s="18"/>
      <c r="H940" s="19"/>
      <c r="Q940" s="19"/>
      <c r="R940" s="19"/>
      <c r="T940" s="19"/>
      <c r="U940" s="19"/>
      <c r="W940" s="19"/>
      <c r="X940" s="19"/>
      <c r="Y940" s="19"/>
      <c r="Z940" s="19"/>
      <c r="AZ940" s="42"/>
    </row>
    <row r="941" spans="4:52" x14ac:dyDescent="0.35">
      <c r="D941" s="42"/>
      <c r="G941" s="18"/>
      <c r="H941" s="19"/>
      <c r="Q941" s="19"/>
      <c r="R941" s="19"/>
      <c r="T941" s="19"/>
      <c r="U941" s="19"/>
      <c r="W941" s="19"/>
      <c r="X941" s="19"/>
      <c r="Y941" s="19"/>
      <c r="Z941" s="19"/>
      <c r="AZ941" s="42"/>
    </row>
    <row r="942" spans="4:52" x14ac:dyDescent="0.35">
      <c r="D942" s="42"/>
      <c r="G942" s="18"/>
      <c r="H942" s="19"/>
      <c r="Q942" s="19"/>
      <c r="R942" s="19"/>
      <c r="T942" s="19"/>
      <c r="U942" s="19"/>
      <c r="W942" s="19"/>
      <c r="X942" s="19"/>
      <c r="Y942" s="19"/>
      <c r="Z942" s="19"/>
      <c r="AZ942" s="42"/>
    </row>
    <row r="943" spans="4:52" x14ac:dyDescent="0.35">
      <c r="D943" s="42"/>
      <c r="G943" s="18"/>
      <c r="H943" s="19"/>
      <c r="Q943" s="19"/>
      <c r="R943" s="19"/>
      <c r="T943" s="19"/>
      <c r="U943" s="19"/>
      <c r="W943" s="19"/>
      <c r="X943" s="19"/>
      <c r="Y943" s="19"/>
      <c r="Z943" s="19"/>
      <c r="AZ943" s="42"/>
    </row>
    <row r="944" spans="4:52" x14ac:dyDescent="0.35">
      <c r="D944" s="42"/>
      <c r="G944" s="18"/>
      <c r="H944" s="19"/>
      <c r="Q944" s="19"/>
      <c r="R944" s="19"/>
      <c r="T944" s="19"/>
      <c r="U944" s="19"/>
      <c r="W944" s="19"/>
      <c r="X944" s="19"/>
      <c r="Y944" s="19"/>
      <c r="Z944" s="19"/>
      <c r="AZ944" s="42"/>
    </row>
    <row r="945" spans="4:52" x14ac:dyDescent="0.35">
      <c r="D945" s="42"/>
      <c r="G945" s="18"/>
      <c r="H945" s="19"/>
      <c r="Q945" s="19"/>
      <c r="R945" s="19"/>
      <c r="T945" s="19"/>
      <c r="U945" s="19"/>
      <c r="W945" s="19"/>
      <c r="X945" s="19"/>
      <c r="Y945" s="19"/>
      <c r="Z945" s="19"/>
      <c r="AZ945" s="42"/>
    </row>
    <row r="946" spans="4:52" x14ac:dyDescent="0.35">
      <c r="D946" s="42"/>
      <c r="G946" s="18"/>
      <c r="H946" s="19"/>
      <c r="Q946" s="19"/>
      <c r="R946" s="19"/>
      <c r="T946" s="19"/>
      <c r="U946" s="19"/>
      <c r="W946" s="19"/>
      <c r="X946" s="19"/>
      <c r="Y946" s="19"/>
      <c r="Z946" s="19"/>
      <c r="AZ946" s="42"/>
    </row>
    <row r="947" spans="4:52" x14ac:dyDescent="0.35">
      <c r="D947" s="42"/>
      <c r="G947" s="18"/>
      <c r="H947" s="19"/>
      <c r="Q947" s="19"/>
      <c r="R947" s="19"/>
      <c r="T947" s="19"/>
      <c r="U947" s="19"/>
      <c r="W947" s="19"/>
      <c r="X947" s="19"/>
      <c r="Y947" s="19"/>
      <c r="Z947" s="19"/>
      <c r="AZ947" s="42"/>
    </row>
    <row r="948" spans="4:52" x14ac:dyDescent="0.35">
      <c r="D948" s="42"/>
      <c r="G948" s="18"/>
      <c r="H948" s="19"/>
      <c r="Q948" s="19"/>
      <c r="R948" s="19"/>
      <c r="T948" s="19"/>
      <c r="U948" s="19"/>
      <c r="W948" s="19"/>
      <c r="X948" s="19"/>
      <c r="Y948" s="19"/>
      <c r="Z948" s="19"/>
      <c r="AZ948" s="42"/>
    </row>
    <row r="949" spans="4:52" x14ac:dyDescent="0.35">
      <c r="D949" s="42"/>
      <c r="G949" s="18"/>
      <c r="H949" s="19"/>
      <c r="Q949" s="19"/>
      <c r="R949" s="19"/>
      <c r="T949" s="19"/>
      <c r="U949" s="19"/>
      <c r="W949" s="19"/>
      <c r="X949" s="19"/>
      <c r="Y949" s="19"/>
      <c r="Z949" s="19"/>
      <c r="AZ949" s="42"/>
    </row>
    <row r="950" spans="4:52" x14ac:dyDescent="0.35">
      <c r="D950" s="42"/>
      <c r="G950" s="18"/>
      <c r="H950" s="19"/>
      <c r="Q950" s="19"/>
      <c r="R950" s="19"/>
      <c r="T950" s="19"/>
      <c r="U950" s="19"/>
      <c r="W950" s="19"/>
      <c r="X950" s="19"/>
      <c r="Y950" s="19"/>
      <c r="Z950" s="19"/>
      <c r="AZ950" s="42"/>
    </row>
    <row r="951" spans="4:52" x14ac:dyDescent="0.35">
      <c r="D951" s="42"/>
      <c r="G951" s="18"/>
      <c r="H951" s="19"/>
      <c r="Q951" s="19"/>
      <c r="R951" s="19"/>
      <c r="T951" s="19"/>
      <c r="U951" s="19"/>
      <c r="W951" s="19"/>
      <c r="X951" s="19"/>
      <c r="Y951" s="19"/>
      <c r="Z951" s="19"/>
      <c r="AZ951" s="42"/>
    </row>
    <row r="952" spans="4:52" x14ac:dyDescent="0.35">
      <c r="D952" s="42"/>
      <c r="G952" s="18"/>
      <c r="H952" s="19"/>
      <c r="Q952" s="19"/>
      <c r="R952" s="19"/>
      <c r="T952" s="19"/>
      <c r="U952" s="19"/>
      <c r="W952" s="19"/>
      <c r="X952" s="19"/>
      <c r="Y952" s="19"/>
      <c r="Z952" s="19"/>
      <c r="AZ952" s="42"/>
    </row>
    <row r="953" spans="4:52" x14ac:dyDescent="0.35">
      <c r="D953" s="42"/>
      <c r="G953" s="18"/>
      <c r="H953" s="19"/>
      <c r="Q953" s="19"/>
      <c r="R953" s="19"/>
      <c r="T953" s="19"/>
      <c r="U953" s="19"/>
      <c r="W953" s="19"/>
      <c r="X953" s="19"/>
      <c r="Y953" s="19"/>
      <c r="Z953" s="19"/>
      <c r="AZ953" s="42"/>
    </row>
    <row r="954" spans="4:52" x14ac:dyDescent="0.35">
      <c r="D954" s="42"/>
      <c r="G954" s="18"/>
      <c r="H954" s="19"/>
      <c r="Q954" s="19"/>
      <c r="R954" s="19"/>
      <c r="T954" s="19"/>
      <c r="U954" s="19"/>
      <c r="W954" s="19"/>
      <c r="X954" s="19"/>
      <c r="Y954" s="19"/>
      <c r="Z954" s="19"/>
      <c r="AZ954" s="42"/>
    </row>
    <row r="955" spans="4:52" x14ac:dyDescent="0.35">
      <c r="D955" s="42"/>
      <c r="G955" s="18"/>
      <c r="H955" s="19"/>
      <c r="Q955" s="19"/>
      <c r="R955" s="19"/>
      <c r="T955" s="19"/>
      <c r="U955" s="19"/>
      <c r="W955" s="19"/>
      <c r="X955" s="19"/>
      <c r="Y955" s="19"/>
      <c r="Z955" s="19"/>
      <c r="AZ955" s="42"/>
    </row>
    <row r="956" spans="4:52" x14ac:dyDescent="0.35">
      <c r="D956" s="42"/>
      <c r="G956" s="18"/>
      <c r="H956" s="19"/>
      <c r="Q956" s="19"/>
      <c r="R956" s="19"/>
      <c r="T956" s="19"/>
      <c r="U956" s="19"/>
      <c r="W956" s="19"/>
      <c r="X956" s="19"/>
      <c r="Y956" s="19"/>
      <c r="Z956" s="19"/>
      <c r="AZ956" s="42"/>
    </row>
    <row r="957" spans="4:52" x14ac:dyDescent="0.35">
      <c r="D957" s="42"/>
      <c r="G957" s="18"/>
      <c r="H957" s="19"/>
      <c r="Q957" s="19"/>
      <c r="R957" s="19"/>
      <c r="T957" s="19"/>
      <c r="U957" s="19"/>
      <c r="W957" s="19"/>
      <c r="X957" s="19"/>
      <c r="Y957" s="19"/>
      <c r="Z957" s="19"/>
      <c r="AZ957" s="42"/>
    </row>
    <row r="958" spans="4:52" x14ac:dyDescent="0.35">
      <c r="D958" s="42"/>
      <c r="G958" s="18"/>
      <c r="H958" s="19"/>
      <c r="Q958" s="19"/>
      <c r="R958" s="19"/>
      <c r="T958" s="19"/>
      <c r="U958" s="19"/>
      <c r="W958" s="19"/>
      <c r="X958" s="19"/>
      <c r="Y958" s="19"/>
      <c r="Z958" s="19"/>
      <c r="AZ958" s="42"/>
    </row>
    <row r="959" spans="4:52" x14ac:dyDescent="0.35">
      <c r="D959" s="42"/>
      <c r="G959" s="18"/>
      <c r="H959" s="19"/>
      <c r="Q959" s="19"/>
      <c r="R959" s="19"/>
      <c r="T959" s="19"/>
      <c r="U959" s="19"/>
      <c r="W959" s="19"/>
      <c r="X959" s="19"/>
      <c r="Y959" s="19"/>
      <c r="Z959" s="19"/>
      <c r="AZ959" s="42"/>
    </row>
    <row r="960" spans="4:52" x14ac:dyDescent="0.35">
      <c r="D960" s="42"/>
      <c r="G960" s="18"/>
      <c r="H960" s="19"/>
      <c r="Q960" s="19"/>
      <c r="R960" s="19"/>
      <c r="T960" s="19"/>
      <c r="U960" s="19"/>
      <c r="W960" s="19"/>
      <c r="X960" s="19"/>
      <c r="Y960" s="19"/>
      <c r="Z960" s="19"/>
      <c r="AZ960" s="42"/>
    </row>
    <row r="961" spans="4:52" x14ac:dyDescent="0.35">
      <c r="D961" s="42"/>
      <c r="G961" s="18"/>
      <c r="H961" s="19"/>
      <c r="Q961" s="19"/>
      <c r="R961" s="19"/>
      <c r="T961" s="19"/>
      <c r="U961" s="19"/>
      <c r="W961" s="19"/>
      <c r="X961" s="19"/>
      <c r="Y961" s="19"/>
      <c r="Z961" s="19"/>
      <c r="AZ961" s="42"/>
    </row>
    <row r="962" spans="4:52" x14ac:dyDescent="0.35">
      <c r="D962" s="42"/>
      <c r="G962" s="18"/>
      <c r="H962" s="19"/>
      <c r="Q962" s="19"/>
      <c r="R962" s="19"/>
      <c r="T962" s="19"/>
      <c r="U962" s="19"/>
      <c r="W962" s="19"/>
      <c r="X962" s="19"/>
      <c r="Y962" s="19"/>
      <c r="Z962" s="19"/>
      <c r="AZ962" s="42"/>
    </row>
    <row r="963" spans="4:52" x14ac:dyDescent="0.35">
      <c r="D963" s="42"/>
      <c r="G963" s="18"/>
      <c r="H963" s="19"/>
      <c r="Q963" s="19"/>
      <c r="R963" s="19"/>
      <c r="T963" s="19"/>
      <c r="U963" s="19"/>
      <c r="W963" s="19"/>
      <c r="X963" s="19"/>
      <c r="Y963" s="19"/>
      <c r="Z963" s="19"/>
      <c r="AZ963" s="42"/>
    </row>
    <row r="964" spans="4:52" x14ac:dyDescent="0.35">
      <c r="D964" s="42"/>
      <c r="G964" s="18"/>
      <c r="H964" s="19"/>
      <c r="Q964" s="19"/>
      <c r="R964" s="19"/>
      <c r="T964" s="19"/>
      <c r="U964" s="19"/>
      <c r="W964" s="19"/>
      <c r="X964" s="19"/>
      <c r="Y964" s="19"/>
      <c r="Z964" s="19"/>
      <c r="AZ964" s="42"/>
    </row>
    <row r="965" spans="4:52" x14ac:dyDescent="0.35">
      <c r="D965" s="42"/>
      <c r="G965" s="18"/>
      <c r="H965" s="19"/>
      <c r="Q965" s="19"/>
      <c r="R965" s="19"/>
      <c r="T965" s="19"/>
      <c r="U965" s="19"/>
      <c r="W965" s="19"/>
      <c r="X965" s="19"/>
      <c r="Y965" s="19"/>
      <c r="Z965" s="19"/>
      <c r="AZ965" s="42"/>
    </row>
    <row r="966" spans="4:52" x14ac:dyDescent="0.35">
      <c r="D966" s="42"/>
      <c r="G966" s="18"/>
      <c r="H966" s="19"/>
      <c r="Q966" s="19"/>
      <c r="R966" s="19"/>
      <c r="T966" s="19"/>
      <c r="U966" s="19"/>
      <c r="W966" s="19"/>
      <c r="X966" s="19"/>
      <c r="Y966" s="19"/>
      <c r="Z966" s="19"/>
      <c r="AZ966" s="42"/>
    </row>
    <row r="967" spans="4:52" x14ac:dyDescent="0.35">
      <c r="D967" s="42"/>
      <c r="G967" s="18"/>
      <c r="H967" s="19"/>
      <c r="Q967" s="19"/>
      <c r="R967" s="19"/>
      <c r="T967" s="19"/>
      <c r="U967" s="19"/>
      <c r="W967" s="19"/>
      <c r="X967" s="19"/>
      <c r="Y967" s="19"/>
      <c r="Z967" s="19"/>
      <c r="AZ967" s="42"/>
    </row>
    <row r="968" spans="4:52" x14ac:dyDescent="0.35">
      <c r="D968" s="42"/>
      <c r="G968" s="18"/>
      <c r="H968" s="19"/>
      <c r="Q968" s="19"/>
      <c r="R968" s="19"/>
      <c r="T968" s="19"/>
      <c r="U968" s="19"/>
      <c r="W968" s="19"/>
      <c r="X968" s="19"/>
      <c r="Y968" s="19"/>
      <c r="Z968" s="19"/>
      <c r="AZ968" s="42"/>
    </row>
    <row r="969" spans="4:52" x14ac:dyDescent="0.35">
      <c r="D969" s="42"/>
      <c r="G969" s="18"/>
      <c r="H969" s="19"/>
      <c r="Q969" s="19"/>
      <c r="R969" s="19"/>
      <c r="T969" s="19"/>
      <c r="U969" s="19"/>
      <c r="W969" s="19"/>
      <c r="X969" s="19"/>
      <c r="Y969" s="19"/>
      <c r="Z969" s="19"/>
      <c r="AZ969" s="42"/>
    </row>
    <row r="970" spans="4:52" x14ac:dyDescent="0.35">
      <c r="D970" s="42"/>
      <c r="G970" s="18"/>
      <c r="H970" s="19"/>
      <c r="Q970" s="19"/>
      <c r="R970" s="19"/>
      <c r="T970" s="19"/>
      <c r="U970" s="19"/>
      <c r="W970" s="19"/>
      <c r="X970" s="19"/>
      <c r="Y970" s="19"/>
      <c r="Z970" s="19"/>
      <c r="AZ970" s="26"/>
    </row>
    <row r="971" spans="4:52" x14ac:dyDescent="0.35">
      <c r="D971" s="26"/>
      <c r="G971" s="18"/>
      <c r="H971" s="19"/>
      <c r="Q971" s="19"/>
      <c r="R971" s="19"/>
      <c r="T971" s="19"/>
      <c r="U971" s="19"/>
      <c r="W971" s="19"/>
      <c r="X971" s="19"/>
      <c r="Y971" s="19"/>
      <c r="Z971" s="19"/>
      <c r="AZ971" s="42"/>
    </row>
    <row r="972" spans="4:52" x14ac:dyDescent="0.35">
      <c r="D972" s="42"/>
      <c r="G972" s="18"/>
      <c r="H972" s="19"/>
      <c r="Q972" s="19"/>
      <c r="R972" s="19"/>
      <c r="T972" s="19"/>
      <c r="U972" s="19"/>
      <c r="W972" s="19"/>
      <c r="X972" s="19"/>
      <c r="Y972" s="19"/>
      <c r="Z972" s="19"/>
      <c r="AZ972" s="42"/>
    </row>
    <row r="973" spans="4:52" x14ac:dyDescent="0.35">
      <c r="D973" s="42"/>
      <c r="G973" s="18"/>
      <c r="H973" s="19"/>
      <c r="Q973" s="19"/>
      <c r="R973" s="19"/>
      <c r="T973" s="19"/>
      <c r="U973" s="19"/>
      <c r="W973" s="19"/>
      <c r="X973" s="19"/>
      <c r="Y973" s="19"/>
      <c r="Z973" s="19"/>
      <c r="AZ973" s="42"/>
    </row>
    <row r="974" spans="4:52" x14ac:dyDescent="0.35">
      <c r="D974" s="42"/>
      <c r="G974" s="18"/>
      <c r="H974" s="19"/>
      <c r="Q974" s="19"/>
      <c r="R974" s="19"/>
      <c r="T974" s="19"/>
      <c r="U974" s="19"/>
      <c r="W974" s="19"/>
      <c r="X974" s="19"/>
      <c r="Y974" s="19"/>
      <c r="Z974" s="19"/>
      <c r="AZ974" s="42"/>
    </row>
    <row r="975" spans="4:52" x14ac:dyDescent="0.35">
      <c r="D975" s="42"/>
      <c r="G975" s="18"/>
      <c r="H975" s="19"/>
      <c r="Q975" s="19"/>
      <c r="R975" s="19"/>
      <c r="T975" s="19"/>
      <c r="U975" s="19"/>
      <c r="W975" s="19"/>
      <c r="X975" s="19"/>
      <c r="Y975" s="19"/>
      <c r="Z975" s="19"/>
      <c r="AZ975" s="42"/>
    </row>
    <row r="976" spans="4:52" x14ac:dyDescent="0.35">
      <c r="D976" s="42"/>
      <c r="G976" s="18"/>
      <c r="H976" s="19"/>
      <c r="Q976" s="19"/>
      <c r="R976" s="19"/>
      <c r="T976" s="19"/>
      <c r="U976" s="19"/>
      <c r="W976" s="19"/>
      <c r="X976" s="19"/>
      <c r="Y976" s="19"/>
      <c r="Z976" s="19"/>
    </row>
  </sheetData>
  <conditionalFormatting sqref="A106:XFD1048576">
    <cfRule type="expression" dxfId="147" priority="28">
      <formula>A106&lt;&gt;#REF!</formula>
    </cfRule>
  </conditionalFormatting>
  <conditionalFormatting sqref="F30:F31">
    <cfRule type="expression" dxfId="146" priority="27">
      <formula>F30&lt;&gt;#REF!</formula>
    </cfRule>
  </conditionalFormatting>
  <conditionalFormatting sqref="F32:F64">
    <cfRule type="expression" dxfId="145" priority="26">
      <formula>F32&lt;&gt;#REF!</formula>
    </cfRule>
  </conditionalFormatting>
  <conditionalFormatting sqref="F65">
    <cfRule type="expression" dxfId="144" priority="25">
      <formula>F65&lt;&gt;#REF!</formula>
    </cfRule>
  </conditionalFormatting>
  <conditionalFormatting sqref="F66">
    <cfRule type="expression" dxfId="143" priority="24">
      <formula>F66&lt;&gt;#REF!</formula>
    </cfRule>
  </conditionalFormatting>
  <conditionalFormatting sqref="F67">
    <cfRule type="expression" dxfId="142" priority="23">
      <formula>F67&lt;&gt;#REF!</formula>
    </cfRule>
  </conditionalFormatting>
  <conditionalFormatting sqref="F68">
    <cfRule type="expression" dxfId="141" priority="22">
      <formula>F68&lt;&gt;#REF!</formula>
    </cfRule>
  </conditionalFormatting>
  <conditionalFormatting sqref="F69">
    <cfRule type="expression" dxfId="140" priority="21">
      <formula>F69&lt;&gt;#REF!</formula>
    </cfRule>
  </conditionalFormatting>
  <conditionalFormatting sqref="F70">
    <cfRule type="expression" dxfId="139" priority="20">
      <formula>F70&lt;&gt;#REF!</formula>
    </cfRule>
  </conditionalFormatting>
  <conditionalFormatting sqref="F71">
    <cfRule type="expression" dxfId="138" priority="19">
      <formula>F71&lt;&gt;#REF!</formula>
    </cfRule>
  </conditionalFormatting>
  <conditionalFormatting sqref="F72">
    <cfRule type="expression" dxfId="137" priority="18">
      <formula>F72&lt;&gt;#REF!</formula>
    </cfRule>
  </conditionalFormatting>
  <conditionalFormatting sqref="F73">
    <cfRule type="expression" dxfId="136" priority="17">
      <formula>F73&lt;&gt;#REF!</formula>
    </cfRule>
  </conditionalFormatting>
  <conditionalFormatting sqref="F74">
    <cfRule type="expression" dxfId="135" priority="16">
      <formula>F74&lt;&gt;#REF!</formula>
    </cfRule>
  </conditionalFormatting>
  <conditionalFormatting sqref="F75">
    <cfRule type="expression" dxfId="134" priority="15">
      <formula>F75&lt;&gt;#REF!</formula>
    </cfRule>
  </conditionalFormatting>
  <conditionalFormatting sqref="F76">
    <cfRule type="expression" dxfId="133" priority="14">
      <formula>F76&lt;&gt;#REF!</formula>
    </cfRule>
  </conditionalFormatting>
  <conditionalFormatting sqref="F77">
    <cfRule type="expression" dxfId="132" priority="13">
      <formula>F77&lt;&gt;#REF!</formula>
    </cfRule>
  </conditionalFormatting>
  <conditionalFormatting sqref="F78">
    <cfRule type="expression" dxfId="131" priority="12">
      <formula>F78&lt;&gt;#REF!</formula>
    </cfRule>
  </conditionalFormatting>
  <conditionalFormatting sqref="F79">
    <cfRule type="expression" dxfId="130" priority="11">
      <formula>F79&lt;&gt;#REF!</formula>
    </cfRule>
  </conditionalFormatting>
  <conditionalFormatting sqref="F80">
    <cfRule type="expression" dxfId="129" priority="10">
      <formula>F80&lt;&gt;#REF!</formula>
    </cfRule>
  </conditionalFormatting>
  <conditionalFormatting sqref="F81">
    <cfRule type="expression" dxfId="128" priority="9">
      <formula>F81&lt;&gt;#REF!</formula>
    </cfRule>
  </conditionalFormatting>
  <conditionalFormatting sqref="F82">
    <cfRule type="expression" dxfId="127" priority="8">
      <formula>F82&lt;&gt;#REF!</formula>
    </cfRule>
  </conditionalFormatting>
  <conditionalFormatting sqref="F83">
    <cfRule type="expression" dxfId="126" priority="7">
      <formula>F83&lt;&gt;#REF!</formula>
    </cfRule>
  </conditionalFormatting>
  <conditionalFormatting sqref="F84">
    <cfRule type="expression" dxfId="125" priority="6">
      <formula>F84&lt;&gt;#REF!</formula>
    </cfRule>
  </conditionalFormatting>
  <conditionalFormatting sqref="G85:XFD85 B85:D85 G30:XFD31 A30:E31">
    <cfRule type="expression" dxfId="124" priority="29">
      <formula>A30&lt;&gt;#REF!</formula>
    </cfRule>
  </conditionalFormatting>
  <conditionalFormatting sqref="G65:XFD84 A65:E84">
    <cfRule type="expression" dxfId="123" priority="30">
      <formula>A65&lt;&gt;#REF!</formula>
    </cfRule>
  </conditionalFormatting>
  <conditionalFormatting sqref="F85">
    <cfRule type="expression" dxfId="122" priority="4">
      <formula>F85&lt;&gt;#REF!</formula>
    </cfRule>
  </conditionalFormatting>
  <conditionalFormatting sqref="E85:E104">
    <cfRule type="expression" dxfId="121" priority="5">
      <formula>E85&lt;&gt;#REF!</formula>
    </cfRule>
  </conditionalFormatting>
  <conditionalFormatting sqref="A85:A104">
    <cfRule type="expression" dxfId="120" priority="3">
      <formula>A85&lt;&gt;#REF!</formula>
    </cfRule>
  </conditionalFormatting>
  <conditionalFormatting sqref="E105">
    <cfRule type="expression" dxfId="119" priority="2">
      <formula>E105&lt;&gt;#REF!</formula>
    </cfRule>
  </conditionalFormatting>
  <conditionalFormatting sqref="A105">
    <cfRule type="expression" dxfId="118" priority="1">
      <formula>A105&lt;&gt;#REF!</formula>
    </cfRule>
  </conditionalFormatting>
  <conditionalFormatting sqref="F86:XFD105 B86:D105 B34:D60 A1:XFD29 G32:XFD64 E32:E60 A32:D33 A34:A64 B61:E64">
    <cfRule type="expression" dxfId="117" priority="31">
      <formula>A1&lt;&gt;#REF!</formula>
    </cfRule>
  </conditionalFormatting>
  <hyperlinks>
    <hyperlink ref="D2" r:id="rId1" xr:uid="{13697C59-AA08-4AD4-BD90-06D4247616AE}"/>
    <hyperlink ref="D3" r:id="rId2" xr:uid="{41E357E1-0DC0-442C-8D1D-CED1E3800747}"/>
    <hyperlink ref="D4" r:id="rId3" xr:uid="{8964DA75-AECB-4CC4-8E9A-F7B1C368FBC6}"/>
    <hyperlink ref="D5" r:id="rId4" xr:uid="{BD8621C3-BCD1-49BF-8829-8B6174112127}"/>
    <hyperlink ref="D6" r:id="rId5" xr:uid="{158A5088-4E1C-4C75-B8CD-728AB0641B0D}"/>
    <hyperlink ref="D7" r:id="rId6" xr:uid="{2F54E33F-6A56-4866-8FFA-AA3060776EEE}"/>
    <hyperlink ref="D8" r:id="rId7" xr:uid="{D51D84BC-1411-42FD-AC87-0C781EC196FF}"/>
    <hyperlink ref="D9" r:id="rId8" xr:uid="{49BBDFF7-776F-4294-8781-B0D982DD78BB}"/>
    <hyperlink ref="D10" r:id="rId9" xr:uid="{25302981-DBA9-4D37-9D38-85DE11AC059D}"/>
    <hyperlink ref="D11" r:id="rId10" xr:uid="{D69FB5C7-57ED-4F9A-AA93-8B6D5CD38060}"/>
    <hyperlink ref="D12" r:id="rId11" xr:uid="{F9367219-F75A-40FD-A544-6F2FEDC63B36}"/>
    <hyperlink ref="D13" r:id="rId12" xr:uid="{5AFAF27D-F22B-47CD-BAD2-2463099CA71F}"/>
    <hyperlink ref="D14" r:id="rId13" xr:uid="{E57362B6-9A8F-4BB6-8065-965E074F2FB7}"/>
    <hyperlink ref="D15" r:id="rId14" xr:uid="{DABF8BFE-41D8-4BC5-970E-EB12D47CFCBF}"/>
    <hyperlink ref="D16" r:id="rId15" xr:uid="{CE4C3A89-2F94-4C2F-A24E-89BFF9FCAE58}"/>
    <hyperlink ref="D17" r:id="rId16" xr:uid="{88ACE4ED-99B7-451B-A4BF-4433F25CBE16}"/>
    <hyperlink ref="D18" r:id="rId17" xr:uid="{CE472C29-E3F1-49B7-AF9F-04C7EF42785B}"/>
    <hyperlink ref="D19" r:id="rId18" xr:uid="{7880BC12-969D-4BD3-9791-FB9B11C4171B}"/>
    <hyperlink ref="D20" r:id="rId19" xr:uid="{ECCD311D-93CF-4F5D-9DCB-6744814FBD14}"/>
    <hyperlink ref="D21" r:id="rId20" xr:uid="{18E10B22-BA88-49D1-9E11-604ABA6308E9}"/>
    <hyperlink ref="D22" r:id="rId21" xr:uid="{30B3F8BA-640F-444E-8307-770E3F2463EC}"/>
    <hyperlink ref="D23" r:id="rId22" xr:uid="{D6825ECF-E9B9-417D-AB93-D20EEF38F7AA}"/>
    <hyperlink ref="D24" r:id="rId23" xr:uid="{5322CD3D-C362-4B68-BD51-8D8BBF6BDAA1}"/>
    <hyperlink ref="D25" r:id="rId24" xr:uid="{7C094124-1E60-4CB5-A72E-36D6C9E1B6C4}"/>
    <hyperlink ref="D26" r:id="rId25" xr:uid="{4FA81EE9-19B1-43EC-8492-D1B96BF4AAEF}"/>
    <hyperlink ref="D27" r:id="rId26" xr:uid="{F02430F4-E604-44A1-A326-D1F8AD035075}"/>
    <hyperlink ref="D28" r:id="rId27" xr:uid="{B8C0238A-A569-483F-B93B-FF7D75414634}"/>
    <hyperlink ref="D29" r:id="rId28" xr:uid="{77989386-2B18-458D-9FCC-78ED4878E8F3}"/>
    <hyperlink ref="D30" r:id="rId29" xr:uid="{49BF1364-7453-4F9C-94CE-4F522EC4A1D8}"/>
    <hyperlink ref="D31" r:id="rId30" xr:uid="{F055C296-B35B-46E1-8624-832D02813B1B}"/>
    <hyperlink ref="D32" r:id="rId31" xr:uid="{8AFB8F01-19B4-46EF-8252-DE2124742817}"/>
    <hyperlink ref="D33" r:id="rId32" xr:uid="{96967FC5-0F35-4F7A-B666-5EA171E8F2FE}"/>
    <hyperlink ref="D34" r:id="rId33" xr:uid="{C40D878E-5CC6-47D6-A2EC-253AA56DB72A}"/>
    <hyperlink ref="D35" r:id="rId34" xr:uid="{DB9B0F78-157F-4C31-9CCA-2C28BDAD77A5}"/>
    <hyperlink ref="D36" r:id="rId35" xr:uid="{CB605657-6D95-4207-B97E-853DD8767580}"/>
    <hyperlink ref="D37" r:id="rId36" xr:uid="{FDEB614D-7EA9-4734-B2C0-4B7032726274}"/>
    <hyperlink ref="D38" r:id="rId37" xr:uid="{10619847-2B44-4D15-AA70-A2339C576548}"/>
    <hyperlink ref="D39" r:id="rId38" xr:uid="{D1866BD1-1C36-4B38-9DE9-3D18C6BE1B55}"/>
    <hyperlink ref="D40" r:id="rId39" xr:uid="{49DEB645-0BEF-45A3-9A4D-4227914FA711}"/>
    <hyperlink ref="D41" r:id="rId40" xr:uid="{CDED4908-31F6-400C-BEAC-32093B35B7EC}"/>
    <hyperlink ref="D42" r:id="rId41" xr:uid="{1FC47BC0-6EBE-4FD7-B68E-38A2F89B4941}"/>
    <hyperlink ref="D43" r:id="rId42" xr:uid="{54CFD4CD-44EF-4233-805F-D51ACACD8E3E}"/>
    <hyperlink ref="D44" r:id="rId43" xr:uid="{06498628-1BC5-4FC2-AE26-F65BA510E835}"/>
    <hyperlink ref="D45" r:id="rId44" xr:uid="{932FB60E-A94B-47EA-986E-D50152EC05CE}"/>
    <hyperlink ref="D46" r:id="rId45" xr:uid="{7C078A80-5DA6-4C00-9058-2865A3CB9D99}"/>
    <hyperlink ref="D47" r:id="rId46" xr:uid="{4DB0F79E-9BB5-4C7F-9FCE-BFE192512B70}"/>
    <hyperlink ref="D48" r:id="rId47" xr:uid="{F9470FAB-00EC-40EB-B138-36A71B67FFF2}"/>
    <hyperlink ref="D49" r:id="rId48" xr:uid="{8001A209-63B1-4C82-A4F8-8E5B67EBFBF1}"/>
    <hyperlink ref="D50" r:id="rId49" xr:uid="{BECE9909-D40C-4350-8F01-19937D1A21DC}"/>
    <hyperlink ref="D51" r:id="rId50" xr:uid="{D4FC0AF8-4569-4C73-AD9F-71E98306BC8A}"/>
    <hyperlink ref="D52" r:id="rId51" xr:uid="{F460DA27-81D0-4787-9B35-B2EC808EDC6E}"/>
    <hyperlink ref="D53" r:id="rId52" xr:uid="{7762FF7D-1B7E-46E3-A043-C9D17187E29B}"/>
    <hyperlink ref="D54" r:id="rId53" xr:uid="{521EDE58-E016-4779-BA75-718FB3837476}"/>
    <hyperlink ref="D55" r:id="rId54" xr:uid="{49FB4A95-0D3D-4216-9BD3-A9FF1F9BDF03}"/>
    <hyperlink ref="D56" r:id="rId55" xr:uid="{6F6D2647-51B3-459E-BC40-FE138A2EB0B7}"/>
    <hyperlink ref="D57" r:id="rId56" xr:uid="{80A23B35-608C-470F-878D-49987CEB666A}"/>
    <hyperlink ref="D58" r:id="rId57" xr:uid="{80652B34-CDDC-4EC8-A5C4-29FEFDC88A83}"/>
    <hyperlink ref="D59" r:id="rId58" xr:uid="{AD265B3E-D08D-4593-96D0-6E96D88F40AB}"/>
    <hyperlink ref="D60" r:id="rId59" xr:uid="{8B78568A-F770-45F5-8531-A85C017F6EB9}"/>
    <hyperlink ref="D61" r:id="rId60" xr:uid="{EBFE4CF6-4387-4F30-B235-04A6D4B57D15}"/>
    <hyperlink ref="D62" r:id="rId61" xr:uid="{2B98EC96-35F1-4754-9C5F-82EFB431F94A}"/>
    <hyperlink ref="D63" r:id="rId62" xr:uid="{EEDE1E9F-C0AD-47DB-B76D-83F18C8BCF48}"/>
    <hyperlink ref="D64" r:id="rId63" xr:uid="{B5033F20-5389-4751-A0ED-8C3F3DA2A1AF}"/>
    <hyperlink ref="D65" r:id="rId64" xr:uid="{9674B64E-6508-44D3-91CC-8F1C8B0E4670}"/>
    <hyperlink ref="D66" r:id="rId65" xr:uid="{A28E9C45-63CE-4F33-A939-6022FA614B35}"/>
    <hyperlink ref="D67" r:id="rId66" xr:uid="{B3D1782B-065D-4134-9822-1DDA2604D13F}"/>
    <hyperlink ref="D68" r:id="rId67" xr:uid="{79E0FEAA-79C2-40DE-B287-45CF550605F2}"/>
    <hyperlink ref="D69" r:id="rId68" xr:uid="{4C4A10EB-4090-4124-BB5B-00A60D117793}"/>
    <hyperlink ref="D70" r:id="rId69" xr:uid="{A7AAC4DD-E900-46A5-91AD-BEF892E68466}"/>
    <hyperlink ref="D71" r:id="rId70" xr:uid="{53822046-47BE-4908-A4C3-35F307DB8A8A}"/>
    <hyperlink ref="D72" r:id="rId71" xr:uid="{F08057FE-E780-4C95-A3B7-D11158F16B32}"/>
    <hyperlink ref="D73" r:id="rId72" xr:uid="{05445555-AB35-455A-A70F-B573850CBD10}"/>
    <hyperlink ref="D74" r:id="rId73" xr:uid="{F7F74951-70CE-4C09-99D6-C4AAE39336B3}"/>
    <hyperlink ref="D75" r:id="rId74" xr:uid="{C13F74EF-8F64-4B6A-929A-A5480CCFF42A}"/>
    <hyperlink ref="D76" r:id="rId75" xr:uid="{3DE0A003-ECD1-448D-9467-66B867AB405D}"/>
    <hyperlink ref="D77" r:id="rId76" xr:uid="{92F8993F-4349-4397-A03A-B2E198152707}"/>
    <hyperlink ref="D78" r:id="rId77" xr:uid="{472DD742-6BD2-474C-A83B-093A58EA900D}"/>
    <hyperlink ref="D79" r:id="rId78" xr:uid="{29689A7A-B0DB-47C4-9288-B93390A90E97}"/>
    <hyperlink ref="D80" r:id="rId79" xr:uid="{DC468F29-84F2-435D-8407-080A516FCB45}"/>
    <hyperlink ref="D81" r:id="rId80" xr:uid="{E4129BFE-6117-4754-B617-8B0309732301}"/>
    <hyperlink ref="D82" r:id="rId81" xr:uid="{49340D32-7586-4274-8CE4-91BA6A78D40E}"/>
    <hyperlink ref="D83" r:id="rId82" xr:uid="{D2F893DC-3F86-4AC6-8714-EA51F73618DA}"/>
    <hyperlink ref="D84" r:id="rId83" xr:uid="{11BBA161-4C30-45FF-80F8-40D2D6E2C087}"/>
    <hyperlink ref="D85" r:id="rId84" xr:uid="{7762A4AD-069B-44ED-B616-A16E969F5201}"/>
    <hyperlink ref="D86" r:id="rId85" xr:uid="{DBDF2ED9-5471-4D37-9695-4187A89BDDE1}"/>
    <hyperlink ref="D87" r:id="rId86" xr:uid="{69E8BF75-C6CE-4AB5-8A89-3ED541A48149}"/>
    <hyperlink ref="D88" r:id="rId87" xr:uid="{2F7B0AAD-43BC-4DD2-BB40-ACE0BCCA1780}"/>
    <hyperlink ref="D89" r:id="rId88" xr:uid="{764B0DAA-B8F6-4DDF-9FAC-083921CEC73A}"/>
    <hyperlink ref="D90" r:id="rId89" xr:uid="{027A717B-FEA5-499A-AE2F-3F03776197DF}"/>
    <hyperlink ref="D91" r:id="rId90" xr:uid="{F8776DBD-2DF0-4B91-8208-422720903DED}"/>
    <hyperlink ref="D92" r:id="rId91" xr:uid="{141FA15B-AB17-40D8-8A72-80DC9EFD8FB6}"/>
    <hyperlink ref="D93" r:id="rId92" xr:uid="{2C9EEF96-4E55-4910-85BB-F770D1C743D2}"/>
    <hyperlink ref="D94" r:id="rId93" xr:uid="{C271707D-C5C4-4469-8EF6-7789B9EA0120}"/>
    <hyperlink ref="D95" r:id="rId94" xr:uid="{8C4C19BF-EE63-4840-9C16-43A55545B0C5}"/>
    <hyperlink ref="D96" r:id="rId95" xr:uid="{40C108A6-6C80-43DF-A573-A94F86F3B221}"/>
    <hyperlink ref="D97" r:id="rId96" xr:uid="{E5CC71BA-CFDF-4C0D-924B-1D0410E6AF36}"/>
    <hyperlink ref="D98" r:id="rId97" xr:uid="{205579AE-11B3-4009-BCD4-B942316A4637}"/>
    <hyperlink ref="D99" r:id="rId98" xr:uid="{AA06A29D-B173-4C85-8282-CAF338A64FDA}"/>
    <hyperlink ref="D100" r:id="rId99" xr:uid="{00A8CCA8-AC07-474A-A96C-ACE672956C83}"/>
    <hyperlink ref="D101" r:id="rId100" xr:uid="{DC6D5ACA-7351-48EB-8B07-7E35CEE38B82}"/>
    <hyperlink ref="D102" r:id="rId101" xr:uid="{489E14E3-978F-47E2-864E-E810232CCB0C}"/>
    <hyperlink ref="D103" r:id="rId102" xr:uid="{3E9CC045-4EEF-4081-9118-82C67A2A52A8}"/>
    <hyperlink ref="D104" r:id="rId103" xr:uid="{F83647BD-2BE0-483E-88AB-4D3A394CCD1E}"/>
    <hyperlink ref="D105" r:id="rId104" xr:uid="{DA263BC1-26FB-4CFF-8E82-EB32F7081E1B}"/>
    <hyperlink ref="D106" r:id="rId105" xr:uid="{1CCCFE54-74BA-460E-B26A-B7E90B1666F0}"/>
    <hyperlink ref="D107" r:id="rId106" xr:uid="{8ADB9314-8EC3-40C9-87AC-82AB71149926}"/>
    <hyperlink ref="D108" r:id="rId107" xr:uid="{CA576690-D08B-463D-9520-9980C8BDC5D9}"/>
    <hyperlink ref="D109" r:id="rId108" xr:uid="{0F78662B-7756-40BA-A27D-24490BFA2CBA}"/>
    <hyperlink ref="D110" r:id="rId109" xr:uid="{F152680B-9793-4516-99F2-3E44CD5931E2}"/>
    <hyperlink ref="D111" r:id="rId110" xr:uid="{4E2316A3-7F6D-4903-A272-3D822977C53F}"/>
    <hyperlink ref="D112" r:id="rId111" xr:uid="{5D3ED62E-1BE3-45E3-A2B7-73C969876891}"/>
    <hyperlink ref="D113" r:id="rId112" xr:uid="{794DF14F-699D-4ACA-BFEE-FDD954D18D4F}"/>
    <hyperlink ref="D114" r:id="rId113" xr:uid="{8F1AD6F9-18CE-49B0-B0F6-0D5439142983}"/>
    <hyperlink ref="D115" r:id="rId114" xr:uid="{DD493E27-657C-4900-AAD5-1E86A2E968C6}"/>
    <hyperlink ref="D116" r:id="rId115" xr:uid="{98B164AD-340E-4449-B082-FDECD88F6FB0}"/>
    <hyperlink ref="D117" r:id="rId116" xr:uid="{2C53FDAB-D778-4567-9745-0551CDC1F1B9}"/>
    <hyperlink ref="D118" r:id="rId117" xr:uid="{3FFA5CBF-A81D-4281-B3AE-181D53894B70}"/>
    <hyperlink ref="D119" r:id="rId118" xr:uid="{59E5FC38-5584-4E29-86B9-D397AB76B9DB}"/>
    <hyperlink ref="D120" r:id="rId119" xr:uid="{A462BCFF-2E64-4D9E-A900-F9CB0798BF1C}"/>
    <hyperlink ref="D121" r:id="rId120" xr:uid="{9D836823-8491-491F-941B-BB6466A80108}"/>
    <hyperlink ref="D122" r:id="rId121" xr:uid="{5E8390D0-59B0-40AE-B927-5257AAAA2F9D}"/>
    <hyperlink ref="D123" r:id="rId122" xr:uid="{30EFA13E-264B-429A-8D2C-F465F4EB70A0}"/>
    <hyperlink ref="D124" r:id="rId123" xr:uid="{8B62FF84-607D-40FE-A1A5-DFC7021FDBA4}"/>
    <hyperlink ref="D125" r:id="rId124" xr:uid="{D85F56B7-2507-43A2-97C1-BA4BEC10236E}"/>
    <hyperlink ref="D126" r:id="rId125" xr:uid="{537A58E1-9208-4726-8E0E-A86634CF3EAF}"/>
    <hyperlink ref="D127" r:id="rId126" xr:uid="{33C7A772-3D19-4F97-94ED-5CBAF535D695}"/>
    <hyperlink ref="D128" r:id="rId127" xr:uid="{C34FC2AE-88D5-4314-B56F-38874001695B}"/>
    <hyperlink ref="D129" r:id="rId128" xr:uid="{AAE3F57B-9031-48B8-80BF-80D013175F65}"/>
  </hyperlinks>
  <pageMargins left="0.7" right="0.7" top="0.75" bottom="0.75" header="0.3" footer="0.3"/>
  <pageSetup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72B5-EED3-4AB8-87C5-D7B6D6E1ECD3}">
  <dimension ref="A1:BA976"/>
  <sheetViews>
    <sheetView topLeftCell="A14" zoomScale="70" zoomScaleNormal="70" workbookViewId="0">
      <selection activeCell="L129" sqref="L129"/>
    </sheetView>
  </sheetViews>
  <sheetFormatPr defaultColWidth="8.81640625" defaultRowHeight="14.5" x14ac:dyDescent="0.35"/>
  <cols>
    <col min="1" max="1" width="29.1796875" style="16" bestFit="1" customWidth="1"/>
    <col min="2" max="2" width="10.81640625" style="16" customWidth="1"/>
    <col min="3" max="3" width="9.1796875" style="16" customWidth="1"/>
    <col min="4" max="4" width="40.54296875" style="16" customWidth="1"/>
    <col min="5" max="5" width="9.81640625" style="16" customWidth="1"/>
    <col min="6" max="6" width="59.453125" style="16" customWidth="1"/>
    <col min="7" max="7" width="14.453125" style="17" customWidth="1"/>
    <col min="8" max="8" width="14.1796875" style="16" customWidth="1"/>
    <col min="9" max="10" width="43.1796875" style="16" customWidth="1"/>
    <col min="11" max="11" width="21.453125" style="16" customWidth="1"/>
    <col min="12" max="12" width="20.453125" style="16" customWidth="1"/>
    <col min="13" max="13" width="30.7265625" style="16" bestFit="1" customWidth="1"/>
    <col min="14" max="14" width="31" style="16" bestFit="1" customWidth="1"/>
    <col min="15" max="15" width="48.81640625" style="16" bestFit="1" customWidth="1"/>
    <col min="16" max="16" width="42.1796875" style="16" bestFit="1" customWidth="1"/>
    <col min="17" max="17" width="15.453125" style="16" customWidth="1"/>
    <col min="18" max="18" width="19.453125" style="16" customWidth="1"/>
    <col min="19" max="19" width="18.453125" style="16" customWidth="1"/>
    <col min="20" max="24" width="17.453125" style="16" customWidth="1"/>
    <col min="25" max="25" width="13.81640625" style="16" customWidth="1"/>
    <col min="26" max="30" width="16.453125" style="16" customWidth="1"/>
    <col min="31" max="31" width="22.54296875" style="16" bestFit="1" customWidth="1"/>
    <col min="32" max="32" width="94" style="16" bestFit="1" customWidth="1"/>
    <col min="33" max="33" width="10.81640625" style="16" customWidth="1"/>
    <col min="34" max="34" width="17.453125" style="16" customWidth="1"/>
    <col min="35" max="35" width="15.453125" style="16" customWidth="1"/>
    <col min="36" max="36" width="130.453125" style="16" bestFit="1" customWidth="1"/>
    <col min="37" max="37" width="55.453125" style="16" bestFit="1" customWidth="1"/>
    <col min="38" max="38" width="33.453125" style="16" bestFit="1" customWidth="1"/>
    <col min="39" max="39" width="71.81640625" style="16" bestFit="1" customWidth="1"/>
    <col min="40" max="43" width="8.81640625" style="16" customWidth="1"/>
    <col min="44" max="44" width="21.453125" style="16" customWidth="1"/>
    <col min="45" max="45" width="33.1796875" style="16" customWidth="1"/>
    <col min="46" max="46" width="15.453125" style="16" customWidth="1"/>
    <col min="47" max="47" width="52.453125" style="16" customWidth="1"/>
    <col min="48" max="48" width="35.81640625" style="16" customWidth="1"/>
    <col min="49" max="49" width="74.54296875" style="16" customWidth="1"/>
    <col min="50" max="51" width="8.81640625" style="16"/>
    <col min="52" max="52" width="8.453125" style="16" customWidth="1"/>
    <col min="53" max="16384" width="8.81640625" style="16"/>
  </cols>
  <sheetData>
    <row r="1" spans="1:53" s="27" customFormat="1" ht="81.650000000000006" customHeight="1" x14ac:dyDescent="0.35">
      <c r="A1" s="28" t="s">
        <v>0</v>
      </c>
      <c r="B1" s="29" t="s">
        <v>1</v>
      </c>
      <c r="C1" s="30" t="s">
        <v>2</v>
      </c>
      <c r="D1" s="1" t="s">
        <v>3</v>
      </c>
      <c r="E1" s="31" t="s">
        <v>4</v>
      </c>
      <c r="F1" s="32" t="s">
        <v>5</v>
      </c>
      <c r="G1" s="33" t="s">
        <v>6</v>
      </c>
      <c r="H1" s="33" t="s">
        <v>7</v>
      </c>
      <c r="I1" s="29" t="s">
        <v>8</v>
      </c>
      <c r="J1" s="34" t="s">
        <v>9</v>
      </c>
      <c r="K1" s="29" t="s">
        <v>10</v>
      </c>
      <c r="L1" s="34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33" t="s">
        <v>16</v>
      </c>
      <c r="R1" s="33" t="s">
        <v>17</v>
      </c>
      <c r="S1" s="34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0" t="s">
        <v>26</v>
      </c>
      <c r="AB1" s="30" t="s">
        <v>27</v>
      </c>
      <c r="AC1" s="30" t="s">
        <v>28</v>
      </c>
      <c r="AD1" s="33" t="s">
        <v>29</v>
      </c>
      <c r="AE1" s="30" t="s">
        <v>30</v>
      </c>
      <c r="AF1" s="35" t="s">
        <v>31</v>
      </c>
      <c r="AG1" s="35" t="s">
        <v>32</v>
      </c>
      <c r="AH1" s="36" t="s">
        <v>33</v>
      </c>
      <c r="AI1" s="36" t="s">
        <v>34</v>
      </c>
      <c r="AJ1" s="36" t="s">
        <v>35</v>
      </c>
      <c r="AK1" s="29" t="s">
        <v>36</v>
      </c>
      <c r="AL1" s="29" t="s">
        <v>37</v>
      </c>
      <c r="AM1" s="29" t="s">
        <v>38</v>
      </c>
      <c r="AN1" s="37" t="s">
        <v>39</v>
      </c>
      <c r="AO1" s="37" t="s">
        <v>40</v>
      </c>
      <c r="AP1" s="37" t="s">
        <v>41</v>
      </c>
      <c r="AQ1" s="10" t="s">
        <v>42</v>
      </c>
      <c r="AR1" s="38" t="s">
        <v>43</v>
      </c>
      <c r="AS1" s="38" t="s">
        <v>44</v>
      </c>
      <c r="AT1" s="38" t="s">
        <v>45</v>
      </c>
      <c r="AU1" s="38" t="s">
        <v>45</v>
      </c>
      <c r="AV1" s="39" t="s">
        <v>46</v>
      </c>
      <c r="AW1" s="39" t="s">
        <v>47</v>
      </c>
      <c r="AZ1" s="26"/>
      <c r="BA1" s="40"/>
    </row>
    <row r="2" spans="1:53" x14ac:dyDescent="0.35">
      <c r="A2" s="16" t="s">
        <v>48</v>
      </c>
      <c r="B2" s="16" t="s">
        <v>49</v>
      </c>
      <c r="D2" s="26" t="s">
        <v>50</v>
      </c>
      <c r="E2" s="16" t="s">
        <v>51</v>
      </c>
      <c r="F2" s="16" t="s">
        <v>52</v>
      </c>
      <c r="G2" s="18" t="str">
        <f>SUBSTITUTE("2023_01_16", "_", "-")</f>
        <v>2023-01-16</v>
      </c>
      <c r="H2" s="19">
        <f t="shared" ref="H2" si="0">WORKDAY.INTL(G2,9,1)</f>
        <v>44953</v>
      </c>
      <c r="I2" s="16" t="s">
        <v>53</v>
      </c>
      <c r="K2" s="16" t="s">
        <v>54</v>
      </c>
      <c r="L2" s="16" t="s">
        <v>55</v>
      </c>
      <c r="M2" s="16" t="s">
        <v>56</v>
      </c>
      <c r="N2" s="16" t="s">
        <v>57</v>
      </c>
      <c r="O2" s="16">
        <v>118</v>
      </c>
      <c r="Q2" s="19">
        <f t="shared" ref="Q2" si="1">WORKDAY.INTL(G2,10,1)</f>
        <v>44956</v>
      </c>
      <c r="R2" s="19">
        <f>WORKDAY.INTL(Q2,15,1)</f>
        <v>44977</v>
      </c>
      <c r="T2" s="19">
        <f t="shared" ref="T2" si="2">WORKDAY.INTL(G2,40,1)</f>
        <v>44998</v>
      </c>
      <c r="U2" s="19">
        <f t="shared" ref="U2" si="3">WORKDAY.INTL(G2,261,1)</f>
        <v>45307</v>
      </c>
      <c r="V2" s="16" t="s">
        <v>58</v>
      </c>
      <c r="W2" s="19">
        <v>45318</v>
      </c>
      <c r="X2" s="19">
        <v>45409</v>
      </c>
      <c r="Y2" s="19">
        <v>45377</v>
      </c>
      <c r="Z2" s="19">
        <v>45470</v>
      </c>
      <c r="AH2" s="16" t="s">
        <v>59</v>
      </c>
      <c r="AI2" s="16" t="s">
        <v>60</v>
      </c>
      <c r="AJ2" s="16" t="s">
        <v>62</v>
      </c>
      <c r="AK2" s="16" t="s">
        <v>61</v>
      </c>
      <c r="AM2" s="16" t="s">
        <v>56</v>
      </c>
      <c r="AZ2" s="50"/>
    </row>
    <row r="3" spans="1:53" x14ac:dyDescent="0.35">
      <c r="A3" s="16" t="s">
        <v>48</v>
      </c>
      <c r="B3" s="16" t="s">
        <v>49</v>
      </c>
      <c r="D3" s="50" t="s">
        <v>71</v>
      </c>
      <c r="E3" s="16" t="s">
        <v>51</v>
      </c>
      <c r="F3" s="16" t="s">
        <v>72</v>
      </c>
      <c r="G3" s="18" t="str">
        <f>SUBSTITUTE("2023_01_16", "_", "-")</f>
        <v>2023-01-16</v>
      </c>
      <c r="H3" s="19">
        <f t="shared" ref="H3:H15" si="4">WORKDAY.INTL(G3,9,1)</f>
        <v>44953</v>
      </c>
      <c r="I3" s="16" t="s">
        <v>53</v>
      </c>
      <c r="K3" s="41" t="s">
        <v>83</v>
      </c>
      <c r="L3" s="16" t="s">
        <v>76</v>
      </c>
      <c r="M3" s="16" t="s">
        <v>82</v>
      </c>
      <c r="N3" s="16" t="s">
        <v>57</v>
      </c>
      <c r="O3" s="16">
        <v>102</v>
      </c>
      <c r="Q3" s="19">
        <f t="shared" ref="Q3:Q15" si="5">WORKDAY.INTL(G3,10,1)</f>
        <v>44956</v>
      </c>
      <c r="R3" s="19">
        <f>WORKDAY.INTL(Q3,13,1)</f>
        <v>44973</v>
      </c>
      <c r="T3" s="19">
        <f t="shared" ref="T3:T15" si="6">WORKDAY.INTL(G3,40,1)</f>
        <v>44998</v>
      </c>
      <c r="U3" s="19">
        <f t="shared" ref="U3:U15" si="7">WORKDAY.INTL(G3,261,1)</f>
        <v>45307</v>
      </c>
      <c r="V3" s="16" t="s">
        <v>58</v>
      </c>
      <c r="W3" s="19">
        <v>45318</v>
      </c>
      <c r="X3" s="19">
        <v>45409</v>
      </c>
      <c r="Y3" s="19">
        <v>45377</v>
      </c>
      <c r="Z3" s="19">
        <v>45470</v>
      </c>
      <c r="AB3" s="23"/>
      <c r="AH3" s="16" t="s">
        <v>59</v>
      </c>
      <c r="AI3" s="16" t="s">
        <v>78</v>
      </c>
      <c r="AJ3" s="16" t="s">
        <v>77</v>
      </c>
      <c r="AK3" s="16" t="s">
        <v>79</v>
      </c>
      <c r="AL3" s="16" t="s">
        <v>80</v>
      </c>
      <c r="AM3" s="16" t="s">
        <v>81</v>
      </c>
      <c r="AZ3" s="42"/>
    </row>
    <row r="4" spans="1:53" x14ac:dyDescent="0.35">
      <c r="A4" s="16" t="s">
        <v>75</v>
      </c>
      <c r="B4" s="16" t="s">
        <v>49</v>
      </c>
      <c r="D4" s="42" t="s">
        <v>73</v>
      </c>
      <c r="E4" s="16" t="s">
        <v>51</v>
      </c>
      <c r="F4" s="16" t="s">
        <v>74</v>
      </c>
      <c r="G4" s="18" t="str">
        <f>SUBSTITUTE("2023_02_20", "_", "-")</f>
        <v>2023-02-20</v>
      </c>
      <c r="H4" s="19">
        <f t="shared" si="4"/>
        <v>44988</v>
      </c>
      <c r="I4" s="16" t="s">
        <v>53</v>
      </c>
      <c r="K4" s="16" t="s">
        <v>83</v>
      </c>
      <c r="L4" s="25" t="s">
        <v>84</v>
      </c>
      <c r="M4" s="16" t="s">
        <v>82</v>
      </c>
      <c r="N4" s="16" t="s">
        <v>57</v>
      </c>
      <c r="O4" s="16">
        <v>115</v>
      </c>
      <c r="Q4" s="19">
        <f t="shared" si="5"/>
        <v>44991</v>
      </c>
      <c r="R4" s="19">
        <f>WORKDAY.INTL(Q4,14,1)</f>
        <v>45009</v>
      </c>
      <c r="T4" s="19">
        <f t="shared" si="6"/>
        <v>45033</v>
      </c>
      <c r="U4" s="19">
        <f t="shared" si="7"/>
        <v>45342</v>
      </c>
      <c r="V4" s="16" t="s">
        <v>58</v>
      </c>
      <c r="W4" s="19">
        <v>45318</v>
      </c>
      <c r="X4" s="19">
        <v>45409</v>
      </c>
      <c r="Y4" s="19">
        <v>45377</v>
      </c>
      <c r="Z4" s="19">
        <v>45470</v>
      </c>
      <c r="AB4" s="23"/>
      <c r="AH4" s="16" t="s">
        <v>59</v>
      </c>
      <c r="AI4" s="16" t="s">
        <v>78</v>
      </c>
      <c r="AJ4" s="16" t="s">
        <v>77</v>
      </c>
      <c r="AK4" s="16" t="s">
        <v>85</v>
      </c>
      <c r="AL4" s="16" t="s">
        <v>80</v>
      </c>
      <c r="AM4" s="16" t="s">
        <v>81</v>
      </c>
      <c r="AZ4" s="42"/>
    </row>
    <row r="5" spans="1:53" x14ac:dyDescent="0.35">
      <c r="A5" s="16" t="s">
        <v>86</v>
      </c>
      <c r="B5" s="16" t="s">
        <v>49</v>
      </c>
      <c r="D5" s="42" t="s">
        <v>87</v>
      </c>
      <c r="E5" s="16" t="s">
        <v>51</v>
      </c>
      <c r="F5" s="16" t="s">
        <v>92</v>
      </c>
      <c r="G5" s="18" t="str">
        <f>SUBSTITUTE("2023_03_20", "_", "-")</f>
        <v>2023-03-20</v>
      </c>
      <c r="H5" s="19">
        <f t="shared" si="4"/>
        <v>45016</v>
      </c>
      <c r="I5" s="16" t="s">
        <v>53</v>
      </c>
      <c r="L5" s="16" t="s">
        <v>95</v>
      </c>
      <c r="Q5" s="19">
        <f t="shared" si="5"/>
        <v>45019</v>
      </c>
      <c r="R5" s="19">
        <f>WORKDAY.INTL(Q5,0,1)</f>
        <v>45019</v>
      </c>
      <c r="T5" s="19">
        <f t="shared" si="6"/>
        <v>45061</v>
      </c>
      <c r="U5" s="19">
        <f t="shared" si="7"/>
        <v>45370</v>
      </c>
      <c r="V5" s="16" t="s">
        <v>58</v>
      </c>
      <c r="W5" s="19">
        <v>45318</v>
      </c>
      <c r="X5" s="19">
        <v>45409</v>
      </c>
      <c r="Y5" s="19">
        <v>45377</v>
      </c>
      <c r="Z5" s="19">
        <v>45470</v>
      </c>
      <c r="AB5" s="23"/>
      <c r="AF5" s="16" t="s">
        <v>96</v>
      </c>
      <c r="AH5" s="16" t="s">
        <v>59</v>
      </c>
      <c r="AJ5" s="16" t="s">
        <v>109</v>
      </c>
      <c r="AZ5" s="42"/>
    </row>
    <row r="6" spans="1:53" ht="16.5" customHeight="1" x14ac:dyDescent="0.35">
      <c r="A6" s="16" t="s">
        <v>86</v>
      </c>
      <c r="B6" s="16" t="s">
        <v>49</v>
      </c>
      <c r="D6" s="42" t="s">
        <v>88</v>
      </c>
      <c r="E6" s="16" t="s">
        <v>51</v>
      </c>
      <c r="F6" s="16" t="s">
        <v>93</v>
      </c>
      <c r="G6" s="18" t="str">
        <f>SUBSTITUTE("2023_03_20", "_", "-")</f>
        <v>2023-03-20</v>
      </c>
      <c r="H6" s="19">
        <f t="shared" si="4"/>
        <v>45016</v>
      </c>
      <c r="I6" s="16" t="s">
        <v>53</v>
      </c>
      <c r="K6" s="16" t="s">
        <v>113</v>
      </c>
      <c r="L6" s="16" t="s">
        <v>110</v>
      </c>
      <c r="M6" s="16" t="s">
        <v>82</v>
      </c>
      <c r="N6" s="16" t="s">
        <v>57</v>
      </c>
      <c r="O6" s="16">
        <v>114</v>
      </c>
      <c r="Q6" s="19">
        <f t="shared" si="5"/>
        <v>45019</v>
      </c>
      <c r="R6" s="19">
        <f>WORKDAY.INTL(Q6,14,1)</f>
        <v>45037</v>
      </c>
      <c r="T6" s="19">
        <f t="shared" si="6"/>
        <v>45061</v>
      </c>
      <c r="U6" s="19">
        <f t="shared" si="7"/>
        <v>45370</v>
      </c>
      <c r="V6" s="16" t="s">
        <v>58</v>
      </c>
      <c r="W6" s="19">
        <v>45318</v>
      </c>
      <c r="X6" s="19">
        <v>45409</v>
      </c>
      <c r="Y6" s="19">
        <v>45377</v>
      </c>
      <c r="Z6" s="19">
        <v>45470</v>
      </c>
      <c r="AH6" s="16" t="s">
        <v>59</v>
      </c>
      <c r="AI6" s="16" t="s">
        <v>78</v>
      </c>
      <c r="AJ6" s="16" t="s">
        <v>111</v>
      </c>
      <c r="AK6" s="16" t="s">
        <v>112</v>
      </c>
      <c r="AL6" s="16" t="s">
        <v>80</v>
      </c>
      <c r="AM6" s="16" t="s">
        <v>81</v>
      </c>
      <c r="AZ6" s="42"/>
    </row>
    <row r="7" spans="1:53" x14ac:dyDescent="0.35">
      <c r="A7" s="16" t="s">
        <v>86</v>
      </c>
      <c r="B7" s="16" t="s">
        <v>49</v>
      </c>
      <c r="D7" s="42" t="s">
        <v>89</v>
      </c>
      <c r="E7" s="16" t="s">
        <v>51</v>
      </c>
      <c r="F7" s="16" t="s">
        <v>94</v>
      </c>
      <c r="G7" s="18" t="str">
        <f>SUBSTITUTE("2023_03_20", "_", "-")</f>
        <v>2023-03-20</v>
      </c>
      <c r="H7" s="19">
        <f t="shared" si="4"/>
        <v>45016</v>
      </c>
      <c r="I7" s="16" t="s">
        <v>53</v>
      </c>
      <c r="K7" s="16" t="s">
        <v>113</v>
      </c>
      <c r="L7" s="16" t="s">
        <v>114</v>
      </c>
      <c r="M7" s="16" t="s">
        <v>82</v>
      </c>
      <c r="N7" s="16" t="s">
        <v>57</v>
      </c>
      <c r="O7" s="16">
        <v>55</v>
      </c>
      <c r="Q7" s="19">
        <f t="shared" si="5"/>
        <v>45019</v>
      </c>
      <c r="R7" s="19">
        <f>WORKDAY.INTL(Q7,7,1)</f>
        <v>45028</v>
      </c>
      <c r="T7" s="19">
        <f t="shared" si="6"/>
        <v>45061</v>
      </c>
      <c r="U7" s="19">
        <f t="shared" si="7"/>
        <v>45370</v>
      </c>
      <c r="V7" s="16" t="s">
        <v>58</v>
      </c>
      <c r="W7" s="19">
        <v>45318</v>
      </c>
      <c r="X7" s="19">
        <v>45409</v>
      </c>
      <c r="Y7" s="19">
        <v>45377</v>
      </c>
      <c r="Z7" s="19">
        <v>45470</v>
      </c>
      <c r="AB7" s="23"/>
      <c r="AH7" s="16" t="s">
        <v>59</v>
      </c>
      <c r="AI7" s="16" t="s">
        <v>78</v>
      </c>
      <c r="AJ7" s="16" t="s">
        <v>111</v>
      </c>
      <c r="AK7" s="16" t="s">
        <v>115</v>
      </c>
      <c r="AL7" s="16" t="s">
        <v>80</v>
      </c>
      <c r="AM7" s="16" t="s">
        <v>81</v>
      </c>
      <c r="AZ7" s="42"/>
    </row>
    <row r="8" spans="1:53" x14ac:dyDescent="0.35">
      <c r="A8" s="16" t="s">
        <v>86</v>
      </c>
      <c r="B8" s="16" t="s">
        <v>49</v>
      </c>
      <c r="D8" s="42" t="s">
        <v>90</v>
      </c>
      <c r="E8" s="16" t="s">
        <v>51</v>
      </c>
      <c r="F8" s="16" t="s">
        <v>94</v>
      </c>
      <c r="G8" s="18" t="str">
        <f>SUBSTITUTE("2023_03_20", "_", "-")</f>
        <v>2023-03-20</v>
      </c>
      <c r="H8" s="19">
        <f t="shared" si="4"/>
        <v>45016</v>
      </c>
      <c r="I8" s="16" t="s">
        <v>53</v>
      </c>
      <c r="K8" s="16" t="s">
        <v>113</v>
      </c>
      <c r="L8" s="16" t="s">
        <v>114</v>
      </c>
      <c r="M8" s="16" t="s">
        <v>82</v>
      </c>
      <c r="N8" s="16" t="s">
        <v>57</v>
      </c>
      <c r="O8" s="16">
        <v>55</v>
      </c>
      <c r="Q8" s="19">
        <f t="shared" si="5"/>
        <v>45019</v>
      </c>
      <c r="R8" s="19">
        <f>WORKDAY.INTL(Q8,7,1)</f>
        <v>45028</v>
      </c>
      <c r="T8" s="19">
        <f t="shared" si="6"/>
        <v>45061</v>
      </c>
      <c r="U8" s="19">
        <f t="shared" si="7"/>
        <v>45370</v>
      </c>
      <c r="V8" s="16" t="s">
        <v>58</v>
      </c>
      <c r="W8" s="19">
        <v>45318</v>
      </c>
      <c r="X8" s="19">
        <v>45409</v>
      </c>
      <c r="Y8" s="19">
        <v>45377</v>
      </c>
      <c r="Z8" s="19">
        <v>45470</v>
      </c>
      <c r="AB8" s="23"/>
      <c r="AH8" s="16" t="s">
        <v>59</v>
      </c>
      <c r="AI8" s="16" t="s">
        <v>78</v>
      </c>
      <c r="AJ8" s="16" t="s">
        <v>111</v>
      </c>
      <c r="AK8" s="16" t="s">
        <v>115</v>
      </c>
      <c r="AL8" s="16" t="s">
        <v>80</v>
      </c>
      <c r="AM8" s="16" t="s">
        <v>81</v>
      </c>
      <c r="AZ8" s="42"/>
    </row>
    <row r="9" spans="1:53" x14ac:dyDescent="0.35">
      <c r="A9" s="16" t="s">
        <v>86</v>
      </c>
      <c r="B9" s="16" t="s">
        <v>49</v>
      </c>
      <c r="D9" s="42" t="s">
        <v>91</v>
      </c>
      <c r="E9" s="16" t="s">
        <v>51</v>
      </c>
      <c r="F9" s="16" t="s">
        <v>94</v>
      </c>
      <c r="G9" s="18" t="str">
        <f>SUBSTITUTE("2023_03_20", "_", "-")</f>
        <v>2023-03-20</v>
      </c>
      <c r="H9" s="19">
        <f t="shared" si="4"/>
        <v>45016</v>
      </c>
      <c r="I9" s="16" t="s">
        <v>53</v>
      </c>
      <c r="K9" s="16" t="s">
        <v>113</v>
      </c>
      <c r="L9" s="16" t="s">
        <v>114</v>
      </c>
      <c r="M9" s="16" t="s">
        <v>82</v>
      </c>
      <c r="N9" s="16" t="s">
        <v>57</v>
      </c>
      <c r="O9" s="16">
        <v>55</v>
      </c>
      <c r="Q9" s="19">
        <f t="shared" si="5"/>
        <v>45019</v>
      </c>
      <c r="R9" s="19">
        <f>WORKDAY.INTL(Q9,7,1)</f>
        <v>45028</v>
      </c>
      <c r="T9" s="19">
        <f t="shared" si="6"/>
        <v>45061</v>
      </c>
      <c r="U9" s="19">
        <f t="shared" si="7"/>
        <v>45370</v>
      </c>
      <c r="V9" s="16" t="s">
        <v>58</v>
      </c>
      <c r="W9" s="19">
        <v>45318</v>
      </c>
      <c r="X9" s="19">
        <v>45409</v>
      </c>
      <c r="Y9" s="19">
        <v>45377</v>
      </c>
      <c r="Z9" s="19">
        <v>45470</v>
      </c>
      <c r="AH9" s="16" t="s">
        <v>59</v>
      </c>
      <c r="AI9" s="16" t="s">
        <v>78</v>
      </c>
      <c r="AJ9" s="16" t="s">
        <v>111</v>
      </c>
      <c r="AK9" s="16" t="s">
        <v>115</v>
      </c>
      <c r="AL9" s="16" t="s">
        <v>80</v>
      </c>
      <c r="AM9" s="16" t="s">
        <v>81</v>
      </c>
      <c r="AZ9" s="42"/>
    </row>
    <row r="10" spans="1:53" x14ac:dyDescent="0.35">
      <c r="A10" s="16" t="s">
        <v>75</v>
      </c>
      <c r="B10" s="16" t="s">
        <v>49</v>
      </c>
      <c r="D10" s="42" t="s">
        <v>97</v>
      </c>
      <c r="E10" s="16" t="s">
        <v>51</v>
      </c>
      <c r="F10" s="16" t="s">
        <v>101</v>
      </c>
      <c r="G10" s="18" t="str">
        <f t="shared" ref="G10:G15" si="8">SUBSTITUTE("2023_02_20", "_", "-")</f>
        <v>2023-02-20</v>
      </c>
      <c r="H10" s="19">
        <f t="shared" si="4"/>
        <v>44988</v>
      </c>
      <c r="I10" s="16" t="s">
        <v>53</v>
      </c>
      <c r="K10" s="16" t="s">
        <v>113</v>
      </c>
      <c r="L10" s="16" t="s">
        <v>116</v>
      </c>
      <c r="M10" s="16" t="s">
        <v>82</v>
      </c>
      <c r="N10" s="16" t="s">
        <v>57</v>
      </c>
      <c r="O10" s="16">
        <v>99</v>
      </c>
      <c r="Q10" s="19">
        <f t="shared" si="5"/>
        <v>44991</v>
      </c>
      <c r="R10" s="19">
        <f>WORKDAY.INTL(Q10,12,1)</f>
        <v>45007</v>
      </c>
      <c r="T10" s="19">
        <f t="shared" si="6"/>
        <v>45033</v>
      </c>
      <c r="U10" s="19">
        <f t="shared" si="7"/>
        <v>45342</v>
      </c>
      <c r="V10" s="16" t="s">
        <v>58</v>
      </c>
      <c r="W10" s="19">
        <v>45318</v>
      </c>
      <c r="X10" s="19">
        <v>45409</v>
      </c>
      <c r="Y10" s="19">
        <v>45377</v>
      </c>
      <c r="Z10" s="19">
        <v>45470</v>
      </c>
      <c r="AH10" s="16" t="s">
        <v>59</v>
      </c>
      <c r="AI10" s="16" t="s">
        <v>78</v>
      </c>
      <c r="AJ10" s="16" t="s">
        <v>111</v>
      </c>
      <c r="AK10" s="16" t="s">
        <v>117</v>
      </c>
      <c r="AL10" s="16" t="s">
        <v>80</v>
      </c>
      <c r="AM10" s="16" t="s">
        <v>81</v>
      </c>
      <c r="AZ10" s="42"/>
    </row>
    <row r="11" spans="1:53" x14ac:dyDescent="0.35">
      <c r="A11" s="16" t="s">
        <v>75</v>
      </c>
      <c r="B11" s="16" t="s">
        <v>49</v>
      </c>
      <c r="D11" s="42" t="s">
        <v>98</v>
      </c>
      <c r="E11" s="16" t="s">
        <v>51</v>
      </c>
      <c r="F11" s="16" t="s">
        <v>102</v>
      </c>
      <c r="G11" s="18" t="str">
        <f t="shared" si="8"/>
        <v>2023-02-20</v>
      </c>
      <c r="H11" s="19">
        <f t="shared" si="4"/>
        <v>44988</v>
      </c>
      <c r="I11" s="16" t="s">
        <v>53</v>
      </c>
      <c r="K11" s="16" t="s">
        <v>113</v>
      </c>
      <c r="L11" s="16" t="s">
        <v>118</v>
      </c>
      <c r="M11" s="16" t="s">
        <v>82</v>
      </c>
      <c r="N11" s="16" t="s">
        <v>57</v>
      </c>
      <c r="O11" s="16">
        <v>95</v>
      </c>
      <c r="Q11" s="19">
        <f t="shared" si="5"/>
        <v>44991</v>
      </c>
      <c r="R11" s="19">
        <f>WORKDAY.INTL(Q11,12,1)</f>
        <v>45007</v>
      </c>
      <c r="T11" s="19">
        <f t="shared" si="6"/>
        <v>45033</v>
      </c>
      <c r="U11" s="19">
        <f t="shared" si="7"/>
        <v>45342</v>
      </c>
      <c r="V11" s="16" t="s">
        <v>58</v>
      </c>
      <c r="W11" s="19">
        <v>45318</v>
      </c>
      <c r="X11" s="19">
        <v>45409</v>
      </c>
      <c r="Y11" s="19">
        <v>45377</v>
      </c>
      <c r="Z11" s="19">
        <v>45470</v>
      </c>
      <c r="AH11" s="16" t="s">
        <v>59</v>
      </c>
      <c r="AI11" s="16" t="s">
        <v>78</v>
      </c>
      <c r="AJ11" s="16" t="s">
        <v>111</v>
      </c>
      <c r="AK11" s="16" t="s">
        <v>119</v>
      </c>
      <c r="AL11" s="16" t="s">
        <v>80</v>
      </c>
      <c r="AM11" s="16" t="s">
        <v>81</v>
      </c>
      <c r="AZ11" s="42"/>
    </row>
    <row r="12" spans="1:53" x14ac:dyDescent="0.35">
      <c r="A12" s="16" t="s">
        <v>75</v>
      </c>
      <c r="B12" s="16" t="s">
        <v>49</v>
      </c>
      <c r="D12" s="42" t="s">
        <v>99</v>
      </c>
      <c r="E12" s="16" t="s">
        <v>51</v>
      </c>
      <c r="F12" s="16" t="s">
        <v>103</v>
      </c>
      <c r="G12" s="18" t="str">
        <f t="shared" si="8"/>
        <v>2023-02-20</v>
      </c>
      <c r="H12" s="19">
        <f t="shared" si="4"/>
        <v>44988</v>
      </c>
      <c r="I12" s="16" t="s">
        <v>53</v>
      </c>
      <c r="K12" s="16" t="s">
        <v>113</v>
      </c>
      <c r="L12" s="16" t="s">
        <v>120</v>
      </c>
      <c r="M12" s="16" t="s">
        <v>82</v>
      </c>
      <c r="N12" s="16" t="s">
        <v>57</v>
      </c>
      <c r="O12" s="16">
        <v>115</v>
      </c>
      <c r="Q12" s="19">
        <f t="shared" si="5"/>
        <v>44991</v>
      </c>
      <c r="R12" s="19">
        <f>WORKDAY.INTL(Q12,14,1)</f>
        <v>45009</v>
      </c>
      <c r="T12" s="19">
        <f t="shared" si="6"/>
        <v>45033</v>
      </c>
      <c r="U12" s="19">
        <f t="shared" si="7"/>
        <v>45342</v>
      </c>
      <c r="V12" s="16" t="s">
        <v>58</v>
      </c>
      <c r="W12" s="19">
        <v>45318</v>
      </c>
      <c r="X12" s="19">
        <v>45409</v>
      </c>
      <c r="Y12" s="19">
        <v>45377</v>
      </c>
      <c r="Z12" s="19">
        <v>45470</v>
      </c>
      <c r="AH12" s="16" t="s">
        <v>59</v>
      </c>
      <c r="AI12" s="16" t="s">
        <v>78</v>
      </c>
      <c r="AJ12" s="16" t="s">
        <v>111</v>
      </c>
      <c r="AK12" s="16" t="s">
        <v>121</v>
      </c>
      <c r="AL12" s="16" t="s">
        <v>80</v>
      </c>
      <c r="AM12" s="16" t="s">
        <v>81</v>
      </c>
      <c r="AZ12" s="42"/>
    </row>
    <row r="13" spans="1:53" x14ac:dyDescent="0.35">
      <c r="A13" s="16" t="s">
        <v>75</v>
      </c>
      <c r="B13" s="16" t="s">
        <v>49</v>
      </c>
      <c r="D13" s="42" t="s">
        <v>100</v>
      </c>
      <c r="E13" s="16" t="s">
        <v>51</v>
      </c>
      <c r="F13" s="16" t="s">
        <v>101</v>
      </c>
      <c r="G13" s="18" t="str">
        <f t="shared" si="8"/>
        <v>2023-02-20</v>
      </c>
      <c r="H13" s="19">
        <f t="shared" si="4"/>
        <v>44988</v>
      </c>
      <c r="I13" s="16" t="s">
        <v>53</v>
      </c>
      <c r="K13" s="16" t="s">
        <v>113</v>
      </c>
      <c r="L13" s="16" t="s">
        <v>116</v>
      </c>
      <c r="M13" s="16" t="s">
        <v>82</v>
      </c>
      <c r="N13" s="16" t="s">
        <v>57</v>
      </c>
      <c r="O13" s="16">
        <v>99</v>
      </c>
      <c r="Q13" s="19">
        <f t="shared" si="5"/>
        <v>44991</v>
      </c>
      <c r="R13" s="19">
        <f>WORKDAY.INTL(Q13,12,1)</f>
        <v>45007</v>
      </c>
      <c r="T13" s="19">
        <f t="shared" si="6"/>
        <v>45033</v>
      </c>
      <c r="U13" s="19">
        <f t="shared" si="7"/>
        <v>45342</v>
      </c>
      <c r="V13" s="16" t="s">
        <v>58</v>
      </c>
      <c r="W13" s="19">
        <v>45318</v>
      </c>
      <c r="X13" s="19">
        <v>45409</v>
      </c>
      <c r="Y13" s="19">
        <v>45377</v>
      </c>
      <c r="Z13" s="19">
        <v>45470</v>
      </c>
      <c r="AH13" s="16" t="s">
        <v>59</v>
      </c>
      <c r="AI13" s="16" t="s">
        <v>78</v>
      </c>
      <c r="AJ13" s="16" t="s">
        <v>111</v>
      </c>
      <c r="AK13" s="16" t="s">
        <v>117</v>
      </c>
      <c r="AL13" s="16" t="s">
        <v>80</v>
      </c>
      <c r="AM13" s="16" t="s">
        <v>81</v>
      </c>
      <c r="AZ13" s="42"/>
    </row>
    <row r="14" spans="1:53" x14ac:dyDescent="0.35">
      <c r="A14" s="16" t="s">
        <v>108</v>
      </c>
      <c r="B14" s="16" t="s">
        <v>49</v>
      </c>
      <c r="D14" s="42" t="s">
        <v>104</v>
      </c>
      <c r="E14" s="16" t="s">
        <v>105</v>
      </c>
      <c r="F14" s="16" t="s">
        <v>107</v>
      </c>
      <c r="G14" s="18" t="str">
        <f t="shared" si="8"/>
        <v>2023-02-20</v>
      </c>
      <c r="H14" s="19">
        <f t="shared" si="4"/>
        <v>44988</v>
      </c>
      <c r="I14" s="16" t="s">
        <v>53</v>
      </c>
      <c r="K14" s="16" t="s">
        <v>113</v>
      </c>
      <c r="L14" s="16" t="s">
        <v>122</v>
      </c>
      <c r="M14" s="16" t="s">
        <v>56</v>
      </c>
      <c r="N14" s="16" t="s">
        <v>57</v>
      </c>
      <c r="O14" s="16">
        <v>11</v>
      </c>
      <c r="Q14" s="19">
        <f t="shared" si="5"/>
        <v>44991</v>
      </c>
      <c r="R14" s="19">
        <f>WORKDAY.INTL(Q14,1,1)</f>
        <v>44992</v>
      </c>
      <c r="T14" s="19">
        <f t="shared" si="6"/>
        <v>45033</v>
      </c>
      <c r="U14" s="19">
        <f t="shared" si="7"/>
        <v>45342</v>
      </c>
      <c r="V14" s="16" t="s">
        <v>58</v>
      </c>
      <c r="W14" s="19">
        <v>45318</v>
      </c>
      <c r="X14" s="19">
        <v>45409</v>
      </c>
      <c r="Y14" s="19">
        <v>45377</v>
      </c>
      <c r="Z14" s="19">
        <v>45470</v>
      </c>
      <c r="AB14" s="23"/>
      <c r="AH14" s="16" t="s">
        <v>59</v>
      </c>
      <c r="AJ14" s="16" t="s">
        <v>111</v>
      </c>
      <c r="AK14" s="16" t="s">
        <v>123</v>
      </c>
      <c r="AZ14" s="42"/>
    </row>
    <row r="15" spans="1:53" x14ac:dyDescent="0.35">
      <c r="A15" s="16" t="s">
        <v>108</v>
      </c>
      <c r="B15" s="16" t="s">
        <v>49</v>
      </c>
      <c r="D15" s="42" t="s">
        <v>106</v>
      </c>
      <c r="E15" s="16" t="s">
        <v>105</v>
      </c>
      <c r="F15" s="16" t="s">
        <v>107</v>
      </c>
      <c r="G15" s="18" t="str">
        <f t="shared" si="8"/>
        <v>2023-02-20</v>
      </c>
      <c r="H15" s="19">
        <f t="shared" si="4"/>
        <v>44988</v>
      </c>
      <c r="I15" s="16" t="s">
        <v>53</v>
      </c>
      <c r="K15" s="16" t="s">
        <v>113</v>
      </c>
      <c r="L15" s="16" t="s">
        <v>122</v>
      </c>
      <c r="M15" s="16" t="s">
        <v>56</v>
      </c>
      <c r="N15" s="16" t="s">
        <v>57</v>
      </c>
      <c r="O15" s="16">
        <v>11</v>
      </c>
      <c r="Q15" s="19">
        <f t="shared" si="5"/>
        <v>44991</v>
      </c>
      <c r="R15" s="19">
        <f>WORKDAY.INTL(Q15,1,1)</f>
        <v>44992</v>
      </c>
      <c r="T15" s="19">
        <f t="shared" si="6"/>
        <v>45033</v>
      </c>
      <c r="U15" s="19">
        <f t="shared" si="7"/>
        <v>45342</v>
      </c>
      <c r="V15" s="16" t="s">
        <v>58</v>
      </c>
      <c r="W15" s="19">
        <v>45318</v>
      </c>
      <c r="X15" s="19">
        <v>45409</v>
      </c>
      <c r="Y15" s="19">
        <v>45377</v>
      </c>
      <c r="Z15" s="19">
        <v>45470</v>
      </c>
      <c r="AB15" s="23"/>
      <c r="AH15" s="16" t="s">
        <v>59</v>
      </c>
      <c r="AJ15" s="16" t="s">
        <v>111</v>
      </c>
      <c r="AK15" s="16" t="s">
        <v>123</v>
      </c>
      <c r="AZ15" s="42"/>
    </row>
    <row r="16" spans="1:53" x14ac:dyDescent="0.35">
      <c r="A16" s="16" t="s">
        <v>48</v>
      </c>
      <c r="B16" s="16" t="s">
        <v>49</v>
      </c>
      <c r="D16" s="42" t="s">
        <v>124</v>
      </c>
      <c r="E16" s="16" t="s">
        <v>51</v>
      </c>
      <c r="F16" s="16" t="s">
        <v>125</v>
      </c>
      <c r="G16" s="18" t="str">
        <f t="shared" ref="G16:G27" si="9">SUBSTITUTE("2023_01_16", "_", "-")</f>
        <v>2023-01-16</v>
      </c>
      <c r="H16" s="19">
        <f t="shared" ref="H16:H27" si="10">WORKDAY.INTL(G16,9,1)</f>
        <v>44953</v>
      </c>
      <c r="I16" s="16" t="s">
        <v>53</v>
      </c>
      <c r="K16" s="16" t="s">
        <v>113</v>
      </c>
      <c r="L16" s="16" t="s">
        <v>141</v>
      </c>
      <c r="M16" s="16" t="s">
        <v>82</v>
      </c>
      <c r="N16" s="16" t="s">
        <v>57</v>
      </c>
      <c r="O16" s="16">
        <v>62</v>
      </c>
      <c r="Q16" s="19">
        <f t="shared" ref="Q16:Q27" si="11">WORKDAY.INTL(G16,10,1)</f>
        <v>44956</v>
      </c>
      <c r="R16" s="19">
        <f>WORKDAY.INTL(Q16,8,1)</f>
        <v>44966</v>
      </c>
      <c r="T16" s="19">
        <f t="shared" ref="T16:T27" si="12">WORKDAY.INTL(G16,40,1)</f>
        <v>44998</v>
      </c>
      <c r="U16" s="19">
        <f t="shared" ref="U16:U27" si="13">WORKDAY.INTL(G16,261,1)</f>
        <v>45307</v>
      </c>
      <c r="V16" s="16" t="s">
        <v>58</v>
      </c>
      <c r="W16" s="19">
        <v>45318</v>
      </c>
      <c r="X16" s="19">
        <v>45409</v>
      </c>
      <c r="Y16" s="19">
        <v>45377</v>
      </c>
      <c r="Z16" s="19">
        <v>45470</v>
      </c>
      <c r="AB16" s="23"/>
      <c r="AH16" s="16" t="s">
        <v>59</v>
      </c>
      <c r="AI16" s="16" t="s">
        <v>78</v>
      </c>
      <c r="AJ16" s="16" t="s">
        <v>142</v>
      </c>
      <c r="AK16" s="16" t="s">
        <v>143</v>
      </c>
      <c r="AL16" s="16" t="s">
        <v>80</v>
      </c>
      <c r="AM16" s="16" t="s">
        <v>81</v>
      </c>
      <c r="AZ16" s="42"/>
    </row>
    <row r="17" spans="1:52" x14ac:dyDescent="0.35">
      <c r="A17" s="16" t="s">
        <v>48</v>
      </c>
      <c r="B17" s="16" t="s">
        <v>49</v>
      </c>
      <c r="D17" s="42" t="s">
        <v>126</v>
      </c>
      <c r="E17" s="16" t="s">
        <v>51</v>
      </c>
      <c r="F17" s="16" t="s">
        <v>103</v>
      </c>
      <c r="G17" s="18" t="str">
        <f t="shared" si="9"/>
        <v>2023-01-16</v>
      </c>
      <c r="H17" s="19">
        <f t="shared" si="10"/>
        <v>44953</v>
      </c>
      <c r="I17" s="16" t="s">
        <v>53</v>
      </c>
      <c r="K17" s="16" t="s">
        <v>113</v>
      </c>
      <c r="L17" s="16" t="s">
        <v>120</v>
      </c>
      <c r="M17" s="16" t="s">
        <v>82</v>
      </c>
      <c r="N17" s="16" t="s">
        <v>57</v>
      </c>
      <c r="O17" s="16">
        <v>115</v>
      </c>
      <c r="Q17" s="19">
        <f t="shared" si="11"/>
        <v>44956</v>
      </c>
      <c r="R17" s="19">
        <f>WORKDAY.INTL(Q17,14,1)</f>
        <v>44974</v>
      </c>
      <c r="T17" s="19">
        <f t="shared" si="12"/>
        <v>44998</v>
      </c>
      <c r="U17" s="19">
        <f t="shared" si="13"/>
        <v>45307</v>
      </c>
      <c r="V17" s="16" t="s">
        <v>58</v>
      </c>
      <c r="W17" s="19">
        <v>45318</v>
      </c>
      <c r="X17" s="19">
        <v>45409</v>
      </c>
      <c r="Y17" s="19">
        <v>45377</v>
      </c>
      <c r="Z17" s="19">
        <v>45470</v>
      </c>
      <c r="AB17" s="23"/>
      <c r="AH17" s="16" t="s">
        <v>59</v>
      </c>
      <c r="AI17" s="16" t="s">
        <v>78</v>
      </c>
      <c r="AJ17" s="16" t="s">
        <v>142</v>
      </c>
      <c r="AK17" s="16" t="s">
        <v>121</v>
      </c>
      <c r="AL17" s="16" t="s">
        <v>80</v>
      </c>
      <c r="AM17" s="16" t="s">
        <v>81</v>
      </c>
      <c r="AZ17" s="42"/>
    </row>
    <row r="18" spans="1:52" x14ac:dyDescent="0.35">
      <c r="A18" s="16" t="s">
        <v>127</v>
      </c>
      <c r="B18" s="16" t="s">
        <v>49</v>
      </c>
      <c r="D18" s="42" t="s">
        <v>128</v>
      </c>
      <c r="E18" s="16" t="s">
        <v>51</v>
      </c>
      <c r="F18" s="16" t="s">
        <v>138</v>
      </c>
      <c r="G18" s="18" t="str">
        <f t="shared" si="9"/>
        <v>2023-01-16</v>
      </c>
      <c r="H18" s="19">
        <f t="shared" si="10"/>
        <v>44953</v>
      </c>
      <c r="I18" s="16" t="s">
        <v>53</v>
      </c>
      <c r="K18" s="16" t="s">
        <v>146</v>
      </c>
      <c r="L18" s="16" t="s">
        <v>144</v>
      </c>
      <c r="N18" s="16" t="s">
        <v>57</v>
      </c>
      <c r="O18" s="16">
        <v>70</v>
      </c>
      <c r="Q18" s="19">
        <f t="shared" si="11"/>
        <v>44956</v>
      </c>
      <c r="R18" s="19">
        <f>WORKDAY.INTL(Q18,9,1)</f>
        <v>44967</v>
      </c>
      <c r="T18" s="19">
        <f t="shared" si="12"/>
        <v>44998</v>
      </c>
      <c r="U18" s="19">
        <f t="shared" si="13"/>
        <v>45307</v>
      </c>
      <c r="V18" s="16" t="s">
        <v>58</v>
      </c>
      <c r="W18" s="19">
        <v>45318</v>
      </c>
      <c r="X18" s="19">
        <v>45409</v>
      </c>
      <c r="Y18" s="19">
        <v>45377</v>
      </c>
      <c r="Z18" s="19">
        <v>45470</v>
      </c>
      <c r="AB18" s="23"/>
      <c r="AH18" s="16" t="s">
        <v>59</v>
      </c>
      <c r="AI18" s="16" t="s">
        <v>60</v>
      </c>
      <c r="AJ18" s="16" t="s">
        <v>142</v>
      </c>
      <c r="AK18" s="16" t="s">
        <v>145</v>
      </c>
      <c r="AZ18" s="42"/>
    </row>
    <row r="19" spans="1:52" x14ac:dyDescent="0.35">
      <c r="A19" s="16" t="s">
        <v>127</v>
      </c>
      <c r="B19" s="16" t="s">
        <v>49</v>
      </c>
      <c r="D19" s="42" t="s">
        <v>129</v>
      </c>
      <c r="E19" s="16" t="s">
        <v>51</v>
      </c>
      <c r="F19" s="16" t="s">
        <v>139</v>
      </c>
      <c r="G19" s="18" t="str">
        <f t="shared" si="9"/>
        <v>2023-01-16</v>
      </c>
      <c r="H19" s="19">
        <f t="shared" si="10"/>
        <v>44953</v>
      </c>
      <c r="I19" s="16" t="s">
        <v>53</v>
      </c>
      <c r="Q19" s="19">
        <f t="shared" si="11"/>
        <v>44956</v>
      </c>
      <c r="R19" s="19">
        <f>WORKDAY.INTL(Q19,0,1)</f>
        <v>44956</v>
      </c>
      <c r="T19" s="19">
        <f t="shared" si="12"/>
        <v>44998</v>
      </c>
      <c r="U19" s="19">
        <f t="shared" si="13"/>
        <v>45307</v>
      </c>
      <c r="V19" s="16" t="s">
        <v>58</v>
      </c>
      <c r="W19" s="19">
        <v>45318</v>
      </c>
      <c r="X19" s="19">
        <v>45409</v>
      </c>
      <c r="Y19" s="19">
        <v>45377</v>
      </c>
      <c r="Z19" s="19">
        <v>45470</v>
      </c>
      <c r="AB19" s="23"/>
      <c r="AH19" s="16" t="s">
        <v>59</v>
      </c>
      <c r="AJ19" s="16" t="s">
        <v>147</v>
      </c>
      <c r="AZ19" s="42"/>
    </row>
    <row r="20" spans="1:52" x14ac:dyDescent="0.35">
      <c r="A20" s="16" t="s">
        <v>127</v>
      </c>
      <c r="B20" s="16" t="s">
        <v>49</v>
      </c>
      <c r="D20" s="42" t="s">
        <v>130</v>
      </c>
      <c r="E20" s="16" t="s">
        <v>51</v>
      </c>
      <c r="F20" s="16" t="s">
        <v>138</v>
      </c>
      <c r="G20" s="18" t="str">
        <f t="shared" si="9"/>
        <v>2023-01-16</v>
      </c>
      <c r="H20" s="19">
        <f t="shared" si="10"/>
        <v>44953</v>
      </c>
      <c r="I20" s="16" t="s">
        <v>53</v>
      </c>
      <c r="K20" s="16" t="s">
        <v>146</v>
      </c>
      <c r="L20" s="16" t="s">
        <v>144</v>
      </c>
      <c r="N20" s="16" t="s">
        <v>57</v>
      </c>
      <c r="O20" s="16">
        <v>70</v>
      </c>
      <c r="Q20" s="19">
        <f t="shared" si="11"/>
        <v>44956</v>
      </c>
      <c r="R20" s="19">
        <f>WORKDAY.INTL(Q20,9,1)</f>
        <v>44967</v>
      </c>
      <c r="T20" s="19">
        <f t="shared" si="12"/>
        <v>44998</v>
      </c>
      <c r="U20" s="19">
        <f t="shared" si="13"/>
        <v>45307</v>
      </c>
      <c r="V20" s="16" t="s">
        <v>58</v>
      </c>
      <c r="W20" s="19">
        <v>45318</v>
      </c>
      <c r="X20" s="19">
        <v>45409</v>
      </c>
      <c r="Y20" s="19">
        <v>45377</v>
      </c>
      <c r="Z20" s="19">
        <v>45470</v>
      </c>
      <c r="AB20" s="23"/>
      <c r="AH20" s="16" t="s">
        <v>59</v>
      </c>
      <c r="AI20" s="16" t="s">
        <v>60</v>
      </c>
      <c r="AJ20" s="16" t="s">
        <v>142</v>
      </c>
      <c r="AK20" s="16" t="s">
        <v>145</v>
      </c>
      <c r="AZ20" s="42"/>
    </row>
    <row r="21" spans="1:52" x14ac:dyDescent="0.35">
      <c r="A21" s="16" t="s">
        <v>127</v>
      </c>
      <c r="B21" s="16" t="s">
        <v>49</v>
      </c>
      <c r="D21" s="42" t="s">
        <v>131</v>
      </c>
      <c r="E21" s="16" t="s">
        <v>51</v>
      </c>
      <c r="F21" s="16" t="s">
        <v>138</v>
      </c>
      <c r="G21" s="18" t="str">
        <f t="shared" si="9"/>
        <v>2023-01-16</v>
      </c>
      <c r="H21" s="19">
        <f t="shared" si="10"/>
        <v>44953</v>
      </c>
      <c r="I21" s="16" t="s">
        <v>53</v>
      </c>
      <c r="K21" s="16" t="s">
        <v>146</v>
      </c>
      <c r="L21" s="16" t="s">
        <v>144</v>
      </c>
      <c r="N21" s="16" t="s">
        <v>57</v>
      </c>
      <c r="O21" s="16">
        <v>70</v>
      </c>
      <c r="Q21" s="19">
        <f t="shared" si="11"/>
        <v>44956</v>
      </c>
      <c r="R21" s="19">
        <f>WORKDAY.INTL(Q21,9,1)</f>
        <v>44967</v>
      </c>
      <c r="T21" s="19">
        <f t="shared" si="12"/>
        <v>44998</v>
      </c>
      <c r="U21" s="19">
        <f t="shared" si="13"/>
        <v>45307</v>
      </c>
      <c r="V21" s="16" t="s">
        <v>58</v>
      </c>
      <c r="W21" s="19">
        <v>45318</v>
      </c>
      <c r="X21" s="19">
        <v>45409</v>
      </c>
      <c r="Y21" s="19">
        <v>45377</v>
      </c>
      <c r="Z21" s="19">
        <v>45470</v>
      </c>
      <c r="AB21" s="23"/>
      <c r="AH21" s="16" t="s">
        <v>59</v>
      </c>
      <c r="AI21" s="16" t="s">
        <v>60</v>
      </c>
      <c r="AJ21" s="16" t="s">
        <v>142</v>
      </c>
      <c r="AK21" s="16" t="s">
        <v>145</v>
      </c>
      <c r="AZ21" s="42"/>
    </row>
    <row r="22" spans="1:52" x14ac:dyDescent="0.35">
      <c r="A22" s="16" t="s">
        <v>127</v>
      </c>
      <c r="B22" s="16" t="s">
        <v>49</v>
      </c>
      <c r="D22" s="42" t="s">
        <v>132</v>
      </c>
      <c r="E22" s="16" t="s">
        <v>51</v>
      </c>
      <c r="F22" s="16" t="s">
        <v>139</v>
      </c>
      <c r="G22" s="18" t="str">
        <f t="shared" si="9"/>
        <v>2023-01-16</v>
      </c>
      <c r="H22" s="19">
        <f t="shared" si="10"/>
        <v>44953</v>
      </c>
      <c r="I22" s="16" t="s">
        <v>53</v>
      </c>
      <c r="Q22" s="19">
        <f t="shared" si="11"/>
        <v>44956</v>
      </c>
      <c r="R22" s="19">
        <f>WORKDAY.INTL(Q22,0,1)</f>
        <v>44956</v>
      </c>
      <c r="T22" s="19">
        <f t="shared" si="12"/>
        <v>44998</v>
      </c>
      <c r="U22" s="19">
        <f t="shared" si="13"/>
        <v>45307</v>
      </c>
      <c r="V22" s="16" t="s">
        <v>58</v>
      </c>
      <c r="W22" s="19">
        <v>45318</v>
      </c>
      <c r="X22" s="19">
        <v>45409</v>
      </c>
      <c r="Y22" s="19">
        <v>45377</v>
      </c>
      <c r="Z22" s="19">
        <v>45470</v>
      </c>
      <c r="AH22" s="16" t="s">
        <v>59</v>
      </c>
      <c r="AJ22" s="16" t="s">
        <v>147</v>
      </c>
      <c r="AZ22" s="42"/>
    </row>
    <row r="23" spans="1:52" x14ac:dyDescent="0.35">
      <c r="A23" s="16" t="s">
        <v>127</v>
      </c>
      <c r="B23" s="16" t="s">
        <v>49</v>
      </c>
      <c r="D23" s="42" t="s">
        <v>133</v>
      </c>
      <c r="E23" s="16" t="s">
        <v>51</v>
      </c>
      <c r="F23" s="16" t="s">
        <v>138</v>
      </c>
      <c r="G23" s="18" t="str">
        <f t="shared" si="9"/>
        <v>2023-01-16</v>
      </c>
      <c r="H23" s="19">
        <f t="shared" si="10"/>
        <v>44953</v>
      </c>
      <c r="I23" s="16" t="s">
        <v>53</v>
      </c>
      <c r="K23" s="16" t="s">
        <v>146</v>
      </c>
      <c r="L23" s="16" t="s">
        <v>144</v>
      </c>
      <c r="N23" s="16" t="s">
        <v>57</v>
      </c>
      <c r="O23" s="16">
        <v>70</v>
      </c>
      <c r="Q23" s="19">
        <f t="shared" si="11"/>
        <v>44956</v>
      </c>
      <c r="R23" s="19">
        <f>WORKDAY.INTL(Q23,9,1)</f>
        <v>44967</v>
      </c>
      <c r="T23" s="19">
        <f t="shared" si="12"/>
        <v>44998</v>
      </c>
      <c r="U23" s="19">
        <f t="shared" si="13"/>
        <v>45307</v>
      </c>
      <c r="V23" s="16" t="s">
        <v>58</v>
      </c>
      <c r="W23" s="19">
        <v>45318</v>
      </c>
      <c r="X23" s="19">
        <v>45409</v>
      </c>
      <c r="Y23" s="19">
        <v>45377</v>
      </c>
      <c r="Z23" s="19">
        <v>45470</v>
      </c>
      <c r="AB23" s="23"/>
      <c r="AH23" s="16" t="s">
        <v>59</v>
      </c>
      <c r="AI23" s="16" t="s">
        <v>60</v>
      </c>
      <c r="AJ23" s="16" t="s">
        <v>142</v>
      </c>
      <c r="AK23" s="16" t="s">
        <v>145</v>
      </c>
      <c r="AZ23" s="42"/>
    </row>
    <row r="24" spans="1:52" x14ac:dyDescent="0.35">
      <c r="A24" s="16" t="s">
        <v>127</v>
      </c>
      <c r="B24" s="16" t="s">
        <v>49</v>
      </c>
      <c r="D24" s="42" t="s">
        <v>134</v>
      </c>
      <c r="E24" s="16" t="s">
        <v>51</v>
      </c>
      <c r="F24" s="16" t="s">
        <v>92</v>
      </c>
      <c r="G24" s="18" t="str">
        <f t="shared" si="9"/>
        <v>2023-01-16</v>
      </c>
      <c r="H24" s="19">
        <f t="shared" si="10"/>
        <v>44953</v>
      </c>
      <c r="I24" s="16" t="s">
        <v>53</v>
      </c>
      <c r="L24" s="16" t="s">
        <v>95</v>
      </c>
      <c r="Q24" s="19">
        <f t="shared" si="11"/>
        <v>44956</v>
      </c>
      <c r="R24" s="19">
        <f>WORKDAY.INTL(Q24,0,1)</f>
        <v>44956</v>
      </c>
      <c r="T24" s="19">
        <f t="shared" si="12"/>
        <v>44998</v>
      </c>
      <c r="U24" s="19">
        <f t="shared" si="13"/>
        <v>45307</v>
      </c>
      <c r="V24" s="16" t="s">
        <v>58</v>
      </c>
      <c r="W24" s="19">
        <v>45318</v>
      </c>
      <c r="X24" s="19">
        <v>45409</v>
      </c>
      <c r="Y24" s="19">
        <v>45377</v>
      </c>
      <c r="Z24" s="19">
        <v>45470</v>
      </c>
      <c r="AB24" s="23"/>
      <c r="AF24" s="16" t="s">
        <v>140</v>
      </c>
      <c r="AH24" s="16" t="s">
        <v>59</v>
      </c>
      <c r="AJ24" s="16" t="s">
        <v>148</v>
      </c>
      <c r="AZ24" s="42"/>
    </row>
    <row r="25" spans="1:52" x14ac:dyDescent="0.35">
      <c r="A25" s="16" t="s">
        <v>127</v>
      </c>
      <c r="B25" s="16" t="s">
        <v>49</v>
      </c>
      <c r="D25" s="42" t="s">
        <v>135</v>
      </c>
      <c r="E25" s="16" t="s">
        <v>51</v>
      </c>
      <c r="F25" s="16" t="s">
        <v>92</v>
      </c>
      <c r="G25" s="18" t="str">
        <f t="shared" si="9"/>
        <v>2023-01-16</v>
      </c>
      <c r="H25" s="19">
        <f t="shared" si="10"/>
        <v>44953</v>
      </c>
      <c r="I25" s="16" t="s">
        <v>53</v>
      </c>
      <c r="L25" s="16" t="s">
        <v>95</v>
      </c>
      <c r="Q25" s="19">
        <f t="shared" si="11"/>
        <v>44956</v>
      </c>
      <c r="R25" s="19">
        <f>WORKDAY.INTL(Q25,0,1)</f>
        <v>44956</v>
      </c>
      <c r="T25" s="19">
        <f t="shared" si="12"/>
        <v>44998</v>
      </c>
      <c r="U25" s="19">
        <f t="shared" si="13"/>
        <v>45307</v>
      </c>
      <c r="V25" s="16" t="s">
        <v>58</v>
      </c>
      <c r="W25" s="19">
        <v>45318</v>
      </c>
      <c r="X25" s="19">
        <v>45409</v>
      </c>
      <c r="Y25" s="19">
        <v>45377</v>
      </c>
      <c r="Z25" s="19">
        <v>45470</v>
      </c>
      <c r="AF25" s="16" t="s">
        <v>140</v>
      </c>
      <c r="AH25" s="16" t="s">
        <v>59</v>
      </c>
      <c r="AJ25" s="16" t="s">
        <v>148</v>
      </c>
      <c r="AZ25" s="42"/>
    </row>
    <row r="26" spans="1:52" x14ac:dyDescent="0.35">
      <c r="A26" s="16" t="s">
        <v>127</v>
      </c>
      <c r="B26" s="16" t="s">
        <v>49</v>
      </c>
      <c r="D26" s="42" t="s">
        <v>136</v>
      </c>
      <c r="E26" s="16" t="s">
        <v>51</v>
      </c>
      <c r="F26" s="16" t="s">
        <v>92</v>
      </c>
      <c r="G26" s="18" t="str">
        <f t="shared" si="9"/>
        <v>2023-01-16</v>
      </c>
      <c r="H26" s="19">
        <f t="shared" si="10"/>
        <v>44953</v>
      </c>
      <c r="I26" s="16" t="s">
        <v>53</v>
      </c>
      <c r="L26" s="16" t="s">
        <v>95</v>
      </c>
      <c r="Q26" s="19">
        <f t="shared" si="11"/>
        <v>44956</v>
      </c>
      <c r="R26" s="19">
        <f>WORKDAY.INTL(Q26,0,1)</f>
        <v>44956</v>
      </c>
      <c r="T26" s="19">
        <f t="shared" si="12"/>
        <v>44998</v>
      </c>
      <c r="U26" s="19">
        <f t="shared" si="13"/>
        <v>45307</v>
      </c>
      <c r="V26" s="16" t="s">
        <v>58</v>
      </c>
      <c r="W26" s="19">
        <v>45318</v>
      </c>
      <c r="X26" s="19">
        <v>45409</v>
      </c>
      <c r="Y26" s="19">
        <v>45377</v>
      </c>
      <c r="Z26" s="19">
        <v>45470</v>
      </c>
      <c r="AB26" s="23"/>
      <c r="AF26" s="16" t="s">
        <v>140</v>
      </c>
      <c r="AH26" s="16" t="s">
        <v>59</v>
      </c>
      <c r="AJ26" s="16" t="s">
        <v>148</v>
      </c>
      <c r="AZ26" s="42"/>
    </row>
    <row r="27" spans="1:52" x14ac:dyDescent="0.35">
      <c r="A27" s="16" t="s">
        <v>127</v>
      </c>
      <c r="B27" s="16" t="s">
        <v>49</v>
      </c>
      <c r="D27" s="42" t="s">
        <v>137</v>
      </c>
      <c r="E27" s="16" t="s">
        <v>51</v>
      </c>
      <c r="F27" s="16" t="s">
        <v>92</v>
      </c>
      <c r="G27" s="18" t="str">
        <f t="shared" si="9"/>
        <v>2023-01-16</v>
      </c>
      <c r="H27" s="19">
        <f t="shared" si="10"/>
        <v>44953</v>
      </c>
      <c r="I27" s="16" t="s">
        <v>53</v>
      </c>
      <c r="L27" s="16" t="s">
        <v>95</v>
      </c>
      <c r="Q27" s="19">
        <f t="shared" si="11"/>
        <v>44956</v>
      </c>
      <c r="R27" s="19">
        <f>WORKDAY.INTL(Q27,0,1)</f>
        <v>44956</v>
      </c>
      <c r="T27" s="19">
        <f t="shared" si="12"/>
        <v>44998</v>
      </c>
      <c r="U27" s="19">
        <f t="shared" si="13"/>
        <v>45307</v>
      </c>
      <c r="V27" s="16" t="s">
        <v>58</v>
      </c>
      <c r="W27" s="19">
        <v>45318</v>
      </c>
      <c r="X27" s="19">
        <v>45409</v>
      </c>
      <c r="Y27" s="19">
        <v>45377</v>
      </c>
      <c r="Z27" s="19">
        <v>45470</v>
      </c>
      <c r="AF27" s="16" t="s">
        <v>140</v>
      </c>
      <c r="AH27" s="16" t="s">
        <v>59</v>
      </c>
      <c r="AJ27" s="16" t="s">
        <v>148</v>
      </c>
      <c r="AZ27" s="42"/>
    </row>
    <row r="28" spans="1:52" x14ac:dyDescent="0.35">
      <c r="A28" s="16" t="s">
        <v>86</v>
      </c>
      <c r="B28" s="16" t="s">
        <v>49</v>
      </c>
      <c r="D28" s="42" t="s">
        <v>149</v>
      </c>
      <c r="E28" s="16" t="s">
        <v>51</v>
      </c>
      <c r="F28" s="16" t="s">
        <v>151</v>
      </c>
      <c r="G28" s="18" t="str">
        <f>SUBSTITUTE("2023_03_20", "_", "-")</f>
        <v>2023-03-20</v>
      </c>
      <c r="H28" s="19">
        <f t="shared" ref="H28:H59" si="14">WORKDAY.INTL(G28,9,1)</f>
        <v>45016</v>
      </c>
      <c r="I28" s="16" t="s">
        <v>53</v>
      </c>
      <c r="K28" s="16" t="s">
        <v>54</v>
      </c>
      <c r="L28" s="16" t="s">
        <v>264</v>
      </c>
      <c r="M28" s="16" t="s">
        <v>56</v>
      </c>
      <c r="N28" s="16" t="s">
        <v>57</v>
      </c>
      <c r="O28" s="16">
        <v>144</v>
      </c>
      <c r="Q28" s="19">
        <f t="shared" ref="Q28:Q59" si="15">WORKDAY.INTL(G28,10,1)</f>
        <v>45019</v>
      </c>
      <c r="R28" s="19">
        <f t="shared" ref="R28:R59" si="16">WORKDAY.INTL(Q28,18,1)</f>
        <v>45043</v>
      </c>
      <c r="T28" s="19">
        <f t="shared" ref="T28:T59" si="17">WORKDAY.INTL(G28,40,1)</f>
        <v>45061</v>
      </c>
      <c r="U28" s="19">
        <f t="shared" ref="U28:U59" si="18">WORKDAY.INTL(G28,261,1)</f>
        <v>45370</v>
      </c>
      <c r="V28" s="16" t="s">
        <v>58</v>
      </c>
      <c r="W28" s="19">
        <v>45318</v>
      </c>
      <c r="X28" s="19">
        <v>45409</v>
      </c>
      <c r="Y28" s="19">
        <v>45377</v>
      </c>
      <c r="Z28" s="19">
        <v>45470</v>
      </c>
      <c r="AH28" s="16" t="s">
        <v>59</v>
      </c>
      <c r="AI28" s="16" t="s">
        <v>60</v>
      </c>
      <c r="AJ28" s="16" t="s">
        <v>265</v>
      </c>
      <c r="AK28" s="16" t="s">
        <v>266</v>
      </c>
      <c r="AZ28" s="42"/>
    </row>
    <row r="29" spans="1:52" x14ac:dyDescent="0.35">
      <c r="A29" s="16" t="s">
        <v>86</v>
      </c>
      <c r="B29" s="16" t="s">
        <v>49</v>
      </c>
      <c r="D29" s="42" t="s">
        <v>150</v>
      </c>
      <c r="E29" s="16" t="s">
        <v>51</v>
      </c>
      <c r="F29" s="16" t="s">
        <v>151</v>
      </c>
      <c r="G29" s="18" t="str">
        <f>SUBSTITUTE("2023_03_20", "_", "-")</f>
        <v>2023-03-20</v>
      </c>
      <c r="H29" s="19">
        <f t="shared" si="14"/>
        <v>45016</v>
      </c>
      <c r="I29" s="16" t="s">
        <v>53</v>
      </c>
      <c r="K29" s="16" t="s">
        <v>54</v>
      </c>
      <c r="L29" s="16" t="s">
        <v>264</v>
      </c>
      <c r="M29" s="16" t="s">
        <v>56</v>
      </c>
      <c r="N29" s="16" t="s">
        <v>57</v>
      </c>
      <c r="O29" s="16">
        <v>144</v>
      </c>
      <c r="Q29" s="19">
        <f t="shared" si="15"/>
        <v>45019</v>
      </c>
      <c r="R29" s="19">
        <f t="shared" si="16"/>
        <v>45043</v>
      </c>
      <c r="T29" s="19">
        <f t="shared" si="17"/>
        <v>45061</v>
      </c>
      <c r="U29" s="19">
        <f t="shared" si="18"/>
        <v>45370</v>
      </c>
      <c r="V29" s="16" t="s">
        <v>58</v>
      </c>
      <c r="W29" s="19">
        <v>45318</v>
      </c>
      <c r="X29" s="19">
        <v>45409</v>
      </c>
      <c r="Y29" s="19">
        <v>45377</v>
      </c>
      <c r="Z29" s="19">
        <v>45470</v>
      </c>
      <c r="AB29" s="23"/>
      <c r="AH29" s="16" t="s">
        <v>59</v>
      </c>
      <c r="AI29" s="16" t="s">
        <v>60</v>
      </c>
      <c r="AJ29" s="16" t="s">
        <v>265</v>
      </c>
      <c r="AK29" s="16" t="s">
        <v>266</v>
      </c>
      <c r="AZ29" s="42"/>
    </row>
    <row r="30" spans="1:52" x14ac:dyDescent="0.35">
      <c r="A30" s="16" t="s">
        <v>152</v>
      </c>
      <c r="B30" s="16" t="s">
        <v>49</v>
      </c>
      <c r="D30" s="42" t="s">
        <v>153</v>
      </c>
      <c r="E30" s="16" t="s">
        <v>51</v>
      </c>
      <c r="F30" s="16" t="s">
        <v>151</v>
      </c>
      <c r="G30" s="18" t="str">
        <f>SUBSTITUTE("2023_02_20", "_", "-")</f>
        <v>2023-02-20</v>
      </c>
      <c r="H30" s="19">
        <f t="shared" si="14"/>
        <v>44988</v>
      </c>
      <c r="I30" s="16" t="s">
        <v>53</v>
      </c>
      <c r="K30" s="16" t="s">
        <v>54</v>
      </c>
      <c r="L30" s="16" t="s">
        <v>264</v>
      </c>
      <c r="M30" s="16" t="s">
        <v>56</v>
      </c>
      <c r="N30" s="16" t="s">
        <v>57</v>
      </c>
      <c r="O30" s="16">
        <v>144</v>
      </c>
      <c r="Q30" s="19">
        <f t="shared" si="15"/>
        <v>44991</v>
      </c>
      <c r="R30" s="19">
        <f t="shared" si="16"/>
        <v>45015</v>
      </c>
      <c r="T30" s="19">
        <f t="shared" si="17"/>
        <v>45033</v>
      </c>
      <c r="U30" s="19">
        <f t="shared" si="18"/>
        <v>45342</v>
      </c>
      <c r="V30" s="16" t="s">
        <v>58</v>
      </c>
      <c r="W30" s="19">
        <v>45318</v>
      </c>
      <c r="X30" s="19">
        <v>45409</v>
      </c>
      <c r="Y30" s="19">
        <v>45377</v>
      </c>
      <c r="Z30" s="19">
        <v>45470</v>
      </c>
      <c r="AB30" s="23"/>
      <c r="AH30" s="16" t="s">
        <v>59</v>
      </c>
      <c r="AI30" s="16" t="s">
        <v>60</v>
      </c>
      <c r="AJ30" s="16" t="s">
        <v>265</v>
      </c>
      <c r="AK30" s="16" t="s">
        <v>266</v>
      </c>
      <c r="AZ30" s="42"/>
    </row>
    <row r="31" spans="1:52" x14ac:dyDescent="0.35">
      <c r="A31" s="16" t="s">
        <v>152</v>
      </c>
      <c r="B31" s="16" t="s">
        <v>49</v>
      </c>
      <c r="D31" s="42" t="s">
        <v>154</v>
      </c>
      <c r="E31" s="16" t="s">
        <v>51</v>
      </c>
      <c r="F31" s="16" t="s">
        <v>151</v>
      </c>
      <c r="G31" s="18" t="str">
        <f>SUBSTITUTE("2023_02_20", "_", "-")</f>
        <v>2023-02-20</v>
      </c>
      <c r="H31" s="19">
        <f t="shared" si="14"/>
        <v>44988</v>
      </c>
      <c r="I31" s="16" t="s">
        <v>53</v>
      </c>
      <c r="K31" s="16" t="s">
        <v>54</v>
      </c>
      <c r="L31" s="16" t="s">
        <v>264</v>
      </c>
      <c r="M31" s="16" t="s">
        <v>56</v>
      </c>
      <c r="N31" s="16" t="s">
        <v>57</v>
      </c>
      <c r="O31" s="16">
        <v>144</v>
      </c>
      <c r="Q31" s="19">
        <f t="shared" si="15"/>
        <v>44991</v>
      </c>
      <c r="R31" s="19">
        <f t="shared" si="16"/>
        <v>45015</v>
      </c>
      <c r="T31" s="19">
        <f t="shared" si="17"/>
        <v>45033</v>
      </c>
      <c r="U31" s="19">
        <f t="shared" si="18"/>
        <v>45342</v>
      </c>
      <c r="V31" s="16" t="s">
        <v>58</v>
      </c>
      <c r="W31" s="19">
        <v>45318</v>
      </c>
      <c r="X31" s="19">
        <v>45409</v>
      </c>
      <c r="Y31" s="19">
        <v>45377</v>
      </c>
      <c r="Z31" s="19">
        <v>45470</v>
      </c>
      <c r="AB31" s="23"/>
      <c r="AH31" s="16" t="s">
        <v>59</v>
      </c>
      <c r="AI31" s="16" t="s">
        <v>60</v>
      </c>
      <c r="AJ31" s="16" t="s">
        <v>265</v>
      </c>
      <c r="AK31" s="16" t="s">
        <v>266</v>
      </c>
      <c r="AZ31" s="42"/>
    </row>
    <row r="32" spans="1:52" x14ac:dyDescent="0.35">
      <c r="A32" s="16" t="s">
        <v>152</v>
      </c>
      <c r="B32" s="16" t="s">
        <v>49</v>
      </c>
      <c r="D32" s="42" t="s">
        <v>155</v>
      </c>
      <c r="E32" s="16" t="s">
        <v>51</v>
      </c>
      <c r="F32" s="16" t="s">
        <v>151</v>
      </c>
      <c r="G32" s="18" t="str">
        <f>SUBSTITUTE("2023_02_20", "_", "-")</f>
        <v>2023-02-20</v>
      </c>
      <c r="H32" s="19">
        <f t="shared" si="14"/>
        <v>44988</v>
      </c>
      <c r="I32" s="16" t="s">
        <v>53</v>
      </c>
      <c r="K32" s="16" t="s">
        <v>54</v>
      </c>
      <c r="L32" s="16" t="s">
        <v>264</v>
      </c>
      <c r="M32" s="16" t="s">
        <v>56</v>
      </c>
      <c r="N32" s="16" t="s">
        <v>57</v>
      </c>
      <c r="O32" s="16">
        <v>144</v>
      </c>
      <c r="Q32" s="19">
        <f t="shared" si="15"/>
        <v>44991</v>
      </c>
      <c r="R32" s="19">
        <f t="shared" si="16"/>
        <v>45015</v>
      </c>
      <c r="T32" s="19">
        <f t="shared" si="17"/>
        <v>45033</v>
      </c>
      <c r="U32" s="19">
        <f t="shared" si="18"/>
        <v>45342</v>
      </c>
      <c r="V32" s="16" t="s">
        <v>58</v>
      </c>
      <c r="W32" s="19">
        <v>45318</v>
      </c>
      <c r="X32" s="19">
        <v>45409</v>
      </c>
      <c r="Y32" s="19">
        <v>45377</v>
      </c>
      <c r="Z32" s="19">
        <v>45470</v>
      </c>
      <c r="AH32" s="16" t="s">
        <v>59</v>
      </c>
      <c r="AI32" s="16" t="s">
        <v>60</v>
      </c>
      <c r="AJ32" s="16" t="s">
        <v>265</v>
      </c>
      <c r="AK32" s="16" t="s">
        <v>266</v>
      </c>
      <c r="AZ32" s="42"/>
    </row>
    <row r="33" spans="1:52" x14ac:dyDescent="0.35">
      <c r="A33" s="16" t="s">
        <v>127</v>
      </c>
      <c r="B33" s="16" t="s">
        <v>49</v>
      </c>
      <c r="D33" s="42" t="s">
        <v>156</v>
      </c>
      <c r="E33" s="16" t="s">
        <v>51</v>
      </c>
      <c r="F33" s="16" t="s">
        <v>151</v>
      </c>
      <c r="G33" s="18" t="str">
        <f t="shared" ref="G33:G64" si="19">SUBSTITUTE("2023_01_16", "_", "-")</f>
        <v>2023-01-16</v>
      </c>
      <c r="H33" s="19">
        <f t="shared" si="14"/>
        <v>44953</v>
      </c>
      <c r="I33" s="16" t="s">
        <v>53</v>
      </c>
      <c r="K33" s="16" t="s">
        <v>54</v>
      </c>
      <c r="L33" s="16" t="s">
        <v>264</v>
      </c>
      <c r="M33" s="16" t="s">
        <v>56</v>
      </c>
      <c r="N33" s="16" t="s">
        <v>57</v>
      </c>
      <c r="O33" s="16">
        <v>144</v>
      </c>
      <c r="Q33" s="19">
        <f t="shared" si="15"/>
        <v>44956</v>
      </c>
      <c r="R33" s="19">
        <f t="shared" si="16"/>
        <v>44980</v>
      </c>
      <c r="T33" s="19">
        <f t="shared" si="17"/>
        <v>44998</v>
      </c>
      <c r="U33" s="19">
        <f t="shared" si="18"/>
        <v>45307</v>
      </c>
      <c r="V33" s="16" t="s">
        <v>58</v>
      </c>
      <c r="W33" s="19">
        <v>45318</v>
      </c>
      <c r="X33" s="19">
        <v>45409</v>
      </c>
      <c r="Y33" s="19">
        <v>45377</v>
      </c>
      <c r="Z33" s="19">
        <v>45470</v>
      </c>
      <c r="AB33" s="23"/>
      <c r="AH33" s="16" t="s">
        <v>59</v>
      </c>
      <c r="AI33" s="16" t="s">
        <v>60</v>
      </c>
      <c r="AJ33" s="16" t="s">
        <v>265</v>
      </c>
      <c r="AK33" s="16" t="s">
        <v>266</v>
      </c>
      <c r="AZ33" s="42"/>
    </row>
    <row r="34" spans="1:52" x14ac:dyDescent="0.35">
      <c r="A34" s="16" t="s">
        <v>127</v>
      </c>
      <c r="B34" s="16" t="s">
        <v>49</v>
      </c>
      <c r="D34" s="42" t="s">
        <v>157</v>
      </c>
      <c r="E34" s="16" t="s">
        <v>51</v>
      </c>
      <c r="F34" s="16" t="s">
        <v>151</v>
      </c>
      <c r="G34" s="18" t="str">
        <f t="shared" si="19"/>
        <v>2023-01-16</v>
      </c>
      <c r="H34" s="19">
        <f t="shared" si="14"/>
        <v>44953</v>
      </c>
      <c r="I34" s="16" t="s">
        <v>53</v>
      </c>
      <c r="K34" s="16" t="s">
        <v>54</v>
      </c>
      <c r="L34" s="16" t="s">
        <v>264</v>
      </c>
      <c r="M34" s="16" t="s">
        <v>56</v>
      </c>
      <c r="N34" s="16" t="s">
        <v>57</v>
      </c>
      <c r="O34" s="16">
        <v>144</v>
      </c>
      <c r="Q34" s="19">
        <f t="shared" si="15"/>
        <v>44956</v>
      </c>
      <c r="R34" s="19">
        <f t="shared" si="16"/>
        <v>44980</v>
      </c>
      <c r="T34" s="19">
        <f t="shared" si="17"/>
        <v>44998</v>
      </c>
      <c r="U34" s="19">
        <f t="shared" si="18"/>
        <v>45307</v>
      </c>
      <c r="V34" s="16" t="s">
        <v>58</v>
      </c>
      <c r="W34" s="19">
        <v>45318</v>
      </c>
      <c r="X34" s="19">
        <v>45409</v>
      </c>
      <c r="Y34" s="19">
        <v>45377</v>
      </c>
      <c r="Z34" s="19">
        <v>45470</v>
      </c>
      <c r="AB34" s="23"/>
      <c r="AH34" s="16" t="s">
        <v>59</v>
      </c>
      <c r="AI34" s="16" t="s">
        <v>60</v>
      </c>
      <c r="AJ34" s="16" t="s">
        <v>265</v>
      </c>
      <c r="AK34" s="16" t="s">
        <v>266</v>
      </c>
      <c r="AZ34" s="42"/>
    </row>
    <row r="35" spans="1:52" x14ac:dyDescent="0.35">
      <c r="A35" s="16" t="s">
        <v>127</v>
      </c>
      <c r="B35" s="16" t="s">
        <v>49</v>
      </c>
      <c r="D35" s="42" t="s">
        <v>158</v>
      </c>
      <c r="E35" s="16" t="s">
        <v>51</v>
      </c>
      <c r="F35" s="16" t="s">
        <v>151</v>
      </c>
      <c r="G35" s="18" t="str">
        <f t="shared" si="19"/>
        <v>2023-01-16</v>
      </c>
      <c r="H35" s="19">
        <f t="shared" si="14"/>
        <v>44953</v>
      </c>
      <c r="I35" s="16" t="s">
        <v>53</v>
      </c>
      <c r="K35" s="16" t="s">
        <v>54</v>
      </c>
      <c r="L35" s="16" t="s">
        <v>264</v>
      </c>
      <c r="M35" s="16" t="s">
        <v>56</v>
      </c>
      <c r="N35" s="16" t="s">
        <v>57</v>
      </c>
      <c r="O35" s="16">
        <v>144</v>
      </c>
      <c r="Q35" s="19">
        <f t="shared" si="15"/>
        <v>44956</v>
      </c>
      <c r="R35" s="19">
        <f t="shared" si="16"/>
        <v>44980</v>
      </c>
      <c r="T35" s="19">
        <f t="shared" si="17"/>
        <v>44998</v>
      </c>
      <c r="U35" s="19">
        <f t="shared" si="18"/>
        <v>45307</v>
      </c>
      <c r="V35" s="16" t="s">
        <v>58</v>
      </c>
      <c r="W35" s="19">
        <v>45318</v>
      </c>
      <c r="X35" s="19">
        <v>45409</v>
      </c>
      <c r="Y35" s="19">
        <v>45377</v>
      </c>
      <c r="Z35" s="19">
        <v>45470</v>
      </c>
      <c r="AB35" s="23"/>
      <c r="AH35" s="16" t="s">
        <v>59</v>
      </c>
      <c r="AI35" s="16" t="s">
        <v>60</v>
      </c>
      <c r="AJ35" s="16" t="s">
        <v>265</v>
      </c>
      <c r="AK35" s="16" t="s">
        <v>266</v>
      </c>
      <c r="AZ35" s="42"/>
    </row>
    <row r="36" spans="1:52" x14ac:dyDescent="0.35">
      <c r="A36" s="16" t="s">
        <v>127</v>
      </c>
      <c r="B36" s="16" t="s">
        <v>49</v>
      </c>
      <c r="D36" s="42" t="s">
        <v>159</v>
      </c>
      <c r="E36" s="16" t="s">
        <v>51</v>
      </c>
      <c r="F36" s="16" t="s">
        <v>151</v>
      </c>
      <c r="G36" s="18" t="str">
        <f t="shared" si="19"/>
        <v>2023-01-16</v>
      </c>
      <c r="H36" s="19">
        <f t="shared" si="14"/>
        <v>44953</v>
      </c>
      <c r="I36" s="16" t="s">
        <v>53</v>
      </c>
      <c r="K36" s="16" t="s">
        <v>54</v>
      </c>
      <c r="L36" s="16" t="s">
        <v>264</v>
      </c>
      <c r="M36" s="16" t="s">
        <v>56</v>
      </c>
      <c r="N36" s="16" t="s">
        <v>57</v>
      </c>
      <c r="O36" s="16">
        <v>144</v>
      </c>
      <c r="Q36" s="19">
        <f t="shared" si="15"/>
        <v>44956</v>
      </c>
      <c r="R36" s="19">
        <f t="shared" si="16"/>
        <v>44980</v>
      </c>
      <c r="T36" s="19">
        <f t="shared" si="17"/>
        <v>44998</v>
      </c>
      <c r="U36" s="19">
        <f t="shared" si="18"/>
        <v>45307</v>
      </c>
      <c r="V36" s="16" t="s">
        <v>58</v>
      </c>
      <c r="W36" s="19">
        <v>45318</v>
      </c>
      <c r="X36" s="19">
        <v>45409</v>
      </c>
      <c r="Y36" s="19">
        <v>45377</v>
      </c>
      <c r="Z36" s="19">
        <v>45470</v>
      </c>
      <c r="AB36" s="23"/>
      <c r="AH36" s="16" t="s">
        <v>59</v>
      </c>
      <c r="AI36" s="16" t="s">
        <v>60</v>
      </c>
      <c r="AJ36" s="16" t="s">
        <v>265</v>
      </c>
      <c r="AK36" s="16" t="s">
        <v>266</v>
      </c>
      <c r="AZ36" s="42"/>
    </row>
    <row r="37" spans="1:52" x14ac:dyDescent="0.35">
      <c r="A37" s="16" t="s">
        <v>127</v>
      </c>
      <c r="B37" s="16" t="s">
        <v>49</v>
      </c>
      <c r="D37" s="42" t="s">
        <v>160</v>
      </c>
      <c r="E37" s="16" t="s">
        <v>51</v>
      </c>
      <c r="F37" s="16" t="s">
        <v>151</v>
      </c>
      <c r="G37" s="18" t="str">
        <f t="shared" si="19"/>
        <v>2023-01-16</v>
      </c>
      <c r="H37" s="19">
        <f t="shared" si="14"/>
        <v>44953</v>
      </c>
      <c r="I37" s="16" t="s">
        <v>53</v>
      </c>
      <c r="K37" s="16" t="s">
        <v>54</v>
      </c>
      <c r="L37" s="16" t="s">
        <v>264</v>
      </c>
      <c r="M37" s="16" t="s">
        <v>56</v>
      </c>
      <c r="N37" s="16" t="s">
        <v>57</v>
      </c>
      <c r="O37" s="16">
        <v>144</v>
      </c>
      <c r="Q37" s="19">
        <f t="shared" si="15"/>
        <v>44956</v>
      </c>
      <c r="R37" s="19">
        <f t="shared" si="16"/>
        <v>44980</v>
      </c>
      <c r="T37" s="19">
        <f t="shared" si="17"/>
        <v>44998</v>
      </c>
      <c r="U37" s="19">
        <f t="shared" si="18"/>
        <v>45307</v>
      </c>
      <c r="V37" s="16" t="s">
        <v>58</v>
      </c>
      <c r="W37" s="19">
        <v>45318</v>
      </c>
      <c r="X37" s="19">
        <v>45409</v>
      </c>
      <c r="Y37" s="19">
        <v>45377</v>
      </c>
      <c r="Z37" s="19">
        <v>45470</v>
      </c>
      <c r="AB37" s="23"/>
      <c r="AH37" s="16" t="s">
        <v>59</v>
      </c>
      <c r="AI37" s="16" t="s">
        <v>60</v>
      </c>
      <c r="AJ37" s="16" t="s">
        <v>265</v>
      </c>
      <c r="AK37" s="16" t="s">
        <v>266</v>
      </c>
      <c r="AZ37" s="42"/>
    </row>
    <row r="38" spans="1:52" x14ac:dyDescent="0.35">
      <c r="A38" s="16" t="s">
        <v>127</v>
      </c>
      <c r="B38" s="16" t="s">
        <v>49</v>
      </c>
      <c r="D38" s="42" t="s">
        <v>161</v>
      </c>
      <c r="E38" s="16" t="s">
        <v>51</v>
      </c>
      <c r="F38" s="16" t="s">
        <v>151</v>
      </c>
      <c r="G38" s="18" t="str">
        <f t="shared" si="19"/>
        <v>2023-01-16</v>
      </c>
      <c r="H38" s="19">
        <f t="shared" si="14"/>
        <v>44953</v>
      </c>
      <c r="I38" s="16" t="s">
        <v>53</v>
      </c>
      <c r="K38" s="16" t="s">
        <v>54</v>
      </c>
      <c r="L38" s="16" t="s">
        <v>264</v>
      </c>
      <c r="M38" s="16" t="s">
        <v>56</v>
      </c>
      <c r="N38" s="16" t="s">
        <v>57</v>
      </c>
      <c r="O38" s="16">
        <v>144</v>
      </c>
      <c r="Q38" s="19">
        <f t="shared" si="15"/>
        <v>44956</v>
      </c>
      <c r="R38" s="19">
        <f t="shared" si="16"/>
        <v>44980</v>
      </c>
      <c r="T38" s="19">
        <f t="shared" si="17"/>
        <v>44998</v>
      </c>
      <c r="U38" s="19">
        <f t="shared" si="18"/>
        <v>45307</v>
      </c>
      <c r="V38" s="16" t="s">
        <v>58</v>
      </c>
      <c r="W38" s="19">
        <v>45318</v>
      </c>
      <c r="X38" s="19">
        <v>45409</v>
      </c>
      <c r="Y38" s="19">
        <v>45377</v>
      </c>
      <c r="Z38" s="19">
        <v>45470</v>
      </c>
      <c r="AB38" s="23"/>
      <c r="AH38" s="16" t="s">
        <v>59</v>
      </c>
      <c r="AI38" s="16" t="s">
        <v>60</v>
      </c>
      <c r="AJ38" s="16" t="s">
        <v>265</v>
      </c>
      <c r="AK38" s="16" t="s">
        <v>266</v>
      </c>
      <c r="AZ38" s="42"/>
    </row>
    <row r="39" spans="1:52" x14ac:dyDescent="0.35">
      <c r="A39" s="16" t="s">
        <v>127</v>
      </c>
      <c r="B39" s="16" t="s">
        <v>49</v>
      </c>
      <c r="D39" s="42" t="s">
        <v>162</v>
      </c>
      <c r="E39" s="16" t="s">
        <v>51</v>
      </c>
      <c r="F39" s="16" t="s">
        <v>151</v>
      </c>
      <c r="G39" s="18" t="str">
        <f t="shared" si="19"/>
        <v>2023-01-16</v>
      </c>
      <c r="H39" s="19">
        <f t="shared" si="14"/>
        <v>44953</v>
      </c>
      <c r="I39" s="16" t="s">
        <v>53</v>
      </c>
      <c r="K39" s="16" t="s">
        <v>54</v>
      </c>
      <c r="L39" s="16" t="s">
        <v>264</v>
      </c>
      <c r="M39" s="16" t="s">
        <v>56</v>
      </c>
      <c r="N39" s="16" t="s">
        <v>57</v>
      </c>
      <c r="O39" s="16">
        <v>144</v>
      </c>
      <c r="Q39" s="19">
        <f t="shared" si="15"/>
        <v>44956</v>
      </c>
      <c r="R39" s="19">
        <f t="shared" si="16"/>
        <v>44980</v>
      </c>
      <c r="T39" s="19">
        <f t="shared" si="17"/>
        <v>44998</v>
      </c>
      <c r="U39" s="19">
        <f t="shared" si="18"/>
        <v>45307</v>
      </c>
      <c r="V39" s="16" t="s">
        <v>58</v>
      </c>
      <c r="W39" s="19">
        <v>45318</v>
      </c>
      <c r="X39" s="19">
        <v>45409</v>
      </c>
      <c r="Y39" s="19">
        <v>45377</v>
      </c>
      <c r="Z39" s="19">
        <v>45470</v>
      </c>
      <c r="AB39" s="23"/>
      <c r="AH39" s="16" t="s">
        <v>59</v>
      </c>
      <c r="AI39" s="16" t="s">
        <v>60</v>
      </c>
      <c r="AJ39" s="16" t="s">
        <v>265</v>
      </c>
      <c r="AK39" s="16" t="s">
        <v>266</v>
      </c>
      <c r="AZ39" s="42"/>
    </row>
    <row r="40" spans="1:52" x14ac:dyDescent="0.35">
      <c r="A40" s="16" t="s">
        <v>127</v>
      </c>
      <c r="B40" s="16" t="s">
        <v>49</v>
      </c>
      <c r="D40" s="42" t="s">
        <v>163</v>
      </c>
      <c r="E40" s="16" t="s">
        <v>51</v>
      </c>
      <c r="F40" s="16" t="s">
        <v>151</v>
      </c>
      <c r="G40" s="18" t="str">
        <f t="shared" si="19"/>
        <v>2023-01-16</v>
      </c>
      <c r="H40" s="19">
        <f t="shared" si="14"/>
        <v>44953</v>
      </c>
      <c r="I40" s="16" t="s">
        <v>53</v>
      </c>
      <c r="K40" s="16" t="s">
        <v>54</v>
      </c>
      <c r="L40" s="16" t="s">
        <v>264</v>
      </c>
      <c r="M40" s="16" t="s">
        <v>56</v>
      </c>
      <c r="N40" s="16" t="s">
        <v>57</v>
      </c>
      <c r="O40" s="16">
        <v>144</v>
      </c>
      <c r="Q40" s="19">
        <f t="shared" si="15"/>
        <v>44956</v>
      </c>
      <c r="R40" s="19">
        <f t="shared" si="16"/>
        <v>44980</v>
      </c>
      <c r="T40" s="19">
        <f t="shared" si="17"/>
        <v>44998</v>
      </c>
      <c r="U40" s="19">
        <f t="shared" si="18"/>
        <v>45307</v>
      </c>
      <c r="V40" s="16" t="s">
        <v>58</v>
      </c>
      <c r="W40" s="19">
        <v>45318</v>
      </c>
      <c r="X40" s="19">
        <v>45409</v>
      </c>
      <c r="Y40" s="19">
        <v>45377</v>
      </c>
      <c r="Z40" s="19">
        <v>45470</v>
      </c>
      <c r="AH40" s="16" t="s">
        <v>59</v>
      </c>
      <c r="AI40" s="16" t="s">
        <v>60</v>
      </c>
      <c r="AJ40" s="16" t="s">
        <v>265</v>
      </c>
      <c r="AK40" s="16" t="s">
        <v>266</v>
      </c>
      <c r="AZ40" s="42"/>
    </row>
    <row r="41" spans="1:52" x14ac:dyDescent="0.35">
      <c r="A41" s="16" t="s">
        <v>127</v>
      </c>
      <c r="B41" s="16" t="s">
        <v>49</v>
      </c>
      <c r="D41" s="42" t="s">
        <v>164</v>
      </c>
      <c r="E41" s="16" t="s">
        <v>51</v>
      </c>
      <c r="F41" s="16" t="s">
        <v>151</v>
      </c>
      <c r="G41" s="18" t="str">
        <f t="shared" si="19"/>
        <v>2023-01-16</v>
      </c>
      <c r="H41" s="19">
        <f t="shared" si="14"/>
        <v>44953</v>
      </c>
      <c r="I41" s="16" t="s">
        <v>53</v>
      </c>
      <c r="K41" s="16" t="s">
        <v>54</v>
      </c>
      <c r="L41" s="16" t="s">
        <v>264</v>
      </c>
      <c r="M41" s="16" t="s">
        <v>56</v>
      </c>
      <c r="N41" s="16" t="s">
        <v>57</v>
      </c>
      <c r="O41" s="16">
        <v>144</v>
      </c>
      <c r="Q41" s="19">
        <f t="shared" si="15"/>
        <v>44956</v>
      </c>
      <c r="R41" s="19">
        <f t="shared" si="16"/>
        <v>44980</v>
      </c>
      <c r="T41" s="19">
        <f t="shared" si="17"/>
        <v>44998</v>
      </c>
      <c r="U41" s="19">
        <f t="shared" si="18"/>
        <v>45307</v>
      </c>
      <c r="V41" s="16" t="s">
        <v>58</v>
      </c>
      <c r="W41" s="19">
        <v>45318</v>
      </c>
      <c r="X41" s="19">
        <v>45409</v>
      </c>
      <c r="Y41" s="19">
        <v>45377</v>
      </c>
      <c r="Z41" s="19">
        <v>45470</v>
      </c>
      <c r="AH41" s="16" t="s">
        <v>59</v>
      </c>
      <c r="AI41" s="16" t="s">
        <v>60</v>
      </c>
      <c r="AJ41" s="16" t="s">
        <v>265</v>
      </c>
      <c r="AK41" s="16" t="s">
        <v>266</v>
      </c>
      <c r="AZ41" s="42"/>
    </row>
    <row r="42" spans="1:52" x14ac:dyDescent="0.35">
      <c r="A42" s="16" t="s">
        <v>127</v>
      </c>
      <c r="B42" s="16" t="s">
        <v>49</v>
      </c>
      <c r="D42" s="42" t="s">
        <v>165</v>
      </c>
      <c r="E42" s="16" t="s">
        <v>51</v>
      </c>
      <c r="F42" s="16" t="s">
        <v>151</v>
      </c>
      <c r="G42" s="18" t="str">
        <f t="shared" si="19"/>
        <v>2023-01-16</v>
      </c>
      <c r="H42" s="19">
        <f t="shared" si="14"/>
        <v>44953</v>
      </c>
      <c r="I42" s="16" t="s">
        <v>53</v>
      </c>
      <c r="K42" s="16" t="s">
        <v>54</v>
      </c>
      <c r="L42" s="16" t="s">
        <v>264</v>
      </c>
      <c r="M42" s="16" t="s">
        <v>56</v>
      </c>
      <c r="N42" s="16" t="s">
        <v>57</v>
      </c>
      <c r="O42" s="16">
        <v>144</v>
      </c>
      <c r="Q42" s="19">
        <f t="shared" si="15"/>
        <v>44956</v>
      </c>
      <c r="R42" s="19">
        <f t="shared" si="16"/>
        <v>44980</v>
      </c>
      <c r="T42" s="19">
        <f t="shared" si="17"/>
        <v>44998</v>
      </c>
      <c r="U42" s="19">
        <f t="shared" si="18"/>
        <v>45307</v>
      </c>
      <c r="V42" s="16" t="s">
        <v>58</v>
      </c>
      <c r="W42" s="19">
        <v>45318</v>
      </c>
      <c r="X42" s="19">
        <v>45409</v>
      </c>
      <c r="Y42" s="19">
        <v>45377</v>
      </c>
      <c r="Z42" s="19">
        <v>45470</v>
      </c>
      <c r="AH42" s="16" t="s">
        <v>59</v>
      </c>
      <c r="AI42" s="16" t="s">
        <v>60</v>
      </c>
      <c r="AJ42" s="16" t="s">
        <v>265</v>
      </c>
      <c r="AK42" s="16" t="s">
        <v>266</v>
      </c>
      <c r="AZ42" s="42"/>
    </row>
    <row r="43" spans="1:52" x14ac:dyDescent="0.35">
      <c r="A43" s="16" t="s">
        <v>127</v>
      </c>
      <c r="B43" s="16" t="s">
        <v>49</v>
      </c>
      <c r="D43" s="42" t="s">
        <v>166</v>
      </c>
      <c r="E43" s="16" t="s">
        <v>51</v>
      </c>
      <c r="F43" s="16" t="s">
        <v>151</v>
      </c>
      <c r="G43" s="18" t="str">
        <f t="shared" si="19"/>
        <v>2023-01-16</v>
      </c>
      <c r="H43" s="19">
        <f t="shared" si="14"/>
        <v>44953</v>
      </c>
      <c r="I43" s="16" t="s">
        <v>53</v>
      </c>
      <c r="K43" s="16" t="s">
        <v>54</v>
      </c>
      <c r="L43" s="16" t="s">
        <v>264</v>
      </c>
      <c r="M43" s="16" t="s">
        <v>56</v>
      </c>
      <c r="N43" s="16" t="s">
        <v>57</v>
      </c>
      <c r="O43" s="16">
        <v>144</v>
      </c>
      <c r="Q43" s="19">
        <f t="shared" si="15"/>
        <v>44956</v>
      </c>
      <c r="R43" s="19">
        <f t="shared" si="16"/>
        <v>44980</v>
      </c>
      <c r="T43" s="19">
        <f t="shared" si="17"/>
        <v>44998</v>
      </c>
      <c r="U43" s="19">
        <f t="shared" si="18"/>
        <v>45307</v>
      </c>
      <c r="V43" s="16" t="s">
        <v>58</v>
      </c>
      <c r="W43" s="19">
        <v>45318</v>
      </c>
      <c r="X43" s="19">
        <v>45409</v>
      </c>
      <c r="Y43" s="19">
        <v>45377</v>
      </c>
      <c r="Z43" s="19">
        <v>45470</v>
      </c>
      <c r="AH43" s="16" t="s">
        <v>59</v>
      </c>
      <c r="AI43" s="16" t="s">
        <v>60</v>
      </c>
      <c r="AJ43" s="16" t="s">
        <v>265</v>
      </c>
      <c r="AK43" s="16" t="s">
        <v>266</v>
      </c>
      <c r="AZ43" s="42"/>
    </row>
    <row r="44" spans="1:52" x14ac:dyDescent="0.35">
      <c r="A44" s="16" t="s">
        <v>127</v>
      </c>
      <c r="B44" s="16" t="s">
        <v>49</v>
      </c>
      <c r="D44" s="42" t="s">
        <v>167</v>
      </c>
      <c r="E44" s="16" t="s">
        <v>51</v>
      </c>
      <c r="F44" s="16" t="s">
        <v>151</v>
      </c>
      <c r="G44" s="18" t="str">
        <f t="shared" si="19"/>
        <v>2023-01-16</v>
      </c>
      <c r="H44" s="19">
        <f t="shared" si="14"/>
        <v>44953</v>
      </c>
      <c r="I44" s="16" t="s">
        <v>53</v>
      </c>
      <c r="K44" s="16" t="s">
        <v>54</v>
      </c>
      <c r="L44" s="16" t="s">
        <v>264</v>
      </c>
      <c r="M44" s="16" t="s">
        <v>56</v>
      </c>
      <c r="N44" s="16" t="s">
        <v>57</v>
      </c>
      <c r="O44" s="16">
        <v>144</v>
      </c>
      <c r="Q44" s="19">
        <f t="shared" si="15"/>
        <v>44956</v>
      </c>
      <c r="R44" s="19">
        <f t="shared" si="16"/>
        <v>44980</v>
      </c>
      <c r="T44" s="19">
        <f t="shared" si="17"/>
        <v>44998</v>
      </c>
      <c r="U44" s="19">
        <f t="shared" si="18"/>
        <v>45307</v>
      </c>
      <c r="V44" s="16" t="s">
        <v>58</v>
      </c>
      <c r="W44" s="19">
        <v>45318</v>
      </c>
      <c r="X44" s="19">
        <v>45409</v>
      </c>
      <c r="Y44" s="19">
        <v>45377</v>
      </c>
      <c r="Z44" s="19">
        <v>45470</v>
      </c>
      <c r="AB44" s="23"/>
      <c r="AH44" s="16" t="s">
        <v>59</v>
      </c>
      <c r="AI44" s="16" t="s">
        <v>60</v>
      </c>
      <c r="AJ44" s="16" t="s">
        <v>265</v>
      </c>
      <c r="AK44" s="16" t="s">
        <v>266</v>
      </c>
      <c r="AZ44" s="42"/>
    </row>
    <row r="45" spans="1:52" x14ac:dyDescent="0.35">
      <c r="A45" s="16" t="s">
        <v>127</v>
      </c>
      <c r="B45" s="16" t="s">
        <v>49</v>
      </c>
      <c r="D45" s="42" t="s">
        <v>168</v>
      </c>
      <c r="E45" s="16" t="s">
        <v>51</v>
      </c>
      <c r="F45" s="16" t="s">
        <v>151</v>
      </c>
      <c r="G45" s="18" t="str">
        <f t="shared" si="19"/>
        <v>2023-01-16</v>
      </c>
      <c r="H45" s="19">
        <f t="shared" si="14"/>
        <v>44953</v>
      </c>
      <c r="I45" s="16" t="s">
        <v>53</v>
      </c>
      <c r="K45" s="16" t="s">
        <v>54</v>
      </c>
      <c r="L45" s="16" t="s">
        <v>264</v>
      </c>
      <c r="M45" s="16" t="s">
        <v>56</v>
      </c>
      <c r="N45" s="16" t="s">
        <v>57</v>
      </c>
      <c r="O45" s="16">
        <v>144</v>
      </c>
      <c r="Q45" s="19">
        <f t="shared" si="15"/>
        <v>44956</v>
      </c>
      <c r="R45" s="19">
        <f t="shared" si="16"/>
        <v>44980</v>
      </c>
      <c r="T45" s="19">
        <f t="shared" si="17"/>
        <v>44998</v>
      </c>
      <c r="U45" s="19">
        <f t="shared" si="18"/>
        <v>45307</v>
      </c>
      <c r="V45" s="16" t="s">
        <v>58</v>
      </c>
      <c r="W45" s="19">
        <v>45318</v>
      </c>
      <c r="X45" s="19">
        <v>45409</v>
      </c>
      <c r="Y45" s="19">
        <v>45377</v>
      </c>
      <c r="Z45" s="19">
        <v>45470</v>
      </c>
      <c r="AB45" s="23"/>
      <c r="AH45" s="16" t="s">
        <v>59</v>
      </c>
      <c r="AI45" s="16" t="s">
        <v>60</v>
      </c>
      <c r="AJ45" s="16" t="s">
        <v>265</v>
      </c>
      <c r="AK45" s="16" t="s">
        <v>266</v>
      </c>
      <c r="AZ45" s="42"/>
    </row>
    <row r="46" spans="1:52" x14ac:dyDescent="0.35">
      <c r="A46" s="16" t="s">
        <v>127</v>
      </c>
      <c r="B46" s="16" t="s">
        <v>49</v>
      </c>
      <c r="D46" s="42" t="s">
        <v>169</v>
      </c>
      <c r="E46" s="16" t="s">
        <v>51</v>
      </c>
      <c r="F46" s="16" t="s">
        <v>151</v>
      </c>
      <c r="G46" s="18" t="str">
        <f t="shared" si="19"/>
        <v>2023-01-16</v>
      </c>
      <c r="H46" s="19">
        <f t="shared" si="14"/>
        <v>44953</v>
      </c>
      <c r="I46" s="16" t="s">
        <v>53</v>
      </c>
      <c r="K46" s="16" t="s">
        <v>54</v>
      </c>
      <c r="L46" s="16" t="s">
        <v>264</v>
      </c>
      <c r="M46" s="16" t="s">
        <v>56</v>
      </c>
      <c r="N46" s="16" t="s">
        <v>57</v>
      </c>
      <c r="O46" s="16">
        <v>144</v>
      </c>
      <c r="Q46" s="19">
        <f t="shared" si="15"/>
        <v>44956</v>
      </c>
      <c r="R46" s="19">
        <f t="shared" si="16"/>
        <v>44980</v>
      </c>
      <c r="T46" s="19">
        <f t="shared" si="17"/>
        <v>44998</v>
      </c>
      <c r="U46" s="19">
        <f t="shared" si="18"/>
        <v>45307</v>
      </c>
      <c r="V46" s="16" t="s">
        <v>58</v>
      </c>
      <c r="W46" s="19">
        <v>45318</v>
      </c>
      <c r="X46" s="19">
        <v>45409</v>
      </c>
      <c r="Y46" s="19">
        <v>45377</v>
      </c>
      <c r="Z46" s="19">
        <v>45470</v>
      </c>
      <c r="AB46" s="23"/>
      <c r="AH46" s="16" t="s">
        <v>59</v>
      </c>
      <c r="AI46" s="16" t="s">
        <v>60</v>
      </c>
      <c r="AJ46" s="16" t="s">
        <v>265</v>
      </c>
      <c r="AK46" s="16" t="s">
        <v>266</v>
      </c>
      <c r="AZ46" s="42"/>
    </row>
    <row r="47" spans="1:52" x14ac:dyDescent="0.35">
      <c r="A47" s="16" t="s">
        <v>127</v>
      </c>
      <c r="B47" s="16" t="s">
        <v>49</v>
      </c>
      <c r="D47" s="42" t="s">
        <v>170</v>
      </c>
      <c r="E47" s="16" t="s">
        <v>51</v>
      </c>
      <c r="F47" s="16" t="s">
        <v>151</v>
      </c>
      <c r="G47" s="18" t="str">
        <f t="shared" si="19"/>
        <v>2023-01-16</v>
      </c>
      <c r="H47" s="19">
        <f t="shared" si="14"/>
        <v>44953</v>
      </c>
      <c r="I47" s="16" t="s">
        <v>53</v>
      </c>
      <c r="K47" s="16" t="s">
        <v>54</v>
      </c>
      <c r="L47" s="16" t="s">
        <v>264</v>
      </c>
      <c r="M47" s="16" t="s">
        <v>56</v>
      </c>
      <c r="N47" s="16" t="s">
        <v>57</v>
      </c>
      <c r="O47" s="16">
        <v>144</v>
      </c>
      <c r="Q47" s="19">
        <f t="shared" si="15"/>
        <v>44956</v>
      </c>
      <c r="R47" s="19">
        <f t="shared" si="16"/>
        <v>44980</v>
      </c>
      <c r="T47" s="19">
        <f t="shared" si="17"/>
        <v>44998</v>
      </c>
      <c r="U47" s="19">
        <f t="shared" si="18"/>
        <v>45307</v>
      </c>
      <c r="V47" s="16" t="s">
        <v>58</v>
      </c>
      <c r="W47" s="19">
        <v>45318</v>
      </c>
      <c r="X47" s="19">
        <v>45409</v>
      </c>
      <c r="Y47" s="19">
        <v>45377</v>
      </c>
      <c r="Z47" s="19">
        <v>45470</v>
      </c>
      <c r="AB47" s="23"/>
      <c r="AH47" s="16" t="s">
        <v>59</v>
      </c>
      <c r="AI47" s="16" t="s">
        <v>60</v>
      </c>
      <c r="AJ47" s="16" t="s">
        <v>265</v>
      </c>
      <c r="AK47" s="16" t="s">
        <v>266</v>
      </c>
      <c r="AZ47" s="42"/>
    </row>
    <row r="48" spans="1:52" x14ac:dyDescent="0.35">
      <c r="A48" s="16" t="s">
        <v>127</v>
      </c>
      <c r="B48" s="16" t="s">
        <v>49</v>
      </c>
      <c r="D48" s="42" t="s">
        <v>171</v>
      </c>
      <c r="E48" s="16" t="s">
        <v>51</v>
      </c>
      <c r="F48" s="16" t="s">
        <v>151</v>
      </c>
      <c r="G48" s="18" t="str">
        <f t="shared" si="19"/>
        <v>2023-01-16</v>
      </c>
      <c r="H48" s="19">
        <f t="shared" si="14"/>
        <v>44953</v>
      </c>
      <c r="I48" s="16" t="s">
        <v>53</v>
      </c>
      <c r="K48" s="16" t="s">
        <v>54</v>
      </c>
      <c r="L48" s="16" t="s">
        <v>264</v>
      </c>
      <c r="M48" s="16" t="s">
        <v>56</v>
      </c>
      <c r="N48" s="16" t="s">
        <v>57</v>
      </c>
      <c r="O48" s="16">
        <v>144</v>
      </c>
      <c r="Q48" s="19">
        <f t="shared" si="15"/>
        <v>44956</v>
      </c>
      <c r="R48" s="19">
        <f t="shared" si="16"/>
        <v>44980</v>
      </c>
      <c r="T48" s="19">
        <f t="shared" si="17"/>
        <v>44998</v>
      </c>
      <c r="U48" s="19">
        <f t="shared" si="18"/>
        <v>45307</v>
      </c>
      <c r="V48" s="16" t="s">
        <v>58</v>
      </c>
      <c r="W48" s="19">
        <v>45318</v>
      </c>
      <c r="X48" s="19">
        <v>45409</v>
      </c>
      <c r="Y48" s="19">
        <v>45377</v>
      </c>
      <c r="Z48" s="19">
        <v>45470</v>
      </c>
      <c r="AH48" s="16" t="s">
        <v>59</v>
      </c>
      <c r="AI48" s="16" t="s">
        <v>60</v>
      </c>
      <c r="AJ48" s="16" t="s">
        <v>265</v>
      </c>
      <c r="AK48" s="16" t="s">
        <v>266</v>
      </c>
      <c r="AZ48" s="42"/>
    </row>
    <row r="49" spans="1:52" x14ac:dyDescent="0.35">
      <c r="A49" s="16" t="s">
        <v>127</v>
      </c>
      <c r="B49" s="16" t="s">
        <v>49</v>
      </c>
      <c r="D49" s="42" t="s">
        <v>172</v>
      </c>
      <c r="E49" s="16" t="s">
        <v>51</v>
      </c>
      <c r="F49" s="16" t="s">
        <v>151</v>
      </c>
      <c r="G49" s="18" t="str">
        <f t="shared" si="19"/>
        <v>2023-01-16</v>
      </c>
      <c r="H49" s="19">
        <f t="shared" si="14"/>
        <v>44953</v>
      </c>
      <c r="I49" s="16" t="s">
        <v>53</v>
      </c>
      <c r="K49" s="16" t="s">
        <v>54</v>
      </c>
      <c r="L49" s="16" t="s">
        <v>264</v>
      </c>
      <c r="M49" s="16" t="s">
        <v>56</v>
      </c>
      <c r="N49" s="16" t="s">
        <v>57</v>
      </c>
      <c r="O49" s="16">
        <v>144</v>
      </c>
      <c r="Q49" s="19">
        <f t="shared" si="15"/>
        <v>44956</v>
      </c>
      <c r="R49" s="19">
        <f t="shared" si="16"/>
        <v>44980</v>
      </c>
      <c r="T49" s="19">
        <f t="shared" si="17"/>
        <v>44998</v>
      </c>
      <c r="U49" s="19">
        <f t="shared" si="18"/>
        <v>45307</v>
      </c>
      <c r="V49" s="16" t="s">
        <v>58</v>
      </c>
      <c r="W49" s="19">
        <v>45318</v>
      </c>
      <c r="X49" s="19">
        <v>45409</v>
      </c>
      <c r="Y49" s="19">
        <v>45377</v>
      </c>
      <c r="Z49" s="19">
        <v>45470</v>
      </c>
      <c r="AH49" s="16" t="s">
        <v>59</v>
      </c>
      <c r="AI49" s="16" t="s">
        <v>60</v>
      </c>
      <c r="AJ49" s="16" t="s">
        <v>265</v>
      </c>
      <c r="AK49" s="16" t="s">
        <v>266</v>
      </c>
      <c r="AZ49" s="42"/>
    </row>
    <row r="50" spans="1:52" x14ac:dyDescent="0.35">
      <c r="A50" s="16" t="s">
        <v>127</v>
      </c>
      <c r="B50" s="16" t="s">
        <v>49</v>
      </c>
      <c r="D50" s="42" t="s">
        <v>173</v>
      </c>
      <c r="E50" s="16" t="s">
        <v>51</v>
      </c>
      <c r="F50" s="16" t="s">
        <v>151</v>
      </c>
      <c r="G50" s="18" t="str">
        <f t="shared" si="19"/>
        <v>2023-01-16</v>
      </c>
      <c r="H50" s="19">
        <f t="shared" si="14"/>
        <v>44953</v>
      </c>
      <c r="I50" s="16" t="s">
        <v>53</v>
      </c>
      <c r="K50" s="16" t="s">
        <v>54</v>
      </c>
      <c r="L50" s="16" t="s">
        <v>264</v>
      </c>
      <c r="M50" s="16" t="s">
        <v>56</v>
      </c>
      <c r="N50" s="16" t="s">
        <v>57</v>
      </c>
      <c r="O50" s="16">
        <v>144</v>
      </c>
      <c r="Q50" s="19">
        <f t="shared" si="15"/>
        <v>44956</v>
      </c>
      <c r="R50" s="19">
        <f t="shared" si="16"/>
        <v>44980</v>
      </c>
      <c r="T50" s="19">
        <f t="shared" si="17"/>
        <v>44998</v>
      </c>
      <c r="U50" s="19">
        <f t="shared" si="18"/>
        <v>45307</v>
      </c>
      <c r="V50" s="16" t="s">
        <v>58</v>
      </c>
      <c r="W50" s="19">
        <v>45318</v>
      </c>
      <c r="X50" s="19">
        <v>45409</v>
      </c>
      <c r="Y50" s="19">
        <v>45377</v>
      </c>
      <c r="Z50" s="19">
        <v>45470</v>
      </c>
      <c r="AB50" s="23"/>
      <c r="AH50" s="16" t="s">
        <v>59</v>
      </c>
      <c r="AI50" s="16" t="s">
        <v>60</v>
      </c>
      <c r="AJ50" s="16" t="s">
        <v>265</v>
      </c>
      <c r="AK50" s="16" t="s">
        <v>266</v>
      </c>
      <c r="AZ50" s="42"/>
    </row>
    <row r="51" spans="1:52" x14ac:dyDescent="0.35">
      <c r="A51" s="16" t="s">
        <v>127</v>
      </c>
      <c r="B51" s="16" t="s">
        <v>49</v>
      </c>
      <c r="D51" s="42" t="s">
        <v>174</v>
      </c>
      <c r="E51" s="16" t="s">
        <v>51</v>
      </c>
      <c r="F51" s="16" t="s">
        <v>151</v>
      </c>
      <c r="G51" s="18" t="str">
        <f t="shared" si="19"/>
        <v>2023-01-16</v>
      </c>
      <c r="H51" s="19">
        <f t="shared" si="14"/>
        <v>44953</v>
      </c>
      <c r="I51" s="16" t="s">
        <v>53</v>
      </c>
      <c r="K51" s="16" t="s">
        <v>54</v>
      </c>
      <c r="L51" s="16" t="s">
        <v>264</v>
      </c>
      <c r="M51" s="16" t="s">
        <v>56</v>
      </c>
      <c r="N51" s="16" t="s">
        <v>57</v>
      </c>
      <c r="O51" s="16">
        <v>144</v>
      </c>
      <c r="Q51" s="19">
        <f t="shared" si="15"/>
        <v>44956</v>
      </c>
      <c r="R51" s="19">
        <f t="shared" si="16"/>
        <v>44980</v>
      </c>
      <c r="T51" s="19">
        <f t="shared" si="17"/>
        <v>44998</v>
      </c>
      <c r="U51" s="19">
        <f t="shared" si="18"/>
        <v>45307</v>
      </c>
      <c r="V51" s="16" t="s">
        <v>58</v>
      </c>
      <c r="W51" s="19">
        <v>45318</v>
      </c>
      <c r="X51" s="19">
        <v>45409</v>
      </c>
      <c r="Y51" s="19">
        <v>45377</v>
      </c>
      <c r="Z51" s="19">
        <v>45470</v>
      </c>
      <c r="AB51" s="23"/>
      <c r="AH51" s="16" t="s">
        <v>59</v>
      </c>
      <c r="AI51" s="16" t="s">
        <v>60</v>
      </c>
      <c r="AJ51" s="16" t="s">
        <v>265</v>
      </c>
      <c r="AK51" s="16" t="s">
        <v>266</v>
      </c>
      <c r="AZ51" s="42"/>
    </row>
    <row r="52" spans="1:52" x14ac:dyDescent="0.35">
      <c r="A52" s="16" t="s">
        <v>127</v>
      </c>
      <c r="B52" s="16" t="s">
        <v>49</v>
      </c>
      <c r="D52" s="42" t="s">
        <v>175</v>
      </c>
      <c r="E52" s="16" t="s">
        <v>51</v>
      </c>
      <c r="F52" s="16" t="s">
        <v>151</v>
      </c>
      <c r="G52" s="18" t="str">
        <f t="shared" si="19"/>
        <v>2023-01-16</v>
      </c>
      <c r="H52" s="19">
        <f t="shared" si="14"/>
        <v>44953</v>
      </c>
      <c r="I52" s="16" t="s">
        <v>53</v>
      </c>
      <c r="K52" s="16" t="s">
        <v>54</v>
      </c>
      <c r="L52" s="16" t="s">
        <v>264</v>
      </c>
      <c r="M52" s="16" t="s">
        <v>56</v>
      </c>
      <c r="N52" s="16" t="s">
        <v>57</v>
      </c>
      <c r="O52" s="16">
        <v>144</v>
      </c>
      <c r="Q52" s="19">
        <f t="shared" si="15"/>
        <v>44956</v>
      </c>
      <c r="R52" s="19">
        <f t="shared" si="16"/>
        <v>44980</v>
      </c>
      <c r="T52" s="19">
        <f t="shared" si="17"/>
        <v>44998</v>
      </c>
      <c r="U52" s="19">
        <f t="shared" si="18"/>
        <v>45307</v>
      </c>
      <c r="V52" s="16" t="s">
        <v>58</v>
      </c>
      <c r="W52" s="19">
        <v>45318</v>
      </c>
      <c r="X52" s="19">
        <v>45409</v>
      </c>
      <c r="Y52" s="19">
        <v>45377</v>
      </c>
      <c r="Z52" s="19">
        <v>45470</v>
      </c>
      <c r="AB52" s="23"/>
      <c r="AH52" s="16" t="s">
        <v>59</v>
      </c>
      <c r="AI52" s="16" t="s">
        <v>60</v>
      </c>
      <c r="AJ52" s="16" t="s">
        <v>265</v>
      </c>
      <c r="AK52" s="16" t="s">
        <v>266</v>
      </c>
      <c r="AZ52" s="42"/>
    </row>
    <row r="53" spans="1:52" x14ac:dyDescent="0.35">
      <c r="A53" s="16" t="s">
        <v>127</v>
      </c>
      <c r="B53" s="16" t="s">
        <v>49</v>
      </c>
      <c r="D53" s="42" t="s">
        <v>176</v>
      </c>
      <c r="E53" s="16" t="s">
        <v>51</v>
      </c>
      <c r="F53" s="16" t="s">
        <v>151</v>
      </c>
      <c r="G53" s="18" t="str">
        <f t="shared" si="19"/>
        <v>2023-01-16</v>
      </c>
      <c r="H53" s="19">
        <f t="shared" si="14"/>
        <v>44953</v>
      </c>
      <c r="I53" s="16" t="s">
        <v>53</v>
      </c>
      <c r="K53" s="16" t="s">
        <v>54</v>
      </c>
      <c r="L53" s="16" t="s">
        <v>264</v>
      </c>
      <c r="M53" s="16" t="s">
        <v>56</v>
      </c>
      <c r="N53" s="16" t="s">
        <v>57</v>
      </c>
      <c r="O53" s="16">
        <v>144</v>
      </c>
      <c r="Q53" s="19">
        <f t="shared" si="15"/>
        <v>44956</v>
      </c>
      <c r="R53" s="19">
        <f t="shared" si="16"/>
        <v>44980</v>
      </c>
      <c r="T53" s="19">
        <f t="shared" si="17"/>
        <v>44998</v>
      </c>
      <c r="U53" s="19">
        <f t="shared" si="18"/>
        <v>45307</v>
      </c>
      <c r="V53" s="16" t="s">
        <v>58</v>
      </c>
      <c r="W53" s="19">
        <v>45318</v>
      </c>
      <c r="X53" s="19">
        <v>45409</v>
      </c>
      <c r="Y53" s="19">
        <v>45377</v>
      </c>
      <c r="Z53" s="19">
        <v>45470</v>
      </c>
      <c r="AB53" s="23"/>
      <c r="AH53" s="16" t="s">
        <v>59</v>
      </c>
      <c r="AI53" s="16" t="s">
        <v>60</v>
      </c>
      <c r="AJ53" s="16" t="s">
        <v>265</v>
      </c>
      <c r="AK53" s="16" t="s">
        <v>266</v>
      </c>
      <c r="AZ53" s="42"/>
    </row>
    <row r="54" spans="1:52" x14ac:dyDescent="0.35">
      <c r="A54" s="16" t="s">
        <v>127</v>
      </c>
      <c r="B54" s="16" t="s">
        <v>49</v>
      </c>
      <c r="D54" s="42" t="s">
        <v>177</v>
      </c>
      <c r="E54" s="16" t="s">
        <v>51</v>
      </c>
      <c r="F54" s="16" t="s">
        <v>151</v>
      </c>
      <c r="G54" s="18" t="str">
        <f t="shared" si="19"/>
        <v>2023-01-16</v>
      </c>
      <c r="H54" s="19">
        <f t="shared" si="14"/>
        <v>44953</v>
      </c>
      <c r="I54" s="16" t="s">
        <v>53</v>
      </c>
      <c r="K54" s="16" t="s">
        <v>54</v>
      </c>
      <c r="L54" s="16" t="s">
        <v>264</v>
      </c>
      <c r="M54" s="16" t="s">
        <v>56</v>
      </c>
      <c r="N54" s="16" t="s">
        <v>57</v>
      </c>
      <c r="O54" s="16">
        <v>144</v>
      </c>
      <c r="Q54" s="19">
        <f t="shared" si="15"/>
        <v>44956</v>
      </c>
      <c r="R54" s="19">
        <f t="shared" si="16"/>
        <v>44980</v>
      </c>
      <c r="T54" s="19">
        <f t="shared" si="17"/>
        <v>44998</v>
      </c>
      <c r="U54" s="19">
        <f t="shared" si="18"/>
        <v>45307</v>
      </c>
      <c r="V54" s="16" t="s">
        <v>58</v>
      </c>
      <c r="W54" s="19">
        <v>45318</v>
      </c>
      <c r="X54" s="19">
        <v>45409</v>
      </c>
      <c r="Y54" s="19">
        <v>45377</v>
      </c>
      <c r="Z54" s="19">
        <v>45470</v>
      </c>
      <c r="AB54" s="23"/>
      <c r="AH54" s="16" t="s">
        <v>59</v>
      </c>
      <c r="AI54" s="16" t="s">
        <v>60</v>
      </c>
      <c r="AJ54" s="16" t="s">
        <v>265</v>
      </c>
      <c r="AK54" s="16" t="s">
        <v>266</v>
      </c>
      <c r="AZ54" s="42"/>
    </row>
    <row r="55" spans="1:52" x14ac:dyDescent="0.35">
      <c r="A55" s="16" t="s">
        <v>127</v>
      </c>
      <c r="B55" s="16" t="s">
        <v>49</v>
      </c>
      <c r="D55" s="42" t="s">
        <v>178</v>
      </c>
      <c r="E55" s="16" t="s">
        <v>51</v>
      </c>
      <c r="F55" s="16" t="s">
        <v>151</v>
      </c>
      <c r="G55" s="18" t="str">
        <f t="shared" si="19"/>
        <v>2023-01-16</v>
      </c>
      <c r="H55" s="19">
        <f t="shared" si="14"/>
        <v>44953</v>
      </c>
      <c r="I55" s="16" t="s">
        <v>53</v>
      </c>
      <c r="K55" s="16" t="s">
        <v>54</v>
      </c>
      <c r="L55" s="16" t="s">
        <v>264</v>
      </c>
      <c r="M55" s="16" t="s">
        <v>56</v>
      </c>
      <c r="N55" s="16" t="s">
        <v>57</v>
      </c>
      <c r="O55" s="16">
        <v>144</v>
      </c>
      <c r="Q55" s="19">
        <f t="shared" si="15"/>
        <v>44956</v>
      </c>
      <c r="R55" s="19">
        <f t="shared" si="16"/>
        <v>44980</v>
      </c>
      <c r="T55" s="19">
        <f t="shared" si="17"/>
        <v>44998</v>
      </c>
      <c r="U55" s="19">
        <f t="shared" si="18"/>
        <v>45307</v>
      </c>
      <c r="V55" s="16" t="s">
        <v>58</v>
      </c>
      <c r="W55" s="19">
        <v>45318</v>
      </c>
      <c r="X55" s="19">
        <v>45409</v>
      </c>
      <c r="Y55" s="19">
        <v>45377</v>
      </c>
      <c r="Z55" s="19">
        <v>45470</v>
      </c>
      <c r="AB55" s="23"/>
      <c r="AH55" s="16" t="s">
        <v>59</v>
      </c>
      <c r="AI55" s="16" t="s">
        <v>60</v>
      </c>
      <c r="AJ55" s="16" t="s">
        <v>265</v>
      </c>
      <c r="AK55" s="16" t="s">
        <v>266</v>
      </c>
      <c r="AZ55" s="42"/>
    </row>
    <row r="56" spans="1:52" x14ac:dyDescent="0.35">
      <c r="A56" s="16" t="s">
        <v>127</v>
      </c>
      <c r="B56" s="16" t="s">
        <v>49</v>
      </c>
      <c r="D56" s="42" t="s">
        <v>179</v>
      </c>
      <c r="E56" s="16" t="s">
        <v>51</v>
      </c>
      <c r="F56" s="16" t="s">
        <v>151</v>
      </c>
      <c r="G56" s="18" t="str">
        <f t="shared" si="19"/>
        <v>2023-01-16</v>
      </c>
      <c r="H56" s="19">
        <f t="shared" si="14"/>
        <v>44953</v>
      </c>
      <c r="I56" s="16" t="s">
        <v>53</v>
      </c>
      <c r="K56" s="16" t="s">
        <v>54</v>
      </c>
      <c r="L56" s="16" t="s">
        <v>264</v>
      </c>
      <c r="M56" s="16" t="s">
        <v>56</v>
      </c>
      <c r="N56" s="16" t="s">
        <v>57</v>
      </c>
      <c r="O56" s="16">
        <v>144</v>
      </c>
      <c r="Q56" s="19">
        <f t="shared" si="15"/>
        <v>44956</v>
      </c>
      <c r="R56" s="19">
        <f t="shared" si="16"/>
        <v>44980</v>
      </c>
      <c r="T56" s="19">
        <f t="shared" si="17"/>
        <v>44998</v>
      </c>
      <c r="U56" s="19">
        <f t="shared" si="18"/>
        <v>45307</v>
      </c>
      <c r="V56" s="16" t="s">
        <v>58</v>
      </c>
      <c r="W56" s="19">
        <v>45318</v>
      </c>
      <c r="X56" s="19">
        <v>45409</v>
      </c>
      <c r="Y56" s="19">
        <v>45377</v>
      </c>
      <c r="Z56" s="19">
        <v>45470</v>
      </c>
      <c r="AH56" s="16" t="s">
        <v>59</v>
      </c>
      <c r="AI56" s="16" t="s">
        <v>60</v>
      </c>
      <c r="AJ56" s="16" t="s">
        <v>265</v>
      </c>
      <c r="AK56" s="16" t="s">
        <v>266</v>
      </c>
      <c r="AZ56" s="42"/>
    </row>
    <row r="57" spans="1:52" x14ac:dyDescent="0.35">
      <c r="A57" s="16" t="s">
        <v>127</v>
      </c>
      <c r="B57" s="16" t="s">
        <v>49</v>
      </c>
      <c r="D57" s="42" t="s">
        <v>180</v>
      </c>
      <c r="E57" s="16" t="s">
        <v>51</v>
      </c>
      <c r="F57" s="16" t="s">
        <v>151</v>
      </c>
      <c r="G57" s="18" t="str">
        <f t="shared" si="19"/>
        <v>2023-01-16</v>
      </c>
      <c r="H57" s="19">
        <f t="shared" si="14"/>
        <v>44953</v>
      </c>
      <c r="I57" s="16" t="s">
        <v>53</v>
      </c>
      <c r="K57" s="16" t="s">
        <v>54</v>
      </c>
      <c r="L57" s="16" t="s">
        <v>264</v>
      </c>
      <c r="M57" s="16" t="s">
        <v>56</v>
      </c>
      <c r="N57" s="16" t="s">
        <v>57</v>
      </c>
      <c r="O57" s="16">
        <v>144</v>
      </c>
      <c r="Q57" s="19">
        <f t="shared" si="15"/>
        <v>44956</v>
      </c>
      <c r="R57" s="19">
        <f t="shared" si="16"/>
        <v>44980</v>
      </c>
      <c r="T57" s="19">
        <f t="shared" si="17"/>
        <v>44998</v>
      </c>
      <c r="U57" s="19">
        <f t="shared" si="18"/>
        <v>45307</v>
      </c>
      <c r="V57" s="16" t="s">
        <v>58</v>
      </c>
      <c r="W57" s="19">
        <v>45318</v>
      </c>
      <c r="X57" s="19">
        <v>45409</v>
      </c>
      <c r="Y57" s="19">
        <v>45377</v>
      </c>
      <c r="Z57" s="19">
        <v>45470</v>
      </c>
      <c r="AH57" s="16" t="s">
        <v>59</v>
      </c>
      <c r="AI57" s="16" t="s">
        <v>60</v>
      </c>
      <c r="AJ57" s="16" t="s">
        <v>265</v>
      </c>
      <c r="AK57" s="16" t="s">
        <v>266</v>
      </c>
      <c r="AZ57" s="42"/>
    </row>
    <row r="58" spans="1:52" x14ac:dyDescent="0.35">
      <c r="A58" s="16" t="s">
        <v>127</v>
      </c>
      <c r="B58" s="16" t="s">
        <v>49</v>
      </c>
      <c r="D58" s="42" t="s">
        <v>181</v>
      </c>
      <c r="E58" s="16" t="s">
        <v>51</v>
      </c>
      <c r="F58" s="16" t="s">
        <v>151</v>
      </c>
      <c r="G58" s="18" t="str">
        <f t="shared" si="19"/>
        <v>2023-01-16</v>
      </c>
      <c r="H58" s="19">
        <f t="shared" si="14"/>
        <v>44953</v>
      </c>
      <c r="I58" s="16" t="s">
        <v>53</v>
      </c>
      <c r="K58" s="16" t="s">
        <v>54</v>
      </c>
      <c r="L58" s="16" t="s">
        <v>264</v>
      </c>
      <c r="M58" s="16" t="s">
        <v>56</v>
      </c>
      <c r="N58" s="16" t="s">
        <v>57</v>
      </c>
      <c r="O58" s="16">
        <v>144</v>
      </c>
      <c r="Q58" s="19">
        <f t="shared" si="15"/>
        <v>44956</v>
      </c>
      <c r="R58" s="19">
        <f t="shared" si="16"/>
        <v>44980</v>
      </c>
      <c r="T58" s="19">
        <f t="shared" si="17"/>
        <v>44998</v>
      </c>
      <c r="U58" s="19">
        <f t="shared" si="18"/>
        <v>45307</v>
      </c>
      <c r="V58" s="16" t="s">
        <v>58</v>
      </c>
      <c r="W58" s="19">
        <v>45318</v>
      </c>
      <c r="X58" s="19">
        <v>45409</v>
      </c>
      <c r="Y58" s="19">
        <v>45377</v>
      </c>
      <c r="Z58" s="19">
        <v>45470</v>
      </c>
      <c r="AB58" s="23"/>
      <c r="AH58" s="16" t="s">
        <v>59</v>
      </c>
      <c r="AI58" s="16" t="s">
        <v>60</v>
      </c>
      <c r="AJ58" s="16" t="s">
        <v>265</v>
      </c>
      <c r="AK58" s="16" t="s">
        <v>266</v>
      </c>
      <c r="AZ58" s="42"/>
    </row>
    <row r="59" spans="1:52" x14ac:dyDescent="0.35">
      <c r="A59" s="16" t="s">
        <v>127</v>
      </c>
      <c r="B59" s="16" t="s">
        <v>49</v>
      </c>
      <c r="D59" s="42" t="s">
        <v>182</v>
      </c>
      <c r="E59" s="16" t="s">
        <v>51</v>
      </c>
      <c r="F59" s="16" t="s">
        <v>151</v>
      </c>
      <c r="G59" s="18" t="str">
        <f t="shared" si="19"/>
        <v>2023-01-16</v>
      </c>
      <c r="H59" s="19">
        <f t="shared" si="14"/>
        <v>44953</v>
      </c>
      <c r="I59" s="16" t="s">
        <v>53</v>
      </c>
      <c r="K59" s="16" t="s">
        <v>54</v>
      </c>
      <c r="L59" s="16" t="s">
        <v>264</v>
      </c>
      <c r="M59" s="16" t="s">
        <v>56</v>
      </c>
      <c r="N59" s="16" t="s">
        <v>57</v>
      </c>
      <c r="O59" s="16">
        <v>144</v>
      </c>
      <c r="Q59" s="19">
        <f t="shared" si="15"/>
        <v>44956</v>
      </c>
      <c r="R59" s="19">
        <f t="shared" si="16"/>
        <v>44980</v>
      </c>
      <c r="T59" s="19">
        <f t="shared" si="17"/>
        <v>44998</v>
      </c>
      <c r="U59" s="19">
        <f t="shared" si="18"/>
        <v>45307</v>
      </c>
      <c r="V59" s="16" t="s">
        <v>58</v>
      </c>
      <c r="W59" s="19">
        <v>45318</v>
      </c>
      <c r="X59" s="19">
        <v>45409</v>
      </c>
      <c r="Y59" s="19">
        <v>45377</v>
      </c>
      <c r="Z59" s="19">
        <v>45470</v>
      </c>
      <c r="AH59" s="16" t="s">
        <v>59</v>
      </c>
      <c r="AI59" s="16" t="s">
        <v>60</v>
      </c>
      <c r="AJ59" s="16" t="s">
        <v>265</v>
      </c>
      <c r="AK59" s="16" t="s">
        <v>266</v>
      </c>
      <c r="AZ59" s="42"/>
    </row>
    <row r="60" spans="1:52" x14ac:dyDescent="0.35">
      <c r="A60" s="16" t="s">
        <v>127</v>
      </c>
      <c r="B60" s="16" t="s">
        <v>49</v>
      </c>
      <c r="D60" s="42" t="s">
        <v>183</v>
      </c>
      <c r="E60" s="16" t="s">
        <v>51</v>
      </c>
      <c r="F60" s="16" t="s">
        <v>151</v>
      </c>
      <c r="G60" s="18" t="str">
        <f t="shared" si="19"/>
        <v>2023-01-16</v>
      </c>
      <c r="H60" s="19">
        <f t="shared" ref="H60:H91" si="20">WORKDAY.INTL(G60,9,1)</f>
        <v>44953</v>
      </c>
      <c r="I60" s="16" t="s">
        <v>53</v>
      </c>
      <c r="K60" s="16" t="s">
        <v>54</v>
      </c>
      <c r="L60" s="16" t="s">
        <v>264</v>
      </c>
      <c r="M60" s="16" t="s">
        <v>56</v>
      </c>
      <c r="N60" s="16" t="s">
        <v>57</v>
      </c>
      <c r="O60" s="16">
        <v>144</v>
      </c>
      <c r="Q60" s="19">
        <f t="shared" ref="Q60:Q91" si="21">WORKDAY.INTL(G60,10,1)</f>
        <v>44956</v>
      </c>
      <c r="R60" s="19">
        <f t="shared" ref="R60:R85" si="22">WORKDAY.INTL(Q60,18,1)</f>
        <v>44980</v>
      </c>
      <c r="T60" s="19">
        <f t="shared" ref="T60:T91" si="23">WORKDAY.INTL(G60,40,1)</f>
        <v>44998</v>
      </c>
      <c r="U60" s="19">
        <f t="shared" ref="U60:U91" si="24">WORKDAY.INTL(G60,261,1)</f>
        <v>45307</v>
      </c>
      <c r="V60" s="16" t="s">
        <v>58</v>
      </c>
      <c r="W60" s="19">
        <v>45318</v>
      </c>
      <c r="X60" s="19">
        <v>45409</v>
      </c>
      <c r="Y60" s="19">
        <v>45377</v>
      </c>
      <c r="Z60" s="19">
        <v>45470</v>
      </c>
      <c r="AH60" s="16" t="s">
        <v>59</v>
      </c>
      <c r="AI60" s="16" t="s">
        <v>60</v>
      </c>
      <c r="AJ60" s="16" t="s">
        <v>265</v>
      </c>
      <c r="AK60" s="16" t="s">
        <v>266</v>
      </c>
      <c r="AZ60" s="42"/>
    </row>
    <row r="61" spans="1:52" x14ac:dyDescent="0.35">
      <c r="A61" s="16" t="s">
        <v>127</v>
      </c>
      <c r="B61" s="16" t="s">
        <v>49</v>
      </c>
      <c r="D61" s="42" t="s">
        <v>184</v>
      </c>
      <c r="E61" s="16" t="s">
        <v>51</v>
      </c>
      <c r="F61" s="16" t="s">
        <v>151</v>
      </c>
      <c r="G61" s="18" t="str">
        <f t="shared" si="19"/>
        <v>2023-01-16</v>
      </c>
      <c r="H61" s="19">
        <f t="shared" si="20"/>
        <v>44953</v>
      </c>
      <c r="I61" s="16" t="s">
        <v>53</v>
      </c>
      <c r="K61" s="16" t="s">
        <v>54</v>
      </c>
      <c r="L61" s="16" t="s">
        <v>264</v>
      </c>
      <c r="M61" s="16" t="s">
        <v>56</v>
      </c>
      <c r="N61" s="16" t="s">
        <v>57</v>
      </c>
      <c r="O61" s="16">
        <v>144</v>
      </c>
      <c r="Q61" s="19">
        <f t="shared" si="21"/>
        <v>44956</v>
      </c>
      <c r="R61" s="19">
        <f t="shared" si="22"/>
        <v>44980</v>
      </c>
      <c r="T61" s="19">
        <f t="shared" si="23"/>
        <v>44998</v>
      </c>
      <c r="U61" s="19">
        <f t="shared" si="24"/>
        <v>45307</v>
      </c>
      <c r="V61" s="16" t="s">
        <v>58</v>
      </c>
      <c r="W61" s="19">
        <v>45318</v>
      </c>
      <c r="X61" s="19">
        <v>45409</v>
      </c>
      <c r="Y61" s="19">
        <v>45377</v>
      </c>
      <c r="Z61" s="19">
        <v>45470</v>
      </c>
      <c r="AB61" s="23"/>
      <c r="AH61" s="16" t="s">
        <v>59</v>
      </c>
      <c r="AI61" s="16" t="s">
        <v>60</v>
      </c>
      <c r="AJ61" s="16" t="s">
        <v>265</v>
      </c>
      <c r="AK61" s="16" t="s">
        <v>266</v>
      </c>
      <c r="AZ61" s="42"/>
    </row>
    <row r="62" spans="1:52" x14ac:dyDescent="0.35">
      <c r="A62" s="16" t="s">
        <v>127</v>
      </c>
      <c r="B62" s="16" t="s">
        <v>49</v>
      </c>
      <c r="D62" s="42" t="s">
        <v>185</v>
      </c>
      <c r="E62" s="16" t="s">
        <v>51</v>
      </c>
      <c r="F62" s="16" t="s">
        <v>151</v>
      </c>
      <c r="G62" s="18" t="str">
        <f t="shared" si="19"/>
        <v>2023-01-16</v>
      </c>
      <c r="H62" s="19">
        <f t="shared" si="20"/>
        <v>44953</v>
      </c>
      <c r="I62" s="16" t="s">
        <v>53</v>
      </c>
      <c r="K62" s="16" t="s">
        <v>54</v>
      </c>
      <c r="L62" s="16" t="s">
        <v>264</v>
      </c>
      <c r="M62" s="16" t="s">
        <v>56</v>
      </c>
      <c r="N62" s="16" t="s">
        <v>57</v>
      </c>
      <c r="O62" s="16">
        <v>144</v>
      </c>
      <c r="Q62" s="19">
        <f t="shared" si="21"/>
        <v>44956</v>
      </c>
      <c r="R62" s="19">
        <f t="shared" si="22"/>
        <v>44980</v>
      </c>
      <c r="T62" s="19">
        <f t="shared" si="23"/>
        <v>44998</v>
      </c>
      <c r="U62" s="19">
        <f t="shared" si="24"/>
        <v>45307</v>
      </c>
      <c r="V62" s="16" t="s">
        <v>58</v>
      </c>
      <c r="W62" s="19">
        <v>45318</v>
      </c>
      <c r="X62" s="19">
        <v>45409</v>
      </c>
      <c r="Y62" s="19">
        <v>45377</v>
      </c>
      <c r="Z62" s="19">
        <v>45470</v>
      </c>
      <c r="AH62" s="16" t="s">
        <v>59</v>
      </c>
      <c r="AI62" s="16" t="s">
        <v>60</v>
      </c>
      <c r="AJ62" s="16" t="s">
        <v>265</v>
      </c>
      <c r="AK62" s="16" t="s">
        <v>266</v>
      </c>
      <c r="AZ62" s="42"/>
    </row>
    <row r="63" spans="1:52" x14ac:dyDescent="0.35">
      <c r="A63" s="16" t="s">
        <v>127</v>
      </c>
      <c r="B63" s="16" t="s">
        <v>49</v>
      </c>
      <c r="D63" s="42" t="s">
        <v>186</v>
      </c>
      <c r="E63" s="16" t="s">
        <v>51</v>
      </c>
      <c r="F63" s="16" t="s">
        <v>151</v>
      </c>
      <c r="G63" s="18" t="str">
        <f t="shared" si="19"/>
        <v>2023-01-16</v>
      </c>
      <c r="H63" s="19">
        <f t="shared" si="20"/>
        <v>44953</v>
      </c>
      <c r="I63" s="16" t="s">
        <v>53</v>
      </c>
      <c r="K63" s="16" t="s">
        <v>54</v>
      </c>
      <c r="L63" s="16" t="s">
        <v>264</v>
      </c>
      <c r="M63" s="16" t="s">
        <v>56</v>
      </c>
      <c r="N63" s="16" t="s">
        <v>57</v>
      </c>
      <c r="O63" s="16">
        <v>144</v>
      </c>
      <c r="Q63" s="19">
        <f t="shared" si="21"/>
        <v>44956</v>
      </c>
      <c r="R63" s="19">
        <f t="shared" si="22"/>
        <v>44980</v>
      </c>
      <c r="T63" s="19">
        <f t="shared" si="23"/>
        <v>44998</v>
      </c>
      <c r="U63" s="19">
        <f t="shared" si="24"/>
        <v>45307</v>
      </c>
      <c r="V63" s="16" t="s">
        <v>58</v>
      </c>
      <c r="W63" s="19">
        <v>45318</v>
      </c>
      <c r="X63" s="19">
        <v>45409</v>
      </c>
      <c r="Y63" s="19">
        <v>45377</v>
      </c>
      <c r="Z63" s="19">
        <v>45470</v>
      </c>
      <c r="AB63" s="23"/>
      <c r="AH63" s="16" t="s">
        <v>59</v>
      </c>
      <c r="AI63" s="16" t="s">
        <v>60</v>
      </c>
      <c r="AJ63" s="16" t="s">
        <v>265</v>
      </c>
      <c r="AK63" s="16" t="s">
        <v>266</v>
      </c>
      <c r="AZ63" s="42"/>
    </row>
    <row r="64" spans="1:52" x14ac:dyDescent="0.35">
      <c r="A64" s="16" t="s">
        <v>127</v>
      </c>
      <c r="B64" s="16" t="s">
        <v>49</v>
      </c>
      <c r="D64" s="42" t="s">
        <v>187</v>
      </c>
      <c r="E64" s="16" t="s">
        <v>51</v>
      </c>
      <c r="F64" s="16" t="s">
        <v>151</v>
      </c>
      <c r="G64" s="18" t="str">
        <f t="shared" si="19"/>
        <v>2023-01-16</v>
      </c>
      <c r="H64" s="19">
        <f t="shared" si="20"/>
        <v>44953</v>
      </c>
      <c r="I64" s="16" t="s">
        <v>53</v>
      </c>
      <c r="K64" s="16" t="s">
        <v>54</v>
      </c>
      <c r="L64" s="16" t="s">
        <v>264</v>
      </c>
      <c r="M64" s="16" t="s">
        <v>56</v>
      </c>
      <c r="N64" s="16" t="s">
        <v>57</v>
      </c>
      <c r="O64" s="16">
        <v>144</v>
      </c>
      <c r="Q64" s="19">
        <f t="shared" si="21"/>
        <v>44956</v>
      </c>
      <c r="R64" s="19">
        <f t="shared" si="22"/>
        <v>44980</v>
      </c>
      <c r="T64" s="19">
        <f t="shared" si="23"/>
        <v>44998</v>
      </c>
      <c r="U64" s="19">
        <f t="shared" si="24"/>
        <v>45307</v>
      </c>
      <c r="V64" s="16" t="s">
        <v>58</v>
      </c>
      <c r="W64" s="19">
        <v>45318</v>
      </c>
      <c r="X64" s="19">
        <v>45409</v>
      </c>
      <c r="Y64" s="19">
        <v>45377</v>
      </c>
      <c r="Z64" s="19">
        <v>45470</v>
      </c>
      <c r="AH64" s="16" t="s">
        <v>59</v>
      </c>
      <c r="AI64" s="16" t="s">
        <v>60</v>
      </c>
      <c r="AJ64" s="16" t="s">
        <v>265</v>
      </c>
      <c r="AK64" s="16" t="s">
        <v>266</v>
      </c>
      <c r="AZ64" s="42"/>
    </row>
    <row r="65" spans="1:52" x14ac:dyDescent="0.35">
      <c r="A65" s="16" t="s">
        <v>127</v>
      </c>
      <c r="B65" s="16" t="s">
        <v>49</v>
      </c>
      <c r="D65" s="42" t="s">
        <v>188</v>
      </c>
      <c r="E65" s="16" t="s">
        <v>51</v>
      </c>
      <c r="F65" s="16" t="s">
        <v>151</v>
      </c>
      <c r="G65" s="18" t="str">
        <f t="shared" ref="G65:G96" si="25">SUBSTITUTE("2023_01_16", "_", "-")</f>
        <v>2023-01-16</v>
      </c>
      <c r="H65" s="19">
        <f t="shared" si="20"/>
        <v>44953</v>
      </c>
      <c r="I65" s="16" t="s">
        <v>53</v>
      </c>
      <c r="K65" s="16" t="s">
        <v>54</v>
      </c>
      <c r="L65" s="16" t="s">
        <v>264</v>
      </c>
      <c r="M65" s="16" t="s">
        <v>56</v>
      </c>
      <c r="N65" s="16" t="s">
        <v>57</v>
      </c>
      <c r="O65" s="16">
        <v>144</v>
      </c>
      <c r="Q65" s="19">
        <f t="shared" si="21"/>
        <v>44956</v>
      </c>
      <c r="R65" s="19">
        <f t="shared" si="22"/>
        <v>44980</v>
      </c>
      <c r="T65" s="19">
        <f t="shared" si="23"/>
        <v>44998</v>
      </c>
      <c r="U65" s="19">
        <f t="shared" si="24"/>
        <v>45307</v>
      </c>
      <c r="V65" s="16" t="s">
        <v>58</v>
      </c>
      <c r="W65" s="19">
        <v>45318</v>
      </c>
      <c r="X65" s="19">
        <v>45409</v>
      </c>
      <c r="Y65" s="19">
        <v>45377</v>
      </c>
      <c r="Z65" s="19">
        <v>45470</v>
      </c>
      <c r="AH65" s="16" t="s">
        <v>59</v>
      </c>
      <c r="AI65" s="16" t="s">
        <v>60</v>
      </c>
      <c r="AJ65" s="16" t="s">
        <v>265</v>
      </c>
      <c r="AK65" s="16" t="s">
        <v>266</v>
      </c>
      <c r="AZ65" s="42"/>
    </row>
    <row r="66" spans="1:52" x14ac:dyDescent="0.35">
      <c r="A66" s="16" t="s">
        <v>127</v>
      </c>
      <c r="B66" s="16" t="s">
        <v>49</v>
      </c>
      <c r="D66" s="42" t="s">
        <v>189</v>
      </c>
      <c r="E66" s="16" t="s">
        <v>51</v>
      </c>
      <c r="F66" s="16" t="s">
        <v>151</v>
      </c>
      <c r="G66" s="18" t="str">
        <f t="shared" si="25"/>
        <v>2023-01-16</v>
      </c>
      <c r="H66" s="19">
        <f t="shared" si="20"/>
        <v>44953</v>
      </c>
      <c r="I66" s="16" t="s">
        <v>53</v>
      </c>
      <c r="K66" s="16" t="s">
        <v>54</v>
      </c>
      <c r="L66" s="16" t="s">
        <v>264</v>
      </c>
      <c r="M66" s="16" t="s">
        <v>56</v>
      </c>
      <c r="N66" s="16" t="s">
        <v>57</v>
      </c>
      <c r="O66" s="16">
        <v>144</v>
      </c>
      <c r="Q66" s="19">
        <f t="shared" si="21"/>
        <v>44956</v>
      </c>
      <c r="R66" s="19">
        <f t="shared" si="22"/>
        <v>44980</v>
      </c>
      <c r="T66" s="19">
        <f t="shared" si="23"/>
        <v>44998</v>
      </c>
      <c r="U66" s="19">
        <f t="shared" si="24"/>
        <v>45307</v>
      </c>
      <c r="V66" s="16" t="s">
        <v>58</v>
      </c>
      <c r="W66" s="19">
        <v>45318</v>
      </c>
      <c r="X66" s="19">
        <v>45409</v>
      </c>
      <c r="Y66" s="19">
        <v>45377</v>
      </c>
      <c r="Z66" s="19">
        <v>45470</v>
      </c>
      <c r="AB66" s="23"/>
      <c r="AH66" s="16" t="s">
        <v>59</v>
      </c>
      <c r="AI66" s="16" t="s">
        <v>60</v>
      </c>
      <c r="AJ66" s="16" t="s">
        <v>265</v>
      </c>
      <c r="AK66" s="16" t="s">
        <v>266</v>
      </c>
      <c r="AZ66" s="42"/>
    </row>
    <row r="67" spans="1:52" x14ac:dyDescent="0.35">
      <c r="A67" s="16" t="s">
        <v>127</v>
      </c>
      <c r="B67" s="16" t="s">
        <v>49</v>
      </c>
      <c r="D67" s="42" t="s">
        <v>190</v>
      </c>
      <c r="E67" s="16" t="s">
        <v>51</v>
      </c>
      <c r="F67" s="16" t="s">
        <v>151</v>
      </c>
      <c r="G67" s="18" t="str">
        <f t="shared" si="25"/>
        <v>2023-01-16</v>
      </c>
      <c r="H67" s="19">
        <f t="shared" si="20"/>
        <v>44953</v>
      </c>
      <c r="I67" s="16" t="s">
        <v>53</v>
      </c>
      <c r="K67" s="16" t="s">
        <v>54</v>
      </c>
      <c r="L67" s="16" t="s">
        <v>264</v>
      </c>
      <c r="M67" s="16" t="s">
        <v>56</v>
      </c>
      <c r="N67" s="16" t="s">
        <v>57</v>
      </c>
      <c r="O67" s="16">
        <v>144</v>
      </c>
      <c r="Q67" s="19">
        <f t="shared" si="21"/>
        <v>44956</v>
      </c>
      <c r="R67" s="19">
        <f t="shared" si="22"/>
        <v>44980</v>
      </c>
      <c r="T67" s="19">
        <f t="shared" si="23"/>
        <v>44998</v>
      </c>
      <c r="U67" s="19">
        <f t="shared" si="24"/>
        <v>45307</v>
      </c>
      <c r="V67" s="16" t="s">
        <v>58</v>
      </c>
      <c r="W67" s="19">
        <v>45318</v>
      </c>
      <c r="X67" s="19">
        <v>45409</v>
      </c>
      <c r="Y67" s="19">
        <v>45377</v>
      </c>
      <c r="Z67" s="19">
        <v>45470</v>
      </c>
      <c r="AH67" s="16" t="s">
        <v>59</v>
      </c>
      <c r="AI67" s="16" t="s">
        <v>60</v>
      </c>
      <c r="AJ67" s="16" t="s">
        <v>265</v>
      </c>
      <c r="AK67" s="16" t="s">
        <v>266</v>
      </c>
      <c r="AZ67" s="42"/>
    </row>
    <row r="68" spans="1:52" x14ac:dyDescent="0.35">
      <c r="A68" s="16" t="s">
        <v>127</v>
      </c>
      <c r="B68" s="16" t="s">
        <v>49</v>
      </c>
      <c r="D68" s="42" t="s">
        <v>191</v>
      </c>
      <c r="E68" s="16" t="s">
        <v>51</v>
      </c>
      <c r="F68" s="16" t="s">
        <v>151</v>
      </c>
      <c r="G68" s="18" t="str">
        <f t="shared" si="25"/>
        <v>2023-01-16</v>
      </c>
      <c r="H68" s="19">
        <f t="shared" si="20"/>
        <v>44953</v>
      </c>
      <c r="I68" s="16" t="s">
        <v>53</v>
      </c>
      <c r="K68" s="16" t="s">
        <v>54</v>
      </c>
      <c r="L68" s="16" t="s">
        <v>264</v>
      </c>
      <c r="M68" s="16" t="s">
        <v>56</v>
      </c>
      <c r="N68" s="16" t="s">
        <v>57</v>
      </c>
      <c r="O68" s="16">
        <v>144</v>
      </c>
      <c r="Q68" s="19">
        <f t="shared" si="21"/>
        <v>44956</v>
      </c>
      <c r="R68" s="19">
        <f t="shared" si="22"/>
        <v>44980</v>
      </c>
      <c r="T68" s="19">
        <f t="shared" si="23"/>
        <v>44998</v>
      </c>
      <c r="U68" s="19">
        <f t="shared" si="24"/>
        <v>45307</v>
      </c>
      <c r="V68" s="16" t="s">
        <v>58</v>
      </c>
      <c r="W68" s="19">
        <v>45318</v>
      </c>
      <c r="X68" s="19">
        <v>45409</v>
      </c>
      <c r="Y68" s="19">
        <v>45377</v>
      </c>
      <c r="Z68" s="19">
        <v>45470</v>
      </c>
      <c r="AH68" s="16" t="s">
        <v>59</v>
      </c>
      <c r="AI68" s="16" t="s">
        <v>60</v>
      </c>
      <c r="AJ68" s="16" t="s">
        <v>265</v>
      </c>
      <c r="AK68" s="16" t="s">
        <v>266</v>
      </c>
      <c r="AZ68" s="42"/>
    </row>
    <row r="69" spans="1:52" x14ac:dyDescent="0.35">
      <c r="A69" s="16" t="s">
        <v>127</v>
      </c>
      <c r="B69" s="16" t="s">
        <v>49</v>
      </c>
      <c r="D69" s="42" t="s">
        <v>192</v>
      </c>
      <c r="E69" s="16" t="s">
        <v>51</v>
      </c>
      <c r="F69" s="16" t="s">
        <v>151</v>
      </c>
      <c r="G69" s="18" t="str">
        <f t="shared" si="25"/>
        <v>2023-01-16</v>
      </c>
      <c r="H69" s="19">
        <f t="shared" si="20"/>
        <v>44953</v>
      </c>
      <c r="I69" s="16" t="s">
        <v>53</v>
      </c>
      <c r="K69" s="16" t="s">
        <v>54</v>
      </c>
      <c r="L69" s="16" t="s">
        <v>264</v>
      </c>
      <c r="M69" s="16" t="s">
        <v>56</v>
      </c>
      <c r="N69" s="16" t="s">
        <v>57</v>
      </c>
      <c r="O69" s="16">
        <v>144</v>
      </c>
      <c r="Q69" s="19">
        <f t="shared" si="21"/>
        <v>44956</v>
      </c>
      <c r="R69" s="19">
        <f t="shared" si="22"/>
        <v>44980</v>
      </c>
      <c r="T69" s="19">
        <f t="shared" si="23"/>
        <v>44998</v>
      </c>
      <c r="U69" s="19">
        <f t="shared" si="24"/>
        <v>45307</v>
      </c>
      <c r="V69" s="16" t="s">
        <v>58</v>
      </c>
      <c r="W69" s="19">
        <v>45318</v>
      </c>
      <c r="X69" s="19">
        <v>45409</v>
      </c>
      <c r="Y69" s="19">
        <v>45377</v>
      </c>
      <c r="Z69" s="19">
        <v>45470</v>
      </c>
      <c r="AB69" s="23"/>
      <c r="AH69" s="16" t="s">
        <v>59</v>
      </c>
      <c r="AI69" s="16" t="s">
        <v>60</v>
      </c>
      <c r="AJ69" s="16" t="s">
        <v>265</v>
      </c>
      <c r="AK69" s="16" t="s">
        <v>266</v>
      </c>
      <c r="AZ69" s="42"/>
    </row>
    <row r="70" spans="1:52" x14ac:dyDescent="0.35">
      <c r="A70" s="16" t="s">
        <v>127</v>
      </c>
      <c r="B70" s="16" t="s">
        <v>49</v>
      </c>
      <c r="D70" s="42" t="s">
        <v>193</v>
      </c>
      <c r="E70" s="16" t="s">
        <v>51</v>
      </c>
      <c r="F70" s="16" t="s">
        <v>151</v>
      </c>
      <c r="G70" s="18" t="str">
        <f t="shared" si="25"/>
        <v>2023-01-16</v>
      </c>
      <c r="H70" s="19">
        <f t="shared" si="20"/>
        <v>44953</v>
      </c>
      <c r="I70" s="16" t="s">
        <v>53</v>
      </c>
      <c r="K70" s="16" t="s">
        <v>54</v>
      </c>
      <c r="L70" s="16" t="s">
        <v>264</v>
      </c>
      <c r="M70" s="16" t="s">
        <v>56</v>
      </c>
      <c r="N70" s="16" t="s">
        <v>57</v>
      </c>
      <c r="O70" s="16">
        <v>144</v>
      </c>
      <c r="Q70" s="19">
        <f t="shared" si="21"/>
        <v>44956</v>
      </c>
      <c r="R70" s="19">
        <f t="shared" si="22"/>
        <v>44980</v>
      </c>
      <c r="T70" s="19">
        <f t="shared" si="23"/>
        <v>44998</v>
      </c>
      <c r="U70" s="19">
        <f t="shared" si="24"/>
        <v>45307</v>
      </c>
      <c r="V70" s="16" t="s">
        <v>58</v>
      </c>
      <c r="W70" s="19">
        <v>45318</v>
      </c>
      <c r="X70" s="19">
        <v>45409</v>
      </c>
      <c r="Y70" s="19">
        <v>45377</v>
      </c>
      <c r="Z70" s="19">
        <v>45470</v>
      </c>
      <c r="AB70" s="23"/>
      <c r="AH70" s="16" t="s">
        <v>59</v>
      </c>
      <c r="AI70" s="16" t="s">
        <v>60</v>
      </c>
      <c r="AJ70" s="16" t="s">
        <v>265</v>
      </c>
      <c r="AK70" s="16" t="s">
        <v>266</v>
      </c>
      <c r="AZ70" s="42"/>
    </row>
    <row r="71" spans="1:52" x14ac:dyDescent="0.35">
      <c r="A71" s="16" t="s">
        <v>127</v>
      </c>
      <c r="B71" s="16" t="s">
        <v>49</v>
      </c>
      <c r="D71" s="42" t="s">
        <v>194</v>
      </c>
      <c r="E71" s="16" t="s">
        <v>51</v>
      </c>
      <c r="F71" s="16" t="s">
        <v>151</v>
      </c>
      <c r="G71" s="18" t="str">
        <f t="shared" si="25"/>
        <v>2023-01-16</v>
      </c>
      <c r="H71" s="19">
        <f t="shared" si="20"/>
        <v>44953</v>
      </c>
      <c r="I71" s="16" t="s">
        <v>53</v>
      </c>
      <c r="K71" s="16" t="s">
        <v>54</v>
      </c>
      <c r="L71" s="16" t="s">
        <v>264</v>
      </c>
      <c r="M71" s="16" t="s">
        <v>56</v>
      </c>
      <c r="N71" s="16" t="s">
        <v>57</v>
      </c>
      <c r="O71" s="16">
        <v>144</v>
      </c>
      <c r="Q71" s="19">
        <f t="shared" si="21"/>
        <v>44956</v>
      </c>
      <c r="R71" s="19">
        <f t="shared" si="22"/>
        <v>44980</v>
      </c>
      <c r="T71" s="19">
        <f t="shared" si="23"/>
        <v>44998</v>
      </c>
      <c r="U71" s="19">
        <f t="shared" si="24"/>
        <v>45307</v>
      </c>
      <c r="V71" s="16" t="s">
        <v>58</v>
      </c>
      <c r="W71" s="19">
        <v>45318</v>
      </c>
      <c r="X71" s="19">
        <v>45409</v>
      </c>
      <c r="Y71" s="19">
        <v>45377</v>
      </c>
      <c r="Z71" s="19">
        <v>45470</v>
      </c>
      <c r="AB71" s="23"/>
      <c r="AH71" s="16" t="s">
        <v>59</v>
      </c>
      <c r="AI71" s="16" t="s">
        <v>60</v>
      </c>
      <c r="AJ71" s="16" t="s">
        <v>265</v>
      </c>
      <c r="AK71" s="16" t="s">
        <v>266</v>
      </c>
      <c r="AZ71" s="42"/>
    </row>
    <row r="72" spans="1:52" x14ac:dyDescent="0.35">
      <c r="A72" s="16" t="s">
        <v>127</v>
      </c>
      <c r="B72" s="16" t="s">
        <v>49</v>
      </c>
      <c r="D72" s="42" t="s">
        <v>195</v>
      </c>
      <c r="E72" s="16" t="s">
        <v>51</v>
      </c>
      <c r="F72" s="16" t="s">
        <v>151</v>
      </c>
      <c r="G72" s="18" t="str">
        <f t="shared" si="25"/>
        <v>2023-01-16</v>
      </c>
      <c r="H72" s="19">
        <f t="shared" si="20"/>
        <v>44953</v>
      </c>
      <c r="I72" s="16" t="s">
        <v>53</v>
      </c>
      <c r="K72" s="16" t="s">
        <v>54</v>
      </c>
      <c r="L72" s="16" t="s">
        <v>264</v>
      </c>
      <c r="M72" s="16" t="s">
        <v>56</v>
      </c>
      <c r="N72" s="16" t="s">
        <v>57</v>
      </c>
      <c r="O72" s="16">
        <v>144</v>
      </c>
      <c r="Q72" s="19">
        <f t="shared" si="21"/>
        <v>44956</v>
      </c>
      <c r="R72" s="19">
        <f t="shared" si="22"/>
        <v>44980</v>
      </c>
      <c r="T72" s="19">
        <f t="shared" si="23"/>
        <v>44998</v>
      </c>
      <c r="U72" s="19">
        <f t="shared" si="24"/>
        <v>45307</v>
      </c>
      <c r="V72" s="16" t="s">
        <v>58</v>
      </c>
      <c r="W72" s="19">
        <v>45318</v>
      </c>
      <c r="X72" s="19">
        <v>45409</v>
      </c>
      <c r="Y72" s="19">
        <v>45377</v>
      </c>
      <c r="Z72" s="19">
        <v>45470</v>
      </c>
      <c r="AH72" s="16" t="s">
        <v>59</v>
      </c>
      <c r="AI72" s="16" t="s">
        <v>60</v>
      </c>
      <c r="AJ72" s="16" t="s">
        <v>265</v>
      </c>
      <c r="AK72" s="16" t="s">
        <v>266</v>
      </c>
      <c r="AZ72" s="42"/>
    </row>
    <row r="73" spans="1:52" x14ac:dyDescent="0.35">
      <c r="A73" s="16" t="s">
        <v>127</v>
      </c>
      <c r="B73" s="16" t="s">
        <v>49</v>
      </c>
      <c r="D73" s="42" t="s">
        <v>196</v>
      </c>
      <c r="E73" s="16" t="s">
        <v>51</v>
      </c>
      <c r="F73" s="16" t="s">
        <v>151</v>
      </c>
      <c r="G73" s="18" t="str">
        <f t="shared" si="25"/>
        <v>2023-01-16</v>
      </c>
      <c r="H73" s="19">
        <f t="shared" si="20"/>
        <v>44953</v>
      </c>
      <c r="I73" s="16" t="s">
        <v>53</v>
      </c>
      <c r="K73" s="16" t="s">
        <v>54</v>
      </c>
      <c r="L73" s="16" t="s">
        <v>264</v>
      </c>
      <c r="M73" s="16" t="s">
        <v>56</v>
      </c>
      <c r="N73" s="16" t="s">
        <v>57</v>
      </c>
      <c r="O73" s="16">
        <v>144</v>
      </c>
      <c r="Q73" s="19">
        <f t="shared" si="21"/>
        <v>44956</v>
      </c>
      <c r="R73" s="19">
        <f t="shared" si="22"/>
        <v>44980</v>
      </c>
      <c r="T73" s="19">
        <f t="shared" si="23"/>
        <v>44998</v>
      </c>
      <c r="U73" s="19">
        <f t="shared" si="24"/>
        <v>45307</v>
      </c>
      <c r="V73" s="16" t="s">
        <v>58</v>
      </c>
      <c r="W73" s="19">
        <v>45318</v>
      </c>
      <c r="X73" s="19">
        <v>45409</v>
      </c>
      <c r="Y73" s="19">
        <v>45377</v>
      </c>
      <c r="Z73" s="19">
        <v>45470</v>
      </c>
      <c r="AH73" s="16" t="s">
        <v>59</v>
      </c>
      <c r="AI73" s="16" t="s">
        <v>60</v>
      </c>
      <c r="AJ73" s="16" t="s">
        <v>265</v>
      </c>
      <c r="AK73" s="16" t="s">
        <v>266</v>
      </c>
      <c r="AZ73" s="42"/>
    </row>
    <row r="74" spans="1:52" x14ac:dyDescent="0.35">
      <c r="A74" s="16" t="s">
        <v>127</v>
      </c>
      <c r="B74" s="16" t="s">
        <v>49</v>
      </c>
      <c r="D74" s="42" t="s">
        <v>197</v>
      </c>
      <c r="E74" s="16" t="s">
        <v>51</v>
      </c>
      <c r="F74" s="16" t="s">
        <v>151</v>
      </c>
      <c r="G74" s="18" t="str">
        <f t="shared" si="25"/>
        <v>2023-01-16</v>
      </c>
      <c r="H74" s="19">
        <f t="shared" si="20"/>
        <v>44953</v>
      </c>
      <c r="I74" s="16" t="s">
        <v>53</v>
      </c>
      <c r="K74" s="16" t="s">
        <v>54</v>
      </c>
      <c r="L74" s="16" t="s">
        <v>264</v>
      </c>
      <c r="M74" s="16" t="s">
        <v>56</v>
      </c>
      <c r="N74" s="16" t="s">
        <v>57</v>
      </c>
      <c r="O74" s="16">
        <v>144</v>
      </c>
      <c r="Q74" s="19">
        <f t="shared" si="21"/>
        <v>44956</v>
      </c>
      <c r="R74" s="19">
        <f t="shared" si="22"/>
        <v>44980</v>
      </c>
      <c r="T74" s="19">
        <f t="shared" si="23"/>
        <v>44998</v>
      </c>
      <c r="U74" s="19">
        <f t="shared" si="24"/>
        <v>45307</v>
      </c>
      <c r="V74" s="16" t="s">
        <v>58</v>
      </c>
      <c r="W74" s="19">
        <v>45318</v>
      </c>
      <c r="X74" s="19">
        <v>45409</v>
      </c>
      <c r="Y74" s="19">
        <v>45377</v>
      </c>
      <c r="Z74" s="19">
        <v>45470</v>
      </c>
      <c r="AB74" s="23"/>
      <c r="AH74" s="16" t="s">
        <v>59</v>
      </c>
      <c r="AI74" s="16" t="s">
        <v>60</v>
      </c>
      <c r="AJ74" s="16" t="s">
        <v>265</v>
      </c>
      <c r="AK74" s="16" t="s">
        <v>266</v>
      </c>
      <c r="AZ74" s="42"/>
    </row>
    <row r="75" spans="1:52" x14ac:dyDescent="0.35">
      <c r="A75" s="16" t="s">
        <v>127</v>
      </c>
      <c r="B75" s="16" t="s">
        <v>49</v>
      </c>
      <c r="D75" s="42" t="s">
        <v>198</v>
      </c>
      <c r="E75" s="16" t="s">
        <v>51</v>
      </c>
      <c r="F75" s="16" t="s">
        <v>151</v>
      </c>
      <c r="G75" s="18" t="str">
        <f t="shared" si="25"/>
        <v>2023-01-16</v>
      </c>
      <c r="H75" s="19">
        <f t="shared" si="20"/>
        <v>44953</v>
      </c>
      <c r="I75" s="16" t="s">
        <v>53</v>
      </c>
      <c r="K75" s="16" t="s">
        <v>54</v>
      </c>
      <c r="L75" s="16" t="s">
        <v>264</v>
      </c>
      <c r="M75" s="16" t="s">
        <v>56</v>
      </c>
      <c r="N75" s="16" t="s">
        <v>57</v>
      </c>
      <c r="O75" s="16">
        <v>144</v>
      </c>
      <c r="Q75" s="19">
        <f t="shared" si="21"/>
        <v>44956</v>
      </c>
      <c r="R75" s="19">
        <f t="shared" si="22"/>
        <v>44980</v>
      </c>
      <c r="T75" s="19">
        <f t="shared" si="23"/>
        <v>44998</v>
      </c>
      <c r="U75" s="19">
        <f t="shared" si="24"/>
        <v>45307</v>
      </c>
      <c r="V75" s="16" t="s">
        <v>58</v>
      </c>
      <c r="W75" s="19">
        <v>45318</v>
      </c>
      <c r="X75" s="19">
        <v>45409</v>
      </c>
      <c r="Y75" s="19">
        <v>45377</v>
      </c>
      <c r="Z75" s="19">
        <v>45470</v>
      </c>
      <c r="AH75" s="16" t="s">
        <v>59</v>
      </c>
      <c r="AI75" s="16" t="s">
        <v>60</v>
      </c>
      <c r="AJ75" s="16" t="s">
        <v>265</v>
      </c>
      <c r="AK75" s="16" t="s">
        <v>266</v>
      </c>
      <c r="AZ75" s="42"/>
    </row>
    <row r="76" spans="1:52" x14ac:dyDescent="0.35">
      <c r="A76" s="16" t="s">
        <v>127</v>
      </c>
      <c r="B76" s="16" t="s">
        <v>49</v>
      </c>
      <c r="D76" s="42" t="s">
        <v>199</v>
      </c>
      <c r="E76" s="16" t="s">
        <v>51</v>
      </c>
      <c r="F76" s="16" t="s">
        <v>151</v>
      </c>
      <c r="G76" s="18" t="str">
        <f t="shared" si="25"/>
        <v>2023-01-16</v>
      </c>
      <c r="H76" s="19">
        <f t="shared" si="20"/>
        <v>44953</v>
      </c>
      <c r="I76" s="16" t="s">
        <v>53</v>
      </c>
      <c r="K76" s="16" t="s">
        <v>54</v>
      </c>
      <c r="L76" s="16" t="s">
        <v>264</v>
      </c>
      <c r="M76" s="16" t="s">
        <v>56</v>
      </c>
      <c r="N76" s="16" t="s">
        <v>57</v>
      </c>
      <c r="O76" s="16">
        <v>144</v>
      </c>
      <c r="Q76" s="19">
        <f t="shared" si="21"/>
        <v>44956</v>
      </c>
      <c r="R76" s="19">
        <f t="shared" si="22"/>
        <v>44980</v>
      </c>
      <c r="T76" s="19">
        <f t="shared" si="23"/>
        <v>44998</v>
      </c>
      <c r="U76" s="19">
        <f t="shared" si="24"/>
        <v>45307</v>
      </c>
      <c r="V76" s="16" t="s">
        <v>58</v>
      </c>
      <c r="W76" s="19">
        <v>45318</v>
      </c>
      <c r="X76" s="19">
        <v>45409</v>
      </c>
      <c r="Y76" s="19">
        <v>45377</v>
      </c>
      <c r="Z76" s="19">
        <v>45470</v>
      </c>
      <c r="AH76" s="16" t="s">
        <v>59</v>
      </c>
      <c r="AI76" s="16" t="s">
        <v>60</v>
      </c>
      <c r="AJ76" s="16" t="s">
        <v>265</v>
      </c>
      <c r="AK76" s="16" t="s">
        <v>266</v>
      </c>
      <c r="AZ76" s="42"/>
    </row>
    <row r="77" spans="1:52" x14ac:dyDescent="0.35">
      <c r="A77" s="16" t="s">
        <v>127</v>
      </c>
      <c r="B77" s="16" t="s">
        <v>49</v>
      </c>
      <c r="D77" s="42" t="s">
        <v>200</v>
      </c>
      <c r="E77" s="16" t="s">
        <v>51</v>
      </c>
      <c r="F77" s="16" t="s">
        <v>151</v>
      </c>
      <c r="G77" s="18" t="str">
        <f t="shared" si="25"/>
        <v>2023-01-16</v>
      </c>
      <c r="H77" s="19">
        <f t="shared" si="20"/>
        <v>44953</v>
      </c>
      <c r="I77" s="16" t="s">
        <v>53</v>
      </c>
      <c r="K77" s="16" t="s">
        <v>54</v>
      </c>
      <c r="L77" s="16" t="s">
        <v>264</v>
      </c>
      <c r="M77" s="16" t="s">
        <v>56</v>
      </c>
      <c r="N77" s="16" t="s">
        <v>57</v>
      </c>
      <c r="O77" s="16">
        <v>144</v>
      </c>
      <c r="Q77" s="19">
        <f t="shared" si="21"/>
        <v>44956</v>
      </c>
      <c r="R77" s="19">
        <f t="shared" si="22"/>
        <v>44980</v>
      </c>
      <c r="T77" s="19">
        <f t="shared" si="23"/>
        <v>44998</v>
      </c>
      <c r="U77" s="19">
        <f t="shared" si="24"/>
        <v>45307</v>
      </c>
      <c r="V77" s="16" t="s">
        <v>58</v>
      </c>
      <c r="W77" s="19">
        <v>45318</v>
      </c>
      <c r="X77" s="19">
        <v>45409</v>
      </c>
      <c r="Y77" s="19">
        <v>45377</v>
      </c>
      <c r="Z77" s="19">
        <v>45470</v>
      </c>
      <c r="AH77" s="16" t="s">
        <v>59</v>
      </c>
      <c r="AI77" s="16" t="s">
        <v>60</v>
      </c>
      <c r="AJ77" s="16" t="s">
        <v>265</v>
      </c>
      <c r="AK77" s="16" t="s">
        <v>266</v>
      </c>
      <c r="AZ77" s="42"/>
    </row>
    <row r="78" spans="1:52" x14ac:dyDescent="0.35">
      <c r="A78" s="16" t="s">
        <v>127</v>
      </c>
      <c r="B78" s="16" t="s">
        <v>49</v>
      </c>
      <c r="D78" s="42" t="s">
        <v>201</v>
      </c>
      <c r="E78" s="16" t="s">
        <v>51</v>
      </c>
      <c r="F78" s="16" t="s">
        <v>151</v>
      </c>
      <c r="G78" s="18" t="str">
        <f t="shared" si="25"/>
        <v>2023-01-16</v>
      </c>
      <c r="H78" s="19">
        <f t="shared" si="20"/>
        <v>44953</v>
      </c>
      <c r="I78" s="16" t="s">
        <v>53</v>
      </c>
      <c r="K78" s="16" t="s">
        <v>54</v>
      </c>
      <c r="L78" s="16" t="s">
        <v>264</v>
      </c>
      <c r="M78" s="16" t="s">
        <v>56</v>
      </c>
      <c r="N78" s="16" t="s">
        <v>57</v>
      </c>
      <c r="O78" s="16">
        <v>144</v>
      </c>
      <c r="Q78" s="19">
        <f t="shared" si="21"/>
        <v>44956</v>
      </c>
      <c r="R78" s="19">
        <f t="shared" si="22"/>
        <v>44980</v>
      </c>
      <c r="T78" s="19">
        <f t="shared" si="23"/>
        <v>44998</v>
      </c>
      <c r="U78" s="19">
        <f t="shared" si="24"/>
        <v>45307</v>
      </c>
      <c r="V78" s="16" t="s">
        <v>58</v>
      </c>
      <c r="W78" s="19">
        <v>45318</v>
      </c>
      <c r="X78" s="19">
        <v>45409</v>
      </c>
      <c r="Y78" s="19">
        <v>45377</v>
      </c>
      <c r="Z78" s="19">
        <v>45470</v>
      </c>
      <c r="AH78" s="16" t="s">
        <v>59</v>
      </c>
      <c r="AI78" s="16" t="s">
        <v>60</v>
      </c>
      <c r="AJ78" s="16" t="s">
        <v>265</v>
      </c>
      <c r="AK78" s="16" t="s">
        <v>266</v>
      </c>
      <c r="AZ78" s="42"/>
    </row>
    <row r="79" spans="1:52" x14ac:dyDescent="0.35">
      <c r="A79" s="16" t="s">
        <v>127</v>
      </c>
      <c r="B79" s="16" t="s">
        <v>49</v>
      </c>
      <c r="D79" s="42" t="s">
        <v>202</v>
      </c>
      <c r="E79" s="16" t="s">
        <v>51</v>
      </c>
      <c r="F79" s="16" t="s">
        <v>151</v>
      </c>
      <c r="G79" s="18" t="str">
        <f t="shared" si="25"/>
        <v>2023-01-16</v>
      </c>
      <c r="H79" s="19">
        <f t="shared" si="20"/>
        <v>44953</v>
      </c>
      <c r="I79" s="16" t="s">
        <v>53</v>
      </c>
      <c r="K79" s="16" t="s">
        <v>54</v>
      </c>
      <c r="L79" s="16" t="s">
        <v>264</v>
      </c>
      <c r="M79" s="16" t="s">
        <v>56</v>
      </c>
      <c r="N79" s="16" t="s">
        <v>57</v>
      </c>
      <c r="O79" s="16">
        <v>144</v>
      </c>
      <c r="Q79" s="19">
        <f t="shared" si="21"/>
        <v>44956</v>
      </c>
      <c r="R79" s="19">
        <f t="shared" si="22"/>
        <v>44980</v>
      </c>
      <c r="T79" s="19">
        <f t="shared" si="23"/>
        <v>44998</v>
      </c>
      <c r="U79" s="19">
        <f t="shared" si="24"/>
        <v>45307</v>
      </c>
      <c r="V79" s="16" t="s">
        <v>58</v>
      </c>
      <c r="W79" s="19">
        <v>45318</v>
      </c>
      <c r="X79" s="19">
        <v>45409</v>
      </c>
      <c r="Y79" s="19">
        <v>45377</v>
      </c>
      <c r="Z79" s="19">
        <v>45470</v>
      </c>
      <c r="AH79" s="16" t="s">
        <v>59</v>
      </c>
      <c r="AI79" s="16" t="s">
        <v>60</v>
      </c>
      <c r="AJ79" s="16" t="s">
        <v>265</v>
      </c>
      <c r="AK79" s="16" t="s">
        <v>266</v>
      </c>
      <c r="AZ79" s="42"/>
    </row>
    <row r="80" spans="1:52" x14ac:dyDescent="0.35">
      <c r="A80" s="16" t="s">
        <v>127</v>
      </c>
      <c r="B80" s="16" t="s">
        <v>49</v>
      </c>
      <c r="D80" s="42" t="s">
        <v>203</v>
      </c>
      <c r="E80" s="16" t="s">
        <v>51</v>
      </c>
      <c r="F80" s="16" t="s">
        <v>151</v>
      </c>
      <c r="G80" s="18" t="str">
        <f t="shared" si="25"/>
        <v>2023-01-16</v>
      </c>
      <c r="H80" s="19">
        <f t="shared" si="20"/>
        <v>44953</v>
      </c>
      <c r="I80" s="16" t="s">
        <v>53</v>
      </c>
      <c r="K80" s="16" t="s">
        <v>54</v>
      </c>
      <c r="L80" s="16" t="s">
        <v>264</v>
      </c>
      <c r="M80" s="16" t="s">
        <v>56</v>
      </c>
      <c r="N80" s="16" t="s">
        <v>57</v>
      </c>
      <c r="O80" s="16">
        <v>144</v>
      </c>
      <c r="Q80" s="19">
        <f t="shared" si="21"/>
        <v>44956</v>
      </c>
      <c r="R80" s="19">
        <f t="shared" si="22"/>
        <v>44980</v>
      </c>
      <c r="T80" s="19">
        <f t="shared" si="23"/>
        <v>44998</v>
      </c>
      <c r="U80" s="19">
        <f t="shared" si="24"/>
        <v>45307</v>
      </c>
      <c r="V80" s="16" t="s">
        <v>58</v>
      </c>
      <c r="W80" s="19">
        <v>45318</v>
      </c>
      <c r="X80" s="19">
        <v>45409</v>
      </c>
      <c r="Y80" s="19">
        <v>45377</v>
      </c>
      <c r="Z80" s="19">
        <v>45470</v>
      </c>
      <c r="AH80" s="16" t="s">
        <v>59</v>
      </c>
      <c r="AI80" s="16" t="s">
        <v>60</v>
      </c>
      <c r="AJ80" s="16" t="s">
        <v>265</v>
      </c>
      <c r="AK80" s="16" t="s">
        <v>266</v>
      </c>
      <c r="AZ80" s="42"/>
    </row>
    <row r="81" spans="1:52" x14ac:dyDescent="0.35">
      <c r="A81" s="16" t="s">
        <v>127</v>
      </c>
      <c r="B81" s="16" t="s">
        <v>49</v>
      </c>
      <c r="D81" s="42" t="s">
        <v>204</v>
      </c>
      <c r="E81" s="16" t="s">
        <v>51</v>
      </c>
      <c r="F81" s="16" t="s">
        <v>151</v>
      </c>
      <c r="G81" s="18" t="str">
        <f t="shared" si="25"/>
        <v>2023-01-16</v>
      </c>
      <c r="H81" s="19">
        <f t="shared" si="20"/>
        <v>44953</v>
      </c>
      <c r="I81" s="16" t="s">
        <v>53</v>
      </c>
      <c r="K81" s="16" t="s">
        <v>54</v>
      </c>
      <c r="L81" s="16" t="s">
        <v>264</v>
      </c>
      <c r="M81" s="16" t="s">
        <v>56</v>
      </c>
      <c r="N81" s="16" t="s">
        <v>57</v>
      </c>
      <c r="O81" s="16">
        <v>144</v>
      </c>
      <c r="Q81" s="19">
        <f t="shared" si="21"/>
        <v>44956</v>
      </c>
      <c r="R81" s="19">
        <f t="shared" si="22"/>
        <v>44980</v>
      </c>
      <c r="T81" s="19">
        <f t="shared" si="23"/>
        <v>44998</v>
      </c>
      <c r="U81" s="19">
        <f t="shared" si="24"/>
        <v>45307</v>
      </c>
      <c r="V81" s="16" t="s">
        <v>58</v>
      </c>
      <c r="W81" s="19">
        <v>45318</v>
      </c>
      <c r="X81" s="19">
        <v>45409</v>
      </c>
      <c r="Y81" s="19">
        <v>45377</v>
      </c>
      <c r="Z81" s="19">
        <v>45470</v>
      </c>
      <c r="AB81" s="23"/>
      <c r="AH81" s="16" t="s">
        <v>59</v>
      </c>
      <c r="AI81" s="16" t="s">
        <v>60</v>
      </c>
      <c r="AJ81" s="16" t="s">
        <v>265</v>
      </c>
      <c r="AK81" s="16" t="s">
        <v>266</v>
      </c>
      <c r="AZ81" s="42"/>
    </row>
    <row r="82" spans="1:52" x14ac:dyDescent="0.35">
      <c r="A82" s="16" t="s">
        <v>127</v>
      </c>
      <c r="B82" s="16" t="s">
        <v>49</v>
      </c>
      <c r="D82" s="42" t="s">
        <v>205</v>
      </c>
      <c r="E82" s="16" t="s">
        <v>51</v>
      </c>
      <c r="F82" s="16" t="s">
        <v>151</v>
      </c>
      <c r="G82" s="18" t="str">
        <f t="shared" si="25"/>
        <v>2023-01-16</v>
      </c>
      <c r="H82" s="19">
        <f t="shared" si="20"/>
        <v>44953</v>
      </c>
      <c r="I82" s="16" t="s">
        <v>53</v>
      </c>
      <c r="K82" s="16" t="s">
        <v>54</v>
      </c>
      <c r="L82" s="16" t="s">
        <v>264</v>
      </c>
      <c r="M82" s="16" t="s">
        <v>56</v>
      </c>
      <c r="N82" s="16" t="s">
        <v>57</v>
      </c>
      <c r="O82" s="16">
        <v>144</v>
      </c>
      <c r="Q82" s="19">
        <f t="shared" si="21"/>
        <v>44956</v>
      </c>
      <c r="R82" s="19">
        <f t="shared" si="22"/>
        <v>44980</v>
      </c>
      <c r="T82" s="19">
        <f t="shared" si="23"/>
        <v>44998</v>
      </c>
      <c r="U82" s="19">
        <f t="shared" si="24"/>
        <v>45307</v>
      </c>
      <c r="V82" s="16" t="s">
        <v>58</v>
      </c>
      <c r="W82" s="19">
        <v>45318</v>
      </c>
      <c r="X82" s="19">
        <v>45409</v>
      </c>
      <c r="Y82" s="19">
        <v>45377</v>
      </c>
      <c r="Z82" s="19">
        <v>45470</v>
      </c>
      <c r="AB82" s="23"/>
      <c r="AH82" s="16" t="s">
        <v>59</v>
      </c>
      <c r="AI82" s="16" t="s">
        <v>60</v>
      </c>
      <c r="AJ82" s="16" t="s">
        <v>265</v>
      </c>
      <c r="AK82" s="16" t="s">
        <v>266</v>
      </c>
      <c r="AZ82" s="42"/>
    </row>
    <row r="83" spans="1:52" x14ac:dyDescent="0.35">
      <c r="A83" s="16" t="s">
        <v>127</v>
      </c>
      <c r="B83" s="16" t="s">
        <v>49</v>
      </c>
      <c r="D83" s="42" t="s">
        <v>206</v>
      </c>
      <c r="E83" s="16" t="s">
        <v>51</v>
      </c>
      <c r="F83" s="16" t="s">
        <v>151</v>
      </c>
      <c r="G83" s="18" t="str">
        <f t="shared" si="25"/>
        <v>2023-01-16</v>
      </c>
      <c r="H83" s="19">
        <f t="shared" si="20"/>
        <v>44953</v>
      </c>
      <c r="I83" s="16" t="s">
        <v>53</v>
      </c>
      <c r="K83" s="16" t="s">
        <v>54</v>
      </c>
      <c r="L83" s="16" t="s">
        <v>264</v>
      </c>
      <c r="M83" s="16" t="s">
        <v>56</v>
      </c>
      <c r="N83" s="16" t="s">
        <v>57</v>
      </c>
      <c r="O83" s="16">
        <v>144</v>
      </c>
      <c r="Q83" s="19">
        <f t="shared" si="21"/>
        <v>44956</v>
      </c>
      <c r="R83" s="19">
        <f t="shared" si="22"/>
        <v>44980</v>
      </c>
      <c r="T83" s="19">
        <f t="shared" si="23"/>
        <v>44998</v>
      </c>
      <c r="U83" s="19">
        <f t="shared" si="24"/>
        <v>45307</v>
      </c>
      <c r="V83" s="16" t="s">
        <v>58</v>
      </c>
      <c r="W83" s="19">
        <v>45318</v>
      </c>
      <c r="X83" s="19">
        <v>45409</v>
      </c>
      <c r="Y83" s="19">
        <v>45377</v>
      </c>
      <c r="Z83" s="19">
        <v>45470</v>
      </c>
      <c r="AB83" s="23"/>
      <c r="AH83" s="16" t="s">
        <v>59</v>
      </c>
      <c r="AI83" s="16" t="s">
        <v>60</v>
      </c>
      <c r="AJ83" s="16" t="s">
        <v>265</v>
      </c>
      <c r="AK83" s="16" t="s">
        <v>266</v>
      </c>
      <c r="AZ83" s="42"/>
    </row>
    <row r="84" spans="1:52" x14ac:dyDescent="0.35">
      <c r="A84" s="16" t="s">
        <v>127</v>
      </c>
      <c r="B84" s="16" t="s">
        <v>49</v>
      </c>
      <c r="D84" s="42" t="s">
        <v>207</v>
      </c>
      <c r="E84" s="16" t="s">
        <v>51</v>
      </c>
      <c r="F84" s="16" t="s">
        <v>151</v>
      </c>
      <c r="G84" s="18" t="str">
        <f t="shared" si="25"/>
        <v>2023-01-16</v>
      </c>
      <c r="H84" s="19">
        <f t="shared" si="20"/>
        <v>44953</v>
      </c>
      <c r="I84" s="16" t="s">
        <v>53</v>
      </c>
      <c r="K84" s="16" t="s">
        <v>54</v>
      </c>
      <c r="L84" s="16" t="s">
        <v>264</v>
      </c>
      <c r="M84" s="16" t="s">
        <v>56</v>
      </c>
      <c r="N84" s="16" t="s">
        <v>57</v>
      </c>
      <c r="O84" s="16">
        <v>144</v>
      </c>
      <c r="Q84" s="19">
        <f t="shared" si="21"/>
        <v>44956</v>
      </c>
      <c r="R84" s="19">
        <f t="shared" si="22"/>
        <v>44980</v>
      </c>
      <c r="T84" s="19">
        <f t="shared" si="23"/>
        <v>44998</v>
      </c>
      <c r="U84" s="19">
        <f t="shared" si="24"/>
        <v>45307</v>
      </c>
      <c r="V84" s="16" t="s">
        <v>58</v>
      </c>
      <c r="W84" s="19">
        <v>45318</v>
      </c>
      <c r="X84" s="19">
        <v>45409</v>
      </c>
      <c r="Y84" s="19">
        <v>45377</v>
      </c>
      <c r="Z84" s="19">
        <v>45470</v>
      </c>
      <c r="AB84" s="23"/>
      <c r="AH84" s="16" t="s">
        <v>59</v>
      </c>
      <c r="AI84" s="16" t="s">
        <v>60</v>
      </c>
      <c r="AJ84" s="16" t="s">
        <v>265</v>
      </c>
      <c r="AK84" s="16" t="s">
        <v>266</v>
      </c>
      <c r="AZ84" s="42"/>
    </row>
    <row r="85" spans="1:52" x14ac:dyDescent="0.35">
      <c r="A85" s="16" t="s">
        <v>127</v>
      </c>
      <c r="B85" s="16" t="s">
        <v>49</v>
      </c>
      <c r="D85" s="42" t="s">
        <v>208</v>
      </c>
      <c r="E85" s="16" t="s">
        <v>51</v>
      </c>
      <c r="F85" s="16" t="s">
        <v>151</v>
      </c>
      <c r="G85" s="18" t="str">
        <f t="shared" si="25"/>
        <v>2023-01-16</v>
      </c>
      <c r="H85" s="19">
        <f t="shared" si="20"/>
        <v>44953</v>
      </c>
      <c r="I85" s="16" t="s">
        <v>53</v>
      </c>
      <c r="K85" s="16" t="s">
        <v>54</v>
      </c>
      <c r="L85" s="16" t="s">
        <v>264</v>
      </c>
      <c r="M85" s="16" t="s">
        <v>56</v>
      </c>
      <c r="N85" s="16" t="s">
        <v>57</v>
      </c>
      <c r="O85" s="16">
        <v>144</v>
      </c>
      <c r="Q85" s="19">
        <f t="shared" si="21"/>
        <v>44956</v>
      </c>
      <c r="R85" s="19">
        <f t="shared" si="22"/>
        <v>44980</v>
      </c>
      <c r="T85" s="19">
        <f t="shared" si="23"/>
        <v>44998</v>
      </c>
      <c r="U85" s="19">
        <f t="shared" si="24"/>
        <v>45307</v>
      </c>
      <c r="V85" s="16" t="s">
        <v>58</v>
      </c>
      <c r="W85" s="19">
        <v>45318</v>
      </c>
      <c r="X85" s="19">
        <v>45409</v>
      </c>
      <c r="Y85" s="19">
        <v>45377</v>
      </c>
      <c r="Z85" s="19">
        <v>45470</v>
      </c>
      <c r="AB85" s="23"/>
      <c r="AH85" s="16" t="s">
        <v>59</v>
      </c>
      <c r="AI85" s="16" t="s">
        <v>60</v>
      </c>
      <c r="AJ85" s="16" t="s">
        <v>265</v>
      </c>
      <c r="AK85" s="16" t="s">
        <v>266</v>
      </c>
      <c r="AZ85" s="42"/>
    </row>
    <row r="86" spans="1:52" x14ac:dyDescent="0.35">
      <c r="A86" s="16" t="s">
        <v>127</v>
      </c>
      <c r="B86" s="16" t="s">
        <v>49</v>
      </c>
      <c r="D86" s="42" t="s">
        <v>210</v>
      </c>
      <c r="E86" s="16" t="s">
        <v>51</v>
      </c>
      <c r="F86" s="16" t="s">
        <v>209</v>
      </c>
      <c r="G86" s="18" t="str">
        <f t="shared" si="25"/>
        <v>2023-01-16</v>
      </c>
      <c r="H86" s="19">
        <f t="shared" si="20"/>
        <v>44953</v>
      </c>
      <c r="I86" s="16" t="s">
        <v>53</v>
      </c>
      <c r="K86" s="16" t="s">
        <v>54</v>
      </c>
      <c r="L86" s="16" t="s">
        <v>267</v>
      </c>
      <c r="M86" s="16" t="s">
        <v>56</v>
      </c>
      <c r="N86" s="16" t="s">
        <v>57</v>
      </c>
      <c r="O86" s="16">
        <v>199</v>
      </c>
      <c r="Q86" s="19">
        <f t="shared" si="21"/>
        <v>44956</v>
      </c>
      <c r="R86" s="19">
        <f t="shared" ref="R86:R95" si="26">WORKDAY.INTL(Q86,25,1)</f>
        <v>44991</v>
      </c>
      <c r="T86" s="19">
        <f t="shared" si="23"/>
        <v>44998</v>
      </c>
      <c r="U86" s="19">
        <f t="shared" si="24"/>
        <v>45307</v>
      </c>
      <c r="V86" s="16" t="s">
        <v>58</v>
      </c>
      <c r="W86" s="19">
        <v>45318</v>
      </c>
      <c r="X86" s="19">
        <v>45409</v>
      </c>
      <c r="Y86" s="19">
        <v>45377</v>
      </c>
      <c r="Z86" s="19">
        <v>45470</v>
      </c>
      <c r="AH86" s="16" t="s">
        <v>59</v>
      </c>
      <c r="AI86" s="16" t="s">
        <v>60</v>
      </c>
      <c r="AJ86" s="16" t="s">
        <v>265</v>
      </c>
      <c r="AK86" s="16" t="s">
        <v>268</v>
      </c>
      <c r="AZ86" s="42"/>
    </row>
    <row r="87" spans="1:52" x14ac:dyDescent="0.35">
      <c r="A87" s="16" t="s">
        <v>127</v>
      </c>
      <c r="B87" s="16" t="s">
        <v>49</v>
      </c>
      <c r="D87" s="42" t="s">
        <v>211</v>
      </c>
      <c r="E87" s="16" t="s">
        <v>51</v>
      </c>
      <c r="F87" s="16" t="s">
        <v>209</v>
      </c>
      <c r="G87" s="18" t="str">
        <f t="shared" si="25"/>
        <v>2023-01-16</v>
      </c>
      <c r="H87" s="19">
        <f t="shared" si="20"/>
        <v>44953</v>
      </c>
      <c r="I87" s="16" t="s">
        <v>53</v>
      </c>
      <c r="K87" s="16" t="s">
        <v>54</v>
      </c>
      <c r="L87" s="16" t="s">
        <v>267</v>
      </c>
      <c r="M87" s="16" t="s">
        <v>56</v>
      </c>
      <c r="N87" s="16" t="s">
        <v>57</v>
      </c>
      <c r="O87" s="16">
        <v>199</v>
      </c>
      <c r="Q87" s="19">
        <f t="shared" si="21"/>
        <v>44956</v>
      </c>
      <c r="R87" s="19">
        <f t="shared" si="26"/>
        <v>44991</v>
      </c>
      <c r="T87" s="19">
        <f t="shared" si="23"/>
        <v>44998</v>
      </c>
      <c r="U87" s="19">
        <f t="shared" si="24"/>
        <v>45307</v>
      </c>
      <c r="V87" s="16" t="s">
        <v>58</v>
      </c>
      <c r="W87" s="19">
        <v>45318</v>
      </c>
      <c r="X87" s="19">
        <v>45409</v>
      </c>
      <c r="Y87" s="19">
        <v>45377</v>
      </c>
      <c r="Z87" s="19">
        <v>45470</v>
      </c>
      <c r="AH87" s="16" t="s">
        <v>59</v>
      </c>
      <c r="AI87" s="16" t="s">
        <v>60</v>
      </c>
      <c r="AJ87" s="16" t="s">
        <v>265</v>
      </c>
      <c r="AK87" s="16" t="s">
        <v>268</v>
      </c>
      <c r="AZ87" s="42"/>
    </row>
    <row r="88" spans="1:52" x14ac:dyDescent="0.35">
      <c r="A88" s="16" t="s">
        <v>127</v>
      </c>
      <c r="B88" s="16" t="s">
        <v>49</v>
      </c>
      <c r="D88" s="42" t="s">
        <v>212</v>
      </c>
      <c r="E88" s="16" t="s">
        <v>51</v>
      </c>
      <c r="F88" s="16" t="s">
        <v>209</v>
      </c>
      <c r="G88" s="18" t="str">
        <f t="shared" si="25"/>
        <v>2023-01-16</v>
      </c>
      <c r="H88" s="19">
        <f t="shared" si="20"/>
        <v>44953</v>
      </c>
      <c r="I88" s="16" t="s">
        <v>53</v>
      </c>
      <c r="K88" s="16" t="s">
        <v>54</v>
      </c>
      <c r="L88" s="16" t="s">
        <v>267</v>
      </c>
      <c r="M88" s="16" t="s">
        <v>56</v>
      </c>
      <c r="N88" s="16" t="s">
        <v>57</v>
      </c>
      <c r="O88" s="16">
        <v>199</v>
      </c>
      <c r="Q88" s="19">
        <f t="shared" si="21"/>
        <v>44956</v>
      </c>
      <c r="R88" s="19">
        <f t="shared" si="26"/>
        <v>44991</v>
      </c>
      <c r="T88" s="19">
        <f t="shared" si="23"/>
        <v>44998</v>
      </c>
      <c r="U88" s="19">
        <f t="shared" si="24"/>
        <v>45307</v>
      </c>
      <c r="V88" s="16" t="s">
        <v>58</v>
      </c>
      <c r="W88" s="19">
        <v>45318</v>
      </c>
      <c r="X88" s="19">
        <v>45409</v>
      </c>
      <c r="Y88" s="19">
        <v>45377</v>
      </c>
      <c r="Z88" s="19">
        <v>45470</v>
      </c>
      <c r="AB88" s="23"/>
      <c r="AH88" s="16" t="s">
        <v>59</v>
      </c>
      <c r="AI88" s="16" t="s">
        <v>60</v>
      </c>
      <c r="AJ88" s="16" t="s">
        <v>265</v>
      </c>
      <c r="AK88" s="16" t="s">
        <v>268</v>
      </c>
      <c r="AZ88" s="42"/>
    </row>
    <row r="89" spans="1:52" x14ac:dyDescent="0.35">
      <c r="A89" s="16" t="s">
        <v>127</v>
      </c>
      <c r="B89" s="16" t="s">
        <v>49</v>
      </c>
      <c r="D89" s="42" t="s">
        <v>213</v>
      </c>
      <c r="E89" s="16" t="s">
        <v>51</v>
      </c>
      <c r="F89" s="16" t="s">
        <v>209</v>
      </c>
      <c r="G89" s="18" t="str">
        <f t="shared" si="25"/>
        <v>2023-01-16</v>
      </c>
      <c r="H89" s="19">
        <f t="shared" si="20"/>
        <v>44953</v>
      </c>
      <c r="I89" s="16" t="s">
        <v>53</v>
      </c>
      <c r="K89" s="16" t="s">
        <v>54</v>
      </c>
      <c r="L89" s="16" t="s">
        <v>267</v>
      </c>
      <c r="M89" s="16" t="s">
        <v>56</v>
      </c>
      <c r="N89" s="16" t="s">
        <v>57</v>
      </c>
      <c r="O89" s="16">
        <v>199</v>
      </c>
      <c r="Q89" s="19">
        <f t="shared" si="21"/>
        <v>44956</v>
      </c>
      <c r="R89" s="19">
        <f t="shared" si="26"/>
        <v>44991</v>
      </c>
      <c r="T89" s="19">
        <f t="shared" si="23"/>
        <v>44998</v>
      </c>
      <c r="U89" s="19">
        <f t="shared" si="24"/>
        <v>45307</v>
      </c>
      <c r="V89" s="16" t="s">
        <v>58</v>
      </c>
      <c r="W89" s="19">
        <v>45318</v>
      </c>
      <c r="X89" s="19">
        <v>45409</v>
      </c>
      <c r="Y89" s="19">
        <v>45377</v>
      </c>
      <c r="Z89" s="19">
        <v>45470</v>
      </c>
      <c r="AB89" s="23"/>
      <c r="AH89" s="16" t="s">
        <v>59</v>
      </c>
      <c r="AI89" s="16" t="s">
        <v>60</v>
      </c>
      <c r="AJ89" s="16" t="s">
        <v>265</v>
      </c>
      <c r="AK89" s="16" t="s">
        <v>268</v>
      </c>
      <c r="AZ89" s="42"/>
    </row>
    <row r="90" spans="1:52" x14ac:dyDescent="0.35">
      <c r="A90" s="16" t="s">
        <v>127</v>
      </c>
      <c r="B90" s="16" t="s">
        <v>49</v>
      </c>
      <c r="D90" s="42" t="s">
        <v>214</v>
      </c>
      <c r="E90" s="16" t="s">
        <v>51</v>
      </c>
      <c r="F90" s="16" t="s">
        <v>209</v>
      </c>
      <c r="G90" s="18" t="str">
        <f t="shared" si="25"/>
        <v>2023-01-16</v>
      </c>
      <c r="H90" s="19">
        <f t="shared" si="20"/>
        <v>44953</v>
      </c>
      <c r="I90" s="16" t="s">
        <v>53</v>
      </c>
      <c r="K90" s="16" t="s">
        <v>54</v>
      </c>
      <c r="L90" s="16" t="s">
        <v>267</v>
      </c>
      <c r="M90" s="16" t="s">
        <v>56</v>
      </c>
      <c r="N90" s="16" t="s">
        <v>57</v>
      </c>
      <c r="O90" s="16">
        <v>199</v>
      </c>
      <c r="Q90" s="19">
        <f t="shared" si="21"/>
        <v>44956</v>
      </c>
      <c r="R90" s="19">
        <f t="shared" si="26"/>
        <v>44991</v>
      </c>
      <c r="T90" s="19">
        <f t="shared" si="23"/>
        <v>44998</v>
      </c>
      <c r="U90" s="19">
        <f t="shared" si="24"/>
        <v>45307</v>
      </c>
      <c r="V90" s="16" t="s">
        <v>58</v>
      </c>
      <c r="W90" s="19">
        <v>45318</v>
      </c>
      <c r="X90" s="19">
        <v>45409</v>
      </c>
      <c r="Y90" s="19">
        <v>45377</v>
      </c>
      <c r="Z90" s="19">
        <v>45470</v>
      </c>
      <c r="AH90" s="16" t="s">
        <v>59</v>
      </c>
      <c r="AI90" s="16" t="s">
        <v>60</v>
      </c>
      <c r="AJ90" s="16" t="s">
        <v>265</v>
      </c>
      <c r="AK90" s="16" t="s">
        <v>268</v>
      </c>
      <c r="AZ90" s="42"/>
    </row>
    <row r="91" spans="1:52" x14ac:dyDescent="0.35">
      <c r="A91" s="16" t="s">
        <v>127</v>
      </c>
      <c r="B91" s="16" t="s">
        <v>49</v>
      </c>
      <c r="D91" s="42" t="s">
        <v>215</v>
      </c>
      <c r="E91" s="16" t="s">
        <v>51</v>
      </c>
      <c r="F91" s="16" t="s">
        <v>209</v>
      </c>
      <c r="G91" s="18" t="str">
        <f t="shared" si="25"/>
        <v>2023-01-16</v>
      </c>
      <c r="H91" s="19">
        <f t="shared" si="20"/>
        <v>44953</v>
      </c>
      <c r="I91" s="16" t="s">
        <v>53</v>
      </c>
      <c r="K91" s="16" t="s">
        <v>54</v>
      </c>
      <c r="L91" s="16" t="s">
        <v>267</v>
      </c>
      <c r="M91" s="16" t="s">
        <v>56</v>
      </c>
      <c r="N91" s="16" t="s">
        <v>57</v>
      </c>
      <c r="O91" s="16">
        <v>199</v>
      </c>
      <c r="Q91" s="19">
        <f t="shared" si="21"/>
        <v>44956</v>
      </c>
      <c r="R91" s="19">
        <f t="shared" si="26"/>
        <v>44991</v>
      </c>
      <c r="T91" s="19">
        <f t="shared" si="23"/>
        <v>44998</v>
      </c>
      <c r="U91" s="19">
        <f t="shared" si="24"/>
        <v>45307</v>
      </c>
      <c r="V91" s="16" t="s">
        <v>58</v>
      </c>
      <c r="W91" s="19">
        <v>45318</v>
      </c>
      <c r="X91" s="19">
        <v>45409</v>
      </c>
      <c r="Y91" s="19">
        <v>45377</v>
      </c>
      <c r="Z91" s="19">
        <v>45470</v>
      </c>
      <c r="AH91" s="16" t="s">
        <v>59</v>
      </c>
      <c r="AI91" s="16" t="s">
        <v>60</v>
      </c>
      <c r="AJ91" s="16" t="s">
        <v>265</v>
      </c>
      <c r="AK91" s="16" t="s">
        <v>268</v>
      </c>
      <c r="AZ91" s="42"/>
    </row>
    <row r="92" spans="1:52" x14ac:dyDescent="0.35">
      <c r="A92" s="16" t="s">
        <v>127</v>
      </c>
      <c r="B92" s="16" t="s">
        <v>49</v>
      </c>
      <c r="D92" s="42" t="s">
        <v>216</v>
      </c>
      <c r="E92" s="16" t="s">
        <v>51</v>
      </c>
      <c r="F92" s="16" t="s">
        <v>209</v>
      </c>
      <c r="G92" s="18" t="str">
        <f t="shared" si="25"/>
        <v>2023-01-16</v>
      </c>
      <c r="H92" s="19">
        <f t="shared" ref="H92:H123" si="27">WORKDAY.INTL(G92,9,1)</f>
        <v>44953</v>
      </c>
      <c r="I92" s="16" t="s">
        <v>53</v>
      </c>
      <c r="K92" s="16" t="s">
        <v>54</v>
      </c>
      <c r="L92" s="16" t="s">
        <v>267</v>
      </c>
      <c r="M92" s="16" t="s">
        <v>56</v>
      </c>
      <c r="N92" s="16" t="s">
        <v>57</v>
      </c>
      <c r="O92" s="16">
        <v>199</v>
      </c>
      <c r="Q92" s="19">
        <f t="shared" ref="Q92:Q123" si="28">WORKDAY.INTL(G92,10,1)</f>
        <v>44956</v>
      </c>
      <c r="R92" s="19">
        <f t="shared" si="26"/>
        <v>44991</v>
      </c>
      <c r="T92" s="19">
        <f t="shared" ref="T92:T123" si="29">WORKDAY.INTL(G92,40,1)</f>
        <v>44998</v>
      </c>
      <c r="U92" s="19">
        <f t="shared" ref="U92:U123" si="30">WORKDAY.INTL(G92,261,1)</f>
        <v>45307</v>
      </c>
      <c r="V92" s="16" t="s">
        <v>58</v>
      </c>
      <c r="W92" s="19">
        <v>45318</v>
      </c>
      <c r="X92" s="19">
        <v>45409</v>
      </c>
      <c r="Y92" s="19">
        <v>45377</v>
      </c>
      <c r="Z92" s="19">
        <v>45470</v>
      </c>
      <c r="AH92" s="16" t="s">
        <v>59</v>
      </c>
      <c r="AI92" s="16" t="s">
        <v>60</v>
      </c>
      <c r="AJ92" s="16" t="s">
        <v>265</v>
      </c>
      <c r="AK92" s="16" t="s">
        <v>268</v>
      </c>
      <c r="AZ92" s="42"/>
    </row>
    <row r="93" spans="1:52" x14ac:dyDescent="0.35">
      <c r="A93" s="16" t="s">
        <v>127</v>
      </c>
      <c r="B93" s="16" t="s">
        <v>49</v>
      </c>
      <c r="D93" s="42" t="s">
        <v>217</v>
      </c>
      <c r="E93" s="16" t="s">
        <v>51</v>
      </c>
      <c r="F93" s="16" t="s">
        <v>209</v>
      </c>
      <c r="G93" s="18" t="str">
        <f t="shared" si="25"/>
        <v>2023-01-16</v>
      </c>
      <c r="H93" s="19">
        <f t="shared" si="27"/>
        <v>44953</v>
      </c>
      <c r="I93" s="16" t="s">
        <v>53</v>
      </c>
      <c r="K93" s="16" t="s">
        <v>54</v>
      </c>
      <c r="L93" s="16" t="s">
        <v>267</v>
      </c>
      <c r="M93" s="16" t="s">
        <v>56</v>
      </c>
      <c r="N93" s="16" t="s">
        <v>57</v>
      </c>
      <c r="O93" s="16">
        <v>199</v>
      </c>
      <c r="Q93" s="19">
        <f t="shared" si="28"/>
        <v>44956</v>
      </c>
      <c r="R93" s="19">
        <f t="shared" si="26"/>
        <v>44991</v>
      </c>
      <c r="T93" s="19">
        <f t="shared" si="29"/>
        <v>44998</v>
      </c>
      <c r="U93" s="19">
        <f t="shared" si="30"/>
        <v>45307</v>
      </c>
      <c r="V93" s="16" t="s">
        <v>58</v>
      </c>
      <c r="W93" s="19">
        <v>45318</v>
      </c>
      <c r="X93" s="19">
        <v>45409</v>
      </c>
      <c r="Y93" s="19">
        <v>45377</v>
      </c>
      <c r="Z93" s="19">
        <v>45470</v>
      </c>
      <c r="AH93" s="16" t="s">
        <v>59</v>
      </c>
      <c r="AI93" s="16" t="s">
        <v>60</v>
      </c>
      <c r="AJ93" s="16" t="s">
        <v>265</v>
      </c>
      <c r="AK93" s="16" t="s">
        <v>268</v>
      </c>
      <c r="AZ93" s="42"/>
    </row>
    <row r="94" spans="1:52" x14ac:dyDescent="0.35">
      <c r="A94" s="16" t="s">
        <v>127</v>
      </c>
      <c r="B94" s="16" t="s">
        <v>49</v>
      </c>
      <c r="D94" s="42" t="s">
        <v>218</v>
      </c>
      <c r="E94" s="16" t="s">
        <v>51</v>
      </c>
      <c r="F94" s="16" t="s">
        <v>209</v>
      </c>
      <c r="G94" s="18" t="str">
        <f t="shared" si="25"/>
        <v>2023-01-16</v>
      </c>
      <c r="H94" s="19">
        <f t="shared" si="27"/>
        <v>44953</v>
      </c>
      <c r="I94" s="16" t="s">
        <v>53</v>
      </c>
      <c r="K94" s="16" t="s">
        <v>54</v>
      </c>
      <c r="L94" s="16" t="s">
        <v>267</v>
      </c>
      <c r="M94" s="16" t="s">
        <v>56</v>
      </c>
      <c r="N94" s="16" t="s">
        <v>57</v>
      </c>
      <c r="O94" s="16">
        <v>199</v>
      </c>
      <c r="Q94" s="19">
        <f t="shared" si="28"/>
        <v>44956</v>
      </c>
      <c r="R94" s="19">
        <f t="shared" si="26"/>
        <v>44991</v>
      </c>
      <c r="T94" s="19">
        <f t="shared" si="29"/>
        <v>44998</v>
      </c>
      <c r="U94" s="19">
        <f t="shared" si="30"/>
        <v>45307</v>
      </c>
      <c r="V94" s="16" t="s">
        <v>58</v>
      </c>
      <c r="W94" s="19">
        <v>45318</v>
      </c>
      <c r="X94" s="19">
        <v>45409</v>
      </c>
      <c r="Y94" s="19">
        <v>45377</v>
      </c>
      <c r="Z94" s="19">
        <v>45470</v>
      </c>
      <c r="AH94" s="16" t="s">
        <v>59</v>
      </c>
      <c r="AI94" s="16" t="s">
        <v>60</v>
      </c>
      <c r="AJ94" s="16" t="s">
        <v>265</v>
      </c>
      <c r="AK94" s="16" t="s">
        <v>268</v>
      </c>
      <c r="AZ94" s="42"/>
    </row>
    <row r="95" spans="1:52" x14ac:dyDescent="0.35">
      <c r="A95" s="16" t="s">
        <v>127</v>
      </c>
      <c r="B95" s="16" t="s">
        <v>49</v>
      </c>
      <c r="D95" s="42" t="s">
        <v>219</v>
      </c>
      <c r="E95" s="16" t="s">
        <v>51</v>
      </c>
      <c r="F95" s="16" t="s">
        <v>209</v>
      </c>
      <c r="G95" s="18" t="str">
        <f t="shared" si="25"/>
        <v>2023-01-16</v>
      </c>
      <c r="H95" s="19">
        <f t="shared" si="27"/>
        <v>44953</v>
      </c>
      <c r="I95" s="16" t="s">
        <v>53</v>
      </c>
      <c r="K95" s="16" t="s">
        <v>54</v>
      </c>
      <c r="L95" s="16" t="s">
        <v>267</v>
      </c>
      <c r="M95" s="16" t="s">
        <v>56</v>
      </c>
      <c r="N95" s="16" t="s">
        <v>57</v>
      </c>
      <c r="O95" s="16">
        <v>199</v>
      </c>
      <c r="Q95" s="19">
        <f t="shared" si="28"/>
        <v>44956</v>
      </c>
      <c r="R95" s="19">
        <f t="shared" si="26"/>
        <v>44991</v>
      </c>
      <c r="T95" s="19">
        <f t="shared" si="29"/>
        <v>44998</v>
      </c>
      <c r="U95" s="19">
        <f t="shared" si="30"/>
        <v>45307</v>
      </c>
      <c r="V95" s="16" t="s">
        <v>58</v>
      </c>
      <c r="W95" s="19">
        <v>45318</v>
      </c>
      <c r="X95" s="19">
        <v>45409</v>
      </c>
      <c r="Y95" s="19">
        <v>45377</v>
      </c>
      <c r="Z95" s="19">
        <v>45470</v>
      </c>
      <c r="AH95" s="16" t="s">
        <v>59</v>
      </c>
      <c r="AI95" s="16" t="s">
        <v>60</v>
      </c>
      <c r="AJ95" s="16" t="s">
        <v>265</v>
      </c>
      <c r="AK95" s="16" t="s">
        <v>268</v>
      </c>
      <c r="AZ95" s="42"/>
    </row>
    <row r="96" spans="1:52" x14ac:dyDescent="0.35">
      <c r="A96" s="16" t="s">
        <v>127</v>
      </c>
      <c r="B96" s="16" t="s">
        <v>49</v>
      </c>
      <c r="D96" s="42" t="s">
        <v>221</v>
      </c>
      <c r="E96" s="16" t="s">
        <v>51</v>
      </c>
      <c r="F96" s="16" t="s">
        <v>220</v>
      </c>
      <c r="G96" s="18" t="str">
        <f t="shared" si="25"/>
        <v>2023-01-16</v>
      </c>
      <c r="H96" s="19">
        <f t="shared" si="27"/>
        <v>44953</v>
      </c>
      <c r="I96" s="16" t="s">
        <v>53</v>
      </c>
      <c r="K96" s="16" t="s">
        <v>54</v>
      </c>
      <c r="L96" s="16" t="s">
        <v>269</v>
      </c>
      <c r="N96" s="16" t="s">
        <v>57</v>
      </c>
      <c r="O96" s="16">
        <v>75</v>
      </c>
      <c r="Q96" s="19">
        <f t="shared" si="28"/>
        <v>44956</v>
      </c>
      <c r="R96" s="19">
        <f>WORKDAY.INTL(Q96,9,1)</f>
        <v>44967</v>
      </c>
      <c r="T96" s="19">
        <f t="shared" si="29"/>
        <v>44998</v>
      </c>
      <c r="U96" s="19">
        <f t="shared" si="30"/>
        <v>45307</v>
      </c>
      <c r="V96" s="16" t="s">
        <v>58</v>
      </c>
      <c r="W96" s="19">
        <v>45318</v>
      </c>
      <c r="X96" s="19">
        <v>45409</v>
      </c>
      <c r="Y96" s="19">
        <v>45377</v>
      </c>
      <c r="Z96" s="19">
        <v>45470</v>
      </c>
      <c r="AH96" s="16" t="s">
        <v>59</v>
      </c>
      <c r="AI96" s="16" t="s">
        <v>60</v>
      </c>
      <c r="AJ96" s="16" t="s">
        <v>265</v>
      </c>
      <c r="AK96" s="16" t="s">
        <v>270</v>
      </c>
      <c r="AZ96" s="42"/>
    </row>
    <row r="97" spans="1:52" x14ac:dyDescent="0.35">
      <c r="A97" s="16" t="s">
        <v>127</v>
      </c>
      <c r="B97" s="16" t="s">
        <v>49</v>
      </c>
      <c r="D97" s="42" t="s">
        <v>222</v>
      </c>
      <c r="E97" s="16" t="s">
        <v>51</v>
      </c>
      <c r="F97" s="16" t="s">
        <v>220</v>
      </c>
      <c r="G97" s="18" t="str">
        <f t="shared" ref="G97:G105" si="31">SUBSTITUTE("2023_01_16", "_", "-")</f>
        <v>2023-01-16</v>
      </c>
      <c r="H97" s="19">
        <f t="shared" si="27"/>
        <v>44953</v>
      </c>
      <c r="I97" s="16" t="s">
        <v>53</v>
      </c>
      <c r="K97" s="16" t="s">
        <v>54</v>
      </c>
      <c r="L97" s="16" t="s">
        <v>269</v>
      </c>
      <c r="N97" s="16" t="s">
        <v>57</v>
      </c>
      <c r="O97" s="16">
        <v>75</v>
      </c>
      <c r="Q97" s="19">
        <f t="shared" si="28"/>
        <v>44956</v>
      </c>
      <c r="R97" s="19">
        <f>WORKDAY.INTL(Q97,9,1)</f>
        <v>44967</v>
      </c>
      <c r="T97" s="19">
        <f t="shared" si="29"/>
        <v>44998</v>
      </c>
      <c r="U97" s="19">
        <f t="shared" si="30"/>
        <v>45307</v>
      </c>
      <c r="V97" s="16" t="s">
        <v>58</v>
      </c>
      <c r="W97" s="19">
        <v>45318</v>
      </c>
      <c r="X97" s="19">
        <v>45409</v>
      </c>
      <c r="Y97" s="19">
        <v>45377</v>
      </c>
      <c r="Z97" s="19">
        <v>45470</v>
      </c>
      <c r="AH97" s="16" t="s">
        <v>59</v>
      </c>
      <c r="AI97" s="16" t="s">
        <v>60</v>
      </c>
      <c r="AJ97" s="16" t="s">
        <v>265</v>
      </c>
      <c r="AK97" s="16" t="s">
        <v>270</v>
      </c>
      <c r="AZ97" s="42"/>
    </row>
    <row r="98" spans="1:52" x14ac:dyDescent="0.35">
      <c r="A98" s="16" t="s">
        <v>127</v>
      </c>
      <c r="B98" s="16" t="s">
        <v>49</v>
      </c>
      <c r="D98" s="42" t="s">
        <v>223</v>
      </c>
      <c r="E98" s="16" t="s">
        <v>51</v>
      </c>
      <c r="F98" s="16" t="s">
        <v>220</v>
      </c>
      <c r="G98" s="18" t="str">
        <f t="shared" si="31"/>
        <v>2023-01-16</v>
      </c>
      <c r="H98" s="19">
        <f t="shared" si="27"/>
        <v>44953</v>
      </c>
      <c r="I98" s="16" t="s">
        <v>53</v>
      </c>
      <c r="K98" s="16" t="s">
        <v>54</v>
      </c>
      <c r="L98" s="16" t="s">
        <v>269</v>
      </c>
      <c r="N98" s="16" t="s">
        <v>57</v>
      </c>
      <c r="O98" s="16">
        <v>75</v>
      </c>
      <c r="Q98" s="19">
        <f t="shared" si="28"/>
        <v>44956</v>
      </c>
      <c r="R98" s="19">
        <f>WORKDAY.INTL(Q98,9,1)</f>
        <v>44967</v>
      </c>
      <c r="T98" s="19">
        <f t="shared" si="29"/>
        <v>44998</v>
      </c>
      <c r="U98" s="19">
        <f t="shared" si="30"/>
        <v>45307</v>
      </c>
      <c r="V98" s="16" t="s">
        <v>58</v>
      </c>
      <c r="W98" s="19">
        <v>45318</v>
      </c>
      <c r="X98" s="19">
        <v>45409</v>
      </c>
      <c r="Y98" s="19">
        <v>45377</v>
      </c>
      <c r="Z98" s="19">
        <v>45470</v>
      </c>
      <c r="AH98" s="16" t="s">
        <v>59</v>
      </c>
      <c r="AI98" s="16" t="s">
        <v>60</v>
      </c>
      <c r="AJ98" s="16" t="s">
        <v>265</v>
      </c>
      <c r="AK98" s="16" t="s">
        <v>270</v>
      </c>
      <c r="AZ98" s="42"/>
    </row>
    <row r="99" spans="1:52" x14ac:dyDescent="0.35">
      <c r="A99" s="16" t="s">
        <v>127</v>
      </c>
      <c r="B99" s="16" t="s">
        <v>49</v>
      </c>
      <c r="D99" s="42" t="s">
        <v>225</v>
      </c>
      <c r="E99" s="16" t="s">
        <v>51</v>
      </c>
      <c r="F99" s="16" t="s">
        <v>224</v>
      </c>
      <c r="G99" s="18" t="str">
        <f t="shared" si="31"/>
        <v>2023-01-16</v>
      </c>
      <c r="H99" s="19">
        <f t="shared" si="27"/>
        <v>44953</v>
      </c>
      <c r="I99" s="16" t="s">
        <v>53</v>
      </c>
      <c r="K99" s="16" t="s">
        <v>113</v>
      </c>
      <c r="L99" s="16" t="s">
        <v>271</v>
      </c>
      <c r="M99" s="16" t="s">
        <v>56</v>
      </c>
      <c r="N99" s="16" t="s">
        <v>57</v>
      </c>
      <c r="O99" s="16">
        <v>85</v>
      </c>
      <c r="Q99" s="19">
        <f t="shared" si="28"/>
        <v>44956</v>
      </c>
      <c r="R99" s="19">
        <f>WORKDAY.INTL(Q99,11,1)</f>
        <v>44971</v>
      </c>
      <c r="T99" s="19">
        <f t="shared" si="29"/>
        <v>44998</v>
      </c>
      <c r="U99" s="19">
        <f t="shared" si="30"/>
        <v>45307</v>
      </c>
      <c r="V99" s="16" t="s">
        <v>58</v>
      </c>
      <c r="W99" s="19">
        <v>45318</v>
      </c>
      <c r="X99" s="19">
        <v>45409</v>
      </c>
      <c r="Y99" s="19">
        <v>45377</v>
      </c>
      <c r="Z99" s="19">
        <v>45470</v>
      </c>
      <c r="AH99" s="16" t="s">
        <v>59</v>
      </c>
      <c r="AJ99" s="16" t="s">
        <v>265</v>
      </c>
      <c r="AK99" s="16" t="s">
        <v>272</v>
      </c>
      <c r="AZ99" s="42"/>
    </row>
    <row r="100" spans="1:52" x14ac:dyDescent="0.35">
      <c r="A100" s="16" t="s">
        <v>127</v>
      </c>
      <c r="B100" s="16" t="s">
        <v>49</v>
      </c>
      <c r="D100" s="42" t="s">
        <v>226</v>
      </c>
      <c r="E100" s="16" t="s">
        <v>51</v>
      </c>
      <c r="F100" s="16" t="s">
        <v>224</v>
      </c>
      <c r="G100" s="18" t="str">
        <f t="shared" si="31"/>
        <v>2023-01-16</v>
      </c>
      <c r="H100" s="19">
        <f t="shared" si="27"/>
        <v>44953</v>
      </c>
      <c r="I100" s="16" t="s">
        <v>53</v>
      </c>
      <c r="K100" s="16" t="s">
        <v>113</v>
      </c>
      <c r="L100" s="16" t="s">
        <v>271</v>
      </c>
      <c r="M100" s="16" t="s">
        <v>56</v>
      </c>
      <c r="N100" s="16" t="s">
        <v>57</v>
      </c>
      <c r="O100" s="16">
        <v>85</v>
      </c>
      <c r="Q100" s="19">
        <f t="shared" si="28"/>
        <v>44956</v>
      </c>
      <c r="R100" s="19">
        <f>WORKDAY.INTL(Q100,11,1)</f>
        <v>44971</v>
      </c>
      <c r="T100" s="19">
        <f t="shared" si="29"/>
        <v>44998</v>
      </c>
      <c r="U100" s="19">
        <f t="shared" si="30"/>
        <v>45307</v>
      </c>
      <c r="V100" s="16" t="s">
        <v>58</v>
      </c>
      <c r="W100" s="19">
        <v>45318</v>
      </c>
      <c r="X100" s="19">
        <v>45409</v>
      </c>
      <c r="Y100" s="19">
        <v>45377</v>
      </c>
      <c r="Z100" s="19">
        <v>45470</v>
      </c>
      <c r="AB100" s="23"/>
      <c r="AH100" s="16" t="s">
        <v>59</v>
      </c>
      <c r="AJ100" s="16" t="s">
        <v>265</v>
      </c>
      <c r="AK100" s="16" t="s">
        <v>272</v>
      </c>
      <c r="AZ100" s="42"/>
    </row>
    <row r="101" spans="1:52" x14ac:dyDescent="0.35">
      <c r="A101" s="16" t="s">
        <v>127</v>
      </c>
      <c r="B101" s="16" t="s">
        <v>49</v>
      </c>
      <c r="D101" s="42" t="s">
        <v>227</v>
      </c>
      <c r="E101" s="16" t="s">
        <v>51</v>
      </c>
      <c r="F101" s="16" t="s">
        <v>224</v>
      </c>
      <c r="G101" s="18" t="str">
        <f t="shared" si="31"/>
        <v>2023-01-16</v>
      </c>
      <c r="H101" s="19">
        <f t="shared" si="27"/>
        <v>44953</v>
      </c>
      <c r="I101" s="16" t="s">
        <v>53</v>
      </c>
      <c r="K101" s="16" t="s">
        <v>113</v>
      </c>
      <c r="L101" s="16" t="s">
        <v>271</v>
      </c>
      <c r="M101" s="16" t="s">
        <v>56</v>
      </c>
      <c r="N101" s="16" t="s">
        <v>57</v>
      </c>
      <c r="O101" s="16">
        <v>85</v>
      </c>
      <c r="Q101" s="19">
        <f t="shared" si="28"/>
        <v>44956</v>
      </c>
      <c r="R101" s="19">
        <f>WORKDAY.INTL(Q101,11,1)</f>
        <v>44971</v>
      </c>
      <c r="T101" s="19">
        <f t="shared" si="29"/>
        <v>44998</v>
      </c>
      <c r="U101" s="19">
        <f t="shared" si="30"/>
        <v>45307</v>
      </c>
      <c r="V101" s="16" t="s">
        <v>58</v>
      </c>
      <c r="W101" s="19">
        <v>45318</v>
      </c>
      <c r="X101" s="19">
        <v>45409</v>
      </c>
      <c r="Y101" s="19">
        <v>45377</v>
      </c>
      <c r="Z101" s="19">
        <v>45470</v>
      </c>
      <c r="AH101" s="16" t="s">
        <v>59</v>
      </c>
      <c r="AJ101" s="16" t="s">
        <v>265</v>
      </c>
      <c r="AK101" s="16" t="s">
        <v>272</v>
      </c>
      <c r="AZ101" s="42"/>
    </row>
    <row r="102" spans="1:52" x14ac:dyDescent="0.35">
      <c r="A102" s="16" t="s">
        <v>127</v>
      </c>
      <c r="B102" s="16" t="s">
        <v>49</v>
      </c>
      <c r="D102" s="42" t="s">
        <v>228</v>
      </c>
      <c r="E102" s="16" t="s">
        <v>51</v>
      </c>
      <c r="F102" s="16" t="s">
        <v>94</v>
      </c>
      <c r="G102" s="18" t="str">
        <f t="shared" si="31"/>
        <v>2023-01-16</v>
      </c>
      <c r="H102" s="19">
        <f t="shared" si="27"/>
        <v>44953</v>
      </c>
      <c r="I102" s="16" t="s">
        <v>53</v>
      </c>
      <c r="K102" s="16" t="s">
        <v>113</v>
      </c>
      <c r="L102" s="16" t="s">
        <v>114</v>
      </c>
      <c r="M102" s="16" t="s">
        <v>82</v>
      </c>
      <c r="N102" s="16" t="s">
        <v>57</v>
      </c>
      <c r="O102" s="16">
        <v>55</v>
      </c>
      <c r="Q102" s="19">
        <f t="shared" si="28"/>
        <v>44956</v>
      </c>
      <c r="R102" s="19">
        <f>WORKDAY.INTL(Q102,7,1)</f>
        <v>44965</v>
      </c>
      <c r="T102" s="19">
        <f t="shared" si="29"/>
        <v>44998</v>
      </c>
      <c r="U102" s="19">
        <f t="shared" si="30"/>
        <v>45307</v>
      </c>
      <c r="V102" s="16" t="s">
        <v>58</v>
      </c>
      <c r="W102" s="19">
        <v>45318</v>
      </c>
      <c r="X102" s="19">
        <v>45409</v>
      </c>
      <c r="Y102" s="19">
        <v>45377</v>
      </c>
      <c r="Z102" s="19">
        <v>45470</v>
      </c>
      <c r="AH102" s="16" t="s">
        <v>59</v>
      </c>
      <c r="AI102" s="16" t="s">
        <v>78</v>
      </c>
      <c r="AJ102" s="16" t="s">
        <v>265</v>
      </c>
      <c r="AK102" s="16" t="s">
        <v>115</v>
      </c>
      <c r="AL102" s="16" t="s">
        <v>80</v>
      </c>
      <c r="AM102" s="16" t="s">
        <v>81</v>
      </c>
      <c r="AZ102" s="42"/>
    </row>
    <row r="103" spans="1:52" x14ac:dyDescent="0.35">
      <c r="A103" s="16" t="s">
        <v>127</v>
      </c>
      <c r="B103" s="16" t="s">
        <v>49</v>
      </c>
      <c r="D103" s="42" t="s">
        <v>229</v>
      </c>
      <c r="E103" s="16" t="s">
        <v>51</v>
      </c>
      <c r="F103" s="16" t="s">
        <v>94</v>
      </c>
      <c r="G103" s="18" t="str">
        <f t="shared" si="31"/>
        <v>2023-01-16</v>
      </c>
      <c r="H103" s="19">
        <f t="shared" si="27"/>
        <v>44953</v>
      </c>
      <c r="I103" s="16" t="s">
        <v>53</v>
      </c>
      <c r="K103" s="16" t="s">
        <v>113</v>
      </c>
      <c r="L103" s="16" t="s">
        <v>114</v>
      </c>
      <c r="M103" s="16" t="s">
        <v>82</v>
      </c>
      <c r="N103" s="16" t="s">
        <v>57</v>
      </c>
      <c r="O103" s="16">
        <v>55</v>
      </c>
      <c r="Q103" s="19">
        <f t="shared" si="28"/>
        <v>44956</v>
      </c>
      <c r="R103" s="19">
        <f>WORKDAY.INTL(Q103,7,1)</f>
        <v>44965</v>
      </c>
      <c r="T103" s="19">
        <f t="shared" si="29"/>
        <v>44998</v>
      </c>
      <c r="U103" s="19">
        <f t="shared" si="30"/>
        <v>45307</v>
      </c>
      <c r="V103" s="16" t="s">
        <v>58</v>
      </c>
      <c r="W103" s="19">
        <v>45318</v>
      </c>
      <c r="X103" s="19">
        <v>45409</v>
      </c>
      <c r="Y103" s="19">
        <v>45377</v>
      </c>
      <c r="Z103" s="19">
        <v>45470</v>
      </c>
      <c r="AB103" s="23"/>
      <c r="AH103" s="16" t="s">
        <v>59</v>
      </c>
      <c r="AI103" s="16" t="s">
        <v>78</v>
      </c>
      <c r="AJ103" s="16" t="s">
        <v>265</v>
      </c>
      <c r="AK103" s="16" t="s">
        <v>115</v>
      </c>
      <c r="AL103" s="16" t="s">
        <v>80</v>
      </c>
      <c r="AM103" s="16" t="s">
        <v>81</v>
      </c>
      <c r="AZ103" s="42"/>
    </row>
    <row r="104" spans="1:52" x14ac:dyDescent="0.35">
      <c r="A104" s="16" t="s">
        <v>127</v>
      </c>
      <c r="B104" s="16" t="s">
        <v>49</v>
      </c>
      <c r="D104" s="42" t="s">
        <v>230</v>
      </c>
      <c r="E104" s="16" t="s">
        <v>51</v>
      </c>
      <c r="F104" s="16" t="s">
        <v>94</v>
      </c>
      <c r="G104" s="18" t="str">
        <f t="shared" si="31"/>
        <v>2023-01-16</v>
      </c>
      <c r="H104" s="19">
        <f t="shared" si="27"/>
        <v>44953</v>
      </c>
      <c r="I104" s="16" t="s">
        <v>53</v>
      </c>
      <c r="K104" s="16" t="s">
        <v>113</v>
      </c>
      <c r="L104" s="16" t="s">
        <v>114</v>
      </c>
      <c r="M104" s="16" t="s">
        <v>82</v>
      </c>
      <c r="N104" s="16" t="s">
        <v>57</v>
      </c>
      <c r="O104" s="16">
        <v>55</v>
      </c>
      <c r="Q104" s="19">
        <f t="shared" si="28"/>
        <v>44956</v>
      </c>
      <c r="R104" s="19">
        <f>WORKDAY.INTL(Q104,7,1)</f>
        <v>44965</v>
      </c>
      <c r="T104" s="19">
        <f t="shared" si="29"/>
        <v>44998</v>
      </c>
      <c r="U104" s="19">
        <f t="shared" si="30"/>
        <v>45307</v>
      </c>
      <c r="V104" s="16" t="s">
        <v>58</v>
      </c>
      <c r="W104" s="19">
        <v>45318</v>
      </c>
      <c r="X104" s="19">
        <v>45409</v>
      </c>
      <c r="Y104" s="19">
        <v>45377</v>
      </c>
      <c r="Z104" s="19">
        <v>45470</v>
      </c>
      <c r="AH104" s="16" t="s">
        <v>59</v>
      </c>
      <c r="AI104" s="16" t="s">
        <v>78</v>
      </c>
      <c r="AJ104" s="16" t="s">
        <v>265</v>
      </c>
      <c r="AK104" s="16" t="s">
        <v>115</v>
      </c>
      <c r="AL104" s="16" t="s">
        <v>80</v>
      </c>
      <c r="AM104" s="16" t="s">
        <v>81</v>
      </c>
      <c r="AZ104" s="42"/>
    </row>
    <row r="105" spans="1:52" x14ac:dyDescent="0.35">
      <c r="A105" s="16" t="s">
        <v>127</v>
      </c>
      <c r="B105" s="16" t="s">
        <v>49</v>
      </c>
      <c r="D105" s="42" t="s">
        <v>232</v>
      </c>
      <c r="E105" s="16" t="s">
        <v>51</v>
      </c>
      <c r="F105" s="16" t="s">
        <v>231</v>
      </c>
      <c r="G105" s="18" t="str">
        <f t="shared" si="31"/>
        <v>2023-01-16</v>
      </c>
      <c r="H105" s="19">
        <f t="shared" si="27"/>
        <v>44953</v>
      </c>
      <c r="I105" s="16" t="s">
        <v>53</v>
      </c>
      <c r="K105" s="16" t="s">
        <v>83</v>
      </c>
      <c r="L105" s="16" t="s">
        <v>273</v>
      </c>
      <c r="M105" s="16" t="s">
        <v>82</v>
      </c>
      <c r="N105" s="16" t="s">
        <v>57</v>
      </c>
      <c r="O105" s="16">
        <v>114</v>
      </c>
      <c r="Q105" s="19">
        <f t="shared" si="28"/>
        <v>44956</v>
      </c>
      <c r="R105" s="19">
        <f>WORKDAY.INTL(Q105,14,1)</f>
        <v>44974</v>
      </c>
      <c r="T105" s="19">
        <f t="shared" si="29"/>
        <v>44998</v>
      </c>
      <c r="U105" s="19">
        <f t="shared" si="30"/>
        <v>45307</v>
      </c>
      <c r="V105" s="16" t="s">
        <v>58</v>
      </c>
      <c r="W105" s="19">
        <v>45318</v>
      </c>
      <c r="X105" s="19">
        <v>45409</v>
      </c>
      <c r="Y105" s="19">
        <v>45377</v>
      </c>
      <c r="Z105" s="19">
        <v>45470</v>
      </c>
      <c r="AH105" s="16" t="s">
        <v>59</v>
      </c>
      <c r="AI105" s="16" t="s">
        <v>78</v>
      </c>
      <c r="AJ105" s="16" t="s">
        <v>265</v>
      </c>
      <c r="AK105" s="16" t="s">
        <v>274</v>
      </c>
      <c r="AL105" s="16" t="s">
        <v>80</v>
      </c>
      <c r="AM105" s="16" t="s">
        <v>81</v>
      </c>
      <c r="AZ105" s="42"/>
    </row>
    <row r="106" spans="1:52" x14ac:dyDescent="0.35">
      <c r="A106" s="16" t="s">
        <v>152</v>
      </c>
      <c r="B106" s="16" t="s">
        <v>49</v>
      </c>
      <c r="D106" s="42" t="s">
        <v>234</v>
      </c>
      <c r="E106" s="16" t="s">
        <v>51</v>
      </c>
      <c r="F106" s="16" t="s">
        <v>233</v>
      </c>
      <c r="G106" s="18" t="str">
        <f>SUBSTITUTE("2023_02_20", "_", "-")</f>
        <v>2023-02-20</v>
      </c>
      <c r="H106" s="19">
        <f t="shared" si="27"/>
        <v>44988</v>
      </c>
      <c r="I106" s="16" t="s">
        <v>53</v>
      </c>
      <c r="K106" s="16" t="s">
        <v>83</v>
      </c>
      <c r="L106" s="16" t="s">
        <v>275</v>
      </c>
      <c r="M106" s="16" t="s">
        <v>82</v>
      </c>
      <c r="N106" s="16" t="s">
        <v>57</v>
      </c>
      <c r="O106" s="16">
        <v>71</v>
      </c>
      <c r="Q106" s="19">
        <f t="shared" si="28"/>
        <v>44991</v>
      </c>
      <c r="R106" s="19">
        <f>WORKDAY.INTL(Q106,9,1)</f>
        <v>45002</v>
      </c>
      <c r="T106" s="19">
        <f t="shared" si="29"/>
        <v>45033</v>
      </c>
      <c r="U106" s="19">
        <f t="shared" si="30"/>
        <v>45342</v>
      </c>
      <c r="V106" s="16" t="s">
        <v>58</v>
      </c>
      <c r="W106" s="19">
        <v>45318</v>
      </c>
      <c r="X106" s="19">
        <v>45409</v>
      </c>
      <c r="Y106" s="19">
        <v>45377</v>
      </c>
      <c r="Z106" s="19">
        <v>45470</v>
      </c>
      <c r="AH106" s="16" t="s">
        <v>59</v>
      </c>
      <c r="AI106" s="16" t="s">
        <v>60</v>
      </c>
      <c r="AJ106" s="16" t="s">
        <v>265</v>
      </c>
      <c r="AK106" s="16" t="s">
        <v>276</v>
      </c>
      <c r="AZ106" s="42"/>
    </row>
    <row r="107" spans="1:52" x14ac:dyDescent="0.35">
      <c r="A107" s="16" t="s">
        <v>86</v>
      </c>
      <c r="B107" s="16" t="s">
        <v>49</v>
      </c>
      <c r="D107" s="42" t="s">
        <v>235</v>
      </c>
      <c r="E107" s="16" t="s">
        <v>51</v>
      </c>
      <c r="F107" s="16" t="s">
        <v>236</v>
      </c>
      <c r="G107" s="18" t="str">
        <f>SUBSTITUTE("2023_03_20", "_", "-")</f>
        <v>2023-03-20</v>
      </c>
      <c r="H107" s="19">
        <f t="shared" si="27"/>
        <v>45016</v>
      </c>
      <c r="I107" s="16" t="s">
        <v>53</v>
      </c>
      <c r="K107" s="16" t="s">
        <v>83</v>
      </c>
      <c r="L107" s="16" t="s">
        <v>277</v>
      </c>
      <c r="M107" s="16" t="s">
        <v>82</v>
      </c>
      <c r="N107" s="16" t="s">
        <v>57</v>
      </c>
      <c r="O107" s="16">
        <v>100</v>
      </c>
      <c r="Q107" s="19">
        <f t="shared" si="28"/>
        <v>45019</v>
      </c>
      <c r="R107" s="19">
        <f>WORKDAY.INTL(Q107,12,1)</f>
        <v>45035</v>
      </c>
      <c r="T107" s="19">
        <f t="shared" si="29"/>
        <v>45061</v>
      </c>
      <c r="U107" s="19">
        <f t="shared" si="30"/>
        <v>45370</v>
      </c>
      <c r="V107" s="16" t="s">
        <v>58</v>
      </c>
      <c r="W107" s="19">
        <v>45318</v>
      </c>
      <c r="X107" s="19">
        <v>45409</v>
      </c>
      <c r="Y107" s="19">
        <v>45377</v>
      </c>
      <c r="Z107" s="19">
        <v>45470</v>
      </c>
      <c r="AB107" s="23"/>
      <c r="AH107" s="16" t="s">
        <v>59</v>
      </c>
      <c r="AI107" s="16" t="s">
        <v>78</v>
      </c>
      <c r="AJ107" s="16" t="s">
        <v>265</v>
      </c>
      <c r="AK107" s="16" t="s">
        <v>278</v>
      </c>
      <c r="AL107" s="16" t="s">
        <v>80</v>
      </c>
      <c r="AM107" s="16" t="s">
        <v>81</v>
      </c>
      <c r="AZ107" s="42"/>
    </row>
    <row r="108" spans="1:52" x14ac:dyDescent="0.35">
      <c r="A108" s="16" t="s">
        <v>127</v>
      </c>
      <c r="B108" s="16" t="s">
        <v>49</v>
      </c>
      <c r="D108" s="42" t="s">
        <v>237</v>
      </c>
      <c r="E108" s="16" t="s">
        <v>51</v>
      </c>
      <c r="F108" s="16" t="s">
        <v>238</v>
      </c>
      <c r="G108" s="18" t="str">
        <f t="shared" ref="G108:G129" si="32">SUBSTITUTE("2023_01_16", "_", "-")</f>
        <v>2023-01-16</v>
      </c>
      <c r="H108" s="19">
        <f t="shared" si="27"/>
        <v>44953</v>
      </c>
      <c r="I108" s="16" t="s">
        <v>53</v>
      </c>
      <c r="K108" s="16" t="s">
        <v>54</v>
      </c>
      <c r="L108" s="16" t="s">
        <v>279</v>
      </c>
      <c r="M108" s="16" t="s">
        <v>56</v>
      </c>
      <c r="N108" s="16" t="s">
        <v>57</v>
      </c>
      <c r="O108" s="16">
        <v>10</v>
      </c>
      <c r="Q108" s="19">
        <f t="shared" si="28"/>
        <v>44956</v>
      </c>
      <c r="R108" s="19">
        <f>WORKDAY.INTL(Q108,1,1)</f>
        <v>44957</v>
      </c>
      <c r="T108" s="19">
        <f t="shared" si="29"/>
        <v>44998</v>
      </c>
      <c r="U108" s="19">
        <f t="shared" si="30"/>
        <v>45307</v>
      </c>
      <c r="V108" s="16" t="s">
        <v>58</v>
      </c>
      <c r="W108" s="19">
        <v>45318</v>
      </c>
      <c r="X108" s="19">
        <v>45409</v>
      </c>
      <c r="Y108" s="19">
        <v>45377</v>
      </c>
      <c r="Z108" s="19">
        <v>45470</v>
      </c>
      <c r="AB108" s="23"/>
      <c r="AH108" s="16" t="s">
        <v>59</v>
      </c>
      <c r="AJ108" s="16" t="s">
        <v>265</v>
      </c>
      <c r="AK108" s="16" t="s">
        <v>280</v>
      </c>
      <c r="AZ108" s="42"/>
    </row>
    <row r="109" spans="1:52" x14ac:dyDescent="0.35">
      <c r="A109" s="16" t="s">
        <v>127</v>
      </c>
      <c r="B109" s="16" t="s">
        <v>49</v>
      </c>
      <c r="D109" s="42" t="s">
        <v>239</v>
      </c>
      <c r="E109" s="16" t="s">
        <v>51</v>
      </c>
      <c r="F109" s="16" t="s">
        <v>240</v>
      </c>
      <c r="G109" s="18" t="str">
        <f t="shared" si="32"/>
        <v>2023-01-16</v>
      </c>
      <c r="H109" s="19">
        <f t="shared" si="27"/>
        <v>44953</v>
      </c>
      <c r="I109" s="16" t="s">
        <v>53</v>
      </c>
      <c r="K109" s="16" t="s">
        <v>113</v>
      </c>
      <c r="L109" s="16" t="s">
        <v>281</v>
      </c>
      <c r="M109" s="16" t="s">
        <v>82</v>
      </c>
      <c r="N109" s="16" t="s">
        <v>57</v>
      </c>
      <c r="O109" s="16">
        <v>153</v>
      </c>
      <c r="Q109" s="19">
        <f t="shared" si="28"/>
        <v>44956</v>
      </c>
      <c r="R109" s="19">
        <f>WORKDAY.INTL(Q109,19,1)</f>
        <v>44981</v>
      </c>
      <c r="T109" s="19">
        <f t="shared" si="29"/>
        <v>44998</v>
      </c>
      <c r="U109" s="19">
        <f t="shared" si="30"/>
        <v>45307</v>
      </c>
      <c r="V109" s="16" t="s">
        <v>58</v>
      </c>
      <c r="W109" s="19">
        <v>45318</v>
      </c>
      <c r="X109" s="19">
        <v>45409</v>
      </c>
      <c r="Y109" s="19">
        <v>45377</v>
      </c>
      <c r="Z109" s="19">
        <v>45470</v>
      </c>
      <c r="AH109" s="16" t="s">
        <v>59</v>
      </c>
      <c r="AI109" s="16" t="s">
        <v>78</v>
      </c>
      <c r="AJ109" s="16" t="s">
        <v>265</v>
      </c>
      <c r="AK109" s="16" t="s">
        <v>282</v>
      </c>
      <c r="AL109" s="16" t="s">
        <v>80</v>
      </c>
      <c r="AM109" s="16" t="s">
        <v>81</v>
      </c>
      <c r="AZ109" s="42"/>
    </row>
    <row r="110" spans="1:52" x14ac:dyDescent="0.35">
      <c r="A110" s="16" t="s">
        <v>127</v>
      </c>
      <c r="B110" s="16" t="s">
        <v>49</v>
      </c>
      <c r="D110" s="42" t="s">
        <v>241</v>
      </c>
      <c r="E110" s="16" t="s">
        <v>51</v>
      </c>
      <c r="F110" s="16" t="s">
        <v>242</v>
      </c>
      <c r="G110" s="18" t="str">
        <f t="shared" si="32"/>
        <v>2023-01-16</v>
      </c>
      <c r="H110" s="19">
        <f t="shared" si="27"/>
        <v>44953</v>
      </c>
      <c r="I110" s="16" t="s">
        <v>53</v>
      </c>
      <c r="K110" s="16" t="s">
        <v>146</v>
      </c>
      <c r="L110" s="16" t="s">
        <v>283</v>
      </c>
      <c r="M110" s="16" t="s">
        <v>56</v>
      </c>
      <c r="N110" s="16" t="s">
        <v>57</v>
      </c>
      <c r="O110" s="16">
        <v>75</v>
      </c>
      <c r="Q110" s="19">
        <f t="shared" si="28"/>
        <v>44956</v>
      </c>
      <c r="R110" s="19">
        <f>WORKDAY.INTL(Q110,9,1)</f>
        <v>44967</v>
      </c>
      <c r="T110" s="19">
        <f t="shared" si="29"/>
        <v>44998</v>
      </c>
      <c r="U110" s="19">
        <f t="shared" si="30"/>
        <v>45307</v>
      </c>
      <c r="V110" s="16" t="s">
        <v>58</v>
      </c>
      <c r="W110" s="19">
        <v>45318</v>
      </c>
      <c r="X110" s="19">
        <v>45409</v>
      </c>
      <c r="Y110" s="19">
        <v>45377</v>
      </c>
      <c r="Z110" s="19">
        <v>45470</v>
      </c>
      <c r="AH110" s="16" t="s">
        <v>59</v>
      </c>
      <c r="AI110" s="16" t="s">
        <v>60</v>
      </c>
      <c r="AJ110" s="16" t="s">
        <v>265</v>
      </c>
      <c r="AK110" s="16" t="s">
        <v>284</v>
      </c>
      <c r="AZ110" s="42"/>
    </row>
    <row r="111" spans="1:52" x14ac:dyDescent="0.35">
      <c r="A111" s="16" t="s">
        <v>127</v>
      </c>
      <c r="B111" s="16" t="s">
        <v>49</v>
      </c>
      <c r="D111" s="42" t="s">
        <v>243</v>
      </c>
      <c r="E111" s="16" t="s">
        <v>51</v>
      </c>
      <c r="F111" s="16" t="s">
        <v>242</v>
      </c>
      <c r="G111" s="18" t="str">
        <f t="shared" si="32"/>
        <v>2023-01-16</v>
      </c>
      <c r="H111" s="19">
        <f t="shared" si="27"/>
        <v>44953</v>
      </c>
      <c r="I111" s="16" t="s">
        <v>53</v>
      </c>
      <c r="K111" s="16" t="s">
        <v>146</v>
      </c>
      <c r="L111" s="16" t="s">
        <v>283</v>
      </c>
      <c r="M111" s="16" t="s">
        <v>56</v>
      </c>
      <c r="N111" s="16" t="s">
        <v>57</v>
      </c>
      <c r="O111" s="16">
        <v>75</v>
      </c>
      <c r="Q111" s="19">
        <f t="shared" si="28"/>
        <v>44956</v>
      </c>
      <c r="R111" s="19">
        <f>WORKDAY.INTL(Q111,9,1)</f>
        <v>44967</v>
      </c>
      <c r="T111" s="19">
        <f t="shared" si="29"/>
        <v>44998</v>
      </c>
      <c r="U111" s="19">
        <f t="shared" si="30"/>
        <v>45307</v>
      </c>
      <c r="V111" s="16" t="s">
        <v>58</v>
      </c>
      <c r="W111" s="19">
        <v>45318</v>
      </c>
      <c r="X111" s="19">
        <v>45409</v>
      </c>
      <c r="Y111" s="19">
        <v>45377</v>
      </c>
      <c r="Z111" s="19">
        <v>45470</v>
      </c>
      <c r="AH111" s="16" t="s">
        <v>59</v>
      </c>
      <c r="AI111" s="16" t="s">
        <v>60</v>
      </c>
      <c r="AJ111" s="16" t="s">
        <v>265</v>
      </c>
      <c r="AK111" s="16" t="s">
        <v>284</v>
      </c>
      <c r="AZ111" s="42"/>
    </row>
    <row r="112" spans="1:52" x14ac:dyDescent="0.35">
      <c r="A112" s="16" t="s">
        <v>127</v>
      </c>
      <c r="B112" s="16" t="s">
        <v>49</v>
      </c>
      <c r="D112" s="42" t="s">
        <v>244</v>
      </c>
      <c r="E112" s="16" t="s">
        <v>51</v>
      </c>
      <c r="F112" s="16" t="s">
        <v>242</v>
      </c>
      <c r="G112" s="18" t="str">
        <f t="shared" si="32"/>
        <v>2023-01-16</v>
      </c>
      <c r="H112" s="19">
        <f t="shared" si="27"/>
        <v>44953</v>
      </c>
      <c r="I112" s="16" t="s">
        <v>53</v>
      </c>
      <c r="K112" s="16" t="s">
        <v>146</v>
      </c>
      <c r="L112" s="16" t="s">
        <v>283</v>
      </c>
      <c r="M112" s="16" t="s">
        <v>56</v>
      </c>
      <c r="N112" s="16" t="s">
        <v>57</v>
      </c>
      <c r="O112" s="16">
        <v>75</v>
      </c>
      <c r="Q112" s="19">
        <f t="shared" si="28"/>
        <v>44956</v>
      </c>
      <c r="R112" s="19">
        <f>WORKDAY.INTL(Q112,9,1)</f>
        <v>44967</v>
      </c>
      <c r="T112" s="19">
        <f t="shared" si="29"/>
        <v>44998</v>
      </c>
      <c r="U112" s="19">
        <f t="shared" si="30"/>
        <v>45307</v>
      </c>
      <c r="V112" s="16" t="s">
        <v>58</v>
      </c>
      <c r="W112" s="19">
        <v>45318</v>
      </c>
      <c r="X112" s="19">
        <v>45409</v>
      </c>
      <c r="Y112" s="19">
        <v>45377</v>
      </c>
      <c r="Z112" s="19">
        <v>45470</v>
      </c>
      <c r="AB112" s="23"/>
      <c r="AH112" s="16" t="s">
        <v>59</v>
      </c>
      <c r="AI112" s="16" t="s">
        <v>60</v>
      </c>
      <c r="AJ112" s="16" t="s">
        <v>265</v>
      </c>
      <c r="AK112" s="16" t="s">
        <v>284</v>
      </c>
      <c r="AZ112" s="42"/>
    </row>
    <row r="113" spans="1:52" x14ac:dyDescent="0.35">
      <c r="A113" s="16" t="s">
        <v>127</v>
      </c>
      <c r="B113" s="16" t="s">
        <v>49</v>
      </c>
      <c r="D113" s="42" t="s">
        <v>245</v>
      </c>
      <c r="E113" s="16" t="s">
        <v>51</v>
      </c>
      <c r="F113" s="16" t="s">
        <v>242</v>
      </c>
      <c r="G113" s="18" t="str">
        <f t="shared" si="32"/>
        <v>2023-01-16</v>
      </c>
      <c r="H113" s="19">
        <f t="shared" si="27"/>
        <v>44953</v>
      </c>
      <c r="I113" s="16" t="s">
        <v>53</v>
      </c>
      <c r="K113" s="16" t="s">
        <v>146</v>
      </c>
      <c r="L113" s="16" t="s">
        <v>283</v>
      </c>
      <c r="M113" s="16" t="s">
        <v>56</v>
      </c>
      <c r="N113" s="16" t="s">
        <v>57</v>
      </c>
      <c r="O113" s="16">
        <v>75</v>
      </c>
      <c r="Q113" s="19">
        <f t="shared" si="28"/>
        <v>44956</v>
      </c>
      <c r="R113" s="19">
        <f>WORKDAY.INTL(Q113,9,1)</f>
        <v>44967</v>
      </c>
      <c r="T113" s="19">
        <f t="shared" si="29"/>
        <v>44998</v>
      </c>
      <c r="U113" s="19">
        <f t="shared" si="30"/>
        <v>45307</v>
      </c>
      <c r="V113" s="16" t="s">
        <v>58</v>
      </c>
      <c r="W113" s="19">
        <v>45318</v>
      </c>
      <c r="X113" s="19">
        <v>45409</v>
      </c>
      <c r="Y113" s="19">
        <v>45377</v>
      </c>
      <c r="Z113" s="19">
        <v>45470</v>
      </c>
      <c r="AB113" s="23"/>
      <c r="AH113" s="16" t="s">
        <v>59</v>
      </c>
      <c r="AI113" s="16" t="s">
        <v>60</v>
      </c>
      <c r="AJ113" s="16" t="s">
        <v>265</v>
      </c>
      <c r="AK113" s="16" t="s">
        <v>284</v>
      </c>
      <c r="AZ113" s="42"/>
    </row>
    <row r="114" spans="1:52" x14ac:dyDescent="0.35">
      <c r="A114" s="16" t="s">
        <v>127</v>
      </c>
      <c r="B114" s="16" t="s">
        <v>49</v>
      </c>
      <c r="D114" s="42" t="s">
        <v>246</v>
      </c>
      <c r="E114" s="16" t="s">
        <v>51</v>
      </c>
      <c r="F114" s="16" t="s">
        <v>242</v>
      </c>
      <c r="G114" s="18" t="str">
        <f t="shared" si="32"/>
        <v>2023-01-16</v>
      </c>
      <c r="H114" s="19">
        <f t="shared" si="27"/>
        <v>44953</v>
      </c>
      <c r="I114" s="16" t="s">
        <v>53</v>
      </c>
      <c r="K114" s="16" t="s">
        <v>146</v>
      </c>
      <c r="L114" s="16" t="s">
        <v>283</v>
      </c>
      <c r="M114" s="16" t="s">
        <v>56</v>
      </c>
      <c r="N114" s="16" t="s">
        <v>57</v>
      </c>
      <c r="O114" s="16">
        <v>75</v>
      </c>
      <c r="Q114" s="19">
        <f t="shared" si="28"/>
        <v>44956</v>
      </c>
      <c r="R114" s="19">
        <f>WORKDAY.INTL(Q114,9,1)</f>
        <v>44967</v>
      </c>
      <c r="T114" s="19">
        <f t="shared" si="29"/>
        <v>44998</v>
      </c>
      <c r="U114" s="19">
        <f t="shared" si="30"/>
        <v>45307</v>
      </c>
      <c r="V114" s="16" t="s">
        <v>58</v>
      </c>
      <c r="W114" s="19">
        <v>45318</v>
      </c>
      <c r="X114" s="19">
        <v>45409</v>
      </c>
      <c r="Y114" s="19">
        <v>45377</v>
      </c>
      <c r="Z114" s="19">
        <v>45470</v>
      </c>
      <c r="AH114" s="16" t="s">
        <v>59</v>
      </c>
      <c r="AI114" s="16" t="s">
        <v>60</v>
      </c>
      <c r="AJ114" s="16" t="s">
        <v>265</v>
      </c>
      <c r="AK114" s="16" t="s">
        <v>284</v>
      </c>
      <c r="AZ114" s="42"/>
    </row>
    <row r="115" spans="1:52" x14ac:dyDescent="0.35">
      <c r="A115" s="16" t="s">
        <v>127</v>
      </c>
      <c r="B115" s="16" t="s">
        <v>49</v>
      </c>
      <c r="D115" s="42" t="s">
        <v>247</v>
      </c>
      <c r="E115" s="16" t="s">
        <v>51</v>
      </c>
      <c r="F115" s="16" t="s">
        <v>238</v>
      </c>
      <c r="G115" s="18" t="str">
        <f t="shared" si="32"/>
        <v>2023-01-16</v>
      </c>
      <c r="H115" s="19">
        <f t="shared" si="27"/>
        <v>44953</v>
      </c>
      <c r="I115" s="16" t="s">
        <v>53</v>
      </c>
      <c r="K115" s="16" t="s">
        <v>54</v>
      </c>
      <c r="L115" s="16" t="s">
        <v>279</v>
      </c>
      <c r="M115" s="16" t="s">
        <v>56</v>
      </c>
      <c r="N115" s="16" t="s">
        <v>57</v>
      </c>
      <c r="O115" s="16">
        <v>10</v>
      </c>
      <c r="Q115" s="19">
        <f t="shared" si="28"/>
        <v>44956</v>
      </c>
      <c r="R115" s="19">
        <f>WORKDAY.INTL(Q115,1,1)</f>
        <v>44957</v>
      </c>
      <c r="T115" s="19">
        <f t="shared" si="29"/>
        <v>44998</v>
      </c>
      <c r="U115" s="19">
        <f t="shared" si="30"/>
        <v>45307</v>
      </c>
      <c r="V115" s="16" t="s">
        <v>58</v>
      </c>
      <c r="W115" s="19">
        <v>45318</v>
      </c>
      <c r="X115" s="19">
        <v>45409</v>
      </c>
      <c r="Y115" s="19">
        <v>45377</v>
      </c>
      <c r="Z115" s="19">
        <v>45470</v>
      </c>
      <c r="AH115" s="16" t="s">
        <v>59</v>
      </c>
      <c r="AJ115" s="16" t="s">
        <v>265</v>
      </c>
      <c r="AK115" s="16" t="s">
        <v>280</v>
      </c>
      <c r="AZ115" s="42"/>
    </row>
    <row r="116" spans="1:52" x14ac:dyDescent="0.35">
      <c r="A116" s="16" t="s">
        <v>127</v>
      </c>
      <c r="B116" s="16" t="s">
        <v>49</v>
      </c>
      <c r="D116" s="42" t="s">
        <v>248</v>
      </c>
      <c r="E116" s="16" t="s">
        <v>51</v>
      </c>
      <c r="F116" s="16" t="s">
        <v>249</v>
      </c>
      <c r="G116" s="18" t="str">
        <f t="shared" si="32"/>
        <v>2023-01-16</v>
      </c>
      <c r="H116" s="19">
        <f t="shared" si="27"/>
        <v>44953</v>
      </c>
      <c r="I116" s="16" t="s">
        <v>53</v>
      </c>
      <c r="K116" s="16" t="s">
        <v>54</v>
      </c>
      <c r="L116" s="16" t="s">
        <v>285</v>
      </c>
      <c r="N116" s="16" t="s">
        <v>57</v>
      </c>
      <c r="O116" s="16">
        <v>75</v>
      </c>
      <c r="Q116" s="19">
        <f t="shared" si="28"/>
        <v>44956</v>
      </c>
      <c r="R116" s="19">
        <f>WORKDAY.INTL(Q116,9,1)</f>
        <v>44967</v>
      </c>
      <c r="T116" s="19">
        <f t="shared" si="29"/>
        <v>44998</v>
      </c>
      <c r="U116" s="19">
        <f t="shared" si="30"/>
        <v>45307</v>
      </c>
      <c r="V116" s="16" t="s">
        <v>58</v>
      </c>
      <c r="W116" s="19">
        <v>45318</v>
      </c>
      <c r="X116" s="19">
        <v>45409</v>
      </c>
      <c r="Y116" s="19">
        <v>45377</v>
      </c>
      <c r="Z116" s="19">
        <v>45470</v>
      </c>
      <c r="AH116" s="16" t="s">
        <v>59</v>
      </c>
      <c r="AI116" s="16" t="s">
        <v>60</v>
      </c>
      <c r="AJ116" s="16" t="s">
        <v>265</v>
      </c>
      <c r="AK116" s="16" t="s">
        <v>286</v>
      </c>
      <c r="AZ116" s="42"/>
    </row>
    <row r="117" spans="1:52" ht="14.15" customHeight="1" x14ac:dyDescent="0.35">
      <c r="A117" s="16" t="s">
        <v>127</v>
      </c>
      <c r="B117" s="16" t="s">
        <v>49</v>
      </c>
      <c r="D117" s="42" t="s">
        <v>250</v>
      </c>
      <c r="E117" s="16" t="s">
        <v>51</v>
      </c>
      <c r="F117" s="16" t="s">
        <v>242</v>
      </c>
      <c r="G117" s="18" t="str">
        <f t="shared" si="32"/>
        <v>2023-01-16</v>
      </c>
      <c r="H117" s="19">
        <f t="shared" si="27"/>
        <v>44953</v>
      </c>
      <c r="I117" s="16" t="s">
        <v>53</v>
      </c>
      <c r="K117" s="16" t="s">
        <v>146</v>
      </c>
      <c r="L117" s="16" t="s">
        <v>283</v>
      </c>
      <c r="M117" s="16" t="s">
        <v>56</v>
      </c>
      <c r="N117" s="16" t="s">
        <v>57</v>
      </c>
      <c r="O117" s="16">
        <v>75</v>
      </c>
      <c r="Q117" s="19">
        <f t="shared" si="28"/>
        <v>44956</v>
      </c>
      <c r="R117" s="19">
        <f>WORKDAY.INTL(Q117,9,1)</f>
        <v>44967</v>
      </c>
      <c r="T117" s="19">
        <f t="shared" si="29"/>
        <v>44998</v>
      </c>
      <c r="U117" s="19">
        <f t="shared" si="30"/>
        <v>45307</v>
      </c>
      <c r="V117" s="16" t="s">
        <v>58</v>
      </c>
      <c r="W117" s="19">
        <v>45318</v>
      </c>
      <c r="X117" s="19">
        <v>45409</v>
      </c>
      <c r="Y117" s="19">
        <v>45377</v>
      </c>
      <c r="Z117" s="19">
        <v>45470</v>
      </c>
      <c r="AB117" s="23"/>
      <c r="AH117" s="16" t="s">
        <v>59</v>
      </c>
      <c r="AI117" s="16" t="s">
        <v>60</v>
      </c>
      <c r="AJ117" s="16" t="s">
        <v>265</v>
      </c>
      <c r="AK117" s="16" t="s">
        <v>284</v>
      </c>
      <c r="AZ117" s="42"/>
    </row>
    <row r="118" spans="1:52" x14ac:dyDescent="0.35">
      <c r="A118" s="16" t="s">
        <v>127</v>
      </c>
      <c r="B118" s="16" t="s">
        <v>49</v>
      </c>
      <c r="D118" s="42" t="s">
        <v>251</v>
      </c>
      <c r="E118" s="16" t="s">
        <v>51</v>
      </c>
      <c r="F118" s="16" t="s">
        <v>238</v>
      </c>
      <c r="G118" s="18" t="str">
        <f t="shared" si="32"/>
        <v>2023-01-16</v>
      </c>
      <c r="H118" s="19">
        <f t="shared" si="27"/>
        <v>44953</v>
      </c>
      <c r="I118" s="16" t="s">
        <v>53</v>
      </c>
      <c r="K118" s="16" t="s">
        <v>54</v>
      </c>
      <c r="L118" s="16" t="s">
        <v>279</v>
      </c>
      <c r="M118" s="16" t="s">
        <v>56</v>
      </c>
      <c r="N118" s="16" t="s">
        <v>57</v>
      </c>
      <c r="O118" s="16">
        <v>10</v>
      </c>
      <c r="Q118" s="19">
        <f t="shared" si="28"/>
        <v>44956</v>
      </c>
      <c r="R118" s="19">
        <f>WORKDAY.INTL(Q118,1,1)</f>
        <v>44957</v>
      </c>
      <c r="T118" s="19">
        <f t="shared" si="29"/>
        <v>44998</v>
      </c>
      <c r="U118" s="19">
        <f t="shared" si="30"/>
        <v>45307</v>
      </c>
      <c r="V118" s="16" t="s">
        <v>58</v>
      </c>
      <c r="W118" s="19">
        <v>45318</v>
      </c>
      <c r="X118" s="19">
        <v>45409</v>
      </c>
      <c r="Y118" s="19">
        <v>45377</v>
      </c>
      <c r="Z118" s="19">
        <v>45470</v>
      </c>
      <c r="AH118" s="16" t="s">
        <v>59</v>
      </c>
      <c r="AJ118" s="16" t="s">
        <v>265</v>
      </c>
      <c r="AK118" s="16" t="s">
        <v>280</v>
      </c>
      <c r="AZ118" s="42"/>
    </row>
    <row r="119" spans="1:52" x14ac:dyDescent="0.35">
      <c r="A119" s="16" t="s">
        <v>127</v>
      </c>
      <c r="B119" s="16" t="s">
        <v>49</v>
      </c>
      <c r="D119" s="42" t="s">
        <v>252</v>
      </c>
      <c r="E119" s="16" t="s">
        <v>51</v>
      </c>
      <c r="F119" s="16" t="s">
        <v>238</v>
      </c>
      <c r="G119" s="18" t="str">
        <f t="shared" si="32"/>
        <v>2023-01-16</v>
      </c>
      <c r="H119" s="19">
        <f t="shared" si="27"/>
        <v>44953</v>
      </c>
      <c r="I119" s="16" t="s">
        <v>53</v>
      </c>
      <c r="K119" s="16" t="s">
        <v>54</v>
      </c>
      <c r="L119" s="16" t="s">
        <v>279</v>
      </c>
      <c r="M119" s="16" t="s">
        <v>56</v>
      </c>
      <c r="N119" s="16" t="s">
        <v>57</v>
      </c>
      <c r="O119" s="16">
        <v>10</v>
      </c>
      <c r="Q119" s="19">
        <f t="shared" si="28"/>
        <v>44956</v>
      </c>
      <c r="R119" s="19">
        <f>WORKDAY.INTL(Q119,1,1)</f>
        <v>44957</v>
      </c>
      <c r="T119" s="19">
        <f t="shared" si="29"/>
        <v>44998</v>
      </c>
      <c r="U119" s="19">
        <f t="shared" si="30"/>
        <v>45307</v>
      </c>
      <c r="V119" s="16" t="s">
        <v>58</v>
      </c>
      <c r="W119" s="19">
        <v>45318</v>
      </c>
      <c r="X119" s="19">
        <v>45409</v>
      </c>
      <c r="Y119" s="19">
        <v>45377</v>
      </c>
      <c r="Z119" s="19">
        <v>45470</v>
      </c>
      <c r="AH119" s="16" t="s">
        <v>59</v>
      </c>
      <c r="AJ119" s="16" t="s">
        <v>265</v>
      </c>
      <c r="AK119" s="16" t="s">
        <v>280</v>
      </c>
      <c r="AZ119" s="42"/>
    </row>
    <row r="120" spans="1:52" x14ac:dyDescent="0.35">
      <c r="A120" s="16" t="s">
        <v>127</v>
      </c>
      <c r="B120" s="16" t="s">
        <v>49</v>
      </c>
      <c r="D120" s="42" t="s">
        <v>253</v>
      </c>
      <c r="E120" s="16" t="s">
        <v>51</v>
      </c>
      <c r="F120" s="16" t="s">
        <v>249</v>
      </c>
      <c r="G120" s="18" t="str">
        <f t="shared" si="32"/>
        <v>2023-01-16</v>
      </c>
      <c r="H120" s="19">
        <f t="shared" si="27"/>
        <v>44953</v>
      </c>
      <c r="I120" s="16" t="s">
        <v>53</v>
      </c>
      <c r="K120" s="16" t="s">
        <v>54</v>
      </c>
      <c r="L120" s="16" t="s">
        <v>285</v>
      </c>
      <c r="N120" s="16" t="s">
        <v>57</v>
      </c>
      <c r="O120" s="16">
        <v>75</v>
      </c>
      <c r="Q120" s="19">
        <f t="shared" si="28"/>
        <v>44956</v>
      </c>
      <c r="R120" s="19">
        <f>WORKDAY.INTL(Q120,9,1)</f>
        <v>44967</v>
      </c>
      <c r="T120" s="19">
        <f t="shared" si="29"/>
        <v>44998</v>
      </c>
      <c r="U120" s="19">
        <f t="shared" si="30"/>
        <v>45307</v>
      </c>
      <c r="V120" s="16" t="s">
        <v>58</v>
      </c>
      <c r="W120" s="19">
        <v>45318</v>
      </c>
      <c r="X120" s="19">
        <v>45409</v>
      </c>
      <c r="Y120" s="19">
        <v>45377</v>
      </c>
      <c r="Z120" s="19">
        <v>45470</v>
      </c>
      <c r="AH120" s="16" t="s">
        <v>59</v>
      </c>
      <c r="AI120" s="16" t="s">
        <v>60</v>
      </c>
      <c r="AJ120" s="16" t="s">
        <v>265</v>
      </c>
      <c r="AK120" s="16" t="s">
        <v>286</v>
      </c>
      <c r="AZ120" s="42"/>
    </row>
    <row r="121" spans="1:52" x14ac:dyDescent="0.35">
      <c r="A121" s="16" t="s">
        <v>127</v>
      </c>
      <c r="B121" s="16" t="s">
        <v>49</v>
      </c>
      <c r="D121" s="42" t="s">
        <v>254</v>
      </c>
      <c r="E121" s="16" t="s">
        <v>51</v>
      </c>
      <c r="F121" s="16" t="s">
        <v>240</v>
      </c>
      <c r="G121" s="18" t="str">
        <f t="shared" si="32"/>
        <v>2023-01-16</v>
      </c>
      <c r="H121" s="19">
        <f t="shared" si="27"/>
        <v>44953</v>
      </c>
      <c r="I121" s="16" t="s">
        <v>53</v>
      </c>
      <c r="K121" s="16" t="s">
        <v>113</v>
      </c>
      <c r="L121" s="16" t="s">
        <v>281</v>
      </c>
      <c r="M121" s="16" t="s">
        <v>82</v>
      </c>
      <c r="N121" s="16" t="s">
        <v>57</v>
      </c>
      <c r="O121" s="16">
        <v>153</v>
      </c>
      <c r="Q121" s="19">
        <f t="shared" si="28"/>
        <v>44956</v>
      </c>
      <c r="R121" s="19">
        <f>WORKDAY.INTL(Q121,19,1)</f>
        <v>44981</v>
      </c>
      <c r="T121" s="19">
        <f t="shared" si="29"/>
        <v>44998</v>
      </c>
      <c r="U121" s="19">
        <f t="shared" si="30"/>
        <v>45307</v>
      </c>
      <c r="V121" s="16" t="s">
        <v>58</v>
      </c>
      <c r="W121" s="19">
        <v>45318</v>
      </c>
      <c r="X121" s="19">
        <v>45409</v>
      </c>
      <c r="Y121" s="19">
        <v>45377</v>
      </c>
      <c r="Z121" s="19">
        <v>45470</v>
      </c>
      <c r="AH121" s="16" t="s">
        <v>59</v>
      </c>
      <c r="AI121" s="16" t="s">
        <v>78</v>
      </c>
      <c r="AJ121" s="16" t="s">
        <v>265</v>
      </c>
      <c r="AK121" s="16" t="s">
        <v>282</v>
      </c>
      <c r="AL121" s="16" t="s">
        <v>80</v>
      </c>
      <c r="AM121" s="16" t="s">
        <v>81</v>
      </c>
      <c r="AZ121" s="42"/>
    </row>
    <row r="122" spans="1:52" x14ac:dyDescent="0.35">
      <c r="A122" s="16" t="s">
        <v>127</v>
      </c>
      <c r="B122" s="16" t="s">
        <v>49</v>
      </c>
      <c r="D122" s="42" t="s">
        <v>255</v>
      </c>
      <c r="E122" s="16" t="s">
        <v>51</v>
      </c>
      <c r="F122" s="16" t="s">
        <v>238</v>
      </c>
      <c r="G122" s="18" t="str">
        <f t="shared" si="32"/>
        <v>2023-01-16</v>
      </c>
      <c r="H122" s="19">
        <f t="shared" si="27"/>
        <v>44953</v>
      </c>
      <c r="I122" s="16" t="s">
        <v>53</v>
      </c>
      <c r="K122" s="16" t="s">
        <v>54</v>
      </c>
      <c r="L122" s="16" t="s">
        <v>279</v>
      </c>
      <c r="M122" s="16" t="s">
        <v>56</v>
      </c>
      <c r="N122" s="16" t="s">
        <v>57</v>
      </c>
      <c r="O122" s="16">
        <v>10</v>
      </c>
      <c r="Q122" s="19">
        <f t="shared" si="28"/>
        <v>44956</v>
      </c>
      <c r="R122" s="19">
        <f>WORKDAY.INTL(Q122,1,1)</f>
        <v>44957</v>
      </c>
      <c r="T122" s="19">
        <f t="shared" si="29"/>
        <v>44998</v>
      </c>
      <c r="U122" s="19">
        <f t="shared" si="30"/>
        <v>45307</v>
      </c>
      <c r="V122" s="16" t="s">
        <v>58</v>
      </c>
      <c r="W122" s="19">
        <v>45318</v>
      </c>
      <c r="X122" s="19">
        <v>45409</v>
      </c>
      <c r="Y122" s="19">
        <v>45377</v>
      </c>
      <c r="Z122" s="19">
        <v>45470</v>
      </c>
      <c r="AH122" s="16" t="s">
        <v>59</v>
      </c>
      <c r="AJ122" s="16" t="s">
        <v>265</v>
      </c>
      <c r="AK122" s="16" t="s">
        <v>280</v>
      </c>
      <c r="AZ122" s="42"/>
    </row>
    <row r="123" spans="1:52" x14ac:dyDescent="0.35">
      <c r="A123" s="16" t="s">
        <v>127</v>
      </c>
      <c r="B123" s="16" t="s">
        <v>49</v>
      </c>
      <c r="D123" s="42" t="s">
        <v>256</v>
      </c>
      <c r="E123" s="16" t="s">
        <v>51</v>
      </c>
      <c r="F123" s="16" t="s">
        <v>242</v>
      </c>
      <c r="G123" s="18" t="str">
        <f t="shared" si="32"/>
        <v>2023-01-16</v>
      </c>
      <c r="H123" s="19">
        <f t="shared" si="27"/>
        <v>44953</v>
      </c>
      <c r="I123" s="16" t="s">
        <v>53</v>
      </c>
      <c r="K123" s="16" t="s">
        <v>146</v>
      </c>
      <c r="L123" s="16" t="s">
        <v>283</v>
      </c>
      <c r="M123" s="16" t="s">
        <v>56</v>
      </c>
      <c r="N123" s="16" t="s">
        <v>57</v>
      </c>
      <c r="O123" s="16">
        <v>75</v>
      </c>
      <c r="Q123" s="19">
        <f t="shared" si="28"/>
        <v>44956</v>
      </c>
      <c r="R123" s="19">
        <f>WORKDAY.INTL(Q123,9,1)</f>
        <v>44967</v>
      </c>
      <c r="T123" s="19">
        <f t="shared" si="29"/>
        <v>44998</v>
      </c>
      <c r="U123" s="19">
        <f t="shared" si="30"/>
        <v>45307</v>
      </c>
      <c r="V123" s="16" t="s">
        <v>58</v>
      </c>
      <c r="W123" s="19">
        <v>45318</v>
      </c>
      <c r="X123" s="19">
        <v>45409</v>
      </c>
      <c r="Y123" s="19">
        <v>45377</v>
      </c>
      <c r="Z123" s="19">
        <v>45470</v>
      </c>
      <c r="AH123" s="16" t="s">
        <v>59</v>
      </c>
      <c r="AI123" s="16" t="s">
        <v>60</v>
      </c>
      <c r="AJ123" s="16" t="s">
        <v>265</v>
      </c>
      <c r="AK123" s="16" t="s">
        <v>284</v>
      </c>
      <c r="AZ123" s="42"/>
    </row>
    <row r="124" spans="1:52" x14ac:dyDescent="0.35">
      <c r="A124" s="16" t="s">
        <v>127</v>
      </c>
      <c r="B124" s="16" t="s">
        <v>49</v>
      </c>
      <c r="D124" s="42" t="s">
        <v>257</v>
      </c>
      <c r="E124" s="16" t="s">
        <v>51</v>
      </c>
      <c r="F124" s="16" t="s">
        <v>242</v>
      </c>
      <c r="G124" s="18" t="str">
        <f t="shared" si="32"/>
        <v>2023-01-16</v>
      </c>
      <c r="H124" s="19">
        <f t="shared" ref="H124:H129" si="33">WORKDAY.INTL(G124,9,1)</f>
        <v>44953</v>
      </c>
      <c r="I124" s="16" t="s">
        <v>53</v>
      </c>
      <c r="K124" s="16" t="s">
        <v>146</v>
      </c>
      <c r="L124" s="16" t="s">
        <v>283</v>
      </c>
      <c r="M124" s="16" t="s">
        <v>56</v>
      </c>
      <c r="N124" s="16" t="s">
        <v>57</v>
      </c>
      <c r="O124" s="16">
        <v>75</v>
      </c>
      <c r="Q124" s="19">
        <f t="shared" ref="Q124:Q129" si="34">WORKDAY.INTL(G124,10,1)</f>
        <v>44956</v>
      </c>
      <c r="R124" s="19">
        <f>WORKDAY.INTL(Q124,9,1)</f>
        <v>44967</v>
      </c>
      <c r="T124" s="19">
        <f t="shared" ref="T124:T129" si="35">WORKDAY.INTL(G124,40,1)</f>
        <v>44998</v>
      </c>
      <c r="U124" s="19">
        <f t="shared" ref="U124:U129" si="36">WORKDAY.INTL(G124,261,1)</f>
        <v>45307</v>
      </c>
      <c r="V124" s="16" t="s">
        <v>58</v>
      </c>
      <c r="W124" s="19">
        <v>45318</v>
      </c>
      <c r="X124" s="19">
        <v>45409</v>
      </c>
      <c r="Y124" s="19">
        <v>45377</v>
      </c>
      <c r="Z124" s="19">
        <v>45470</v>
      </c>
      <c r="AH124" s="16" t="s">
        <v>59</v>
      </c>
      <c r="AI124" s="16" t="s">
        <v>60</v>
      </c>
      <c r="AJ124" s="16" t="s">
        <v>265</v>
      </c>
      <c r="AK124" s="16" t="s">
        <v>284</v>
      </c>
      <c r="AZ124" s="42"/>
    </row>
    <row r="125" spans="1:52" x14ac:dyDescent="0.35">
      <c r="A125" s="16" t="s">
        <v>127</v>
      </c>
      <c r="B125" s="16" t="s">
        <v>49</v>
      </c>
      <c r="D125" s="42" t="s">
        <v>258</v>
      </c>
      <c r="E125" s="16" t="s">
        <v>51</v>
      </c>
      <c r="F125" s="16" t="s">
        <v>242</v>
      </c>
      <c r="G125" s="18" t="str">
        <f t="shared" si="32"/>
        <v>2023-01-16</v>
      </c>
      <c r="H125" s="19">
        <f t="shared" si="33"/>
        <v>44953</v>
      </c>
      <c r="I125" s="16" t="s">
        <v>53</v>
      </c>
      <c r="K125" s="16" t="s">
        <v>146</v>
      </c>
      <c r="L125" s="16" t="s">
        <v>283</v>
      </c>
      <c r="M125" s="16" t="s">
        <v>56</v>
      </c>
      <c r="N125" s="16" t="s">
        <v>57</v>
      </c>
      <c r="O125" s="16">
        <v>75</v>
      </c>
      <c r="Q125" s="19">
        <f t="shared" si="34"/>
        <v>44956</v>
      </c>
      <c r="R125" s="19">
        <f>WORKDAY.INTL(Q125,9,1)</f>
        <v>44967</v>
      </c>
      <c r="T125" s="19">
        <f t="shared" si="35"/>
        <v>44998</v>
      </c>
      <c r="U125" s="19">
        <f t="shared" si="36"/>
        <v>45307</v>
      </c>
      <c r="V125" s="16" t="s">
        <v>58</v>
      </c>
      <c r="W125" s="19">
        <v>45318</v>
      </c>
      <c r="X125" s="19">
        <v>45409</v>
      </c>
      <c r="Y125" s="19">
        <v>45377</v>
      </c>
      <c r="Z125" s="19">
        <v>45470</v>
      </c>
      <c r="AH125" s="16" t="s">
        <v>59</v>
      </c>
      <c r="AI125" s="16" t="s">
        <v>60</v>
      </c>
      <c r="AJ125" s="16" t="s">
        <v>265</v>
      </c>
      <c r="AK125" s="16" t="s">
        <v>284</v>
      </c>
      <c r="AZ125" s="42"/>
    </row>
    <row r="126" spans="1:52" x14ac:dyDescent="0.35">
      <c r="A126" s="16" t="s">
        <v>127</v>
      </c>
      <c r="B126" s="16" t="s">
        <v>49</v>
      </c>
      <c r="D126" s="42" t="s">
        <v>259</v>
      </c>
      <c r="E126" s="16" t="s">
        <v>51</v>
      </c>
      <c r="F126" s="16" t="s">
        <v>238</v>
      </c>
      <c r="G126" s="18" t="str">
        <f t="shared" si="32"/>
        <v>2023-01-16</v>
      </c>
      <c r="H126" s="19">
        <f t="shared" si="33"/>
        <v>44953</v>
      </c>
      <c r="I126" s="16" t="s">
        <v>53</v>
      </c>
      <c r="K126" s="16" t="s">
        <v>54</v>
      </c>
      <c r="L126" s="16" t="s">
        <v>279</v>
      </c>
      <c r="M126" s="16" t="s">
        <v>56</v>
      </c>
      <c r="N126" s="16" t="s">
        <v>57</v>
      </c>
      <c r="O126" s="16">
        <v>10</v>
      </c>
      <c r="Q126" s="19">
        <f t="shared" si="34"/>
        <v>44956</v>
      </c>
      <c r="R126" s="19">
        <f>WORKDAY.INTL(Q126,1,1)</f>
        <v>44957</v>
      </c>
      <c r="T126" s="19">
        <f t="shared" si="35"/>
        <v>44998</v>
      </c>
      <c r="U126" s="19">
        <f t="shared" si="36"/>
        <v>45307</v>
      </c>
      <c r="V126" s="16" t="s">
        <v>58</v>
      </c>
      <c r="W126" s="19">
        <v>45318</v>
      </c>
      <c r="X126" s="19">
        <v>45409</v>
      </c>
      <c r="Y126" s="19">
        <v>45377</v>
      </c>
      <c r="Z126" s="19">
        <v>45470</v>
      </c>
      <c r="AH126" s="16" t="s">
        <v>59</v>
      </c>
      <c r="AJ126" s="16" t="s">
        <v>265</v>
      </c>
      <c r="AK126" s="16" t="s">
        <v>280</v>
      </c>
      <c r="AZ126" s="42"/>
    </row>
    <row r="127" spans="1:52" x14ac:dyDescent="0.35">
      <c r="A127" s="16" t="s">
        <v>127</v>
      </c>
      <c r="B127" s="16" t="s">
        <v>49</v>
      </c>
      <c r="D127" s="42" t="s">
        <v>260</v>
      </c>
      <c r="E127" s="16" t="s">
        <v>51</v>
      </c>
      <c r="F127" s="16" t="s">
        <v>242</v>
      </c>
      <c r="G127" s="18" t="str">
        <f t="shared" si="32"/>
        <v>2023-01-16</v>
      </c>
      <c r="H127" s="19">
        <f t="shared" si="33"/>
        <v>44953</v>
      </c>
      <c r="I127" s="16" t="s">
        <v>53</v>
      </c>
      <c r="K127" s="16" t="s">
        <v>146</v>
      </c>
      <c r="L127" s="16" t="s">
        <v>283</v>
      </c>
      <c r="M127" s="16" t="s">
        <v>56</v>
      </c>
      <c r="N127" s="16" t="s">
        <v>57</v>
      </c>
      <c r="O127" s="16">
        <v>75</v>
      </c>
      <c r="Q127" s="19">
        <f t="shared" si="34"/>
        <v>44956</v>
      </c>
      <c r="R127" s="19">
        <f>WORKDAY.INTL(Q127,9,1)</f>
        <v>44967</v>
      </c>
      <c r="T127" s="19">
        <f t="shared" si="35"/>
        <v>44998</v>
      </c>
      <c r="U127" s="19">
        <f t="shared" si="36"/>
        <v>45307</v>
      </c>
      <c r="V127" s="16" t="s">
        <v>58</v>
      </c>
      <c r="W127" s="19">
        <v>45318</v>
      </c>
      <c r="X127" s="19">
        <v>45409</v>
      </c>
      <c r="Y127" s="19">
        <v>45377</v>
      </c>
      <c r="Z127" s="19">
        <v>45470</v>
      </c>
      <c r="AH127" s="16" t="s">
        <v>59</v>
      </c>
      <c r="AI127" s="16" t="s">
        <v>60</v>
      </c>
      <c r="AJ127" s="16" t="s">
        <v>265</v>
      </c>
      <c r="AK127" s="16" t="s">
        <v>284</v>
      </c>
      <c r="AZ127" s="42"/>
    </row>
    <row r="128" spans="1:52" x14ac:dyDescent="0.35">
      <c r="A128" s="16" t="s">
        <v>127</v>
      </c>
      <c r="B128" s="16" t="s">
        <v>49</v>
      </c>
      <c r="D128" s="42" t="s">
        <v>261</v>
      </c>
      <c r="E128" s="16" t="s">
        <v>51</v>
      </c>
      <c r="F128" s="16" t="s">
        <v>249</v>
      </c>
      <c r="G128" s="18" t="str">
        <f t="shared" si="32"/>
        <v>2023-01-16</v>
      </c>
      <c r="H128" s="19">
        <f t="shared" si="33"/>
        <v>44953</v>
      </c>
      <c r="I128" s="16" t="s">
        <v>53</v>
      </c>
      <c r="K128" s="16" t="s">
        <v>54</v>
      </c>
      <c r="L128" s="16" t="s">
        <v>285</v>
      </c>
      <c r="N128" s="16" t="s">
        <v>57</v>
      </c>
      <c r="O128" s="16">
        <v>75</v>
      </c>
      <c r="Q128" s="19">
        <f t="shared" si="34"/>
        <v>44956</v>
      </c>
      <c r="R128" s="19">
        <f>WORKDAY.INTL(Q128,9,1)</f>
        <v>44967</v>
      </c>
      <c r="T128" s="19">
        <f t="shared" si="35"/>
        <v>44998</v>
      </c>
      <c r="U128" s="19">
        <f t="shared" si="36"/>
        <v>45307</v>
      </c>
      <c r="V128" s="16" t="s">
        <v>58</v>
      </c>
      <c r="W128" s="19">
        <v>45318</v>
      </c>
      <c r="X128" s="19">
        <v>45409</v>
      </c>
      <c r="Y128" s="19">
        <v>45377</v>
      </c>
      <c r="Z128" s="19">
        <v>45470</v>
      </c>
      <c r="AH128" s="16" t="s">
        <v>59</v>
      </c>
      <c r="AI128" s="16" t="s">
        <v>60</v>
      </c>
      <c r="AJ128" s="16" t="s">
        <v>265</v>
      </c>
      <c r="AK128" s="16" t="s">
        <v>286</v>
      </c>
      <c r="AZ128" s="42"/>
    </row>
    <row r="129" spans="1:52" x14ac:dyDescent="0.35">
      <c r="A129" s="16" t="s">
        <v>48</v>
      </c>
      <c r="B129" s="16" t="s">
        <v>49</v>
      </c>
      <c r="D129" s="42" t="s">
        <v>263</v>
      </c>
      <c r="E129" s="16" t="s">
        <v>105</v>
      </c>
      <c r="F129" s="16" t="s">
        <v>262</v>
      </c>
      <c r="G129" s="18" t="str">
        <f t="shared" si="32"/>
        <v>2023-01-16</v>
      </c>
      <c r="H129" s="19">
        <f t="shared" si="33"/>
        <v>44953</v>
      </c>
      <c r="I129" s="16" t="s">
        <v>53</v>
      </c>
      <c r="K129" s="16" t="s">
        <v>54</v>
      </c>
      <c r="L129" s="16" t="s">
        <v>287</v>
      </c>
      <c r="M129" s="16" t="s">
        <v>56</v>
      </c>
      <c r="N129" s="16" t="s">
        <v>57</v>
      </c>
      <c r="O129" s="16">
        <v>10</v>
      </c>
      <c r="Q129" s="19">
        <f t="shared" si="34"/>
        <v>44956</v>
      </c>
      <c r="R129" s="19">
        <f>WORKDAY.INTL(Q129,1,1)</f>
        <v>44957</v>
      </c>
      <c r="T129" s="19">
        <f t="shared" si="35"/>
        <v>44998</v>
      </c>
      <c r="U129" s="19">
        <f t="shared" si="36"/>
        <v>45307</v>
      </c>
      <c r="V129" s="16" t="s">
        <v>58</v>
      </c>
      <c r="W129" s="19">
        <v>45318</v>
      </c>
      <c r="X129" s="19">
        <v>45409</v>
      </c>
      <c r="Y129" s="19">
        <v>45377</v>
      </c>
      <c r="Z129" s="19">
        <v>45470</v>
      </c>
      <c r="AH129" s="16" t="s">
        <v>59</v>
      </c>
      <c r="AJ129" s="16" t="s">
        <v>265</v>
      </c>
      <c r="AK129" s="16" t="s">
        <v>288</v>
      </c>
    </row>
    <row r="130" spans="1:52" x14ac:dyDescent="0.35">
      <c r="G130" s="18"/>
      <c r="H130" s="19"/>
      <c r="Q130" s="19"/>
      <c r="R130" s="19"/>
      <c r="T130" s="19"/>
      <c r="U130" s="19"/>
      <c r="W130" s="19"/>
      <c r="X130" s="19"/>
      <c r="Y130" s="19"/>
      <c r="Z130" s="19"/>
    </row>
    <row r="131" spans="1:52" x14ac:dyDescent="0.35">
      <c r="G131" s="18"/>
      <c r="H131" s="19"/>
      <c r="Q131" s="19"/>
      <c r="R131" s="19"/>
      <c r="T131" s="19"/>
      <c r="U131" s="19"/>
      <c r="W131" s="19"/>
      <c r="X131" s="19"/>
      <c r="Y131" s="19"/>
      <c r="Z131" s="19"/>
    </row>
    <row r="132" spans="1:52" x14ac:dyDescent="0.35">
      <c r="G132" s="18"/>
      <c r="H132" s="19"/>
      <c r="Q132" s="19"/>
      <c r="R132" s="19"/>
      <c r="T132" s="19"/>
      <c r="U132" s="19"/>
      <c r="W132" s="19"/>
      <c r="X132" s="19"/>
      <c r="Y132" s="19"/>
      <c r="Z132" s="19"/>
      <c r="AZ132" s="42"/>
    </row>
    <row r="133" spans="1:52" x14ac:dyDescent="0.35">
      <c r="D133" s="42"/>
      <c r="G133" s="18"/>
      <c r="H133" s="19"/>
      <c r="Q133" s="19"/>
      <c r="R133" s="19"/>
      <c r="T133" s="19"/>
      <c r="U133" s="19"/>
      <c r="W133" s="19"/>
      <c r="X133" s="19"/>
      <c r="Y133" s="19"/>
      <c r="Z133" s="19"/>
      <c r="AB133" s="23"/>
      <c r="AZ133" s="42"/>
    </row>
    <row r="134" spans="1:52" x14ac:dyDescent="0.35">
      <c r="D134" s="42"/>
      <c r="G134" s="18"/>
      <c r="H134" s="19"/>
      <c r="Q134" s="19"/>
      <c r="R134" s="19"/>
      <c r="T134" s="19"/>
      <c r="U134" s="19"/>
      <c r="W134" s="19"/>
      <c r="X134" s="19"/>
      <c r="Y134" s="19"/>
      <c r="Z134" s="19"/>
      <c r="AB134" s="23"/>
    </row>
    <row r="135" spans="1:52" x14ac:dyDescent="0.35">
      <c r="G135" s="18"/>
      <c r="H135" s="19"/>
      <c r="Q135" s="19"/>
      <c r="R135" s="19"/>
      <c r="T135" s="19"/>
      <c r="U135" s="19"/>
      <c r="W135" s="19"/>
      <c r="X135" s="19"/>
      <c r="Y135" s="19"/>
      <c r="Z135" s="19"/>
    </row>
    <row r="136" spans="1:52" x14ac:dyDescent="0.35">
      <c r="G136" s="18"/>
      <c r="H136" s="19"/>
      <c r="Q136" s="19"/>
      <c r="R136" s="19"/>
      <c r="T136" s="19"/>
      <c r="U136" s="19"/>
      <c r="W136" s="19"/>
      <c r="X136" s="19"/>
      <c r="Y136" s="19"/>
      <c r="Z136" s="19"/>
    </row>
    <row r="137" spans="1:52" x14ac:dyDescent="0.35">
      <c r="G137" s="18"/>
      <c r="H137" s="19"/>
      <c r="Q137" s="19"/>
      <c r="R137" s="19"/>
      <c r="T137" s="19"/>
      <c r="U137" s="19"/>
      <c r="W137" s="19"/>
      <c r="X137" s="19"/>
      <c r="Y137" s="19"/>
      <c r="Z137" s="19"/>
    </row>
    <row r="138" spans="1:52" x14ac:dyDescent="0.35">
      <c r="G138" s="18"/>
      <c r="H138" s="19"/>
      <c r="Q138" s="19"/>
      <c r="R138" s="19"/>
      <c r="T138" s="19"/>
      <c r="U138" s="19"/>
      <c r="W138" s="19"/>
      <c r="X138" s="19"/>
      <c r="Y138" s="19"/>
      <c r="Z138" s="19"/>
    </row>
    <row r="139" spans="1:52" x14ac:dyDescent="0.35">
      <c r="G139" s="18"/>
      <c r="H139" s="19"/>
      <c r="Q139" s="19"/>
      <c r="R139" s="19"/>
      <c r="T139" s="19"/>
      <c r="U139" s="19"/>
      <c r="W139" s="19"/>
      <c r="X139" s="19"/>
      <c r="Y139" s="19"/>
      <c r="Z139" s="19"/>
      <c r="AZ139" s="42"/>
    </row>
    <row r="140" spans="1:52" x14ac:dyDescent="0.35">
      <c r="D140" s="42"/>
      <c r="G140" s="18"/>
      <c r="H140" s="19"/>
      <c r="Q140" s="19"/>
      <c r="R140" s="19"/>
      <c r="T140" s="19"/>
      <c r="U140" s="19"/>
      <c r="W140" s="19"/>
      <c r="X140" s="19"/>
      <c r="Y140" s="19"/>
      <c r="Z140" s="19"/>
      <c r="AB140" s="23"/>
      <c r="AZ140" s="42"/>
    </row>
    <row r="141" spans="1:52" x14ac:dyDescent="0.35">
      <c r="D141" s="42"/>
      <c r="G141" s="18"/>
      <c r="H141" s="19"/>
      <c r="Q141" s="19"/>
      <c r="R141" s="19"/>
      <c r="T141" s="19"/>
      <c r="U141" s="19"/>
      <c r="W141" s="19"/>
      <c r="X141" s="19"/>
      <c r="Y141" s="19"/>
      <c r="Z141" s="19"/>
      <c r="AB141" s="23"/>
      <c r="AZ141" s="42"/>
    </row>
    <row r="142" spans="1:52" x14ac:dyDescent="0.35">
      <c r="D142" s="42"/>
      <c r="G142" s="18"/>
      <c r="H142" s="19"/>
      <c r="Q142" s="19"/>
      <c r="R142" s="19"/>
      <c r="T142" s="19"/>
      <c r="U142" s="19"/>
      <c r="W142" s="19"/>
      <c r="X142" s="19"/>
      <c r="Y142" s="19"/>
      <c r="Z142" s="19"/>
      <c r="AB142" s="23"/>
      <c r="AZ142" s="42"/>
    </row>
    <row r="143" spans="1:52" x14ac:dyDescent="0.35">
      <c r="D143" s="42"/>
      <c r="G143" s="18"/>
      <c r="H143" s="19"/>
      <c r="Q143" s="19"/>
      <c r="R143" s="19"/>
      <c r="T143" s="19"/>
      <c r="U143" s="19"/>
      <c r="W143" s="19"/>
      <c r="X143" s="19"/>
      <c r="Y143" s="19"/>
      <c r="Z143" s="19"/>
      <c r="AB143" s="23"/>
    </row>
    <row r="144" spans="1:52" x14ac:dyDescent="0.35">
      <c r="G144" s="18"/>
      <c r="H144" s="19"/>
      <c r="Q144" s="19"/>
      <c r="R144" s="19"/>
      <c r="T144" s="19"/>
      <c r="U144" s="19"/>
      <c r="W144" s="19"/>
      <c r="X144" s="19"/>
      <c r="Y144" s="19"/>
      <c r="Z144" s="19"/>
      <c r="AZ144" s="42"/>
    </row>
    <row r="145" spans="4:52" x14ac:dyDescent="0.35">
      <c r="D145" s="42"/>
      <c r="G145" s="18"/>
      <c r="H145" s="19"/>
      <c r="Q145" s="19"/>
      <c r="R145" s="19"/>
      <c r="T145" s="19"/>
      <c r="U145" s="19"/>
      <c r="W145" s="19"/>
      <c r="X145" s="19"/>
      <c r="Y145" s="19"/>
      <c r="Z145" s="19"/>
      <c r="AB145" s="23"/>
    </row>
    <row r="146" spans="4:52" x14ac:dyDescent="0.35">
      <c r="G146" s="18"/>
      <c r="H146" s="19"/>
      <c r="Q146" s="19"/>
      <c r="R146" s="19"/>
      <c r="T146" s="19"/>
      <c r="U146" s="19"/>
      <c r="W146" s="19"/>
      <c r="X146" s="19"/>
      <c r="Y146" s="19"/>
      <c r="Z146" s="19"/>
    </row>
    <row r="147" spans="4:52" x14ac:dyDescent="0.35">
      <c r="G147" s="18"/>
      <c r="H147" s="19"/>
      <c r="Q147" s="19"/>
      <c r="R147" s="19"/>
      <c r="T147" s="19"/>
      <c r="U147" s="19"/>
      <c r="W147" s="19"/>
      <c r="X147" s="19"/>
      <c r="Y147" s="19"/>
      <c r="Z147" s="19"/>
    </row>
    <row r="148" spans="4:52" x14ac:dyDescent="0.35">
      <c r="G148" s="18"/>
      <c r="H148" s="19"/>
      <c r="Q148" s="19"/>
      <c r="R148" s="19"/>
      <c r="T148" s="19"/>
      <c r="U148" s="19"/>
      <c r="W148" s="19"/>
      <c r="X148" s="19"/>
      <c r="Y148" s="19"/>
      <c r="Z148" s="19"/>
      <c r="AZ148" s="42"/>
    </row>
    <row r="149" spans="4:52" x14ac:dyDescent="0.35">
      <c r="D149" s="42"/>
      <c r="G149" s="18"/>
      <c r="H149" s="19"/>
      <c r="Q149" s="19"/>
      <c r="R149" s="19"/>
      <c r="T149" s="19"/>
      <c r="U149" s="19"/>
      <c r="W149" s="19"/>
      <c r="X149" s="19"/>
      <c r="Y149" s="19"/>
      <c r="Z149" s="19"/>
      <c r="AB149" s="23"/>
    </row>
    <row r="150" spans="4:52" x14ac:dyDescent="0.35">
      <c r="G150" s="18"/>
      <c r="H150" s="19"/>
      <c r="Q150" s="19"/>
      <c r="R150" s="19"/>
      <c r="T150" s="19"/>
      <c r="U150" s="19"/>
      <c r="W150" s="19"/>
      <c r="X150" s="19"/>
      <c r="Y150" s="19"/>
      <c r="Z150" s="19"/>
      <c r="AZ150" s="42"/>
    </row>
    <row r="151" spans="4:52" x14ac:dyDescent="0.35">
      <c r="D151" s="42"/>
      <c r="G151" s="18"/>
      <c r="H151" s="19"/>
      <c r="Q151" s="19"/>
      <c r="R151" s="19"/>
      <c r="T151" s="19"/>
      <c r="U151" s="19"/>
      <c r="W151" s="19"/>
      <c r="X151" s="19"/>
      <c r="Y151" s="19"/>
      <c r="Z151" s="19"/>
      <c r="AB151" s="23"/>
      <c r="AZ151" s="42"/>
    </row>
    <row r="152" spans="4:52" x14ac:dyDescent="0.35">
      <c r="D152" s="42"/>
      <c r="G152" s="18"/>
      <c r="H152" s="19"/>
      <c r="Q152" s="19"/>
      <c r="R152" s="19"/>
      <c r="T152" s="19"/>
      <c r="U152" s="19"/>
      <c r="W152" s="19"/>
      <c r="X152" s="19"/>
      <c r="Y152" s="19"/>
      <c r="Z152" s="19"/>
      <c r="AB152" s="23"/>
      <c r="AZ152" s="42"/>
    </row>
    <row r="153" spans="4:52" x14ac:dyDescent="0.35">
      <c r="D153" s="42"/>
      <c r="G153" s="18"/>
      <c r="H153" s="19"/>
      <c r="Q153" s="19"/>
      <c r="R153" s="19"/>
      <c r="T153" s="19"/>
      <c r="U153" s="19"/>
      <c r="W153" s="19"/>
      <c r="X153" s="19"/>
      <c r="Y153" s="19"/>
      <c r="Z153" s="19"/>
      <c r="AB153" s="23"/>
      <c r="AZ153" s="42"/>
    </row>
    <row r="154" spans="4:52" x14ac:dyDescent="0.35">
      <c r="D154" s="42"/>
      <c r="G154" s="18"/>
      <c r="H154" s="19"/>
      <c r="Q154" s="19"/>
      <c r="R154" s="19"/>
      <c r="T154" s="19"/>
      <c r="U154" s="19"/>
      <c r="W154" s="19"/>
      <c r="X154" s="19"/>
      <c r="Y154" s="19"/>
      <c r="Z154" s="19"/>
      <c r="AB154" s="23"/>
      <c r="AZ154" s="42"/>
    </row>
    <row r="155" spans="4:52" x14ac:dyDescent="0.35">
      <c r="D155" s="42"/>
      <c r="G155" s="18"/>
      <c r="H155" s="19"/>
      <c r="Q155" s="19"/>
      <c r="R155" s="19"/>
      <c r="T155" s="19"/>
      <c r="U155" s="19"/>
      <c r="W155" s="19"/>
      <c r="X155" s="19"/>
      <c r="Y155" s="19"/>
      <c r="Z155" s="19"/>
      <c r="AZ155" s="42"/>
    </row>
    <row r="156" spans="4:52" x14ac:dyDescent="0.35">
      <c r="D156" s="42"/>
      <c r="G156" s="18"/>
      <c r="H156" s="19"/>
      <c r="Q156" s="19"/>
      <c r="R156" s="19"/>
      <c r="T156" s="19"/>
      <c r="U156" s="19"/>
      <c r="W156" s="19"/>
      <c r="X156" s="19"/>
      <c r="Y156" s="19"/>
      <c r="Z156" s="19"/>
      <c r="AB156" s="23"/>
      <c r="AZ156" s="42"/>
    </row>
    <row r="157" spans="4:52" x14ac:dyDescent="0.35">
      <c r="D157" s="42"/>
      <c r="G157" s="18"/>
      <c r="H157" s="19"/>
      <c r="Q157" s="19"/>
      <c r="R157" s="19"/>
      <c r="T157" s="19"/>
      <c r="U157" s="19"/>
      <c r="W157" s="19"/>
      <c r="X157" s="19"/>
      <c r="Y157" s="19"/>
      <c r="Z157" s="19"/>
      <c r="AZ157" s="42"/>
    </row>
    <row r="158" spans="4:52" x14ac:dyDescent="0.35">
      <c r="D158" s="42"/>
      <c r="G158" s="18"/>
      <c r="H158" s="19"/>
      <c r="Q158" s="19"/>
      <c r="R158" s="19"/>
      <c r="T158" s="19"/>
      <c r="U158" s="19"/>
      <c r="W158" s="19"/>
      <c r="X158" s="19"/>
      <c r="Y158" s="19"/>
      <c r="Z158" s="19"/>
      <c r="AZ158" s="42"/>
    </row>
    <row r="159" spans="4:52" x14ac:dyDescent="0.35">
      <c r="D159" s="42"/>
      <c r="G159" s="18"/>
      <c r="H159" s="19"/>
      <c r="Q159" s="19"/>
      <c r="R159" s="19"/>
      <c r="T159" s="19"/>
      <c r="U159" s="19"/>
      <c r="W159" s="19"/>
      <c r="X159" s="19"/>
      <c r="Y159" s="19"/>
      <c r="Z159" s="19"/>
      <c r="AZ159" s="42"/>
    </row>
    <row r="160" spans="4:52" x14ac:dyDescent="0.35">
      <c r="D160" s="42"/>
      <c r="G160" s="18"/>
      <c r="H160" s="19"/>
      <c r="Q160" s="19"/>
      <c r="R160" s="19"/>
      <c r="T160" s="19"/>
      <c r="U160" s="19"/>
      <c r="W160" s="19"/>
      <c r="X160" s="19"/>
      <c r="Y160" s="19"/>
      <c r="Z160" s="19"/>
    </row>
    <row r="161" spans="4:52" x14ac:dyDescent="0.35">
      <c r="G161" s="18"/>
      <c r="H161" s="19"/>
      <c r="Q161" s="19"/>
      <c r="R161" s="19"/>
      <c r="T161" s="19"/>
      <c r="U161" s="19"/>
      <c r="W161" s="19"/>
      <c r="X161" s="19"/>
      <c r="Y161" s="19"/>
      <c r="Z161" s="19"/>
    </row>
    <row r="162" spans="4:52" x14ac:dyDescent="0.35">
      <c r="G162" s="18"/>
      <c r="H162" s="19"/>
      <c r="Q162" s="19"/>
      <c r="R162" s="19"/>
      <c r="T162" s="19"/>
      <c r="U162" s="19"/>
      <c r="W162" s="19"/>
      <c r="X162" s="19"/>
      <c r="Y162" s="19"/>
      <c r="Z162" s="19"/>
      <c r="AZ162" s="42"/>
    </row>
    <row r="163" spans="4:52" ht="13.5" customHeight="1" x14ac:dyDescent="0.35">
      <c r="D163" s="42"/>
      <c r="G163" s="18"/>
      <c r="H163" s="19"/>
      <c r="Q163" s="19"/>
      <c r="R163" s="19"/>
      <c r="T163" s="19"/>
      <c r="U163" s="19"/>
      <c r="W163" s="19"/>
      <c r="X163" s="19"/>
      <c r="Y163" s="19"/>
      <c r="Z163" s="19"/>
      <c r="AB163" s="23"/>
    </row>
    <row r="164" spans="4:52" x14ac:dyDescent="0.35">
      <c r="G164" s="18"/>
      <c r="H164" s="19"/>
      <c r="Q164" s="19"/>
      <c r="R164" s="19"/>
      <c r="T164" s="19"/>
      <c r="U164" s="19"/>
      <c r="W164" s="19"/>
      <c r="X164" s="19"/>
      <c r="Y164" s="19"/>
      <c r="Z164" s="19"/>
      <c r="AZ164" s="42"/>
    </row>
    <row r="165" spans="4:52" x14ac:dyDescent="0.35">
      <c r="D165" s="42"/>
      <c r="G165" s="18"/>
      <c r="H165" s="19"/>
      <c r="Q165" s="19"/>
      <c r="R165" s="19"/>
      <c r="T165" s="19"/>
      <c r="U165" s="19"/>
      <c r="W165" s="19"/>
      <c r="X165" s="19"/>
      <c r="Y165" s="19"/>
      <c r="Z165" s="19"/>
      <c r="AB165" s="23"/>
      <c r="AZ165" s="42"/>
    </row>
    <row r="166" spans="4:52" x14ac:dyDescent="0.35">
      <c r="D166" s="42"/>
      <c r="G166" s="18"/>
      <c r="H166" s="19"/>
      <c r="Q166" s="19"/>
      <c r="R166" s="19"/>
      <c r="T166" s="19"/>
      <c r="U166" s="19"/>
      <c r="W166" s="19"/>
      <c r="X166" s="19"/>
      <c r="Y166" s="19"/>
      <c r="Z166" s="19"/>
      <c r="AB166" s="23"/>
      <c r="AZ166" s="42"/>
    </row>
    <row r="167" spans="4:52" x14ac:dyDescent="0.35">
      <c r="D167" s="42"/>
      <c r="G167" s="18"/>
      <c r="H167" s="19"/>
      <c r="Q167" s="19"/>
      <c r="R167" s="19"/>
      <c r="T167" s="19"/>
      <c r="U167" s="19"/>
      <c r="W167" s="19"/>
      <c r="X167" s="19"/>
      <c r="Y167" s="19"/>
      <c r="Z167" s="19"/>
      <c r="AB167" s="23"/>
      <c r="AZ167" s="42"/>
    </row>
    <row r="168" spans="4:52" x14ac:dyDescent="0.35">
      <c r="D168" s="42"/>
      <c r="G168" s="18"/>
      <c r="H168" s="19"/>
      <c r="Q168" s="19"/>
      <c r="R168" s="19"/>
      <c r="T168" s="19"/>
      <c r="U168" s="19"/>
      <c r="W168" s="19"/>
      <c r="X168" s="19"/>
      <c r="Y168" s="19"/>
      <c r="Z168" s="19"/>
      <c r="AB168" s="23"/>
    </row>
    <row r="169" spans="4:52" x14ac:dyDescent="0.35">
      <c r="G169" s="18"/>
      <c r="H169" s="19"/>
      <c r="Q169" s="19"/>
      <c r="R169" s="19"/>
      <c r="T169" s="19"/>
      <c r="U169" s="19"/>
      <c r="W169" s="19"/>
      <c r="X169" s="19"/>
      <c r="Y169" s="19"/>
      <c r="Z169" s="19"/>
    </row>
    <row r="170" spans="4:52" x14ac:dyDescent="0.35">
      <c r="G170" s="18"/>
      <c r="H170" s="19"/>
      <c r="Q170" s="19"/>
      <c r="R170" s="19"/>
      <c r="T170" s="19"/>
      <c r="U170" s="19"/>
      <c r="W170" s="19"/>
      <c r="X170" s="19"/>
      <c r="Y170" s="19"/>
      <c r="Z170" s="19"/>
    </row>
    <row r="171" spans="4:52" x14ac:dyDescent="0.35">
      <c r="G171" s="18"/>
      <c r="H171" s="19"/>
      <c r="Q171" s="19"/>
      <c r="R171" s="19"/>
      <c r="T171" s="19"/>
      <c r="U171" s="19"/>
      <c r="W171" s="19"/>
      <c r="X171" s="19"/>
      <c r="Y171" s="19"/>
      <c r="Z171" s="19"/>
      <c r="AZ171" s="42"/>
    </row>
    <row r="172" spans="4:52" x14ac:dyDescent="0.35">
      <c r="D172" s="42"/>
      <c r="G172" s="18"/>
      <c r="H172" s="19"/>
      <c r="Q172" s="19"/>
      <c r="R172" s="19"/>
      <c r="T172" s="19"/>
      <c r="U172" s="19"/>
      <c r="W172" s="19"/>
      <c r="X172" s="19"/>
      <c r="Y172" s="19"/>
      <c r="Z172" s="19"/>
      <c r="AB172" s="23"/>
    </row>
    <row r="173" spans="4:52" x14ac:dyDescent="0.35">
      <c r="G173" s="18"/>
      <c r="H173" s="19"/>
      <c r="Q173" s="19"/>
      <c r="R173" s="19"/>
      <c r="T173" s="19"/>
      <c r="U173" s="19"/>
      <c r="W173" s="19"/>
      <c r="X173" s="19"/>
      <c r="Y173" s="19"/>
      <c r="Z173" s="19"/>
    </row>
    <row r="174" spans="4:52" x14ac:dyDescent="0.35">
      <c r="G174" s="18"/>
      <c r="H174" s="19"/>
      <c r="Q174" s="19"/>
      <c r="R174" s="19"/>
      <c r="T174" s="19"/>
      <c r="U174" s="19"/>
      <c r="W174" s="19"/>
      <c r="X174" s="19"/>
      <c r="Y174" s="19"/>
      <c r="Z174" s="19"/>
    </row>
    <row r="175" spans="4:52" x14ac:dyDescent="0.35">
      <c r="G175" s="18"/>
      <c r="H175" s="19"/>
      <c r="Q175" s="19"/>
      <c r="R175" s="19"/>
      <c r="T175" s="19"/>
      <c r="U175" s="19"/>
      <c r="W175" s="19"/>
      <c r="X175" s="19"/>
      <c r="Y175" s="19"/>
      <c r="Z175" s="19"/>
    </row>
    <row r="176" spans="4:52" x14ac:dyDescent="0.35">
      <c r="G176" s="18"/>
      <c r="H176" s="19"/>
      <c r="Q176" s="19"/>
      <c r="R176" s="19"/>
      <c r="T176" s="19"/>
      <c r="U176" s="19"/>
      <c r="W176" s="19"/>
      <c r="X176" s="19"/>
      <c r="Y176" s="19"/>
      <c r="Z176" s="19"/>
    </row>
    <row r="177" spans="4:52" x14ac:dyDescent="0.35">
      <c r="G177" s="18"/>
      <c r="H177" s="19"/>
      <c r="Q177" s="19"/>
      <c r="R177" s="19"/>
      <c r="T177" s="19"/>
      <c r="U177" s="19"/>
      <c r="W177" s="19"/>
      <c r="X177" s="19"/>
      <c r="Y177" s="19"/>
      <c r="Z177" s="19"/>
    </row>
    <row r="178" spans="4:52" x14ac:dyDescent="0.35">
      <c r="G178" s="18"/>
      <c r="H178" s="19"/>
      <c r="Q178" s="19"/>
      <c r="R178" s="19"/>
      <c r="T178" s="19"/>
      <c r="U178" s="19"/>
      <c r="W178" s="19"/>
      <c r="X178" s="19"/>
      <c r="Y178" s="19"/>
      <c r="Z178" s="19"/>
      <c r="AZ178" s="42"/>
    </row>
    <row r="179" spans="4:52" x14ac:dyDescent="0.35">
      <c r="D179" s="42"/>
      <c r="G179" s="18"/>
      <c r="H179" s="19"/>
      <c r="Q179" s="19"/>
      <c r="R179" s="19"/>
      <c r="T179" s="19"/>
      <c r="U179" s="19"/>
      <c r="W179" s="19"/>
      <c r="X179" s="19"/>
      <c r="Y179" s="19"/>
      <c r="Z179" s="19"/>
      <c r="AB179" s="23"/>
    </row>
    <row r="180" spans="4:52" x14ac:dyDescent="0.35">
      <c r="G180" s="18"/>
      <c r="H180" s="19"/>
      <c r="Q180" s="19"/>
      <c r="R180" s="19"/>
      <c r="T180" s="19"/>
      <c r="U180" s="19"/>
      <c r="W180" s="19"/>
      <c r="X180" s="19"/>
      <c r="Y180" s="19"/>
      <c r="Z180" s="19"/>
    </row>
    <row r="181" spans="4:52" x14ac:dyDescent="0.35">
      <c r="G181" s="18"/>
      <c r="H181" s="19"/>
      <c r="Q181" s="19"/>
      <c r="R181" s="19"/>
      <c r="T181" s="19"/>
      <c r="U181" s="19"/>
      <c r="W181" s="19"/>
      <c r="X181" s="19"/>
      <c r="Y181" s="19"/>
      <c r="Z181" s="19"/>
    </row>
    <row r="182" spans="4:52" x14ac:dyDescent="0.35">
      <c r="G182" s="18"/>
      <c r="H182" s="19"/>
      <c r="Q182" s="19"/>
      <c r="R182" s="19"/>
      <c r="T182" s="19"/>
      <c r="U182" s="19"/>
      <c r="W182" s="19"/>
      <c r="X182" s="19"/>
      <c r="Y182" s="19"/>
      <c r="Z182" s="19"/>
    </row>
    <row r="183" spans="4:52" x14ac:dyDescent="0.35">
      <c r="G183" s="18"/>
      <c r="H183" s="19"/>
      <c r="Q183" s="19"/>
      <c r="R183" s="19"/>
      <c r="T183" s="19"/>
      <c r="U183" s="19"/>
      <c r="W183" s="19"/>
      <c r="X183" s="19"/>
      <c r="Y183" s="19"/>
      <c r="Z183" s="19"/>
    </row>
    <row r="184" spans="4:52" x14ac:dyDescent="0.35">
      <c r="G184" s="18"/>
      <c r="H184" s="19"/>
      <c r="Q184" s="19"/>
      <c r="R184" s="19"/>
      <c r="T184" s="19"/>
      <c r="U184" s="19"/>
      <c r="W184" s="19"/>
      <c r="X184" s="19"/>
      <c r="Y184" s="19"/>
      <c r="Z184" s="19"/>
    </row>
    <row r="185" spans="4:52" x14ac:dyDescent="0.35">
      <c r="G185" s="18"/>
      <c r="H185" s="19"/>
      <c r="Q185" s="19"/>
      <c r="R185" s="19"/>
      <c r="T185" s="19"/>
      <c r="U185" s="19"/>
      <c r="W185" s="19"/>
      <c r="X185" s="19"/>
      <c r="Y185" s="19"/>
      <c r="Z185" s="19"/>
    </row>
    <row r="186" spans="4:52" x14ac:dyDescent="0.35">
      <c r="G186" s="18"/>
      <c r="H186" s="19"/>
      <c r="Q186" s="19"/>
      <c r="R186" s="19"/>
      <c r="T186" s="19"/>
      <c r="U186" s="19"/>
      <c r="W186" s="19"/>
      <c r="X186" s="19"/>
      <c r="Y186" s="19"/>
      <c r="Z186" s="19"/>
    </row>
    <row r="187" spans="4:52" x14ac:dyDescent="0.35">
      <c r="G187" s="18"/>
      <c r="H187" s="19"/>
      <c r="Q187" s="19"/>
      <c r="R187" s="19"/>
      <c r="T187" s="19"/>
      <c r="U187" s="19"/>
      <c r="W187" s="19"/>
      <c r="X187" s="19"/>
      <c r="Y187" s="19"/>
      <c r="Z187" s="19"/>
    </row>
    <row r="188" spans="4:52" x14ac:dyDescent="0.35">
      <c r="G188" s="18"/>
      <c r="H188" s="19"/>
      <c r="Q188" s="19"/>
      <c r="R188" s="19"/>
      <c r="T188" s="19"/>
      <c r="U188" s="19"/>
      <c r="W188" s="19"/>
      <c r="X188" s="19"/>
      <c r="Y188" s="19"/>
      <c r="Z188" s="19"/>
    </row>
    <row r="189" spans="4:52" x14ac:dyDescent="0.35">
      <c r="G189" s="18"/>
      <c r="H189" s="19"/>
      <c r="Q189" s="19"/>
      <c r="R189" s="19"/>
      <c r="T189" s="19"/>
      <c r="U189" s="19"/>
      <c r="W189" s="19"/>
      <c r="X189" s="19"/>
      <c r="Y189" s="19"/>
      <c r="Z189" s="19"/>
    </row>
    <row r="190" spans="4:52" x14ac:dyDescent="0.35">
      <c r="G190" s="18"/>
      <c r="H190" s="19"/>
      <c r="Q190" s="19"/>
      <c r="R190" s="19"/>
      <c r="T190" s="19"/>
      <c r="U190" s="19"/>
      <c r="W190" s="19"/>
      <c r="X190" s="19"/>
      <c r="Y190" s="19"/>
      <c r="Z190" s="19"/>
    </row>
    <row r="191" spans="4:52" x14ac:dyDescent="0.35">
      <c r="G191" s="18"/>
      <c r="H191" s="19"/>
      <c r="Q191" s="19"/>
      <c r="R191" s="19"/>
      <c r="T191" s="19"/>
      <c r="U191" s="19"/>
      <c r="W191" s="19"/>
      <c r="X191" s="19"/>
      <c r="Y191" s="19"/>
      <c r="Z191" s="19"/>
      <c r="AZ191" s="42"/>
    </row>
    <row r="192" spans="4:52" x14ac:dyDescent="0.35">
      <c r="D192" s="42"/>
      <c r="G192" s="18"/>
      <c r="H192" s="19"/>
      <c r="Q192" s="19"/>
      <c r="R192" s="19"/>
      <c r="T192" s="19"/>
      <c r="U192" s="19"/>
      <c r="W192" s="19"/>
      <c r="X192" s="19"/>
      <c r="Y192" s="19"/>
      <c r="Z192" s="19"/>
      <c r="AB192" s="23"/>
      <c r="AZ192" s="42"/>
    </row>
    <row r="193" spans="4:52" x14ac:dyDescent="0.35">
      <c r="D193" s="42"/>
      <c r="G193" s="18"/>
      <c r="H193" s="19"/>
      <c r="Q193" s="19"/>
      <c r="R193" s="19"/>
      <c r="T193" s="19"/>
      <c r="U193" s="19"/>
      <c r="W193" s="19"/>
      <c r="X193" s="19"/>
      <c r="Y193" s="19"/>
      <c r="Z193" s="19"/>
      <c r="AB193" s="23"/>
    </row>
    <row r="194" spans="4:52" x14ac:dyDescent="0.35">
      <c r="G194" s="18"/>
      <c r="H194" s="19"/>
      <c r="Q194" s="19"/>
      <c r="R194" s="19"/>
      <c r="T194" s="19"/>
      <c r="U194" s="19"/>
      <c r="W194" s="19"/>
      <c r="X194" s="19"/>
      <c r="Y194" s="19"/>
      <c r="Z194" s="19"/>
    </row>
    <row r="195" spans="4:52" x14ac:dyDescent="0.35">
      <c r="G195" s="18"/>
      <c r="H195" s="19"/>
      <c r="Q195" s="19"/>
      <c r="R195" s="19"/>
      <c r="T195" s="19"/>
      <c r="U195" s="19"/>
      <c r="W195" s="19"/>
      <c r="X195" s="19"/>
      <c r="Y195" s="19"/>
      <c r="Z195" s="19"/>
    </row>
    <row r="196" spans="4:52" x14ac:dyDescent="0.35">
      <c r="G196" s="18"/>
      <c r="H196" s="19"/>
      <c r="Q196" s="19"/>
      <c r="R196" s="19"/>
      <c r="T196" s="19"/>
      <c r="U196" s="19"/>
      <c r="W196" s="19"/>
      <c r="X196" s="19"/>
      <c r="Y196" s="19"/>
      <c r="Z196" s="19"/>
    </row>
    <row r="197" spans="4:52" x14ac:dyDescent="0.35">
      <c r="G197" s="18"/>
      <c r="H197" s="19"/>
      <c r="Q197" s="19"/>
      <c r="R197" s="19"/>
      <c r="T197" s="19"/>
      <c r="U197" s="19"/>
      <c r="W197" s="19"/>
      <c r="X197" s="19"/>
      <c r="Y197" s="19"/>
      <c r="Z197" s="19"/>
    </row>
    <row r="198" spans="4:52" x14ac:dyDescent="0.35">
      <c r="G198" s="18"/>
      <c r="H198" s="19"/>
      <c r="Q198" s="19"/>
      <c r="R198" s="19"/>
      <c r="T198" s="19"/>
      <c r="U198" s="19"/>
      <c r="W198" s="19"/>
      <c r="X198" s="19"/>
      <c r="Y198" s="19"/>
      <c r="Z198" s="19"/>
    </row>
    <row r="199" spans="4:52" x14ac:dyDescent="0.35">
      <c r="G199" s="18"/>
      <c r="H199" s="19"/>
      <c r="Q199" s="19"/>
      <c r="R199" s="19"/>
      <c r="T199" s="19"/>
      <c r="U199" s="19"/>
      <c r="W199" s="19"/>
      <c r="X199" s="19"/>
      <c r="Y199" s="19"/>
      <c r="Z199" s="19"/>
    </row>
    <row r="200" spans="4:52" x14ac:dyDescent="0.35">
      <c r="G200" s="18"/>
      <c r="H200" s="19"/>
      <c r="Q200" s="19"/>
      <c r="R200" s="19"/>
      <c r="T200" s="19"/>
      <c r="U200" s="19"/>
      <c r="W200" s="19"/>
      <c r="X200" s="19"/>
      <c r="Y200" s="19"/>
      <c r="Z200" s="19"/>
    </row>
    <row r="201" spans="4:52" x14ac:dyDescent="0.35">
      <c r="G201" s="18"/>
      <c r="H201" s="19"/>
      <c r="Q201" s="19"/>
      <c r="R201" s="19"/>
      <c r="T201" s="19"/>
      <c r="U201" s="19"/>
      <c r="W201" s="19"/>
      <c r="X201" s="19"/>
      <c r="Y201" s="19"/>
      <c r="Z201" s="19"/>
    </row>
    <row r="202" spans="4:52" x14ac:dyDescent="0.35">
      <c r="G202" s="18"/>
      <c r="H202" s="19"/>
      <c r="Q202" s="19"/>
      <c r="R202" s="19"/>
      <c r="T202" s="19"/>
      <c r="U202" s="19"/>
      <c r="W202" s="19"/>
      <c r="X202" s="19"/>
      <c r="Y202" s="19"/>
      <c r="Z202" s="19"/>
    </row>
    <row r="203" spans="4:52" x14ac:dyDescent="0.35">
      <c r="G203" s="18"/>
      <c r="H203" s="19"/>
      <c r="Q203" s="19"/>
      <c r="R203" s="19"/>
      <c r="T203" s="19"/>
      <c r="U203" s="19"/>
      <c r="W203" s="19"/>
      <c r="X203" s="19"/>
      <c r="Y203" s="19"/>
      <c r="Z203" s="19"/>
    </row>
    <row r="204" spans="4:52" x14ac:dyDescent="0.35">
      <c r="G204" s="18"/>
      <c r="H204" s="19"/>
      <c r="Q204" s="19"/>
      <c r="R204" s="19"/>
      <c r="T204" s="19"/>
      <c r="U204" s="19"/>
      <c r="W204" s="19"/>
      <c r="X204" s="19"/>
      <c r="Y204" s="19"/>
      <c r="Z204" s="19"/>
    </row>
    <row r="205" spans="4:52" x14ac:dyDescent="0.35">
      <c r="G205" s="18"/>
      <c r="H205" s="19"/>
      <c r="Q205" s="19"/>
      <c r="R205" s="19"/>
      <c r="T205" s="19"/>
      <c r="U205" s="19"/>
      <c r="W205" s="19"/>
      <c r="X205" s="19"/>
      <c r="Y205" s="19"/>
      <c r="Z205" s="19"/>
    </row>
    <row r="206" spans="4:52" x14ac:dyDescent="0.35">
      <c r="G206" s="18"/>
      <c r="H206" s="19"/>
      <c r="Q206" s="19"/>
      <c r="R206" s="19"/>
      <c r="T206" s="19"/>
      <c r="U206" s="19"/>
      <c r="W206" s="19"/>
      <c r="X206" s="19"/>
      <c r="Y206" s="19"/>
      <c r="Z206" s="19"/>
    </row>
    <row r="207" spans="4:52" x14ac:dyDescent="0.35">
      <c r="G207" s="18"/>
      <c r="H207" s="19"/>
      <c r="Q207" s="19"/>
      <c r="R207" s="19"/>
      <c r="T207" s="19"/>
      <c r="U207" s="19"/>
      <c r="W207" s="19"/>
      <c r="X207" s="19"/>
      <c r="Y207" s="19"/>
      <c r="Z207" s="19"/>
    </row>
    <row r="208" spans="4:52" x14ac:dyDescent="0.35">
      <c r="G208" s="18"/>
      <c r="H208" s="19"/>
      <c r="Q208" s="19"/>
      <c r="R208" s="19"/>
      <c r="T208" s="19"/>
      <c r="U208" s="19"/>
      <c r="W208" s="19"/>
      <c r="X208" s="19"/>
      <c r="Y208" s="19"/>
      <c r="Z208" s="19"/>
      <c r="AZ208" s="42"/>
    </row>
    <row r="209" spans="4:52" x14ac:dyDescent="0.35">
      <c r="D209" s="42"/>
      <c r="G209" s="18"/>
      <c r="H209" s="19"/>
      <c r="Q209" s="19"/>
      <c r="R209" s="19"/>
      <c r="T209" s="19"/>
      <c r="U209" s="19"/>
      <c r="W209" s="19"/>
      <c r="X209" s="19"/>
      <c r="Y209" s="19"/>
      <c r="Z209" s="19"/>
      <c r="AB209" s="23"/>
      <c r="AZ209" s="42"/>
    </row>
    <row r="210" spans="4:52" x14ac:dyDescent="0.35">
      <c r="D210" s="42"/>
      <c r="G210" s="18"/>
      <c r="H210" s="19"/>
      <c r="Q210" s="19"/>
      <c r="R210" s="19"/>
      <c r="T210" s="19"/>
      <c r="U210" s="19"/>
      <c r="W210" s="19"/>
      <c r="X210" s="19"/>
      <c r="Y210" s="19"/>
      <c r="Z210" s="19"/>
      <c r="AB210" s="23"/>
      <c r="AZ210" s="42"/>
    </row>
    <row r="211" spans="4:52" x14ac:dyDescent="0.35">
      <c r="D211" s="42"/>
      <c r="G211" s="18"/>
      <c r="H211" s="19"/>
      <c r="Q211" s="19"/>
      <c r="R211" s="19"/>
      <c r="T211" s="19"/>
      <c r="U211" s="19"/>
      <c r="W211" s="19"/>
      <c r="X211" s="19"/>
      <c r="Y211" s="19"/>
      <c r="Z211" s="19"/>
      <c r="AB211" s="23"/>
      <c r="AZ211" s="42"/>
    </row>
    <row r="212" spans="4:52" x14ac:dyDescent="0.35">
      <c r="D212" s="42"/>
      <c r="G212" s="18"/>
      <c r="H212" s="19"/>
      <c r="Q212" s="19"/>
      <c r="R212" s="19"/>
      <c r="T212" s="19"/>
      <c r="U212" s="19"/>
      <c r="W212" s="19"/>
      <c r="X212" s="19"/>
      <c r="Y212" s="19"/>
      <c r="Z212" s="19"/>
      <c r="AB212" s="23"/>
    </row>
    <row r="213" spans="4:52" x14ac:dyDescent="0.35">
      <c r="G213" s="18"/>
      <c r="H213" s="19"/>
      <c r="Q213" s="19"/>
      <c r="R213" s="19"/>
      <c r="T213" s="19"/>
      <c r="U213" s="19"/>
      <c r="W213" s="19"/>
      <c r="X213" s="19"/>
      <c r="Y213" s="19"/>
      <c r="Z213" s="19"/>
      <c r="AZ213" s="20"/>
    </row>
    <row r="214" spans="4:52" x14ac:dyDescent="0.35">
      <c r="D214" s="20"/>
      <c r="G214" s="18"/>
      <c r="H214" s="19"/>
      <c r="Q214" s="19"/>
      <c r="R214" s="19"/>
      <c r="T214" s="19"/>
      <c r="U214" s="19"/>
      <c r="W214" s="19"/>
      <c r="X214" s="19"/>
      <c r="Y214" s="19"/>
      <c r="Z214" s="19"/>
      <c r="AZ214" s="20"/>
    </row>
    <row r="215" spans="4:52" x14ac:dyDescent="0.35">
      <c r="D215" s="20"/>
      <c r="G215" s="18"/>
      <c r="H215" s="19"/>
      <c r="Q215" s="19"/>
      <c r="R215" s="19"/>
      <c r="T215" s="19"/>
      <c r="U215" s="19"/>
      <c r="W215" s="19"/>
      <c r="X215" s="19"/>
      <c r="Y215" s="19"/>
      <c r="Z215" s="19"/>
    </row>
    <row r="216" spans="4:52" x14ac:dyDescent="0.35">
      <c r="G216" s="18"/>
      <c r="H216" s="19"/>
      <c r="Q216" s="19"/>
      <c r="R216" s="19"/>
      <c r="T216" s="19"/>
      <c r="U216" s="19"/>
      <c r="W216" s="19"/>
      <c r="X216" s="19"/>
      <c r="Y216" s="19"/>
      <c r="Z216" s="19"/>
    </row>
    <row r="217" spans="4:52" x14ac:dyDescent="0.35">
      <c r="G217" s="18"/>
      <c r="H217" s="19"/>
      <c r="Q217" s="19"/>
      <c r="R217" s="19"/>
      <c r="T217" s="19"/>
      <c r="U217" s="19"/>
      <c r="W217" s="19"/>
      <c r="X217" s="19"/>
      <c r="Y217" s="19"/>
      <c r="Z217" s="19"/>
    </row>
    <row r="218" spans="4:52" x14ac:dyDescent="0.35">
      <c r="G218" s="18"/>
      <c r="H218" s="19"/>
      <c r="Q218" s="19"/>
      <c r="R218" s="19"/>
      <c r="T218" s="19"/>
      <c r="U218" s="19"/>
      <c r="W218" s="19"/>
      <c r="X218" s="19"/>
      <c r="Y218" s="19"/>
      <c r="Z218" s="19"/>
    </row>
    <row r="219" spans="4:52" x14ac:dyDescent="0.35">
      <c r="G219" s="18"/>
      <c r="H219" s="19"/>
      <c r="Q219" s="19"/>
      <c r="R219" s="19"/>
      <c r="T219" s="19"/>
      <c r="U219" s="19"/>
      <c r="W219" s="19"/>
      <c r="X219" s="19"/>
      <c r="Y219" s="19"/>
      <c r="Z219" s="19"/>
    </row>
    <row r="220" spans="4:52" x14ac:dyDescent="0.35">
      <c r="G220" s="18"/>
      <c r="H220" s="19"/>
      <c r="Q220" s="19"/>
      <c r="R220" s="19"/>
      <c r="T220" s="19"/>
      <c r="U220" s="19"/>
      <c r="W220" s="19"/>
      <c r="X220" s="19"/>
      <c r="Y220" s="19"/>
      <c r="Z220" s="19"/>
    </row>
    <row r="221" spans="4:52" x14ac:dyDescent="0.35">
      <c r="G221" s="18"/>
      <c r="H221" s="19"/>
      <c r="Q221" s="19"/>
      <c r="R221" s="19"/>
      <c r="T221" s="19"/>
      <c r="U221" s="19"/>
      <c r="W221" s="19"/>
      <c r="X221" s="19"/>
      <c r="Y221" s="19"/>
      <c r="Z221" s="19"/>
    </row>
    <row r="222" spans="4:52" x14ac:dyDescent="0.35">
      <c r="G222" s="18"/>
      <c r="H222" s="19"/>
      <c r="Q222" s="19"/>
      <c r="R222" s="19"/>
      <c r="T222" s="19"/>
      <c r="U222" s="19"/>
      <c r="W222" s="19"/>
      <c r="X222" s="19"/>
      <c r="Y222" s="19"/>
      <c r="Z222" s="19"/>
    </row>
    <row r="223" spans="4:52" x14ac:dyDescent="0.35">
      <c r="G223" s="18"/>
      <c r="H223" s="19"/>
      <c r="Q223" s="19"/>
      <c r="R223" s="19"/>
      <c r="T223" s="19"/>
      <c r="U223" s="19"/>
      <c r="W223" s="19"/>
      <c r="X223" s="19"/>
      <c r="Y223" s="19"/>
      <c r="Z223" s="19"/>
    </row>
    <row r="224" spans="4:52" x14ac:dyDescent="0.35">
      <c r="G224" s="18"/>
      <c r="H224" s="19"/>
      <c r="Q224" s="19"/>
      <c r="R224" s="19"/>
      <c r="T224" s="19"/>
      <c r="U224" s="19"/>
      <c r="W224" s="19"/>
      <c r="X224" s="19"/>
      <c r="Y224" s="19"/>
      <c r="Z224" s="19"/>
    </row>
    <row r="225" spans="4:52" x14ac:dyDescent="0.35">
      <c r="G225" s="18"/>
      <c r="H225" s="19"/>
      <c r="Q225" s="19"/>
      <c r="R225" s="19"/>
      <c r="T225" s="19"/>
      <c r="U225" s="19"/>
      <c r="W225" s="19"/>
      <c r="X225" s="19"/>
      <c r="Y225" s="19"/>
      <c r="Z225" s="19"/>
    </row>
    <row r="226" spans="4:52" x14ac:dyDescent="0.35">
      <c r="G226" s="18"/>
      <c r="H226" s="19"/>
      <c r="Q226" s="19"/>
      <c r="R226" s="19"/>
      <c r="T226" s="19"/>
      <c r="U226" s="19"/>
      <c r="W226" s="19"/>
      <c r="X226" s="19"/>
      <c r="Y226" s="19"/>
      <c r="Z226" s="19"/>
      <c r="AZ226" s="20"/>
    </row>
    <row r="227" spans="4:52" x14ac:dyDescent="0.35">
      <c r="D227" s="20"/>
      <c r="G227" s="18"/>
      <c r="H227" s="19"/>
      <c r="Q227" s="19"/>
      <c r="R227" s="19"/>
      <c r="T227" s="19"/>
      <c r="U227" s="19"/>
      <c r="W227" s="19"/>
      <c r="X227" s="19"/>
      <c r="Y227" s="19"/>
      <c r="Z227" s="19"/>
    </row>
    <row r="228" spans="4:52" x14ac:dyDescent="0.35">
      <c r="G228" s="18"/>
      <c r="H228" s="19"/>
      <c r="Q228" s="19"/>
      <c r="R228" s="19"/>
      <c r="T228" s="19"/>
      <c r="U228" s="19"/>
      <c r="W228" s="19"/>
      <c r="X228" s="19"/>
      <c r="Y228" s="19"/>
      <c r="Z228" s="19"/>
    </row>
    <row r="229" spans="4:52" x14ac:dyDescent="0.35">
      <c r="G229" s="18"/>
      <c r="H229" s="19"/>
      <c r="Q229" s="19"/>
      <c r="R229" s="19"/>
      <c r="T229" s="19"/>
      <c r="U229" s="19"/>
      <c r="W229" s="19"/>
      <c r="X229" s="19"/>
      <c r="Y229" s="19"/>
      <c r="Z229" s="19"/>
      <c r="AZ229" s="42"/>
    </row>
    <row r="230" spans="4:52" x14ac:dyDescent="0.35">
      <c r="D230" s="42"/>
      <c r="G230" s="18"/>
      <c r="H230" s="19"/>
      <c r="Q230" s="19"/>
      <c r="R230" s="19"/>
      <c r="T230" s="19"/>
      <c r="U230" s="19"/>
      <c r="W230" s="19"/>
      <c r="X230" s="19"/>
      <c r="Y230" s="19"/>
      <c r="Z230" s="19"/>
      <c r="AB230" s="23"/>
    </row>
    <row r="231" spans="4:52" x14ac:dyDescent="0.35">
      <c r="G231" s="18"/>
      <c r="H231" s="19"/>
      <c r="Q231" s="19"/>
      <c r="R231" s="19"/>
      <c r="T231" s="19"/>
      <c r="U231" s="19"/>
      <c r="W231" s="19"/>
      <c r="X231" s="19"/>
      <c r="Y231" s="19"/>
      <c r="Z231" s="19"/>
    </row>
    <row r="232" spans="4:52" x14ac:dyDescent="0.35">
      <c r="G232" s="18"/>
      <c r="H232" s="19"/>
      <c r="Q232" s="19"/>
      <c r="R232" s="19"/>
      <c r="T232" s="19"/>
      <c r="U232" s="19"/>
      <c r="W232" s="19"/>
      <c r="X232" s="19"/>
      <c r="Y232" s="19"/>
      <c r="Z232" s="19"/>
    </row>
    <row r="233" spans="4:52" x14ac:dyDescent="0.35">
      <c r="G233" s="18"/>
      <c r="H233" s="19"/>
      <c r="Q233" s="19"/>
      <c r="R233" s="19"/>
      <c r="T233" s="19"/>
      <c r="U233" s="19"/>
      <c r="W233" s="19"/>
      <c r="X233" s="19"/>
      <c r="Y233" s="19"/>
      <c r="Z233" s="19"/>
      <c r="AZ233" s="42"/>
    </row>
    <row r="234" spans="4:52" x14ac:dyDescent="0.35">
      <c r="D234" s="42"/>
      <c r="G234" s="18"/>
      <c r="H234" s="19"/>
      <c r="Q234" s="19"/>
      <c r="R234" s="19"/>
      <c r="T234" s="19"/>
      <c r="U234" s="19"/>
      <c r="W234" s="19"/>
      <c r="X234" s="19"/>
      <c r="Y234" s="19"/>
      <c r="Z234" s="19"/>
      <c r="AB234" s="23"/>
    </row>
    <row r="235" spans="4:52" x14ac:dyDescent="0.35">
      <c r="G235" s="18"/>
      <c r="H235" s="19"/>
      <c r="Q235" s="19"/>
      <c r="R235" s="19"/>
      <c r="T235" s="19"/>
      <c r="U235" s="19"/>
      <c r="W235" s="19"/>
      <c r="X235" s="19"/>
      <c r="Y235" s="19"/>
      <c r="Z235" s="19"/>
    </row>
    <row r="236" spans="4:52" x14ac:dyDescent="0.35">
      <c r="G236" s="18"/>
      <c r="H236" s="19"/>
      <c r="Q236" s="19"/>
      <c r="R236" s="19"/>
      <c r="T236" s="19"/>
      <c r="U236" s="19"/>
      <c r="W236" s="19"/>
      <c r="X236" s="19"/>
      <c r="Y236" s="19"/>
      <c r="Z236" s="19"/>
    </row>
    <row r="237" spans="4:52" x14ac:dyDescent="0.35">
      <c r="G237" s="18"/>
      <c r="H237" s="19"/>
      <c r="Q237" s="19"/>
      <c r="R237" s="19"/>
      <c r="T237" s="19"/>
      <c r="U237" s="19"/>
      <c r="W237" s="19"/>
      <c r="X237" s="19"/>
      <c r="Y237" s="19"/>
      <c r="Z237" s="19"/>
      <c r="AF237" s="23"/>
    </row>
    <row r="238" spans="4:52" x14ac:dyDescent="0.35">
      <c r="G238" s="18"/>
      <c r="H238" s="19"/>
      <c r="Q238" s="19"/>
      <c r="R238" s="19"/>
      <c r="T238" s="19"/>
      <c r="U238" s="19"/>
      <c r="W238" s="19"/>
      <c r="X238" s="19"/>
      <c r="Y238" s="19"/>
      <c r="Z238" s="19"/>
      <c r="AF238" s="23"/>
    </row>
    <row r="239" spans="4:52" x14ac:dyDescent="0.35">
      <c r="G239" s="18"/>
      <c r="H239" s="19"/>
      <c r="Q239" s="19"/>
      <c r="R239" s="19"/>
      <c r="T239" s="19"/>
      <c r="U239" s="19"/>
      <c r="W239" s="19"/>
      <c r="X239" s="19"/>
      <c r="Y239" s="19"/>
      <c r="Z239" s="19"/>
      <c r="AF239" s="23"/>
      <c r="AZ239" s="42"/>
    </row>
    <row r="240" spans="4:52" x14ac:dyDescent="0.35">
      <c r="D240" s="42"/>
      <c r="G240" s="18"/>
      <c r="H240" s="19"/>
      <c r="Q240" s="19"/>
      <c r="R240" s="19"/>
      <c r="T240" s="19"/>
      <c r="U240" s="19"/>
      <c r="W240" s="19"/>
      <c r="X240" s="19"/>
      <c r="Y240" s="19"/>
      <c r="Z240" s="19"/>
      <c r="AB240" s="23"/>
      <c r="AF240" s="23"/>
    </row>
    <row r="241" spans="4:52" x14ac:dyDescent="0.35">
      <c r="G241" s="18"/>
      <c r="H241" s="19"/>
      <c r="Q241" s="19"/>
      <c r="R241" s="19"/>
      <c r="T241" s="19"/>
      <c r="U241" s="19"/>
      <c r="W241" s="19"/>
      <c r="X241" s="19"/>
      <c r="Y241" s="19"/>
      <c r="Z241" s="19"/>
      <c r="AF241" s="23"/>
    </row>
    <row r="242" spans="4:52" x14ac:dyDescent="0.35">
      <c r="G242" s="18"/>
      <c r="H242" s="19"/>
      <c r="Q242" s="19"/>
      <c r="R242" s="19"/>
      <c r="T242" s="19"/>
      <c r="U242" s="19"/>
      <c r="W242" s="19"/>
      <c r="X242" s="19"/>
      <c r="Y242" s="19"/>
      <c r="Z242" s="19"/>
      <c r="AF242" s="23"/>
    </row>
    <row r="243" spans="4:52" x14ac:dyDescent="0.35">
      <c r="G243" s="18"/>
      <c r="H243" s="19"/>
      <c r="Q243" s="19"/>
      <c r="R243" s="19"/>
      <c r="T243" s="19"/>
      <c r="U243" s="19"/>
      <c r="W243" s="19"/>
      <c r="X243" s="19"/>
      <c r="Y243" s="19"/>
      <c r="Z243" s="19"/>
      <c r="AF243" s="23"/>
    </row>
    <row r="244" spans="4:52" x14ac:dyDescent="0.35">
      <c r="G244" s="18"/>
      <c r="H244" s="19"/>
      <c r="Q244" s="19"/>
      <c r="R244" s="19"/>
      <c r="T244" s="19"/>
      <c r="U244" s="19"/>
      <c r="W244" s="19"/>
      <c r="X244" s="19"/>
      <c r="Y244" s="19"/>
      <c r="Z244" s="19"/>
      <c r="AF244" s="23"/>
    </row>
    <row r="245" spans="4:52" x14ac:dyDescent="0.35">
      <c r="G245" s="18"/>
      <c r="H245" s="19"/>
      <c r="Q245" s="19"/>
      <c r="R245" s="19"/>
      <c r="T245" s="19"/>
      <c r="U245" s="19"/>
      <c r="W245" s="19"/>
      <c r="X245" s="19"/>
      <c r="Y245" s="19"/>
      <c r="Z245" s="19"/>
      <c r="AF245" s="23"/>
    </row>
    <row r="246" spans="4:52" x14ac:dyDescent="0.35">
      <c r="G246" s="18"/>
      <c r="H246" s="19"/>
      <c r="Q246" s="19"/>
      <c r="R246" s="19"/>
      <c r="T246" s="19"/>
      <c r="U246" s="19"/>
      <c r="W246" s="19"/>
      <c r="X246" s="19"/>
      <c r="Y246" s="19"/>
      <c r="Z246" s="19"/>
      <c r="AF246" s="23"/>
    </row>
    <row r="247" spans="4:52" x14ac:dyDescent="0.35">
      <c r="G247" s="18"/>
      <c r="H247" s="19"/>
      <c r="Q247" s="19"/>
      <c r="R247" s="19"/>
      <c r="T247" s="19"/>
      <c r="U247" s="19"/>
      <c r="W247" s="19"/>
      <c r="X247" s="19"/>
      <c r="Y247" s="19"/>
      <c r="Z247" s="19"/>
      <c r="AF247" s="23"/>
    </row>
    <row r="248" spans="4:52" x14ac:dyDescent="0.35">
      <c r="G248" s="18"/>
      <c r="H248" s="19"/>
      <c r="Q248" s="19"/>
      <c r="R248" s="19"/>
      <c r="T248" s="19"/>
      <c r="U248" s="19"/>
      <c r="W248" s="19"/>
      <c r="X248" s="19"/>
      <c r="Y248" s="19"/>
      <c r="Z248" s="19"/>
      <c r="AF248" s="23"/>
    </row>
    <row r="249" spans="4:52" x14ac:dyDescent="0.35">
      <c r="G249" s="18"/>
      <c r="H249" s="19"/>
      <c r="Q249" s="19"/>
      <c r="R249" s="19"/>
      <c r="T249" s="19"/>
      <c r="U249" s="19"/>
      <c r="W249" s="19"/>
      <c r="X249" s="19"/>
      <c r="Y249" s="19"/>
      <c r="Z249" s="19"/>
      <c r="AF249" s="23"/>
    </row>
    <row r="250" spans="4:52" x14ac:dyDescent="0.35">
      <c r="G250" s="18"/>
      <c r="H250" s="19"/>
      <c r="Q250" s="19"/>
      <c r="R250" s="19"/>
      <c r="T250" s="19"/>
      <c r="U250" s="19"/>
      <c r="W250" s="19"/>
      <c r="X250" s="19"/>
      <c r="Y250" s="19"/>
      <c r="Z250" s="19"/>
      <c r="AZ250" s="24"/>
    </row>
    <row r="251" spans="4:52" x14ac:dyDescent="0.35">
      <c r="D251" s="24"/>
      <c r="G251" s="18"/>
      <c r="H251" s="19"/>
      <c r="Q251" s="19"/>
      <c r="R251" s="19"/>
      <c r="T251" s="19"/>
      <c r="U251" s="19"/>
      <c r="W251" s="19"/>
      <c r="X251" s="19"/>
      <c r="Y251" s="19"/>
      <c r="Z251" s="19"/>
      <c r="AZ251" s="42"/>
    </row>
    <row r="252" spans="4:52" x14ac:dyDescent="0.35">
      <c r="D252" s="42"/>
      <c r="G252" s="18"/>
      <c r="H252" s="19"/>
      <c r="Q252" s="19"/>
      <c r="R252" s="19"/>
      <c r="T252" s="19"/>
      <c r="U252" s="19"/>
      <c r="W252" s="19"/>
      <c r="X252" s="19"/>
      <c r="Y252" s="19"/>
      <c r="Z252" s="19"/>
      <c r="AZ252" s="42"/>
    </row>
    <row r="253" spans="4:52" x14ac:dyDescent="0.35">
      <c r="D253" s="42"/>
      <c r="G253" s="18"/>
      <c r="H253" s="19"/>
      <c r="Q253" s="19"/>
      <c r="R253" s="19"/>
      <c r="T253" s="19"/>
      <c r="U253" s="19"/>
      <c r="W253" s="19"/>
      <c r="X253" s="19"/>
      <c r="Y253" s="19"/>
      <c r="Z253" s="19"/>
      <c r="AZ253" s="42"/>
    </row>
    <row r="254" spans="4:52" x14ac:dyDescent="0.35">
      <c r="D254" s="42"/>
      <c r="G254" s="18"/>
      <c r="H254" s="19"/>
      <c r="Q254" s="19"/>
      <c r="R254" s="19"/>
      <c r="T254" s="19"/>
      <c r="U254" s="19"/>
      <c r="W254" s="19"/>
      <c r="X254" s="19"/>
      <c r="Y254" s="19"/>
      <c r="Z254" s="19"/>
      <c r="AZ254" s="42"/>
    </row>
    <row r="255" spans="4:52" x14ac:dyDescent="0.35">
      <c r="D255" s="42"/>
      <c r="G255" s="18"/>
      <c r="H255" s="19"/>
      <c r="Q255" s="19"/>
      <c r="R255" s="19"/>
      <c r="T255" s="19"/>
      <c r="U255" s="19"/>
      <c r="W255" s="19"/>
      <c r="X255" s="19"/>
      <c r="Y255" s="19"/>
      <c r="Z255" s="19"/>
      <c r="AZ255" s="42"/>
    </row>
    <row r="256" spans="4:52" x14ac:dyDescent="0.35">
      <c r="D256" s="42"/>
      <c r="G256" s="18"/>
      <c r="H256" s="19"/>
      <c r="Q256" s="19"/>
      <c r="R256" s="19"/>
      <c r="T256" s="19"/>
      <c r="U256" s="19"/>
      <c r="W256" s="19"/>
      <c r="X256" s="19"/>
      <c r="Y256" s="19"/>
      <c r="Z256" s="19"/>
      <c r="AZ256" s="42"/>
    </row>
    <row r="257" spans="4:52" x14ac:dyDescent="0.35">
      <c r="D257" s="42"/>
      <c r="G257" s="18"/>
      <c r="H257" s="19"/>
      <c r="Q257" s="19"/>
      <c r="R257" s="19"/>
      <c r="T257" s="19"/>
      <c r="U257" s="19"/>
      <c r="W257" s="19"/>
      <c r="X257" s="19"/>
      <c r="Y257" s="19"/>
      <c r="Z257" s="19"/>
      <c r="AZ257" s="42"/>
    </row>
    <row r="258" spans="4:52" x14ac:dyDescent="0.35">
      <c r="D258" s="42"/>
      <c r="G258" s="18"/>
      <c r="H258" s="19"/>
      <c r="Q258" s="19"/>
      <c r="R258" s="19"/>
      <c r="T258" s="19"/>
      <c r="U258" s="19"/>
      <c r="W258" s="19"/>
      <c r="X258" s="19"/>
      <c r="Y258" s="19"/>
      <c r="Z258" s="19"/>
      <c r="AZ258" s="42"/>
    </row>
    <row r="259" spans="4:52" x14ac:dyDescent="0.35">
      <c r="D259" s="42"/>
      <c r="G259" s="18"/>
      <c r="H259" s="19"/>
      <c r="Q259" s="19"/>
      <c r="R259" s="19"/>
      <c r="T259" s="19"/>
      <c r="U259" s="19"/>
      <c r="W259" s="19"/>
      <c r="X259" s="19"/>
      <c r="Y259" s="19"/>
      <c r="Z259" s="19"/>
      <c r="AZ259" s="42"/>
    </row>
    <row r="260" spans="4:52" x14ac:dyDescent="0.35">
      <c r="D260" s="42"/>
      <c r="F260"/>
      <c r="G260" s="18"/>
      <c r="H260" s="19"/>
      <c r="Q260" s="19"/>
      <c r="R260" s="19"/>
      <c r="T260" s="19"/>
      <c r="U260" s="19"/>
      <c r="W260" s="19"/>
      <c r="X260" s="19"/>
      <c r="Y260" s="19"/>
      <c r="Z260" s="19"/>
    </row>
    <row r="261" spans="4:52" x14ac:dyDescent="0.35">
      <c r="G261" s="18"/>
      <c r="H261" s="19"/>
      <c r="Q261" s="19"/>
      <c r="R261" s="19"/>
      <c r="T261" s="19"/>
      <c r="U261" s="19"/>
      <c r="W261" s="19"/>
      <c r="X261" s="19"/>
      <c r="Y261" s="19"/>
      <c r="Z261" s="19"/>
    </row>
    <row r="262" spans="4:52" x14ac:dyDescent="0.35">
      <c r="G262" s="18"/>
      <c r="H262" s="19"/>
      <c r="Q262" s="19"/>
      <c r="R262" s="19"/>
      <c r="T262" s="19"/>
      <c r="U262" s="19"/>
      <c r="W262" s="19"/>
      <c r="X262" s="19"/>
      <c r="Y262" s="19"/>
      <c r="Z262" s="19"/>
    </row>
    <row r="263" spans="4:52" x14ac:dyDescent="0.35">
      <c r="G263" s="18"/>
      <c r="H263" s="19"/>
      <c r="Q263" s="19"/>
      <c r="R263" s="19"/>
      <c r="T263" s="19"/>
      <c r="U263" s="19"/>
      <c r="W263" s="19"/>
      <c r="X263" s="19"/>
      <c r="Y263" s="19"/>
      <c r="Z263" s="19"/>
    </row>
    <row r="264" spans="4:52" x14ac:dyDescent="0.35">
      <c r="G264" s="18"/>
      <c r="H264" s="19"/>
      <c r="Q264" s="19"/>
      <c r="R264" s="19"/>
      <c r="T264" s="19"/>
      <c r="U264" s="19"/>
      <c r="W264" s="19"/>
      <c r="X264" s="19"/>
      <c r="Y264" s="19"/>
      <c r="Z264" s="19"/>
    </row>
    <row r="265" spans="4:52" x14ac:dyDescent="0.35">
      <c r="G265" s="18"/>
      <c r="H265" s="19"/>
      <c r="Q265" s="19"/>
      <c r="R265" s="19"/>
      <c r="T265" s="19"/>
      <c r="U265" s="19"/>
      <c r="W265" s="19"/>
      <c r="X265" s="19"/>
      <c r="Y265" s="19"/>
      <c r="Z265" s="19"/>
      <c r="AZ265" s="42"/>
    </row>
    <row r="266" spans="4:52" x14ac:dyDescent="0.35">
      <c r="D266" s="42"/>
      <c r="G266" s="18"/>
      <c r="H266" s="19"/>
      <c r="Q266" s="19"/>
      <c r="R266" s="19"/>
      <c r="T266" s="19"/>
      <c r="U266" s="19"/>
      <c r="W266" s="19"/>
      <c r="X266" s="19"/>
      <c r="Y266" s="19"/>
      <c r="Z266" s="19"/>
      <c r="AZ266" s="42"/>
    </row>
    <row r="267" spans="4:52" x14ac:dyDescent="0.35">
      <c r="D267" s="42"/>
      <c r="G267" s="18"/>
      <c r="H267" s="19"/>
      <c r="Q267" s="19"/>
      <c r="R267" s="19"/>
      <c r="T267" s="19"/>
      <c r="U267" s="19"/>
      <c r="W267" s="19"/>
      <c r="X267" s="19"/>
      <c r="Y267" s="19"/>
      <c r="Z267" s="19"/>
      <c r="AZ267" s="42"/>
    </row>
    <row r="268" spans="4:52" x14ac:dyDescent="0.35">
      <c r="D268" s="42"/>
      <c r="G268" s="18"/>
      <c r="H268" s="19"/>
      <c r="Q268" s="19"/>
      <c r="R268" s="19"/>
      <c r="T268" s="19"/>
      <c r="U268" s="19"/>
      <c r="W268" s="19"/>
      <c r="X268" s="19"/>
      <c r="Y268" s="19"/>
      <c r="Z268" s="19"/>
      <c r="AZ268" s="42"/>
    </row>
    <row r="269" spans="4:52" x14ac:dyDescent="0.35">
      <c r="D269" s="42"/>
      <c r="G269" s="18"/>
      <c r="H269" s="19"/>
      <c r="Q269" s="19"/>
      <c r="R269" s="19"/>
      <c r="T269" s="19"/>
      <c r="U269" s="19"/>
      <c r="W269" s="19"/>
      <c r="X269" s="19"/>
      <c r="Y269" s="19"/>
      <c r="Z269" s="19"/>
      <c r="AZ269" s="42"/>
    </row>
    <row r="270" spans="4:52" x14ac:dyDescent="0.35">
      <c r="D270" s="42"/>
      <c r="G270" s="18"/>
      <c r="H270" s="19"/>
      <c r="Q270" s="19"/>
      <c r="R270" s="19"/>
      <c r="T270" s="19"/>
      <c r="U270" s="19"/>
      <c r="W270" s="19"/>
      <c r="X270" s="19"/>
      <c r="Y270" s="19"/>
      <c r="Z270" s="19"/>
      <c r="AB270" s="23"/>
      <c r="AZ270" s="42"/>
    </row>
    <row r="271" spans="4:52" x14ac:dyDescent="0.35">
      <c r="D271" s="42"/>
      <c r="G271" s="18"/>
      <c r="H271" s="19"/>
      <c r="Q271" s="19"/>
      <c r="R271" s="19"/>
      <c r="T271" s="19"/>
      <c r="U271" s="19"/>
      <c r="W271" s="19"/>
      <c r="X271" s="19"/>
      <c r="Y271" s="19"/>
      <c r="Z271" s="19"/>
      <c r="AB271" s="23"/>
      <c r="AZ271" s="42"/>
    </row>
    <row r="272" spans="4:52" x14ac:dyDescent="0.35">
      <c r="D272" s="42"/>
      <c r="G272" s="18"/>
      <c r="H272" s="19"/>
      <c r="Q272" s="19"/>
      <c r="R272" s="19"/>
      <c r="T272" s="19"/>
      <c r="U272" s="19"/>
      <c r="W272" s="19"/>
      <c r="X272" s="19"/>
      <c r="Y272" s="19"/>
      <c r="Z272" s="19"/>
      <c r="AZ272" s="42"/>
    </row>
    <row r="273" spans="4:52" x14ac:dyDescent="0.35">
      <c r="D273" s="42"/>
      <c r="G273" s="18"/>
      <c r="H273" s="19"/>
      <c r="Q273" s="19"/>
      <c r="R273" s="19"/>
      <c r="T273" s="19"/>
      <c r="U273" s="19"/>
      <c r="W273" s="19"/>
      <c r="X273" s="19"/>
      <c r="Y273" s="19"/>
      <c r="Z273" s="19"/>
    </row>
    <row r="274" spans="4:52" x14ac:dyDescent="0.35">
      <c r="G274" s="18"/>
      <c r="H274" s="19"/>
      <c r="Q274" s="19"/>
      <c r="R274" s="19"/>
      <c r="T274" s="19"/>
      <c r="U274" s="19"/>
      <c r="W274" s="19"/>
      <c r="X274" s="19"/>
      <c r="Y274" s="19"/>
      <c r="Z274" s="19"/>
    </row>
    <row r="275" spans="4:52" x14ac:dyDescent="0.35">
      <c r="G275" s="18"/>
      <c r="H275" s="19"/>
      <c r="Q275" s="19"/>
      <c r="R275" s="19"/>
      <c r="T275" s="19"/>
      <c r="U275" s="19"/>
      <c r="W275" s="19"/>
      <c r="X275" s="19"/>
      <c r="Y275" s="19"/>
      <c r="Z275" s="19"/>
    </row>
    <row r="276" spans="4:52" x14ac:dyDescent="0.35">
      <c r="G276" s="18"/>
      <c r="H276" s="19"/>
      <c r="Q276" s="19"/>
      <c r="R276" s="19"/>
      <c r="T276" s="19"/>
      <c r="U276" s="19"/>
      <c r="W276" s="19"/>
      <c r="X276" s="19"/>
      <c r="Y276" s="19"/>
      <c r="Z276" s="19"/>
    </row>
    <row r="277" spans="4:52" x14ac:dyDescent="0.35">
      <c r="G277" s="18"/>
      <c r="H277" s="19"/>
      <c r="Q277" s="19"/>
      <c r="R277" s="19"/>
      <c r="T277" s="19"/>
      <c r="U277" s="19"/>
      <c r="W277" s="19"/>
      <c r="X277" s="19"/>
      <c r="Y277" s="19"/>
      <c r="Z277" s="19"/>
    </row>
    <row r="278" spans="4:52" x14ac:dyDescent="0.35">
      <c r="G278" s="18"/>
      <c r="H278" s="19"/>
      <c r="Q278" s="19"/>
      <c r="R278" s="19"/>
      <c r="T278" s="19"/>
      <c r="U278" s="19"/>
      <c r="W278" s="19"/>
      <c r="X278" s="19"/>
      <c r="Y278" s="19"/>
      <c r="Z278" s="19"/>
    </row>
    <row r="279" spans="4:52" x14ac:dyDescent="0.35">
      <c r="G279" s="18"/>
      <c r="H279" s="19"/>
      <c r="Q279" s="19"/>
      <c r="R279" s="19"/>
      <c r="T279" s="19"/>
      <c r="U279" s="19"/>
      <c r="W279" s="19"/>
      <c r="X279" s="19"/>
      <c r="Y279" s="19"/>
      <c r="Z279" s="19"/>
    </row>
    <row r="280" spans="4:52" x14ac:dyDescent="0.35">
      <c r="G280" s="18"/>
      <c r="H280" s="19"/>
      <c r="Q280" s="19"/>
      <c r="R280" s="19"/>
      <c r="T280" s="19"/>
      <c r="U280" s="19"/>
      <c r="W280" s="19"/>
      <c r="X280" s="19"/>
      <c r="Y280" s="19"/>
      <c r="Z280" s="19"/>
    </row>
    <row r="281" spans="4:52" x14ac:dyDescent="0.35">
      <c r="G281" s="18"/>
      <c r="H281" s="19"/>
      <c r="Q281" s="19"/>
      <c r="R281" s="19"/>
      <c r="T281" s="19"/>
      <c r="U281" s="19"/>
      <c r="W281" s="19"/>
      <c r="X281" s="19"/>
      <c r="Y281" s="19"/>
      <c r="Z281" s="19"/>
    </row>
    <row r="282" spans="4:52" x14ac:dyDescent="0.35">
      <c r="F282" s="43"/>
      <c r="G282" s="18"/>
      <c r="H282" s="19"/>
      <c r="Q282" s="19"/>
      <c r="R282" s="19"/>
      <c r="T282" s="19"/>
      <c r="U282" s="19"/>
      <c r="W282" s="19"/>
      <c r="X282" s="19"/>
      <c r="Y282" s="19"/>
      <c r="Z282" s="19"/>
    </row>
    <row r="283" spans="4:52" x14ac:dyDescent="0.35">
      <c r="F283" s="43"/>
      <c r="G283" s="18"/>
      <c r="H283" s="19"/>
      <c r="Q283" s="19"/>
      <c r="R283" s="19"/>
      <c r="T283" s="19"/>
      <c r="U283" s="19"/>
      <c r="W283" s="19"/>
      <c r="X283" s="19"/>
      <c r="Y283" s="19"/>
      <c r="Z283" s="19"/>
    </row>
    <row r="284" spans="4:52" x14ac:dyDescent="0.35">
      <c r="F284" s="43"/>
      <c r="G284" s="18"/>
      <c r="H284" s="19"/>
      <c r="Q284" s="19"/>
      <c r="R284" s="19"/>
      <c r="T284" s="19"/>
      <c r="U284" s="19"/>
      <c r="W284" s="19"/>
      <c r="X284" s="19"/>
      <c r="Y284" s="19"/>
      <c r="Z284" s="19"/>
    </row>
    <row r="285" spans="4:52" x14ac:dyDescent="0.35">
      <c r="F285" s="43"/>
      <c r="G285" s="18"/>
      <c r="H285" s="19"/>
      <c r="Q285" s="19"/>
      <c r="R285" s="19"/>
      <c r="T285" s="19"/>
      <c r="U285" s="19"/>
      <c r="W285" s="19"/>
      <c r="X285" s="19"/>
      <c r="Y285" s="19"/>
      <c r="Z285" s="19"/>
      <c r="AZ285" s="42"/>
    </row>
    <row r="286" spans="4:52" x14ac:dyDescent="0.35">
      <c r="D286" s="42"/>
      <c r="G286" s="18"/>
      <c r="H286" s="19"/>
      <c r="Q286" s="19"/>
      <c r="R286" s="19"/>
      <c r="T286" s="19"/>
      <c r="U286" s="19"/>
      <c r="W286" s="19"/>
      <c r="X286" s="19"/>
      <c r="Y286" s="19"/>
      <c r="Z286" s="19"/>
      <c r="AZ286" s="42"/>
    </row>
    <row r="287" spans="4:52" x14ac:dyDescent="0.35">
      <c r="D287" s="42"/>
      <c r="G287" s="18"/>
      <c r="H287" s="19"/>
      <c r="Q287" s="19"/>
      <c r="R287" s="19"/>
      <c r="T287" s="19"/>
      <c r="U287" s="19"/>
      <c r="W287" s="19"/>
      <c r="X287" s="19"/>
      <c r="Y287" s="19"/>
      <c r="Z287" s="19"/>
      <c r="AB287" s="23"/>
      <c r="AZ287" s="42"/>
    </row>
    <row r="288" spans="4:52" x14ac:dyDescent="0.35">
      <c r="D288" s="42"/>
      <c r="G288" s="18"/>
      <c r="H288" s="19"/>
      <c r="Q288" s="19"/>
      <c r="R288" s="19"/>
      <c r="T288" s="19"/>
      <c r="U288" s="19"/>
      <c r="W288" s="19"/>
      <c r="X288" s="19"/>
      <c r="Y288" s="19"/>
      <c r="Z288" s="19"/>
      <c r="AZ288" s="42"/>
    </row>
    <row r="289" spans="4:52" x14ac:dyDescent="0.35">
      <c r="D289" s="42"/>
      <c r="G289" s="18"/>
      <c r="H289" s="19"/>
      <c r="Q289" s="19"/>
      <c r="R289" s="19"/>
      <c r="T289" s="19"/>
      <c r="U289" s="19"/>
      <c r="W289" s="19"/>
      <c r="X289" s="19"/>
      <c r="Y289" s="19"/>
      <c r="Z289" s="19"/>
      <c r="AZ289" s="42"/>
    </row>
    <row r="290" spans="4:52" x14ac:dyDescent="0.35">
      <c r="D290" s="42"/>
      <c r="G290" s="18"/>
      <c r="H290" s="19"/>
      <c r="Q290" s="19"/>
      <c r="R290" s="19"/>
      <c r="T290" s="19"/>
      <c r="U290" s="19"/>
      <c r="W290" s="19"/>
      <c r="X290" s="19"/>
      <c r="Y290" s="19"/>
      <c r="Z290" s="19"/>
      <c r="AZ290" s="42"/>
    </row>
    <row r="291" spans="4:52" x14ac:dyDescent="0.35">
      <c r="D291" s="42"/>
      <c r="G291" s="18"/>
      <c r="H291" s="19"/>
      <c r="Q291" s="19"/>
      <c r="R291" s="19"/>
      <c r="T291" s="19"/>
      <c r="U291" s="19"/>
      <c r="W291" s="19"/>
      <c r="X291" s="19"/>
      <c r="Y291" s="19"/>
      <c r="Z291" s="19"/>
      <c r="AZ291" s="42"/>
    </row>
    <row r="292" spans="4:52" x14ac:dyDescent="0.35">
      <c r="D292" s="42"/>
      <c r="G292" s="18"/>
      <c r="H292" s="19"/>
      <c r="Q292" s="19"/>
      <c r="R292" s="19"/>
      <c r="T292" s="19"/>
      <c r="U292" s="19"/>
      <c r="W292" s="19"/>
      <c r="X292" s="19"/>
      <c r="Y292" s="19"/>
      <c r="Z292" s="19"/>
      <c r="AZ292" s="42"/>
    </row>
    <row r="293" spans="4:52" x14ac:dyDescent="0.35">
      <c r="D293" s="42"/>
      <c r="G293" s="18"/>
      <c r="H293" s="19"/>
      <c r="Q293" s="19"/>
      <c r="R293" s="19"/>
      <c r="T293" s="19"/>
      <c r="U293" s="19"/>
      <c r="W293" s="19"/>
      <c r="X293" s="19"/>
      <c r="Y293" s="19"/>
      <c r="Z293" s="19"/>
      <c r="AZ293" s="42"/>
    </row>
    <row r="294" spans="4:52" x14ac:dyDescent="0.35">
      <c r="D294" s="42"/>
      <c r="G294" s="18"/>
      <c r="H294" s="19"/>
      <c r="Q294" s="19"/>
      <c r="R294" s="19"/>
      <c r="T294" s="19"/>
      <c r="U294" s="19"/>
      <c r="W294" s="19"/>
      <c r="X294" s="19"/>
      <c r="Y294" s="19"/>
      <c r="Z294" s="19"/>
      <c r="AZ294" s="42"/>
    </row>
    <row r="295" spans="4:52" x14ac:dyDescent="0.35">
      <c r="D295" s="42"/>
      <c r="G295" s="18"/>
      <c r="H295" s="19"/>
      <c r="Q295" s="19"/>
      <c r="R295" s="19"/>
      <c r="T295" s="19"/>
      <c r="U295" s="19"/>
      <c r="W295" s="19"/>
      <c r="X295" s="19"/>
      <c r="Y295" s="19"/>
      <c r="Z295" s="19"/>
      <c r="AZ295" s="42"/>
    </row>
    <row r="296" spans="4:52" x14ac:dyDescent="0.35">
      <c r="D296" s="42"/>
      <c r="G296" s="18"/>
      <c r="H296" s="19"/>
      <c r="Q296" s="19"/>
      <c r="R296" s="19"/>
      <c r="T296" s="19"/>
      <c r="U296" s="19"/>
      <c r="W296" s="19"/>
      <c r="X296" s="19"/>
      <c r="Y296" s="19"/>
      <c r="Z296" s="19"/>
      <c r="AZ296" s="42"/>
    </row>
    <row r="297" spans="4:52" x14ac:dyDescent="0.35">
      <c r="D297" s="42"/>
      <c r="G297" s="18"/>
      <c r="H297" s="19"/>
      <c r="Q297" s="19"/>
      <c r="R297" s="19"/>
      <c r="T297" s="19"/>
      <c r="U297" s="19"/>
      <c r="W297" s="19"/>
      <c r="X297" s="19"/>
      <c r="Y297" s="19"/>
      <c r="Z297" s="19"/>
      <c r="AZ297" s="42"/>
    </row>
    <row r="298" spans="4:52" x14ac:dyDescent="0.35">
      <c r="D298" s="42"/>
      <c r="G298" s="18"/>
      <c r="H298" s="19"/>
      <c r="Q298" s="19"/>
      <c r="R298" s="19"/>
      <c r="T298" s="19"/>
      <c r="U298" s="19"/>
      <c r="W298" s="19"/>
      <c r="X298" s="19"/>
      <c r="Y298" s="19"/>
      <c r="Z298" s="19"/>
      <c r="AZ298" s="42"/>
    </row>
    <row r="299" spans="4:52" x14ac:dyDescent="0.35">
      <c r="D299" s="42"/>
      <c r="G299" s="18"/>
      <c r="H299" s="19"/>
      <c r="Q299" s="19"/>
      <c r="R299" s="19"/>
      <c r="T299" s="19"/>
      <c r="U299" s="19"/>
      <c r="W299" s="19"/>
      <c r="X299" s="19"/>
      <c r="Y299" s="19"/>
      <c r="Z299" s="19"/>
      <c r="AZ299" s="42"/>
    </row>
    <row r="300" spans="4:52" x14ac:dyDescent="0.35">
      <c r="D300" s="42"/>
      <c r="G300" s="18"/>
      <c r="H300" s="19"/>
      <c r="Q300" s="19"/>
      <c r="R300" s="19"/>
      <c r="T300" s="19"/>
      <c r="U300" s="19"/>
      <c r="W300" s="19"/>
      <c r="X300" s="19"/>
      <c r="Y300" s="19"/>
      <c r="Z300" s="19"/>
      <c r="AZ300" s="42"/>
    </row>
    <row r="301" spans="4:52" x14ac:dyDescent="0.35">
      <c r="D301" s="42"/>
      <c r="G301" s="18"/>
      <c r="H301" s="19"/>
      <c r="Q301" s="19"/>
      <c r="R301" s="19"/>
      <c r="T301" s="19"/>
      <c r="U301" s="19"/>
      <c r="W301" s="19"/>
      <c r="X301" s="19"/>
      <c r="Y301" s="19"/>
      <c r="Z301" s="19"/>
      <c r="AZ301" s="42"/>
    </row>
    <row r="302" spans="4:52" x14ac:dyDescent="0.35">
      <c r="D302" s="42"/>
      <c r="G302" s="18"/>
      <c r="H302" s="19"/>
      <c r="Q302" s="19"/>
      <c r="R302" s="19"/>
      <c r="T302" s="19"/>
      <c r="U302" s="19"/>
      <c r="W302" s="19"/>
      <c r="X302" s="19"/>
      <c r="Y302" s="19"/>
      <c r="Z302" s="19"/>
      <c r="AZ302" s="42"/>
    </row>
    <row r="303" spans="4:52" x14ac:dyDescent="0.35">
      <c r="D303" s="42"/>
      <c r="G303" s="18"/>
      <c r="H303" s="19"/>
      <c r="Q303" s="19"/>
      <c r="R303" s="19"/>
      <c r="T303" s="19"/>
      <c r="U303" s="19"/>
      <c r="W303" s="19"/>
      <c r="X303" s="19"/>
      <c r="Y303" s="19"/>
      <c r="Z303" s="19"/>
      <c r="AZ303" s="42"/>
    </row>
    <row r="304" spans="4:52" x14ac:dyDescent="0.35">
      <c r="D304" s="42"/>
      <c r="G304" s="18"/>
      <c r="H304" s="19"/>
      <c r="Q304" s="19"/>
      <c r="R304" s="19"/>
      <c r="T304" s="19"/>
      <c r="U304" s="19"/>
      <c r="W304" s="19"/>
      <c r="X304" s="19"/>
      <c r="Y304" s="19"/>
      <c r="Z304" s="19"/>
      <c r="AZ304" s="42"/>
    </row>
    <row r="305" spans="4:52" x14ac:dyDescent="0.35">
      <c r="D305" s="42"/>
      <c r="G305" s="18"/>
      <c r="H305" s="19"/>
      <c r="Q305" s="19"/>
      <c r="R305" s="19"/>
      <c r="T305" s="19"/>
      <c r="U305" s="19"/>
      <c r="W305" s="19"/>
      <c r="X305" s="19"/>
      <c r="Y305" s="19"/>
      <c r="Z305" s="19"/>
      <c r="AZ305" s="42"/>
    </row>
    <row r="306" spans="4:52" x14ac:dyDescent="0.35">
      <c r="D306" s="42"/>
      <c r="G306" s="18"/>
      <c r="H306" s="19"/>
      <c r="Q306" s="19"/>
      <c r="R306" s="19"/>
      <c r="T306" s="19"/>
      <c r="U306" s="19"/>
      <c r="W306" s="19"/>
      <c r="X306" s="19"/>
      <c r="Y306" s="19"/>
      <c r="Z306" s="19"/>
      <c r="AZ306" s="42"/>
    </row>
    <row r="307" spans="4:52" x14ac:dyDescent="0.35">
      <c r="D307" s="42"/>
      <c r="G307" s="18"/>
      <c r="H307" s="19"/>
      <c r="Q307" s="19"/>
      <c r="R307" s="19"/>
      <c r="T307" s="19"/>
      <c r="U307" s="19"/>
      <c r="W307" s="19"/>
      <c r="X307" s="19"/>
      <c r="Y307" s="19"/>
      <c r="Z307" s="19"/>
      <c r="AZ307" s="42"/>
    </row>
    <row r="308" spans="4:52" x14ac:dyDescent="0.35">
      <c r="D308" s="42"/>
      <c r="G308" s="18"/>
      <c r="H308" s="19"/>
      <c r="Q308" s="19"/>
      <c r="R308" s="19"/>
      <c r="T308" s="19"/>
      <c r="U308" s="19"/>
      <c r="W308" s="19"/>
      <c r="X308" s="19"/>
      <c r="Y308" s="19"/>
      <c r="Z308" s="19"/>
      <c r="AZ308" s="42"/>
    </row>
    <row r="309" spans="4:52" x14ac:dyDescent="0.35">
      <c r="D309" s="42"/>
      <c r="G309" s="18"/>
      <c r="H309" s="19"/>
      <c r="Q309" s="19"/>
      <c r="R309" s="19"/>
      <c r="T309" s="19"/>
      <c r="U309" s="19"/>
      <c r="W309" s="19"/>
      <c r="X309" s="19"/>
      <c r="Y309" s="19"/>
      <c r="Z309" s="19"/>
      <c r="AZ309" s="42"/>
    </row>
    <row r="310" spans="4:52" x14ac:dyDescent="0.35">
      <c r="D310" s="42"/>
      <c r="G310" s="18"/>
      <c r="H310" s="19"/>
      <c r="Q310" s="19"/>
      <c r="R310" s="19"/>
      <c r="T310" s="19"/>
      <c r="U310" s="19"/>
      <c r="W310" s="19"/>
      <c r="X310" s="19"/>
      <c r="Y310" s="19"/>
      <c r="Z310" s="19"/>
      <c r="AZ310" s="42"/>
    </row>
    <row r="311" spans="4:52" x14ac:dyDescent="0.35">
      <c r="D311" s="42"/>
      <c r="G311" s="18"/>
      <c r="H311" s="19"/>
      <c r="Q311" s="19"/>
      <c r="R311" s="19"/>
      <c r="T311" s="19"/>
      <c r="U311" s="19"/>
      <c r="W311" s="19"/>
      <c r="X311" s="19"/>
      <c r="Y311" s="19"/>
      <c r="Z311" s="19"/>
      <c r="AZ311" s="42"/>
    </row>
    <row r="312" spans="4:52" x14ac:dyDescent="0.35">
      <c r="D312" s="42"/>
      <c r="G312" s="18"/>
      <c r="H312" s="19"/>
      <c r="Q312" s="19"/>
      <c r="R312" s="19"/>
      <c r="T312" s="19"/>
      <c r="U312" s="19"/>
      <c r="W312" s="19"/>
      <c r="X312" s="19"/>
      <c r="Y312" s="19"/>
      <c r="Z312" s="19"/>
      <c r="AB312" s="23"/>
      <c r="AZ312" s="42"/>
    </row>
    <row r="313" spans="4:52" x14ac:dyDescent="0.35">
      <c r="D313" s="42"/>
      <c r="G313" s="18"/>
      <c r="H313" s="19"/>
      <c r="Q313" s="19"/>
      <c r="R313" s="19"/>
      <c r="T313" s="19"/>
      <c r="U313" s="19"/>
      <c r="W313" s="19"/>
      <c r="X313" s="19"/>
      <c r="Y313" s="19"/>
      <c r="Z313" s="19"/>
      <c r="AZ313" s="42"/>
    </row>
    <row r="314" spans="4:52" x14ac:dyDescent="0.35">
      <c r="D314" s="42"/>
      <c r="G314" s="18"/>
      <c r="H314" s="19"/>
      <c r="Q314" s="19"/>
      <c r="R314" s="19"/>
      <c r="T314" s="19"/>
      <c r="U314" s="19"/>
      <c r="W314" s="19"/>
      <c r="X314" s="19"/>
      <c r="Y314" s="19"/>
      <c r="Z314" s="19"/>
      <c r="AB314" s="23"/>
      <c r="AZ314" s="42"/>
    </row>
    <row r="315" spans="4:52" x14ac:dyDescent="0.35">
      <c r="D315" s="42"/>
      <c r="G315" s="18"/>
      <c r="H315" s="19"/>
      <c r="Q315" s="19"/>
      <c r="R315" s="19"/>
      <c r="T315" s="19"/>
      <c r="U315" s="19"/>
      <c r="W315" s="19"/>
      <c r="X315" s="19"/>
      <c r="Y315" s="19"/>
      <c r="Z315" s="19"/>
      <c r="AZ315" s="42"/>
    </row>
    <row r="316" spans="4:52" x14ac:dyDescent="0.35">
      <c r="D316" s="42"/>
      <c r="G316" s="18"/>
      <c r="H316" s="19"/>
      <c r="Q316" s="19"/>
      <c r="R316" s="19"/>
      <c r="T316" s="19"/>
      <c r="U316" s="19"/>
      <c r="W316" s="19"/>
      <c r="X316" s="19"/>
      <c r="Y316" s="19"/>
      <c r="Z316" s="19"/>
      <c r="AZ316" s="42"/>
    </row>
    <row r="317" spans="4:52" x14ac:dyDescent="0.35">
      <c r="D317" s="42"/>
      <c r="G317" s="18"/>
      <c r="H317" s="19"/>
      <c r="Q317" s="19"/>
      <c r="R317" s="19"/>
      <c r="T317" s="19"/>
      <c r="U317" s="19"/>
      <c r="W317" s="19"/>
      <c r="X317" s="19"/>
      <c r="Y317" s="19"/>
      <c r="Z317" s="19"/>
      <c r="AZ317" s="42"/>
    </row>
    <row r="318" spans="4:52" x14ac:dyDescent="0.35">
      <c r="D318" s="42"/>
      <c r="G318" s="18"/>
      <c r="H318" s="19"/>
      <c r="Q318" s="19"/>
      <c r="R318" s="19"/>
      <c r="T318" s="19"/>
      <c r="U318" s="19"/>
      <c r="W318" s="19"/>
      <c r="X318" s="19"/>
      <c r="Y318" s="19"/>
      <c r="Z318" s="19"/>
      <c r="AZ318" s="42"/>
    </row>
    <row r="319" spans="4:52" x14ac:dyDescent="0.35">
      <c r="D319" s="42"/>
      <c r="G319" s="18"/>
      <c r="H319" s="19"/>
      <c r="Q319" s="19"/>
      <c r="R319" s="19"/>
      <c r="T319" s="19"/>
      <c r="U319" s="19"/>
      <c r="W319" s="19"/>
      <c r="X319" s="19"/>
      <c r="Y319" s="19"/>
      <c r="Z319" s="19"/>
      <c r="AZ319" s="42"/>
    </row>
    <row r="320" spans="4:52" x14ac:dyDescent="0.35">
      <c r="D320" s="42"/>
      <c r="G320" s="18"/>
      <c r="H320" s="19"/>
      <c r="Q320" s="19"/>
      <c r="R320" s="19"/>
      <c r="T320" s="19"/>
      <c r="U320" s="19"/>
      <c r="W320" s="19"/>
      <c r="X320" s="19"/>
      <c r="Y320" s="19"/>
      <c r="Z320" s="19"/>
      <c r="AZ320" s="42"/>
    </row>
    <row r="321" spans="4:52" x14ac:dyDescent="0.35">
      <c r="D321" s="42"/>
      <c r="G321" s="18"/>
      <c r="H321" s="19"/>
      <c r="Q321" s="19"/>
      <c r="R321" s="19"/>
      <c r="T321" s="19"/>
      <c r="U321" s="19"/>
      <c r="W321" s="19"/>
      <c r="X321" s="19"/>
      <c r="Y321" s="19"/>
      <c r="Z321" s="19"/>
      <c r="AZ321" s="42"/>
    </row>
    <row r="322" spans="4:52" x14ac:dyDescent="0.35">
      <c r="D322" s="42"/>
      <c r="G322" s="18"/>
      <c r="H322" s="19"/>
      <c r="Q322" s="19"/>
      <c r="R322" s="19"/>
      <c r="T322" s="19"/>
      <c r="U322" s="19"/>
      <c r="W322" s="19"/>
      <c r="X322" s="19"/>
      <c r="Y322" s="19"/>
      <c r="Z322" s="19"/>
      <c r="AZ322" s="42"/>
    </row>
    <row r="323" spans="4:52" x14ac:dyDescent="0.35">
      <c r="D323" s="42"/>
      <c r="G323" s="18"/>
      <c r="H323" s="19"/>
      <c r="Q323" s="19"/>
      <c r="R323" s="19"/>
      <c r="T323" s="19"/>
      <c r="U323" s="19"/>
      <c r="W323" s="19"/>
      <c r="X323" s="19"/>
      <c r="Y323" s="19"/>
      <c r="Z323" s="19"/>
      <c r="AB323" s="23"/>
      <c r="AZ323" s="42"/>
    </row>
    <row r="324" spans="4:52" x14ac:dyDescent="0.35">
      <c r="D324" s="42"/>
      <c r="G324" s="18"/>
      <c r="H324" s="19"/>
      <c r="Q324" s="19"/>
      <c r="R324" s="19"/>
      <c r="T324" s="19"/>
      <c r="U324" s="19"/>
      <c r="W324" s="19"/>
      <c r="X324" s="19"/>
      <c r="Y324" s="19"/>
      <c r="Z324" s="19"/>
      <c r="AB324" s="23"/>
      <c r="AZ324" s="42"/>
    </row>
    <row r="325" spans="4:52" x14ac:dyDescent="0.35">
      <c r="D325" s="42"/>
      <c r="G325" s="18"/>
      <c r="H325" s="19"/>
      <c r="Q325" s="19"/>
      <c r="R325" s="19"/>
      <c r="T325" s="19"/>
      <c r="U325" s="19"/>
      <c r="W325" s="19"/>
      <c r="X325" s="19"/>
      <c r="Y325" s="19"/>
      <c r="Z325" s="19"/>
      <c r="AZ325" s="42"/>
    </row>
    <row r="326" spans="4:52" x14ac:dyDescent="0.35">
      <c r="D326" s="42"/>
      <c r="G326" s="18"/>
      <c r="H326" s="19"/>
      <c r="Q326" s="19"/>
      <c r="R326" s="19"/>
      <c r="T326" s="19"/>
      <c r="U326" s="19"/>
      <c r="W326" s="19"/>
      <c r="X326" s="19"/>
      <c r="Y326" s="19"/>
      <c r="Z326" s="19"/>
      <c r="AB326" s="23"/>
      <c r="AZ326" s="42"/>
    </row>
    <row r="327" spans="4:52" x14ac:dyDescent="0.35">
      <c r="D327" s="42"/>
      <c r="G327" s="18"/>
      <c r="H327" s="19"/>
      <c r="Q327" s="19"/>
      <c r="R327" s="19"/>
      <c r="T327" s="19"/>
      <c r="U327" s="19"/>
      <c r="W327" s="19"/>
      <c r="X327" s="19"/>
      <c r="Y327" s="19"/>
      <c r="Z327" s="19"/>
      <c r="AB327" s="23"/>
      <c r="AZ327" s="42"/>
    </row>
    <row r="328" spans="4:52" x14ac:dyDescent="0.35">
      <c r="D328" s="42"/>
      <c r="G328" s="18"/>
      <c r="H328" s="19"/>
      <c r="Q328" s="19"/>
      <c r="R328" s="19"/>
      <c r="T328" s="19"/>
      <c r="U328" s="19"/>
      <c r="W328" s="19"/>
      <c r="X328" s="19"/>
      <c r="Y328" s="19"/>
      <c r="Z328" s="19"/>
      <c r="AB328" s="23"/>
      <c r="AZ328" s="42"/>
    </row>
    <row r="329" spans="4:52" x14ac:dyDescent="0.35">
      <c r="D329" s="42"/>
      <c r="G329" s="18"/>
      <c r="H329" s="19"/>
      <c r="Q329" s="19"/>
      <c r="R329" s="19"/>
      <c r="T329" s="19"/>
      <c r="U329" s="19"/>
      <c r="W329" s="19"/>
      <c r="X329" s="19"/>
      <c r="Y329" s="19"/>
      <c r="Z329" s="19"/>
      <c r="AB329" s="23"/>
      <c r="AZ329" s="42"/>
    </row>
    <row r="330" spans="4:52" x14ac:dyDescent="0.35">
      <c r="D330" s="42"/>
      <c r="G330" s="18"/>
      <c r="H330" s="19"/>
      <c r="Q330" s="19"/>
      <c r="R330" s="19"/>
      <c r="T330" s="19"/>
      <c r="U330" s="19"/>
      <c r="W330" s="19"/>
      <c r="X330" s="19"/>
      <c r="Y330" s="19"/>
      <c r="Z330" s="19"/>
      <c r="AZ330" s="42"/>
    </row>
    <row r="331" spans="4:52" x14ac:dyDescent="0.35">
      <c r="D331" s="42"/>
      <c r="G331" s="18"/>
      <c r="H331" s="19"/>
      <c r="Q331" s="19"/>
      <c r="R331" s="19"/>
      <c r="T331" s="19"/>
      <c r="U331" s="19"/>
      <c r="W331" s="19"/>
      <c r="X331" s="19"/>
      <c r="Y331" s="19"/>
      <c r="Z331" s="19"/>
      <c r="AZ331" s="42"/>
    </row>
    <row r="332" spans="4:52" x14ac:dyDescent="0.35">
      <c r="D332" s="42"/>
      <c r="G332" s="18"/>
      <c r="H332" s="19"/>
      <c r="Q332" s="19"/>
      <c r="R332" s="19"/>
      <c r="T332" s="19"/>
      <c r="U332" s="19"/>
      <c r="W332" s="19"/>
      <c r="X332" s="19"/>
      <c r="Y332" s="19"/>
      <c r="Z332" s="19"/>
      <c r="AB332" s="23"/>
      <c r="AZ332" s="42"/>
    </row>
    <row r="333" spans="4:52" x14ac:dyDescent="0.35">
      <c r="D333" s="42"/>
      <c r="G333" s="18"/>
      <c r="H333" s="19"/>
      <c r="Q333" s="19"/>
      <c r="R333" s="19"/>
      <c r="T333" s="19"/>
      <c r="U333" s="19"/>
      <c r="W333" s="19"/>
      <c r="X333" s="19"/>
      <c r="Y333" s="19"/>
      <c r="Z333" s="19"/>
      <c r="AB333" s="23"/>
      <c r="AZ333" s="42"/>
    </row>
    <row r="334" spans="4:52" x14ac:dyDescent="0.35">
      <c r="D334" s="42"/>
      <c r="G334" s="18"/>
      <c r="H334" s="19"/>
      <c r="Q334" s="19"/>
      <c r="R334" s="19"/>
      <c r="T334" s="19"/>
      <c r="U334" s="19"/>
      <c r="W334" s="19"/>
      <c r="X334" s="19"/>
      <c r="Y334" s="19"/>
      <c r="Z334" s="19"/>
      <c r="AB334" s="23"/>
      <c r="AZ334" s="42"/>
    </row>
    <row r="335" spans="4:52" x14ac:dyDescent="0.35">
      <c r="D335" s="42"/>
      <c r="G335" s="18"/>
      <c r="H335" s="19"/>
      <c r="Q335" s="19"/>
      <c r="R335" s="19"/>
      <c r="T335" s="19"/>
      <c r="U335" s="19"/>
      <c r="W335" s="19"/>
      <c r="X335" s="19"/>
      <c r="Y335" s="19"/>
      <c r="Z335" s="19"/>
      <c r="AZ335" s="42"/>
    </row>
    <row r="336" spans="4:52" x14ac:dyDescent="0.35">
      <c r="D336" s="42"/>
      <c r="G336" s="18"/>
      <c r="H336" s="19"/>
      <c r="Q336" s="19"/>
      <c r="R336" s="19"/>
      <c r="T336" s="19"/>
      <c r="U336" s="19"/>
      <c r="W336" s="19"/>
      <c r="X336" s="19"/>
      <c r="Y336" s="19"/>
      <c r="Z336" s="19"/>
      <c r="AB336" s="23"/>
      <c r="AZ336" s="42"/>
    </row>
    <row r="337" spans="4:52" x14ac:dyDescent="0.35">
      <c r="D337" s="42"/>
      <c r="G337" s="18"/>
      <c r="H337" s="19"/>
      <c r="Q337" s="19"/>
      <c r="R337" s="19"/>
      <c r="T337" s="19"/>
      <c r="U337" s="19"/>
      <c r="W337" s="19"/>
      <c r="X337" s="19"/>
      <c r="Y337" s="19"/>
      <c r="Z337" s="19"/>
      <c r="AZ337" s="42"/>
    </row>
    <row r="338" spans="4:52" x14ac:dyDescent="0.35">
      <c r="D338" s="42"/>
      <c r="G338" s="18"/>
      <c r="H338" s="19"/>
      <c r="Q338" s="19"/>
      <c r="R338" s="19"/>
      <c r="T338" s="19"/>
      <c r="U338" s="19"/>
      <c r="W338" s="19"/>
      <c r="X338" s="19"/>
      <c r="Y338" s="19"/>
      <c r="Z338" s="19"/>
      <c r="AB338" s="23"/>
      <c r="AZ338" s="42"/>
    </row>
    <row r="339" spans="4:52" x14ac:dyDescent="0.35">
      <c r="D339" s="42"/>
      <c r="G339" s="18"/>
      <c r="H339" s="19"/>
      <c r="Q339" s="19"/>
      <c r="R339" s="19"/>
      <c r="T339" s="19"/>
      <c r="U339" s="19"/>
      <c r="W339" s="19"/>
      <c r="X339" s="19"/>
      <c r="Y339" s="19"/>
      <c r="Z339" s="19"/>
      <c r="AZ339" s="42"/>
    </row>
    <row r="340" spans="4:52" x14ac:dyDescent="0.35">
      <c r="D340" s="42"/>
      <c r="G340" s="18"/>
      <c r="H340" s="19"/>
      <c r="Q340" s="19"/>
      <c r="R340" s="19"/>
      <c r="T340" s="19"/>
      <c r="U340" s="19"/>
      <c r="W340" s="19"/>
      <c r="X340" s="19"/>
      <c r="Y340" s="19"/>
      <c r="Z340" s="19"/>
      <c r="AZ340" s="42"/>
    </row>
    <row r="341" spans="4:52" x14ac:dyDescent="0.35">
      <c r="D341" s="42"/>
      <c r="G341" s="18"/>
      <c r="H341" s="19"/>
      <c r="Q341" s="19"/>
      <c r="R341" s="19"/>
      <c r="T341" s="19"/>
      <c r="U341" s="19"/>
      <c r="W341" s="19"/>
      <c r="X341" s="19"/>
      <c r="Y341" s="19"/>
      <c r="Z341" s="19"/>
      <c r="AZ341" s="42"/>
    </row>
    <row r="342" spans="4:52" x14ac:dyDescent="0.35">
      <c r="D342" s="42"/>
      <c r="G342" s="18"/>
      <c r="H342" s="19"/>
      <c r="Q342" s="19"/>
      <c r="R342" s="19"/>
      <c r="T342" s="19"/>
      <c r="U342" s="19"/>
      <c r="W342" s="19"/>
      <c r="X342" s="19"/>
      <c r="Y342" s="19"/>
      <c r="Z342" s="19"/>
      <c r="AZ342" s="42"/>
    </row>
    <row r="343" spans="4:52" x14ac:dyDescent="0.35">
      <c r="D343" s="42"/>
      <c r="G343" s="18"/>
      <c r="H343" s="19"/>
      <c r="Q343" s="19"/>
      <c r="R343" s="19"/>
      <c r="T343" s="19"/>
      <c r="U343" s="19"/>
      <c r="W343" s="19"/>
      <c r="X343" s="19"/>
      <c r="Y343" s="19"/>
      <c r="Z343" s="19"/>
      <c r="AZ343" s="42"/>
    </row>
    <row r="344" spans="4:52" x14ac:dyDescent="0.35">
      <c r="D344" s="42"/>
      <c r="G344" s="18"/>
      <c r="H344" s="19"/>
      <c r="Q344" s="19"/>
      <c r="R344" s="19"/>
      <c r="T344" s="19"/>
      <c r="U344" s="19"/>
      <c r="W344" s="19"/>
      <c r="X344" s="19"/>
      <c r="Y344" s="19"/>
      <c r="Z344" s="19"/>
      <c r="AZ344" s="42"/>
    </row>
    <row r="345" spans="4:52" x14ac:dyDescent="0.35">
      <c r="D345" s="42"/>
      <c r="G345" s="18"/>
      <c r="H345" s="19"/>
      <c r="Q345" s="19"/>
      <c r="R345" s="19"/>
      <c r="T345" s="19"/>
      <c r="U345" s="19"/>
      <c r="W345" s="19"/>
      <c r="X345" s="19"/>
      <c r="Y345" s="19"/>
      <c r="Z345" s="19"/>
      <c r="AZ345" s="42"/>
    </row>
    <row r="346" spans="4:52" x14ac:dyDescent="0.35">
      <c r="D346" s="42"/>
      <c r="G346" s="18"/>
      <c r="H346" s="19"/>
      <c r="Q346" s="19"/>
      <c r="R346" s="19"/>
      <c r="T346" s="19"/>
      <c r="U346" s="19"/>
      <c r="W346" s="19"/>
      <c r="X346" s="19"/>
      <c r="Y346" s="19"/>
      <c r="Z346" s="19"/>
      <c r="AZ346" s="42"/>
    </row>
    <row r="347" spans="4:52" x14ac:dyDescent="0.35">
      <c r="D347" s="42"/>
      <c r="G347" s="18"/>
      <c r="H347" s="19"/>
      <c r="Q347" s="19"/>
      <c r="R347" s="19"/>
      <c r="T347" s="19"/>
      <c r="U347" s="19"/>
      <c r="W347" s="19"/>
      <c r="X347" s="19"/>
      <c r="Y347" s="19"/>
      <c r="Z347" s="19"/>
      <c r="AZ347" s="42"/>
    </row>
    <row r="348" spans="4:52" x14ac:dyDescent="0.35">
      <c r="D348" s="42"/>
      <c r="G348" s="18"/>
      <c r="H348" s="19"/>
      <c r="Q348" s="19"/>
      <c r="R348" s="19"/>
      <c r="T348" s="19"/>
      <c r="U348" s="19"/>
      <c r="W348" s="19"/>
      <c r="X348" s="19"/>
      <c r="Y348" s="19"/>
      <c r="Z348" s="19"/>
      <c r="AZ348" s="42"/>
    </row>
    <row r="349" spans="4:52" x14ac:dyDescent="0.35">
      <c r="D349" s="42"/>
      <c r="G349" s="18"/>
      <c r="H349" s="19"/>
      <c r="Q349" s="19"/>
      <c r="R349" s="19"/>
      <c r="T349" s="19"/>
      <c r="U349" s="19"/>
      <c r="W349" s="19"/>
      <c r="X349" s="19"/>
      <c r="Y349" s="19"/>
      <c r="Z349" s="19"/>
      <c r="AZ349" s="42"/>
    </row>
    <row r="350" spans="4:52" x14ac:dyDescent="0.35">
      <c r="D350" s="42"/>
      <c r="G350" s="18"/>
      <c r="H350" s="19"/>
      <c r="Q350" s="19"/>
      <c r="R350" s="19"/>
      <c r="T350" s="19"/>
      <c r="U350" s="19"/>
      <c r="W350" s="19"/>
      <c r="X350" s="19"/>
      <c r="Y350" s="19"/>
      <c r="Z350" s="19"/>
      <c r="AZ350" s="42"/>
    </row>
    <row r="351" spans="4:52" x14ac:dyDescent="0.35">
      <c r="D351" s="42"/>
      <c r="G351" s="18"/>
      <c r="H351" s="19"/>
      <c r="Q351" s="19"/>
      <c r="R351" s="19"/>
      <c r="T351" s="19"/>
      <c r="U351" s="19"/>
      <c r="W351" s="19"/>
      <c r="X351" s="19"/>
      <c r="Y351" s="19"/>
      <c r="Z351" s="19"/>
      <c r="AZ351" s="42"/>
    </row>
    <row r="352" spans="4:52" x14ac:dyDescent="0.35">
      <c r="D352" s="42"/>
      <c r="G352" s="18"/>
      <c r="H352" s="19"/>
      <c r="Q352" s="19"/>
      <c r="R352" s="19"/>
      <c r="T352" s="19"/>
      <c r="U352" s="19"/>
      <c r="W352" s="19"/>
      <c r="X352" s="19"/>
      <c r="Y352" s="19"/>
      <c r="Z352" s="19"/>
      <c r="AZ352" s="42"/>
    </row>
    <row r="353" spans="4:52" x14ac:dyDescent="0.35">
      <c r="D353" s="42"/>
      <c r="G353" s="18"/>
      <c r="H353" s="19"/>
      <c r="Q353" s="19"/>
      <c r="R353" s="19"/>
      <c r="T353" s="19"/>
      <c r="U353" s="19"/>
      <c r="W353" s="19"/>
      <c r="X353" s="19"/>
      <c r="Y353" s="19"/>
      <c r="Z353" s="19"/>
      <c r="AZ353" s="42"/>
    </row>
    <row r="354" spans="4:52" x14ac:dyDescent="0.35">
      <c r="D354" s="42"/>
      <c r="G354" s="18"/>
      <c r="H354" s="19"/>
      <c r="Q354" s="19"/>
      <c r="R354" s="19"/>
      <c r="T354" s="19"/>
      <c r="U354" s="19"/>
      <c r="W354" s="19"/>
      <c r="X354" s="19"/>
      <c r="Y354" s="19"/>
      <c r="Z354" s="19"/>
      <c r="AZ354" s="42"/>
    </row>
    <row r="355" spans="4:52" x14ac:dyDescent="0.35">
      <c r="D355" s="42"/>
      <c r="G355" s="18"/>
      <c r="H355" s="19"/>
      <c r="Q355" s="19"/>
      <c r="R355" s="19"/>
      <c r="T355" s="19"/>
      <c r="U355" s="19"/>
      <c r="W355" s="19"/>
      <c r="X355" s="19"/>
      <c r="Y355" s="19"/>
      <c r="Z355" s="19"/>
      <c r="AZ355" s="42"/>
    </row>
    <row r="356" spans="4:52" x14ac:dyDescent="0.35">
      <c r="D356" s="42"/>
      <c r="G356" s="18"/>
      <c r="H356" s="19"/>
      <c r="Q356" s="19"/>
      <c r="R356" s="19"/>
      <c r="T356" s="19"/>
      <c r="U356" s="19"/>
      <c r="W356" s="19"/>
      <c r="X356" s="19"/>
      <c r="Y356" s="19"/>
      <c r="Z356" s="19"/>
      <c r="AB356" s="23"/>
      <c r="AZ356" s="42"/>
    </row>
    <row r="357" spans="4:52" x14ac:dyDescent="0.35">
      <c r="D357" s="42"/>
      <c r="G357" s="18"/>
      <c r="H357" s="19"/>
      <c r="Q357" s="19"/>
      <c r="R357" s="19"/>
      <c r="T357" s="19"/>
      <c r="U357" s="19"/>
      <c r="W357" s="19"/>
      <c r="X357" s="19"/>
      <c r="Y357" s="19"/>
      <c r="Z357" s="19"/>
      <c r="AZ357" s="42"/>
    </row>
    <row r="358" spans="4:52" x14ac:dyDescent="0.35">
      <c r="D358" s="42"/>
      <c r="G358" s="18"/>
      <c r="H358" s="19"/>
      <c r="Q358" s="19"/>
      <c r="R358" s="19"/>
      <c r="T358" s="19"/>
      <c r="U358" s="19"/>
      <c r="W358" s="19"/>
      <c r="X358" s="19"/>
      <c r="Y358" s="19"/>
      <c r="Z358" s="19"/>
      <c r="AZ358" s="42"/>
    </row>
    <row r="359" spans="4:52" x14ac:dyDescent="0.35">
      <c r="D359" s="42"/>
      <c r="G359" s="18"/>
      <c r="H359" s="19"/>
      <c r="Q359" s="19"/>
      <c r="R359" s="19"/>
      <c r="T359" s="19"/>
      <c r="U359" s="19"/>
      <c r="W359" s="19"/>
      <c r="X359" s="19"/>
      <c r="Y359" s="19"/>
      <c r="Z359" s="19"/>
      <c r="AB359" s="23"/>
      <c r="AZ359" s="42"/>
    </row>
    <row r="360" spans="4:52" x14ac:dyDescent="0.35">
      <c r="D360" s="42"/>
      <c r="G360" s="18"/>
      <c r="H360" s="19"/>
      <c r="Q360" s="19"/>
      <c r="R360" s="19"/>
      <c r="T360" s="19"/>
      <c r="U360" s="19"/>
      <c r="W360" s="19"/>
      <c r="X360" s="19"/>
      <c r="Y360" s="19"/>
      <c r="Z360" s="19"/>
      <c r="AB360" s="23"/>
      <c r="AZ360" s="42"/>
    </row>
    <row r="361" spans="4:52" x14ac:dyDescent="0.35">
      <c r="D361" s="42"/>
      <c r="G361" s="18"/>
      <c r="H361" s="19"/>
      <c r="Q361" s="19"/>
      <c r="R361" s="19"/>
      <c r="T361" s="19"/>
      <c r="U361" s="19"/>
      <c r="W361" s="19"/>
      <c r="X361" s="19"/>
      <c r="Y361" s="19"/>
      <c r="Z361" s="19"/>
      <c r="AB361" s="23"/>
      <c r="AZ361" s="42"/>
    </row>
    <row r="362" spans="4:52" x14ac:dyDescent="0.35">
      <c r="D362" s="42"/>
      <c r="G362" s="18"/>
      <c r="H362" s="19"/>
      <c r="Q362" s="19"/>
      <c r="R362" s="19"/>
      <c r="T362" s="19"/>
      <c r="U362" s="19"/>
      <c r="W362" s="19"/>
      <c r="X362" s="19"/>
      <c r="Y362" s="19"/>
      <c r="Z362" s="19"/>
      <c r="AZ362" s="42"/>
    </row>
    <row r="363" spans="4:52" x14ac:dyDescent="0.35">
      <c r="D363" s="42"/>
      <c r="G363" s="18"/>
      <c r="H363" s="19"/>
      <c r="Q363" s="19"/>
      <c r="R363" s="19"/>
      <c r="T363" s="19"/>
      <c r="U363" s="19"/>
      <c r="W363" s="19"/>
      <c r="X363" s="19"/>
      <c r="Y363" s="19"/>
      <c r="Z363" s="19"/>
      <c r="AZ363" s="42"/>
    </row>
    <row r="364" spans="4:52" x14ac:dyDescent="0.35">
      <c r="D364" s="42"/>
      <c r="G364" s="18"/>
      <c r="H364" s="19"/>
      <c r="Q364" s="19"/>
      <c r="R364" s="19"/>
      <c r="T364" s="19"/>
      <c r="U364" s="19"/>
      <c r="W364" s="19"/>
      <c r="X364" s="19"/>
      <c r="Y364" s="19"/>
      <c r="Z364" s="19"/>
      <c r="AZ364" s="42"/>
    </row>
    <row r="365" spans="4:52" x14ac:dyDescent="0.35">
      <c r="D365" s="42"/>
      <c r="G365" s="18"/>
      <c r="H365" s="19"/>
      <c r="Q365" s="19"/>
      <c r="R365" s="19"/>
      <c r="T365" s="19"/>
      <c r="U365" s="19"/>
      <c r="W365" s="19"/>
      <c r="X365" s="19"/>
      <c r="Y365" s="19"/>
      <c r="Z365" s="19"/>
      <c r="AZ365" s="42"/>
    </row>
    <row r="366" spans="4:52" x14ac:dyDescent="0.35">
      <c r="D366" s="42"/>
      <c r="G366" s="18"/>
      <c r="H366" s="19"/>
      <c r="Q366" s="19"/>
      <c r="R366" s="19"/>
      <c r="T366" s="19"/>
      <c r="U366" s="19"/>
      <c r="W366" s="19"/>
      <c r="X366" s="19"/>
      <c r="Y366" s="19"/>
      <c r="Z366" s="19"/>
      <c r="AZ366" s="42"/>
    </row>
    <row r="367" spans="4:52" x14ac:dyDescent="0.35">
      <c r="D367" s="42"/>
      <c r="G367" s="18"/>
      <c r="H367" s="19"/>
      <c r="Q367" s="19"/>
      <c r="R367" s="19"/>
      <c r="T367" s="19"/>
      <c r="U367" s="19"/>
      <c r="W367" s="19"/>
      <c r="X367" s="19"/>
      <c r="Y367" s="19"/>
      <c r="Z367" s="19"/>
      <c r="AZ367" s="42"/>
    </row>
    <row r="368" spans="4:52" x14ac:dyDescent="0.35">
      <c r="D368" s="42"/>
      <c r="G368" s="18"/>
      <c r="H368" s="19"/>
      <c r="Q368" s="19"/>
      <c r="R368" s="19"/>
      <c r="T368" s="19"/>
      <c r="U368" s="19"/>
      <c r="W368" s="19"/>
      <c r="X368" s="19"/>
      <c r="Y368" s="19"/>
      <c r="Z368" s="19"/>
      <c r="AZ368" s="42"/>
    </row>
    <row r="369" spans="4:52" x14ac:dyDescent="0.35">
      <c r="D369" s="42"/>
      <c r="G369" s="18"/>
      <c r="H369" s="19"/>
      <c r="Q369" s="19"/>
      <c r="R369" s="19"/>
      <c r="T369" s="19"/>
      <c r="U369" s="19"/>
      <c r="W369" s="19"/>
      <c r="X369" s="19"/>
      <c r="Y369" s="19"/>
      <c r="Z369" s="19"/>
      <c r="AZ369" s="42"/>
    </row>
    <row r="370" spans="4:52" x14ac:dyDescent="0.35">
      <c r="D370" s="42"/>
      <c r="G370" s="18"/>
      <c r="H370" s="19"/>
      <c r="Q370" s="19"/>
      <c r="R370" s="19"/>
      <c r="T370" s="19"/>
      <c r="U370" s="19"/>
      <c r="W370" s="19"/>
      <c r="X370" s="19"/>
      <c r="Y370" s="19"/>
      <c r="Z370" s="19"/>
      <c r="AZ370" s="42"/>
    </row>
    <row r="371" spans="4:52" x14ac:dyDescent="0.35">
      <c r="D371" s="42"/>
      <c r="G371" s="18"/>
      <c r="H371" s="19"/>
      <c r="Q371" s="19"/>
      <c r="R371" s="19"/>
      <c r="T371" s="19"/>
      <c r="U371" s="19"/>
      <c r="W371" s="19"/>
      <c r="X371" s="19"/>
      <c r="Y371" s="19"/>
      <c r="Z371" s="19"/>
      <c r="AZ371" s="42"/>
    </row>
    <row r="372" spans="4:52" x14ac:dyDescent="0.35">
      <c r="D372" s="42"/>
      <c r="G372" s="18"/>
      <c r="H372" s="19"/>
      <c r="Q372" s="19"/>
      <c r="R372" s="19"/>
      <c r="T372" s="19"/>
      <c r="U372" s="19"/>
      <c r="W372" s="19"/>
      <c r="X372" s="19"/>
      <c r="Y372" s="19"/>
      <c r="Z372" s="19"/>
      <c r="AZ372" s="42"/>
    </row>
    <row r="373" spans="4:52" x14ac:dyDescent="0.35">
      <c r="D373" s="42"/>
      <c r="G373" s="18"/>
      <c r="H373" s="19"/>
      <c r="Q373" s="19"/>
      <c r="R373" s="19"/>
      <c r="T373" s="19"/>
      <c r="U373" s="19"/>
      <c r="W373" s="19"/>
      <c r="X373" s="19"/>
      <c r="Y373" s="19"/>
      <c r="Z373" s="19"/>
      <c r="AZ373" s="42"/>
    </row>
    <row r="374" spans="4:52" x14ac:dyDescent="0.35">
      <c r="D374" s="42"/>
      <c r="G374" s="18"/>
      <c r="H374" s="19"/>
      <c r="Q374" s="19"/>
      <c r="R374" s="19"/>
      <c r="T374" s="19"/>
      <c r="U374" s="19"/>
      <c r="W374" s="19"/>
      <c r="X374" s="19"/>
      <c r="Y374" s="19"/>
      <c r="Z374" s="19"/>
      <c r="AZ374" s="42"/>
    </row>
    <row r="375" spans="4:52" x14ac:dyDescent="0.35">
      <c r="D375" s="42"/>
      <c r="G375" s="18"/>
      <c r="H375" s="19"/>
      <c r="Q375" s="19"/>
      <c r="R375" s="19"/>
      <c r="T375" s="19"/>
      <c r="U375" s="19"/>
      <c r="W375" s="19"/>
      <c r="X375" s="19"/>
      <c r="Y375" s="19"/>
      <c r="Z375" s="19"/>
      <c r="AZ375" s="42"/>
    </row>
    <row r="376" spans="4:52" x14ac:dyDescent="0.35">
      <c r="D376" s="42"/>
      <c r="G376" s="18"/>
      <c r="H376" s="19"/>
      <c r="Q376" s="19"/>
      <c r="R376" s="19"/>
      <c r="T376" s="19"/>
      <c r="U376" s="19"/>
      <c r="W376" s="19"/>
      <c r="X376" s="19"/>
      <c r="Y376" s="19"/>
      <c r="Z376" s="19"/>
      <c r="AZ376" s="42"/>
    </row>
    <row r="377" spans="4:52" x14ac:dyDescent="0.35">
      <c r="D377" s="42"/>
      <c r="G377" s="18"/>
      <c r="H377" s="19"/>
      <c r="Q377" s="19"/>
      <c r="R377" s="19"/>
      <c r="T377" s="19"/>
      <c r="U377" s="19"/>
      <c r="W377" s="19"/>
      <c r="X377" s="19"/>
      <c r="Y377" s="19"/>
      <c r="Z377" s="19"/>
      <c r="AZ377" s="42"/>
    </row>
    <row r="378" spans="4:52" x14ac:dyDescent="0.35">
      <c r="D378" s="42"/>
      <c r="G378" s="18"/>
      <c r="H378" s="19"/>
      <c r="Q378" s="19"/>
      <c r="R378" s="19"/>
      <c r="T378" s="19"/>
      <c r="U378" s="19"/>
      <c r="W378" s="19"/>
      <c r="X378" s="19"/>
      <c r="Y378" s="19"/>
      <c r="Z378" s="19"/>
      <c r="AZ378" s="42"/>
    </row>
    <row r="379" spans="4:52" x14ac:dyDescent="0.35">
      <c r="D379" s="42"/>
      <c r="G379" s="18"/>
      <c r="H379" s="19"/>
      <c r="Q379" s="19"/>
      <c r="R379" s="19"/>
      <c r="T379" s="19"/>
      <c r="U379" s="19"/>
      <c r="W379" s="19"/>
      <c r="X379" s="19"/>
      <c r="Y379" s="19"/>
      <c r="Z379" s="19"/>
      <c r="AZ379" s="42"/>
    </row>
    <row r="380" spans="4:52" x14ac:dyDescent="0.35">
      <c r="D380" s="42"/>
      <c r="G380" s="18"/>
      <c r="H380" s="19"/>
      <c r="Q380" s="19"/>
      <c r="R380" s="19"/>
      <c r="T380" s="19"/>
      <c r="U380" s="19"/>
      <c r="W380" s="19"/>
      <c r="X380" s="19"/>
      <c r="Y380" s="19"/>
      <c r="Z380" s="19"/>
      <c r="AZ380" s="42"/>
    </row>
    <row r="381" spans="4:52" x14ac:dyDescent="0.35">
      <c r="D381" s="42"/>
      <c r="G381" s="18"/>
      <c r="H381" s="19"/>
      <c r="Q381" s="19"/>
      <c r="R381" s="19"/>
      <c r="T381" s="19"/>
      <c r="U381" s="19"/>
      <c r="W381" s="19"/>
      <c r="X381" s="19"/>
      <c r="Y381" s="19"/>
      <c r="Z381" s="19"/>
      <c r="AZ381" s="42"/>
    </row>
    <row r="382" spans="4:52" x14ac:dyDescent="0.35">
      <c r="D382" s="42"/>
      <c r="G382" s="18"/>
      <c r="H382" s="19"/>
      <c r="Q382" s="19"/>
      <c r="R382" s="19"/>
      <c r="T382" s="19"/>
      <c r="U382" s="19"/>
      <c r="W382" s="19"/>
      <c r="X382" s="19"/>
      <c r="Y382" s="19"/>
      <c r="Z382" s="19"/>
      <c r="AZ382" s="42"/>
    </row>
    <row r="383" spans="4:52" x14ac:dyDescent="0.35">
      <c r="D383" s="42"/>
      <c r="G383" s="18"/>
      <c r="H383" s="19"/>
      <c r="Q383" s="19"/>
      <c r="R383" s="19"/>
      <c r="T383" s="19"/>
      <c r="U383" s="19"/>
      <c r="W383" s="19"/>
      <c r="X383" s="19"/>
      <c r="Y383" s="19"/>
      <c r="Z383" s="19"/>
      <c r="AB383" s="23"/>
      <c r="AZ383" s="42"/>
    </row>
    <row r="384" spans="4:52" x14ac:dyDescent="0.35">
      <c r="D384" s="42"/>
      <c r="G384" s="18"/>
      <c r="H384" s="19"/>
      <c r="Q384" s="19"/>
      <c r="R384" s="19"/>
      <c r="T384" s="19"/>
      <c r="U384" s="19"/>
      <c r="W384" s="19"/>
      <c r="X384" s="19"/>
      <c r="Y384" s="19"/>
      <c r="Z384" s="19"/>
      <c r="AZ384" s="42"/>
    </row>
    <row r="385" spans="4:52" x14ac:dyDescent="0.35">
      <c r="D385" s="42"/>
      <c r="G385" s="18"/>
      <c r="H385" s="19"/>
      <c r="Q385" s="19"/>
      <c r="R385" s="19"/>
      <c r="T385" s="19"/>
      <c r="U385" s="19"/>
      <c r="W385" s="19"/>
      <c r="X385" s="19"/>
      <c r="Y385" s="19"/>
      <c r="Z385" s="19"/>
      <c r="AZ385" s="42"/>
    </row>
    <row r="386" spans="4:52" x14ac:dyDescent="0.35">
      <c r="D386" s="42"/>
      <c r="G386" s="18"/>
      <c r="H386" s="19"/>
      <c r="Q386" s="19"/>
      <c r="R386" s="19"/>
      <c r="T386" s="19"/>
      <c r="U386" s="19"/>
      <c r="W386" s="19"/>
      <c r="X386" s="19"/>
      <c r="Y386" s="19"/>
      <c r="Z386" s="19"/>
      <c r="AZ386" s="42"/>
    </row>
    <row r="387" spans="4:52" x14ac:dyDescent="0.35">
      <c r="D387" s="42"/>
      <c r="G387" s="18"/>
      <c r="H387" s="19"/>
      <c r="Q387" s="19"/>
      <c r="R387" s="19"/>
      <c r="T387" s="19"/>
      <c r="U387" s="19"/>
      <c r="W387" s="19"/>
      <c r="X387" s="19"/>
      <c r="Y387" s="19"/>
      <c r="Z387" s="19"/>
      <c r="AZ387" s="42"/>
    </row>
    <row r="388" spans="4:52" x14ac:dyDescent="0.35">
      <c r="D388" s="42"/>
      <c r="G388" s="18"/>
      <c r="H388" s="19"/>
      <c r="Q388" s="19"/>
      <c r="R388" s="19"/>
      <c r="T388" s="19"/>
      <c r="U388" s="19"/>
      <c r="W388" s="19"/>
      <c r="X388" s="19"/>
      <c r="Y388" s="19"/>
      <c r="Z388" s="19"/>
      <c r="AZ388" s="42"/>
    </row>
    <row r="389" spans="4:52" x14ac:dyDescent="0.35">
      <c r="D389" s="42"/>
      <c r="G389" s="18"/>
      <c r="H389" s="19"/>
      <c r="Q389" s="19"/>
      <c r="R389" s="19"/>
      <c r="T389" s="19"/>
      <c r="U389" s="19"/>
      <c r="W389" s="19"/>
      <c r="X389" s="19"/>
      <c r="Y389" s="19"/>
      <c r="Z389" s="19"/>
      <c r="AZ389" s="42"/>
    </row>
    <row r="390" spans="4:52" x14ac:dyDescent="0.35">
      <c r="D390" s="42"/>
      <c r="G390" s="18"/>
      <c r="H390" s="19"/>
      <c r="Q390" s="19"/>
      <c r="R390" s="19"/>
      <c r="T390" s="19"/>
      <c r="U390" s="19"/>
      <c r="W390" s="19"/>
      <c r="X390" s="19"/>
      <c r="Y390" s="19"/>
      <c r="Z390" s="19"/>
      <c r="AZ390" s="42"/>
    </row>
    <row r="391" spans="4:52" x14ac:dyDescent="0.35">
      <c r="D391" s="42"/>
      <c r="G391" s="18"/>
      <c r="H391" s="19"/>
      <c r="Q391" s="19"/>
      <c r="R391" s="19"/>
      <c r="T391" s="19"/>
      <c r="U391" s="19"/>
      <c r="W391" s="19"/>
      <c r="X391" s="19"/>
      <c r="Y391" s="19"/>
      <c r="Z391" s="19"/>
      <c r="AZ391" s="42"/>
    </row>
    <row r="392" spans="4:52" x14ac:dyDescent="0.35">
      <c r="D392" s="42"/>
      <c r="G392" s="18"/>
      <c r="H392" s="19"/>
      <c r="Q392" s="19"/>
      <c r="R392" s="19"/>
      <c r="T392" s="19"/>
      <c r="U392" s="19"/>
      <c r="W392" s="19"/>
      <c r="X392" s="19"/>
      <c r="Y392" s="19"/>
      <c r="Z392" s="19"/>
      <c r="AZ392" s="42"/>
    </row>
    <row r="393" spans="4:52" x14ac:dyDescent="0.35">
      <c r="D393" s="42"/>
      <c r="G393" s="18"/>
      <c r="H393" s="19"/>
      <c r="Q393" s="19"/>
      <c r="R393" s="19"/>
      <c r="T393" s="19"/>
      <c r="U393" s="19"/>
      <c r="W393" s="19"/>
      <c r="X393" s="19"/>
      <c r="Y393" s="19"/>
      <c r="Z393" s="19"/>
      <c r="AZ393" s="42"/>
    </row>
    <row r="394" spans="4:52" x14ac:dyDescent="0.35">
      <c r="D394" s="42"/>
      <c r="G394" s="18"/>
      <c r="H394" s="19"/>
      <c r="Q394" s="19"/>
      <c r="R394" s="19"/>
      <c r="T394" s="19"/>
      <c r="U394" s="19"/>
      <c r="W394" s="19"/>
      <c r="X394" s="19"/>
      <c r="Y394" s="19"/>
      <c r="Z394" s="19"/>
      <c r="AZ394" s="42"/>
    </row>
    <row r="395" spans="4:52" x14ac:dyDescent="0.35">
      <c r="D395" s="42"/>
      <c r="G395" s="18"/>
      <c r="H395" s="19"/>
      <c r="Q395" s="19"/>
      <c r="R395" s="19"/>
      <c r="T395" s="19"/>
      <c r="U395" s="19"/>
      <c r="W395" s="19"/>
      <c r="X395" s="19"/>
      <c r="Y395" s="19"/>
      <c r="Z395" s="19"/>
      <c r="AZ395" s="42"/>
    </row>
    <row r="396" spans="4:52" x14ac:dyDescent="0.35">
      <c r="D396" s="42"/>
      <c r="G396" s="18"/>
      <c r="H396" s="19"/>
      <c r="Q396" s="19"/>
      <c r="R396" s="19"/>
      <c r="T396" s="19"/>
      <c r="U396" s="19"/>
      <c r="W396" s="19"/>
      <c r="X396" s="19"/>
      <c r="Y396" s="19"/>
      <c r="Z396" s="19"/>
      <c r="AZ396" s="42"/>
    </row>
    <row r="397" spans="4:52" x14ac:dyDescent="0.35">
      <c r="D397" s="42"/>
      <c r="G397" s="18"/>
      <c r="H397" s="19"/>
      <c r="Q397" s="19"/>
      <c r="R397" s="19"/>
      <c r="T397" s="19"/>
      <c r="U397" s="19"/>
      <c r="W397" s="19"/>
      <c r="X397" s="19"/>
      <c r="Y397" s="19"/>
      <c r="Z397" s="19"/>
      <c r="AZ397" s="42"/>
    </row>
    <row r="398" spans="4:52" x14ac:dyDescent="0.35">
      <c r="D398" s="42"/>
      <c r="G398" s="18"/>
      <c r="H398" s="19"/>
      <c r="Q398" s="19"/>
      <c r="R398" s="19"/>
      <c r="T398" s="19"/>
      <c r="U398" s="19"/>
      <c r="W398" s="19"/>
      <c r="X398" s="19"/>
      <c r="Y398" s="19"/>
      <c r="Z398" s="19"/>
      <c r="AB398" s="23"/>
      <c r="AZ398" s="42"/>
    </row>
    <row r="399" spans="4:52" x14ac:dyDescent="0.35">
      <c r="D399" s="42"/>
      <c r="G399" s="18"/>
      <c r="H399" s="19"/>
      <c r="Q399" s="19"/>
      <c r="R399" s="19"/>
      <c r="T399" s="19"/>
      <c r="U399" s="19"/>
      <c r="W399" s="19"/>
      <c r="X399" s="19"/>
      <c r="Y399" s="19"/>
      <c r="Z399" s="19"/>
      <c r="AB399" s="23"/>
      <c r="AZ399" s="42"/>
    </row>
    <row r="400" spans="4:52" x14ac:dyDescent="0.35">
      <c r="D400" s="42"/>
      <c r="G400" s="18"/>
      <c r="H400" s="19"/>
      <c r="Q400" s="19"/>
      <c r="R400" s="19"/>
      <c r="T400" s="19"/>
      <c r="U400" s="19"/>
      <c r="W400" s="19"/>
      <c r="X400" s="19"/>
      <c r="Y400" s="19"/>
      <c r="Z400" s="19"/>
      <c r="AB400" s="23"/>
      <c r="AZ400" s="42"/>
    </row>
    <row r="401" spans="4:52" x14ac:dyDescent="0.35">
      <c r="D401" s="42"/>
      <c r="G401" s="18"/>
      <c r="H401" s="19"/>
      <c r="Q401" s="19"/>
      <c r="R401" s="19"/>
      <c r="T401" s="19"/>
      <c r="U401" s="19"/>
      <c r="W401" s="19"/>
      <c r="X401" s="19"/>
      <c r="Y401" s="19"/>
      <c r="Z401" s="19"/>
      <c r="AB401" s="23"/>
      <c r="AZ401" s="42"/>
    </row>
    <row r="402" spans="4:52" x14ac:dyDescent="0.35">
      <c r="D402" s="42"/>
      <c r="G402" s="18"/>
      <c r="H402" s="19"/>
      <c r="Q402" s="19"/>
      <c r="R402" s="19"/>
      <c r="T402" s="19"/>
      <c r="U402" s="19"/>
      <c r="W402" s="19"/>
      <c r="X402" s="19"/>
      <c r="Y402" s="19"/>
      <c r="Z402" s="19"/>
      <c r="AZ402" s="42"/>
    </row>
    <row r="403" spans="4:52" x14ac:dyDescent="0.35">
      <c r="D403" s="42"/>
      <c r="G403" s="18"/>
      <c r="H403" s="19"/>
      <c r="Q403" s="19"/>
      <c r="R403" s="19"/>
      <c r="T403" s="19"/>
      <c r="U403" s="19"/>
      <c r="W403" s="19"/>
      <c r="X403" s="19"/>
      <c r="Y403" s="19"/>
      <c r="Z403" s="19"/>
      <c r="AZ403" s="42"/>
    </row>
    <row r="404" spans="4:52" x14ac:dyDescent="0.35">
      <c r="D404" s="42"/>
      <c r="G404" s="18"/>
      <c r="H404" s="19"/>
      <c r="Q404" s="19"/>
      <c r="R404" s="19"/>
      <c r="T404" s="19"/>
      <c r="U404" s="19"/>
      <c r="W404" s="19"/>
      <c r="X404" s="19"/>
      <c r="Y404" s="19"/>
      <c r="Z404" s="19"/>
      <c r="AZ404" s="42"/>
    </row>
    <row r="405" spans="4:52" x14ac:dyDescent="0.35">
      <c r="D405" s="42"/>
      <c r="G405" s="18"/>
      <c r="H405" s="19"/>
      <c r="Q405" s="19"/>
      <c r="R405" s="19"/>
      <c r="T405" s="19"/>
      <c r="U405" s="19"/>
      <c r="W405" s="19"/>
      <c r="X405" s="19"/>
      <c r="Y405" s="19"/>
      <c r="Z405" s="19"/>
      <c r="AZ405" s="42"/>
    </row>
    <row r="406" spans="4:52" x14ac:dyDescent="0.35">
      <c r="D406" s="42"/>
      <c r="G406" s="18"/>
      <c r="H406" s="19"/>
      <c r="Q406" s="19"/>
      <c r="R406" s="19"/>
      <c r="T406" s="19"/>
      <c r="U406" s="19"/>
      <c r="W406" s="19"/>
      <c r="X406" s="19"/>
      <c r="Y406" s="19"/>
      <c r="Z406" s="19"/>
      <c r="AZ406" s="42"/>
    </row>
    <row r="407" spans="4:52" x14ac:dyDescent="0.35">
      <c r="D407" s="42"/>
      <c r="G407" s="18"/>
      <c r="H407" s="19"/>
      <c r="Q407" s="19"/>
      <c r="R407" s="19"/>
      <c r="T407" s="19"/>
      <c r="U407" s="19"/>
      <c r="W407" s="19"/>
      <c r="X407" s="19"/>
      <c r="Y407" s="19"/>
      <c r="Z407" s="19"/>
      <c r="AZ407" s="42"/>
    </row>
    <row r="408" spans="4:52" x14ac:dyDescent="0.35">
      <c r="D408" s="42"/>
      <c r="G408" s="18"/>
      <c r="H408" s="19"/>
      <c r="Q408" s="19"/>
      <c r="R408" s="19"/>
      <c r="T408" s="19"/>
      <c r="U408" s="19"/>
      <c r="W408" s="19"/>
      <c r="X408" s="19"/>
      <c r="Y408" s="19"/>
      <c r="Z408" s="19"/>
      <c r="AZ408" s="42"/>
    </row>
    <row r="409" spans="4:52" x14ac:dyDescent="0.35">
      <c r="D409" s="42"/>
      <c r="G409" s="18"/>
      <c r="H409" s="19"/>
      <c r="Q409" s="19"/>
      <c r="R409" s="19"/>
      <c r="T409" s="19"/>
      <c r="U409" s="19"/>
      <c r="W409" s="19"/>
      <c r="X409" s="19"/>
      <c r="Y409" s="19"/>
      <c r="Z409" s="19"/>
      <c r="AZ409" s="42"/>
    </row>
    <row r="410" spans="4:52" x14ac:dyDescent="0.35">
      <c r="D410" s="42"/>
      <c r="G410" s="18"/>
      <c r="H410" s="19"/>
      <c r="Q410" s="19"/>
      <c r="R410" s="19"/>
      <c r="T410" s="19"/>
      <c r="U410" s="19"/>
      <c r="W410" s="19"/>
      <c r="X410" s="19"/>
      <c r="Y410" s="19"/>
      <c r="Z410" s="19"/>
      <c r="AZ410" s="42"/>
    </row>
    <row r="411" spans="4:52" x14ac:dyDescent="0.35">
      <c r="D411" s="42"/>
      <c r="G411" s="18"/>
      <c r="H411" s="19"/>
      <c r="Q411" s="19"/>
      <c r="R411" s="19"/>
      <c r="T411" s="19"/>
      <c r="U411" s="19"/>
      <c r="W411" s="19"/>
      <c r="X411" s="19"/>
      <c r="Y411" s="19"/>
      <c r="Z411" s="19"/>
      <c r="AZ411" s="42"/>
    </row>
    <row r="412" spans="4:52" x14ac:dyDescent="0.35">
      <c r="D412" s="42"/>
      <c r="G412" s="18"/>
      <c r="H412" s="19"/>
      <c r="Q412" s="19"/>
      <c r="R412" s="19"/>
      <c r="T412" s="19"/>
      <c r="U412" s="19"/>
      <c r="W412" s="19"/>
      <c r="X412" s="19"/>
      <c r="Y412" s="19"/>
      <c r="Z412" s="19"/>
      <c r="AZ412" s="42"/>
    </row>
    <row r="413" spans="4:52" x14ac:dyDescent="0.35">
      <c r="D413" s="42"/>
      <c r="G413" s="18"/>
      <c r="H413" s="19"/>
      <c r="Q413" s="19"/>
      <c r="R413" s="19"/>
      <c r="T413" s="19"/>
      <c r="U413" s="19"/>
      <c r="W413" s="19"/>
      <c r="X413" s="19"/>
      <c r="Y413" s="19"/>
      <c r="Z413" s="19"/>
      <c r="AZ413" s="42"/>
    </row>
    <row r="414" spans="4:52" x14ac:dyDescent="0.35">
      <c r="D414" s="42"/>
      <c r="G414" s="18"/>
      <c r="H414" s="19"/>
      <c r="Q414" s="19"/>
      <c r="R414" s="19"/>
      <c r="T414" s="19"/>
      <c r="U414" s="19"/>
      <c r="W414" s="19"/>
      <c r="X414" s="19"/>
      <c r="Y414" s="19"/>
      <c r="Z414" s="19"/>
      <c r="AZ414" s="42"/>
    </row>
    <row r="415" spans="4:52" x14ac:dyDescent="0.35">
      <c r="D415" s="42"/>
      <c r="G415" s="18"/>
      <c r="H415" s="19"/>
      <c r="Q415" s="19"/>
      <c r="R415" s="19"/>
      <c r="T415" s="19"/>
      <c r="U415" s="19"/>
      <c r="W415" s="19"/>
      <c r="X415" s="19"/>
      <c r="Y415" s="19"/>
      <c r="Z415" s="19"/>
      <c r="AB415" s="23"/>
      <c r="AZ415" s="42"/>
    </row>
    <row r="416" spans="4:52" x14ac:dyDescent="0.35">
      <c r="D416" s="42"/>
      <c r="G416" s="18"/>
      <c r="H416" s="19"/>
      <c r="Q416" s="19"/>
      <c r="R416" s="19"/>
      <c r="T416" s="19"/>
      <c r="U416" s="19"/>
      <c r="W416" s="19"/>
      <c r="X416" s="19"/>
      <c r="Y416" s="19"/>
      <c r="Z416" s="19"/>
      <c r="AZ416" s="42"/>
    </row>
    <row r="417" spans="4:52" x14ac:dyDescent="0.35">
      <c r="D417" s="42"/>
      <c r="G417" s="18"/>
      <c r="H417" s="19"/>
      <c r="Q417" s="19"/>
      <c r="R417" s="19"/>
      <c r="T417" s="19"/>
      <c r="U417" s="19"/>
      <c r="W417" s="19"/>
      <c r="X417" s="19"/>
      <c r="Y417" s="19"/>
      <c r="Z417" s="19"/>
      <c r="AZ417" s="42"/>
    </row>
    <row r="418" spans="4:52" x14ac:dyDescent="0.35">
      <c r="D418" s="42"/>
      <c r="G418" s="18"/>
      <c r="H418" s="19"/>
      <c r="Q418" s="19"/>
      <c r="R418" s="19"/>
      <c r="T418" s="19"/>
      <c r="U418" s="19"/>
      <c r="W418" s="19"/>
      <c r="X418" s="19"/>
      <c r="Y418" s="19"/>
      <c r="Z418" s="19"/>
      <c r="AZ418" s="42"/>
    </row>
    <row r="419" spans="4:52" x14ac:dyDescent="0.35">
      <c r="D419" s="42"/>
      <c r="G419" s="18"/>
      <c r="H419" s="19"/>
      <c r="Q419" s="19"/>
      <c r="R419" s="19"/>
      <c r="T419" s="19"/>
      <c r="U419" s="19"/>
      <c r="W419" s="19"/>
      <c r="X419" s="19"/>
      <c r="Y419" s="19"/>
      <c r="Z419" s="19"/>
      <c r="AZ419" s="42"/>
    </row>
    <row r="420" spans="4:52" x14ac:dyDescent="0.35">
      <c r="D420" s="42"/>
      <c r="G420" s="18"/>
      <c r="H420" s="19"/>
      <c r="Q420" s="19"/>
      <c r="R420" s="19"/>
      <c r="T420" s="19"/>
      <c r="U420" s="19"/>
      <c r="W420" s="19"/>
      <c r="X420" s="19"/>
      <c r="Y420" s="19"/>
      <c r="Z420" s="19"/>
      <c r="AZ420" s="42"/>
    </row>
    <row r="421" spans="4:52" x14ac:dyDescent="0.35">
      <c r="D421" s="42"/>
      <c r="G421" s="18"/>
      <c r="H421" s="19"/>
      <c r="Q421" s="19"/>
      <c r="R421" s="19"/>
      <c r="T421" s="19"/>
      <c r="U421" s="19"/>
      <c r="W421" s="19"/>
      <c r="X421" s="19"/>
      <c r="Y421" s="19"/>
      <c r="Z421" s="19"/>
      <c r="AB421" s="23"/>
      <c r="AZ421" s="42"/>
    </row>
    <row r="422" spans="4:52" x14ac:dyDescent="0.35">
      <c r="D422" s="42"/>
      <c r="G422" s="18"/>
      <c r="H422" s="19"/>
      <c r="Q422" s="19"/>
      <c r="R422" s="19"/>
      <c r="T422" s="19"/>
      <c r="U422" s="19"/>
      <c r="W422" s="19"/>
      <c r="X422" s="19"/>
      <c r="Y422" s="19"/>
      <c r="Z422" s="19"/>
      <c r="AZ422" s="42"/>
    </row>
    <row r="423" spans="4:52" x14ac:dyDescent="0.35">
      <c r="D423" s="42"/>
      <c r="G423" s="18"/>
      <c r="H423" s="19"/>
      <c r="Q423" s="19"/>
      <c r="R423" s="19"/>
      <c r="T423" s="19"/>
      <c r="U423" s="19"/>
      <c r="W423" s="19"/>
      <c r="X423" s="19"/>
      <c r="Y423" s="19"/>
      <c r="Z423" s="19"/>
      <c r="AB423" s="23"/>
      <c r="AZ423" s="42"/>
    </row>
    <row r="424" spans="4:52" x14ac:dyDescent="0.35">
      <c r="D424" s="42"/>
      <c r="G424" s="18"/>
      <c r="H424" s="19"/>
      <c r="Q424" s="19"/>
      <c r="R424" s="19"/>
      <c r="T424" s="19"/>
      <c r="U424" s="19"/>
      <c r="W424" s="19"/>
      <c r="X424" s="19"/>
      <c r="Y424" s="19"/>
      <c r="Z424" s="19"/>
      <c r="AZ424" s="42"/>
    </row>
    <row r="425" spans="4:52" x14ac:dyDescent="0.35">
      <c r="D425" s="42"/>
      <c r="G425" s="18"/>
      <c r="H425" s="19"/>
      <c r="Q425" s="19"/>
      <c r="R425" s="19"/>
      <c r="T425" s="19"/>
      <c r="U425" s="19"/>
      <c r="W425" s="19"/>
      <c r="X425" s="19"/>
      <c r="Y425" s="19"/>
      <c r="Z425" s="19"/>
      <c r="AZ425" s="42"/>
    </row>
    <row r="426" spans="4:52" x14ac:dyDescent="0.35">
      <c r="D426" s="42"/>
      <c r="G426" s="18"/>
      <c r="H426" s="19"/>
      <c r="Q426" s="19"/>
      <c r="R426" s="19"/>
      <c r="T426" s="19"/>
      <c r="U426" s="19"/>
      <c r="W426" s="19"/>
      <c r="X426" s="19"/>
      <c r="Y426" s="19"/>
      <c r="Z426" s="19"/>
      <c r="AZ426" s="42"/>
    </row>
    <row r="427" spans="4:52" x14ac:dyDescent="0.35">
      <c r="D427" s="42"/>
      <c r="G427" s="18"/>
      <c r="H427" s="19"/>
      <c r="Q427" s="19"/>
      <c r="R427" s="19"/>
      <c r="T427" s="19"/>
      <c r="U427" s="19"/>
      <c r="W427" s="19"/>
      <c r="X427" s="19"/>
      <c r="Y427" s="19"/>
      <c r="Z427" s="19"/>
      <c r="AZ427" s="42"/>
    </row>
    <row r="428" spans="4:52" x14ac:dyDescent="0.35">
      <c r="D428" s="42"/>
      <c r="G428" s="18"/>
      <c r="H428" s="19"/>
      <c r="Q428" s="19"/>
      <c r="R428" s="19"/>
      <c r="T428" s="19"/>
      <c r="U428" s="19"/>
      <c r="W428" s="19"/>
      <c r="X428" s="19"/>
      <c r="Y428" s="19"/>
      <c r="Z428" s="19"/>
      <c r="AZ428" s="42"/>
    </row>
    <row r="429" spans="4:52" x14ac:dyDescent="0.35">
      <c r="D429" s="42"/>
      <c r="G429" s="18"/>
      <c r="H429" s="19"/>
      <c r="Q429" s="19"/>
      <c r="R429" s="19"/>
      <c r="T429" s="19"/>
      <c r="U429" s="19"/>
      <c r="W429" s="19"/>
      <c r="X429" s="19"/>
      <c r="Y429" s="19"/>
      <c r="Z429" s="19"/>
      <c r="AZ429" s="42"/>
    </row>
    <row r="430" spans="4:52" x14ac:dyDescent="0.35">
      <c r="D430" s="42"/>
      <c r="G430" s="18"/>
      <c r="H430" s="19"/>
      <c r="Q430" s="19"/>
      <c r="R430" s="19"/>
      <c r="T430" s="19"/>
      <c r="U430" s="19"/>
      <c r="W430" s="19"/>
      <c r="X430" s="19"/>
      <c r="Y430" s="19"/>
      <c r="Z430" s="19"/>
      <c r="AZ430" s="42"/>
    </row>
    <row r="431" spans="4:52" x14ac:dyDescent="0.35">
      <c r="D431" s="42"/>
      <c r="G431" s="18"/>
      <c r="H431" s="19"/>
      <c r="Q431" s="19"/>
      <c r="R431" s="19"/>
      <c r="T431" s="19"/>
      <c r="U431" s="19"/>
      <c r="W431" s="19"/>
      <c r="X431" s="19"/>
      <c r="Y431" s="19"/>
      <c r="Z431" s="19"/>
      <c r="AZ431" s="42"/>
    </row>
    <row r="432" spans="4:52" x14ac:dyDescent="0.35">
      <c r="D432" s="42"/>
      <c r="G432" s="18"/>
      <c r="H432" s="19"/>
      <c r="Q432" s="19"/>
      <c r="R432" s="19"/>
      <c r="T432" s="19"/>
      <c r="U432" s="19"/>
      <c r="W432" s="19"/>
      <c r="X432" s="19"/>
      <c r="Y432" s="19"/>
      <c r="Z432" s="19"/>
      <c r="AZ432" s="42"/>
    </row>
    <row r="433" spans="4:52" x14ac:dyDescent="0.35">
      <c r="D433" s="42"/>
      <c r="G433" s="18"/>
      <c r="H433" s="19"/>
      <c r="Q433" s="19"/>
      <c r="R433" s="19"/>
      <c r="T433" s="19"/>
      <c r="U433" s="19"/>
      <c r="W433" s="19"/>
      <c r="X433" s="19"/>
      <c r="Y433" s="19"/>
      <c r="Z433" s="19"/>
      <c r="AZ433" s="42"/>
    </row>
    <row r="434" spans="4:52" x14ac:dyDescent="0.35">
      <c r="D434" s="42"/>
      <c r="G434" s="18"/>
      <c r="H434" s="19"/>
      <c r="Q434" s="19"/>
      <c r="R434" s="19"/>
      <c r="T434" s="19"/>
      <c r="U434" s="19"/>
      <c r="W434" s="19"/>
      <c r="X434" s="19"/>
      <c r="Y434" s="19"/>
      <c r="Z434" s="19"/>
      <c r="AZ434" s="42"/>
    </row>
    <row r="435" spans="4:52" x14ac:dyDescent="0.35">
      <c r="D435" s="42"/>
      <c r="G435" s="18"/>
      <c r="H435" s="19"/>
      <c r="Q435" s="19"/>
      <c r="R435" s="19"/>
      <c r="T435" s="19"/>
      <c r="U435" s="19"/>
      <c r="W435" s="19"/>
      <c r="X435" s="19"/>
      <c r="Y435" s="19"/>
      <c r="Z435" s="19"/>
      <c r="AZ435" s="42"/>
    </row>
    <row r="436" spans="4:52" x14ac:dyDescent="0.35">
      <c r="D436" s="42"/>
      <c r="G436" s="18"/>
      <c r="H436" s="19"/>
      <c r="Q436" s="19"/>
      <c r="R436" s="19"/>
      <c r="T436" s="19"/>
      <c r="U436" s="19"/>
      <c r="W436" s="19"/>
      <c r="X436" s="19"/>
      <c r="Y436" s="19"/>
      <c r="Z436" s="19"/>
      <c r="AZ436" s="42"/>
    </row>
    <row r="437" spans="4:52" x14ac:dyDescent="0.35">
      <c r="D437" s="42"/>
      <c r="G437" s="18"/>
      <c r="H437" s="19"/>
      <c r="Q437" s="19"/>
      <c r="R437" s="19"/>
      <c r="T437" s="19"/>
      <c r="U437" s="19"/>
      <c r="W437" s="19"/>
      <c r="X437" s="19"/>
      <c r="Y437" s="19"/>
      <c r="Z437" s="19"/>
      <c r="AZ437" s="42"/>
    </row>
    <row r="438" spans="4:52" x14ac:dyDescent="0.35">
      <c r="D438" s="42"/>
      <c r="G438" s="18"/>
      <c r="H438" s="19"/>
      <c r="Q438" s="19"/>
      <c r="R438" s="19"/>
      <c r="T438" s="19"/>
      <c r="U438" s="19"/>
      <c r="W438" s="19"/>
      <c r="X438" s="19"/>
      <c r="Y438" s="19"/>
      <c r="Z438" s="19"/>
      <c r="AZ438" s="42"/>
    </row>
    <row r="439" spans="4:52" x14ac:dyDescent="0.35">
      <c r="D439" s="42"/>
      <c r="G439" s="18"/>
      <c r="H439" s="19"/>
      <c r="Q439" s="19"/>
      <c r="R439" s="19"/>
      <c r="T439" s="19"/>
      <c r="U439" s="19"/>
      <c r="W439" s="19"/>
      <c r="X439" s="19"/>
      <c r="Y439" s="19"/>
      <c r="Z439" s="19"/>
      <c r="AZ439" s="42"/>
    </row>
    <row r="440" spans="4:52" x14ac:dyDescent="0.35">
      <c r="D440" s="42"/>
      <c r="G440" s="18"/>
      <c r="H440" s="19"/>
      <c r="Q440" s="19"/>
      <c r="R440" s="19"/>
      <c r="T440" s="19"/>
      <c r="U440" s="19"/>
      <c r="W440" s="19"/>
      <c r="X440" s="19"/>
      <c r="Y440" s="19"/>
      <c r="Z440" s="19"/>
      <c r="AB440" s="23"/>
      <c r="AZ440" s="42"/>
    </row>
    <row r="441" spans="4:52" x14ac:dyDescent="0.35">
      <c r="D441" s="42"/>
      <c r="G441" s="18"/>
      <c r="H441" s="19"/>
      <c r="Q441" s="19"/>
      <c r="R441" s="19"/>
      <c r="T441" s="19"/>
      <c r="U441" s="19"/>
      <c r="W441" s="19"/>
      <c r="X441" s="19"/>
      <c r="Y441" s="19"/>
      <c r="Z441" s="19"/>
      <c r="AZ441" s="42"/>
    </row>
    <row r="442" spans="4:52" x14ac:dyDescent="0.35">
      <c r="D442" s="42"/>
      <c r="G442" s="18"/>
      <c r="H442" s="19"/>
      <c r="Q442" s="19"/>
      <c r="R442" s="19"/>
      <c r="T442" s="19"/>
      <c r="U442" s="19"/>
      <c r="W442" s="19"/>
      <c r="X442" s="19"/>
      <c r="Y442" s="19"/>
      <c r="Z442" s="19"/>
      <c r="AZ442" s="42"/>
    </row>
    <row r="443" spans="4:52" x14ac:dyDescent="0.35">
      <c r="D443" s="42"/>
      <c r="G443" s="18"/>
      <c r="H443" s="19"/>
      <c r="Q443" s="19"/>
      <c r="R443" s="19"/>
      <c r="T443" s="19"/>
      <c r="U443" s="19"/>
      <c r="W443" s="19"/>
      <c r="X443" s="19"/>
      <c r="Y443" s="19"/>
      <c r="Z443" s="19"/>
      <c r="AZ443" s="42"/>
    </row>
    <row r="444" spans="4:52" x14ac:dyDescent="0.35">
      <c r="D444" s="42"/>
      <c r="G444" s="18"/>
      <c r="H444" s="19"/>
      <c r="Q444" s="19"/>
      <c r="R444" s="19"/>
      <c r="T444" s="19"/>
      <c r="U444" s="19"/>
      <c r="W444" s="19"/>
      <c r="X444" s="19"/>
      <c r="Y444" s="19"/>
      <c r="Z444" s="19"/>
      <c r="AZ444" s="42"/>
    </row>
    <row r="445" spans="4:52" x14ac:dyDescent="0.35">
      <c r="D445" s="42"/>
      <c r="G445" s="18"/>
      <c r="H445" s="19"/>
      <c r="Q445" s="19"/>
      <c r="R445" s="19"/>
      <c r="T445" s="19"/>
      <c r="U445" s="19"/>
      <c r="W445" s="19"/>
      <c r="X445" s="19"/>
      <c r="Y445" s="19"/>
      <c r="Z445" s="19"/>
      <c r="AZ445" s="42"/>
    </row>
    <row r="446" spans="4:52" x14ac:dyDescent="0.35">
      <c r="D446" s="42"/>
      <c r="G446" s="18"/>
      <c r="H446" s="19"/>
      <c r="Q446" s="19"/>
      <c r="R446" s="19"/>
      <c r="T446" s="19"/>
      <c r="U446" s="19"/>
      <c r="W446" s="19"/>
      <c r="X446" s="19"/>
      <c r="Y446" s="19"/>
      <c r="Z446" s="19"/>
      <c r="AZ446" s="42"/>
    </row>
    <row r="447" spans="4:52" x14ac:dyDescent="0.35">
      <c r="D447" s="42"/>
      <c r="G447" s="18"/>
      <c r="H447" s="19"/>
      <c r="Q447" s="19"/>
      <c r="R447" s="19"/>
      <c r="T447" s="19"/>
      <c r="U447" s="19"/>
      <c r="W447" s="19"/>
      <c r="X447" s="19"/>
      <c r="Y447" s="19"/>
      <c r="Z447" s="19"/>
      <c r="AZ447" s="42"/>
    </row>
    <row r="448" spans="4:52" x14ac:dyDescent="0.35">
      <c r="D448" s="42"/>
      <c r="G448" s="18"/>
      <c r="H448" s="19"/>
      <c r="Q448" s="19"/>
      <c r="R448" s="19"/>
      <c r="T448" s="19"/>
      <c r="U448" s="19"/>
      <c r="W448" s="19"/>
      <c r="X448" s="19"/>
      <c r="Y448" s="19"/>
      <c r="Z448" s="19"/>
      <c r="AZ448" s="42"/>
    </row>
    <row r="449" spans="4:52" x14ac:dyDescent="0.35">
      <c r="D449" s="42"/>
      <c r="G449" s="18"/>
      <c r="H449" s="19"/>
      <c r="Q449" s="19"/>
      <c r="R449" s="19"/>
      <c r="T449" s="19"/>
      <c r="U449" s="19"/>
      <c r="W449" s="19"/>
      <c r="X449" s="19"/>
      <c r="Y449" s="19"/>
      <c r="Z449" s="19"/>
      <c r="AZ449" s="42"/>
    </row>
    <row r="450" spans="4:52" x14ac:dyDescent="0.35">
      <c r="D450" s="42"/>
      <c r="G450" s="18"/>
      <c r="H450" s="19"/>
      <c r="Q450" s="19"/>
      <c r="R450" s="19"/>
      <c r="T450" s="19"/>
      <c r="U450" s="19"/>
      <c r="W450" s="19"/>
      <c r="X450" s="19"/>
      <c r="Y450" s="19"/>
      <c r="Z450" s="19"/>
      <c r="AZ450" s="42"/>
    </row>
    <row r="451" spans="4:52" x14ac:dyDescent="0.35">
      <c r="D451" s="42"/>
      <c r="G451" s="18"/>
      <c r="H451" s="19"/>
      <c r="Q451" s="19"/>
      <c r="R451" s="19"/>
      <c r="T451" s="19"/>
      <c r="U451" s="19"/>
      <c r="W451" s="19"/>
      <c r="X451" s="19"/>
      <c r="Y451" s="19"/>
      <c r="Z451" s="19"/>
      <c r="AZ451" s="42"/>
    </row>
    <row r="452" spans="4:52" x14ac:dyDescent="0.35">
      <c r="D452" s="42"/>
      <c r="G452" s="18"/>
      <c r="H452" s="19"/>
      <c r="Q452" s="19"/>
      <c r="R452" s="19"/>
      <c r="T452" s="19"/>
      <c r="U452" s="19"/>
      <c r="W452" s="19"/>
      <c r="X452" s="19"/>
      <c r="Y452" s="19"/>
      <c r="Z452" s="19"/>
      <c r="AZ452" s="42"/>
    </row>
    <row r="453" spans="4:52" x14ac:dyDescent="0.35">
      <c r="D453" s="42"/>
      <c r="G453" s="18"/>
      <c r="H453" s="19"/>
      <c r="Q453" s="19"/>
      <c r="R453" s="19"/>
      <c r="T453" s="19"/>
      <c r="U453" s="19"/>
      <c r="W453" s="19"/>
      <c r="X453" s="19"/>
      <c r="Y453" s="19"/>
      <c r="Z453" s="19"/>
      <c r="AZ453" s="42"/>
    </row>
    <row r="454" spans="4:52" x14ac:dyDescent="0.35">
      <c r="D454" s="42"/>
      <c r="G454" s="18"/>
      <c r="H454" s="19"/>
      <c r="Q454" s="19"/>
      <c r="R454" s="19"/>
      <c r="T454" s="19"/>
      <c r="U454" s="19"/>
      <c r="W454" s="19"/>
      <c r="X454" s="19"/>
      <c r="Y454" s="19"/>
      <c r="Z454" s="19"/>
      <c r="AZ454" s="42"/>
    </row>
    <row r="455" spans="4:52" x14ac:dyDescent="0.35">
      <c r="D455" s="42"/>
      <c r="G455" s="18"/>
      <c r="H455" s="19"/>
      <c r="Q455" s="19"/>
      <c r="R455" s="19"/>
      <c r="T455" s="19"/>
      <c r="U455" s="19"/>
      <c r="W455" s="19"/>
      <c r="X455" s="19"/>
      <c r="Y455" s="19"/>
      <c r="Z455" s="19"/>
      <c r="AZ455" s="42"/>
    </row>
    <row r="456" spans="4:52" x14ac:dyDescent="0.35">
      <c r="D456" s="42"/>
      <c r="G456" s="18"/>
      <c r="H456" s="19"/>
      <c r="Q456" s="19"/>
      <c r="R456" s="19"/>
      <c r="T456" s="19"/>
      <c r="U456" s="19"/>
      <c r="W456" s="19"/>
      <c r="X456" s="19"/>
      <c r="Y456" s="19"/>
      <c r="Z456" s="19"/>
      <c r="AZ456" s="42"/>
    </row>
    <row r="457" spans="4:52" x14ac:dyDescent="0.35">
      <c r="D457" s="42"/>
      <c r="G457" s="18"/>
      <c r="H457" s="19"/>
      <c r="Q457" s="19"/>
      <c r="R457" s="19"/>
      <c r="T457" s="19"/>
      <c r="U457" s="19"/>
      <c r="W457" s="19"/>
      <c r="X457" s="19"/>
      <c r="Y457" s="19"/>
      <c r="Z457" s="19"/>
      <c r="AZ457" s="42"/>
    </row>
    <row r="458" spans="4:52" x14ac:dyDescent="0.35">
      <c r="D458" s="42"/>
      <c r="G458" s="18"/>
      <c r="H458" s="19"/>
      <c r="Q458" s="19"/>
      <c r="R458" s="19"/>
      <c r="T458" s="19"/>
      <c r="U458" s="19"/>
      <c r="W458" s="19"/>
      <c r="X458" s="19"/>
      <c r="Y458" s="19"/>
      <c r="Z458" s="19"/>
      <c r="AZ458" s="42"/>
    </row>
    <row r="459" spans="4:52" x14ac:dyDescent="0.35">
      <c r="D459" s="42"/>
      <c r="G459" s="18"/>
      <c r="H459" s="19"/>
      <c r="Q459" s="19"/>
      <c r="R459" s="19"/>
      <c r="T459" s="19"/>
      <c r="U459" s="19"/>
      <c r="W459" s="19"/>
      <c r="X459" s="19"/>
      <c r="Y459" s="19"/>
      <c r="Z459" s="19"/>
      <c r="AZ459" s="42"/>
    </row>
    <row r="460" spans="4:52" x14ac:dyDescent="0.35">
      <c r="D460" s="42"/>
      <c r="G460" s="18"/>
      <c r="H460" s="19"/>
      <c r="Q460" s="19"/>
      <c r="R460" s="19"/>
      <c r="T460" s="19"/>
      <c r="U460" s="19"/>
      <c r="W460" s="19"/>
      <c r="X460" s="19"/>
      <c r="Y460" s="19"/>
      <c r="Z460" s="19"/>
      <c r="AZ460" s="42"/>
    </row>
    <row r="461" spans="4:52" x14ac:dyDescent="0.35">
      <c r="D461" s="42"/>
      <c r="G461" s="18"/>
      <c r="H461" s="19"/>
      <c r="Q461" s="19"/>
      <c r="R461" s="19"/>
      <c r="T461" s="19"/>
      <c r="U461" s="19"/>
      <c r="W461" s="19"/>
      <c r="X461" s="19"/>
      <c r="Y461" s="19"/>
      <c r="Z461" s="19"/>
      <c r="AZ461" s="42"/>
    </row>
    <row r="462" spans="4:52" x14ac:dyDescent="0.35">
      <c r="D462" s="42"/>
      <c r="G462" s="18"/>
      <c r="H462" s="19"/>
      <c r="Q462" s="19"/>
      <c r="R462" s="19"/>
      <c r="T462" s="19"/>
      <c r="U462" s="19"/>
      <c r="W462" s="19"/>
      <c r="X462" s="19"/>
      <c r="Y462" s="19"/>
      <c r="Z462" s="19"/>
      <c r="AZ462" s="42"/>
    </row>
    <row r="463" spans="4:52" x14ac:dyDescent="0.35">
      <c r="D463" s="42"/>
      <c r="G463" s="18"/>
      <c r="H463" s="19"/>
      <c r="Q463" s="19"/>
      <c r="R463" s="19"/>
      <c r="T463" s="19"/>
      <c r="U463" s="19"/>
      <c r="W463" s="19"/>
      <c r="X463" s="19"/>
      <c r="Y463" s="19"/>
      <c r="Z463" s="19"/>
      <c r="AZ463" s="42"/>
    </row>
    <row r="464" spans="4:52" x14ac:dyDescent="0.35">
      <c r="D464" s="42"/>
      <c r="G464" s="18"/>
      <c r="H464" s="19"/>
      <c r="Q464" s="19"/>
      <c r="R464" s="19"/>
      <c r="T464" s="19"/>
      <c r="U464" s="19"/>
      <c r="W464" s="19"/>
      <c r="X464" s="19"/>
      <c r="Y464" s="19"/>
      <c r="Z464" s="19"/>
      <c r="AZ464" s="42"/>
    </row>
    <row r="465" spans="4:52" x14ac:dyDescent="0.35">
      <c r="D465" s="42"/>
      <c r="G465" s="18"/>
      <c r="H465" s="19"/>
      <c r="Q465" s="19"/>
      <c r="R465" s="19"/>
      <c r="T465" s="19"/>
      <c r="U465" s="19"/>
      <c r="W465" s="19"/>
      <c r="X465" s="19"/>
      <c r="Y465" s="19"/>
      <c r="Z465" s="19"/>
      <c r="AZ465" s="42"/>
    </row>
    <row r="466" spans="4:52" x14ac:dyDescent="0.35">
      <c r="D466" s="42"/>
      <c r="G466" s="18"/>
      <c r="H466" s="19"/>
      <c r="Q466" s="19"/>
      <c r="R466" s="19"/>
      <c r="T466" s="19"/>
      <c r="U466" s="19"/>
      <c r="W466" s="19"/>
      <c r="X466" s="19"/>
      <c r="Y466" s="19"/>
      <c r="Z466" s="19"/>
      <c r="AZ466" s="42"/>
    </row>
    <row r="467" spans="4:52" x14ac:dyDescent="0.35">
      <c r="D467" s="42"/>
      <c r="G467" s="18"/>
      <c r="H467" s="19"/>
      <c r="Q467" s="19"/>
      <c r="R467" s="19"/>
      <c r="T467" s="19"/>
      <c r="U467" s="19"/>
      <c r="W467" s="19"/>
      <c r="X467" s="19"/>
      <c r="Y467" s="19"/>
      <c r="Z467" s="19"/>
      <c r="AZ467" s="42"/>
    </row>
    <row r="468" spans="4:52" x14ac:dyDescent="0.35">
      <c r="D468" s="42"/>
      <c r="G468" s="18"/>
      <c r="H468" s="19"/>
      <c r="Q468" s="19"/>
      <c r="R468" s="19"/>
      <c r="T468" s="19"/>
      <c r="U468" s="19"/>
      <c r="W468" s="19"/>
      <c r="X468" s="19"/>
      <c r="Y468" s="19"/>
      <c r="Z468" s="19"/>
      <c r="AZ468" s="42"/>
    </row>
    <row r="469" spans="4:52" x14ac:dyDescent="0.35">
      <c r="D469" s="42"/>
      <c r="G469" s="18"/>
      <c r="H469" s="19"/>
      <c r="Q469" s="19"/>
      <c r="R469" s="19"/>
      <c r="T469" s="19"/>
      <c r="U469" s="19"/>
      <c r="W469" s="19"/>
      <c r="X469" s="19"/>
      <c r="Y469" s="19"/>
      <c r="Z469" s="19"/>
      <c r="AZ469" s="42"/>
    </row>
    <row r="470" spans="4:52" x14ac:dyDescent="0.35">
      <c r="D470" s="42"/>
      <c r="G470" s="18"/>
      <c r="H470" s="19"/>
      <c r="Q470" s="19"/>
      <c r="R470" s="19"/>
      <c r="T470" s="19"/>
      <c r="U470" s="19"/>
      <c r="W470" s="19"/>
      <c r="X470" s="19"/>
      <c r="Y470" s="19"/>
      <c r="Z470" s="19"/>
      <c r="AZ470" s="42"/>
    </row>
    <row r="471" spans="4:52" x14ac:dyDescent="0.35">
      <c r="D471" s="42"/>
      <c r="G471" s="18"/>
      <c r="H471" s="19"/>
      <c r="Q471" s="19"/>
      <c r="R471" s="19"/>
      <c r="T471" s="19"/>
      <c r="U471" s="19"/>
      <c r="W471" s="19"/>
      <c r="X471" s="19"/>
      <c r="Y471" s="19"/>
      <c r="Z471" s="19"/>
      <c r="AZ471" s="42"/>
    </row>
    <row r="472" spans="4:52" x14ac:dyDescent="0.35">
      <c r="D472" s="42"/>
      <c r="G472" s="18"/>
      <c r="H472" s="19"/>
      <c r="Q472" s="19"/>
      <c r="R472" s="19"/>
      <c r="T472" s="19"/>
      <c r="U472" s="19"/>
      <c r="W472" s="19"/>
      <c r="X472" s="19"/>
      <c r="Y472" s="19"/>
      <c r="Z472" s="19"/>
      <c r="AZ472" s="42"/>
    </row>
    <row r="473" spans="4:52" x14ac:dyDescent="0.35">
      <c r="D473" s="42"/>
      <c r="G473" s="18"/>
      <c r="H473" s="19"/>
      <c r="Q473" s="19"/>
      <c r="R473" s="19"/>
      <c r="T473" s="19"/>
      <c r="U473" s="19"/>
      <c r="W473" s="19"/>
      <c r="X473" s="19"/>
      <c r="Y473" s="19"/>
      <c r="Z473" s="19"/>
      <c r="AZ473" s="42"/>
    </row>
    <row r="474" spans="4:52" x14ac:dyDescent="0.35">
      <c r="D474" s="42"/>
      <c r="G474" s="18"/>
      <c r="H474" s="19"/>
      <c r="Q474" s="19"/>
      <c r="R474" s="19"/>
      <c r="T474" s="19"/>
      <c r="U474" s="19"/>
      <c r="W474" s="19"/>
      <c r="X474" s="19"/>
      <c r="Y474" s="19"/>
      <c r="Z474" s="19"/>
      <c r="AZ474" s="42"/>
    </row>
    <row r="475" spans="4:52" x14ac:dyDescent="0.35">
      <c r="D475" s="42"/>
      <c r="G475" s="18"/>
      <c r="H475" s="19"/>
      <c r="Q475" s="19"/>
      <c r="R475" s="19"/>
      <c r="T475" s="19"/>
      <c r="U475" s="19"/>
      <c r="W475" s="19"/>
      <c r="X475" s="19"/>
      <c r="Y475" s="19"/>
      <c r="Z475" s="19"/>
      <c r="AZ475" s="42"/>
    </row>
    <row r="476" spans="4:52" x14ac:dyDescent="0.35">
      <c r="D476" s="42"/>
      <c r="G476" s="18"/>
      <c r="H476" s="19"/>
      <c r="Q476" s="19"/>
      <c r="R476" s="19"/>
      <c r="T476" s="19"/>
      <c r="U476" s="19"/>
      <c r="W476" s="19"/>
      <c r="X476" s="19"/>
      <c r="Y476" s="19"/>
      <c r="Z476" s="19"/>
      <c r="AZ476" s="42"/>
    </row>
    <row r="477" spans="4:52" x14ac:dyDescent="0.35">
      <c r="D477" s="42"/>
      <c r="G477" s="18"/>
      <c r="H477" s="19"/>
      <c r="Q477" s="19"/>
      <c r="R477" s="19"/>
      <c r="T477" s="19"/>
      <c r="U477" s="19"/>
      <c r="W477" s="19"/>
      <c r="X477" s="19"/>
      <c r="Y477" s="19"/>
      <c r="Z477" s="19"/>
      <c r="AZ477" s="42"/>
    </row>
    <row r="478" spans="4:52" x14ac:dyDescent="0.35">
      <c r="D478" s="42"/>
      <c r="G478" s="18"/>
      <c r="H478" s="19"/>
      <c r="Q478" s="19"/>
      <c r="R478" s="19"/>
      <c r="T478" s="19"/>
      <c r="U478" s="19"/>
      <c r="W478" s="19"/>
      <c r="X478" s="19"/>
      <c r="Y478" s="19"/>
      <c r="Z478" s="19"/>
      <c r="AZ478" s="42"/>
    </row>
    <row r="479" spans="4:52" x14ac:dyDescent="0.35">
      <c r="D479" s="42"/>
      <c r="G479" s="18"/>
      <c r="H479" s="19"/>
      <c r="Q479" s="19"/>
      <c r="R479" s="19"/>
      <c r="T479" s="19"/>
      <c r="U479" s="19"/>
      <c r="W479" s="19"/>
      <c r="X479" s="19"/>
      <c r="Y479" s="19"/>
      <c r="Z479" s="19"/>
      <c r="AZ479" s="42"/>
    </row>
    <row r="480" spans="4:52" x14ac:dyDescent="0.35">
      <c r="D480" s="42"/>
      <c r="G480" s="18"/>
      <c r="H480" s="19"/>
      <c r="Q480" s="19"/>
      <c r="R480" s="19"/>
      <c r="T480" s="19"/>
      <c r="U480" s="19"/>
      <c r="W480" s="19"/>
      <c r="X480" s="19"/>
      <c r="Y480" s="19"/>
      <c r="Z480" s="19"/>
      <c r="AZ480" s="42"/>
    </row>
    <row r="481" spans="4:52" x14ac:dyDescent="0.35">
      <c r="D481" s="42"/>
      <c r="G481" s="18"/>
      <c r="H481" s="19"/>
      <c r="Q481" s="19"/>
      <c r="R481" s="19"/>
      <c r="T481" s="19"/>
      <c r="U481" s="19"/>
      <c r="W481" s="19"/>
      <c r="X481" s="19"/>
      <c r="Y481" s="19"/>
      <c r="Z481" s="19"/>
      <c r="AZ481" s="42"/>
    </row>
    <row r="482" spans="4:52" x14ac:dyDescent="0.35">
      <c r="D482" s="42"/>
      <c r="G482" s="18"/>
      <c r="H482" s="19"/>
      <c r="Q482" s="19"/>
      <c r="R482" s="19"/>
      <c r="T482" s="19"/>
      <c r="U482" s="19"/>
      <c r="W482" s="19"/>
      <c r="X482" s="19"/>
      <c r="Y482" s="19"/>
      <c r="Z482" s="19"/>
      <c r="AZ482" s="42"/>
    </row>
    <row r="483" spans="4:52" x14ac:dyDescent="0.35">
      <c r="D483" s="42"/>
      <c r="G483" s="18"/>
      <c r="H483" s="19"/>
      <c r="Q483" s="19"/>
      <c r="R483" s="19"/>
      <c r="T483" s="19"/>
      <c r="U483" s="19"/>
      <c r="W483" s="19"/>
      <c r="X483" s="19"/>
      <c r="Y483" s="19"/>
      <c r="Z483" s="19"/>
      <c r="AZ483" s="42"/>
    </row>
    <row r="484" spans="4:52" x14ac:dyDescent="0.35">
      <c r="D484" s="42"/>
      <c r="G484" s="18"/>
      <c r="H484" s="19"/>
      <c r="Q484" s="19"/>
      <c r="R484" s="19"/>
      <c r="T484" s="19"/>
      <c r="U484" s="19"/>
      <c r="W484" s="19"/>
      <c r="X484" s="19"/>
      <c r="Y484" s="19"/>
      <c r="Z484" s="19"/>
      <c r="AZ484" s="42"/>
    </row>
    <row r="485" spans="4:52" x14ac:dyDescent="0.35">
      <c r="D485" s="42"/>
      <c r="G485" s="18"/>
      <c r="H485" s="19"/>
      <c r="Q485" s="19"/>
      <c r="R485" s="19"/>
      <c r="T485" s="19"/>
      <c r="U485" s="19"/>
      <c r="W485" s="19"/>
      <c r="X485" s="19"/>
      <c r="Y485" s="19"/>
      <c r="Z485" s="19"/>
      <c r="AZ485" s="42"/>
    </row>
    <row r="486" spans="4:52" x14ac:dyDescent="0.35">
      <c r="D486" s="42"/>
      <c r="G486" s="18"/>
      <c r="H486" s="19"/>
      <c r="Q486" s="19"/>
      <c r="R486" s="19"/>
      <c r="T486" s="19"/>
      <c r="U486" s="19"/>
      <c r="W486" s="19"/>
      <c r="X486" s="19"/>
      <c r="Y486" s="19"/>
      <c r="Z486" s="19"/>
      <c r="AB486" s="23"/>
      <c r="AZ486" s="42"/>
    </row>
    <row r="487" spans="4:52" x14ac:dyDescent="0.35">
      <c r="D487" s="42"/>
      <c r="G487" s="18"/>
      <c r="H487" s="19"/>
      <c r="Q487" s="19"/>
      <c r="R487" s="19"/>
      <c r="T487" s="19"/>
      <c r="U487" s="19"/>
      <c r="W487" s="19"/>
      <c r="X487" s="19"/>
      <c r="Y487" s="19"/>
      <c r="Z487" s="19"/>
      <c r="AZ487" s="42"/>
    </row>
    <row r="488" spans="4:52" x14ac:dyDescent="0.35">
      <c r="D488" s="42"/>
      <c r="G488" s="18"/>
      <c r="H488" s="19"/>
      <c r="Q488" s="19"/>
      <c r="R488" s="19"/>
      <c r="T488" s="19"/>
      <c r="U488" s="19"/>
      <c r="W488" s="19"/>
      <c r="X488" s="19"/>
      <c r="Y488" s="19"/>
      <c r="Z488" s="19"/>
      <c r="AZ488" s="42"/>
    </row>
    <row r="489" spans="4:52" x14ac:dyDescent="0.35">
      <c r="D489" s="42"/>
      <c r="G489" s="18"/>
      <c r="H489" s="19"/>
      <c r="Q489" s="19"/>
      <c r="R489" s="19"/>
      <c r="T489" s="19"/>
      <c r="U489" s="19"/>
      <c r="W489" s="19"/>
      <c r="X489" s="19"/>
      <c r="Y489" s="19"/>
      <c r="Z489" s="19"/>
      <c r="AZ489" s="42"/>
    </row>
    <row r="490" spans="4:52" x14ac:dyDescent="0.35">
      <c r="D490" s="42"/>
      <c r="G490" s="18"/>
      <c r="H490" s="19"/>
      <c r="Q490" s="19"/>
      <c r="R490" s="19"/>
      <c r="T490" s="19"/>
      <c r="U490" s="19"/>
      <c r="W490" s="19"/>
      <c r="X490" s="19"/>
      <c r="Y490" s="19"/>
      <c r="Z490" s="19"/>
      <c r="AB490" s="23"/>
      <c r="AZ490" s="42"/>
    </row>
    <row r="491" spans="4:52" x14ac:dyDescent="0.35">
      <c r="D491" s="42"/>
      <c r="G491" s="18"/>
      <c r="H491" s="19"/>
      <c r="Q491" s="19"/>
      <c r="R491" s="19"/>
      <c r="T491" s="19"/>
      <c r="U491" s="19"/>
      <c r="W491" s="19"/>
      <c r="X491" s="19"/>
      <c r="Y491" s="19"/>
      <c r="Z491" s="19"/>
      <c r="AB491" s="23"/>
      <c r="AZ491" s="42"/>
    </row>
    <row r="492" spans="4:52" x14ac:dyDescent="0.35">
      <c r="D492" s="42"/>
      <c r="G492" s="18"/>
      <c r="H492" s="19"/>
      <c r="Q492" s="19"/>
      <c r="R492" s="19"/>
      <c r="T492" s="19"/>
      <c r="U492" s="19"/>
      <c r="W492" s="19"/>
      <c r="X492" s="19"/>
      <c r="Y492" s="19"/>
      <c r="Z492" s="19"/>
      <c r="AB492" s="23"/>
      <c r="AZ492" s="42"/>
    </row>
    <row r="493" spans="4:52" x14ac:dyDescent="0.35">
      <c r="D493" s="42"/>
      <c r="G493" s="18"/>
      <c r="H493" s="19"/>
      <c r="Q493" s="19"/>
      <c r="R493" s="19"/>
      <c r="T493" s="19"/>
      <c r="U493" s="19"/>
      <c r="W493" s="19"/>
      <c r="X493" s="19"/>
      <c r="Y493" s="19"/>
      <c r="Z493" s="19"/>
      <c r="AZ493" s="42"/>
    </row>
    <row r="494" spans="4:52" x14ac:dyDescent="0.35">
      <c r="D494" s="42"/>
      <c r="G494" s="18"/>
      <c r="H494" s="19"/>
      <c r="Q494" s="19"/>
      <c r="R494" s="19"/>
      <c r="T494" s="19"/>
      <c r="U494" s="19"/>
      <c r="W494" s="19"/>
      <c r="X494" s="19"/>
      <c r="Y494" s="19"/>
      <c r="Z494" s="19"/>
      <c r="AZ494" s="42"/>
    </row>
    <row r="495" spans="4:52" x14ac:dyDescent="0.35">
      <c r="D495" s="42"/>
      <c r="G495" s="18"/>
      <c r="H495" s="19"/>
      <c r="Q495" s="19"/>
      <c r="R495" s="19"/>
      <c r="T495" s="19"/>
      <c r="U495" s="19"/>
      <c r="W495" s="19"/>
      <c r="X495" s="19"/>
      <c r="Y495" s="19"/>
      <c r="Z495" s="19"/>
      <c r="AZ495" s="42"/>
    </row>
    <row r="496" spans="4:52" x14ac:dyDescent="0.35">
      <c r="D496" s="42"/>
      <c r="G496" s="18"/>
      <c r="H496" s="19"/>
      <c r="Q496" s="19"/>
      <c r="R496" s="19"/>
      <c r="T496" s="19"/>
      <c r="U496" s="19"/>
      <c r="W496" s="19"/>
      <c r="X496" s="19"/>
      <c r="Y496" s="19"/>
      <c r="Z496" s="19"/>
      <c r="AZ496" s="42"/>
    </row>
    <row r="497" spans="4:52" x14ac:dyDescent="0.35">
      <c r="D497" s="42"/>
      <c r="G497" s="18"/>
      <c r="H497" s="19"/>
      <c r="Q497" s="19"/>
      <c r="R497" s="19"/>
      <c r="T497" s="19"/>
      <c r="U497" s="19"/>
      <c r="W497" s="19"/>
      <c r="X497" s="19"/>
      <c r="Y497" s="19"/>
      <c r="Z497" s="19"/>
      <c r="AZ497" s="42"/>
    </row>
    <row r="498" spans="4:52" x14ac:dyDescent="0.35">
      <c r="D498" s="42"/>
      <c r="G498" s="18"/>
      <c r="H498" s="19"/>
      <c r="Q498" s="19"/>
      <c r="R498" s="19"/>
      <c r="T498" s="19"/>
      <c r="U498" s="19"/>
      <c r="W498" s="19"/>
      <c r="X498" s="19"/>
      <c r="Y498" s="19"/>
      <c r="Z498" s="19"/>
      <c r="AZ498" s="42"/>
    </row>
    <row r="499" spans="4:52" x14ac:dyDescent="0.35">
      <c r="D499" s="42"/>
      <c r="G499" s="18"/>
      <c r="H499" s="19"/>
      <c r="Q499" s="19"/>
      <c r="R499" s="19"/>
      <c r="T499" s="19"/>
      <c r="U499" s="19"/>
      <c r="W499" s="19"/>
      <c r="X499" s="19"/>
      <c r="Y499" s="19"/>
      <c r="Z499" s="19"/>
      <c r="AZ499" s="42"/>
    </row>
    <row r="500" spans="4:52" x14ac:dyDescent="0.35">
      <c r="D500" s="42"/>
      <c r="G500" s="18"/>
      <c r="H500" s="19"/>
      <c r="Q500" s="19"/>
      <c r="R500" s="19"/>
      <c r="T500" s="19"/>
      <c r="U500" s="19"/>
      <c r="W500" s="19"/>
      <c r="X500" s="19"/>
      <c r="Y500" s="19"/>
      <c r="Z500" s="19"/>
      <c r="AZ500" s="42"/>
    </row>
    <row r="501" spans="4:52" x14ac:dyDescent="0.35">
      <c r="D501" s="42"/>
      <c r="G501" s="18"/>
      <c r="H501" s="19"/>
      <c r="Q501" s="19"/>
      <c r="R501" s="19"/>
      <c r="T501" s="19"/>
      <c r="U501" s="19"/>
      <c r="W501" s="19"/>
      <c r="X501" s="19"/>
      <c r="Y501" s="19"/>
      <c r="Z501" s="19"/>
      <c r="AZ501" s="42"/>
    </row>
    <row r="502" spans="4:52" x14ac:dyDescent="0.35">
      <c r="D502" s="42"/>
      <c r="G502" s="18"/>
      <c r="H502" s="19"/>
      <c r="Q502" s="19"/>
      <c r="R502" s="19"/>
      <c r="T502" s="19"/>
      <c r="U502" s="19"/>
      <c r="W502" s="19"/>
      <c r="X502" s="19"/>
      <c r="Y502" s="19"/>
      <c r="Z502" s="19"/>
      <c r="AZ502" s="42"/>
    </row>
    <row r="503" spans="4:52" x14ac:dyDescent="0.35">
      <c r="D503" s="42"/>
      <c r="G503" s="18"/>
      <c r="H503" s="19"/>
      <c r="Q503" s="19"/>
      <c r="R503" s="19"/>
      <c r="T503" s="19"/>
      <c r="U503" s="19"/>
      <c r="W503" s="19"/>
      <c r="X503" s="19"/>
      <c r="Y503" s="19"/>
      <c r="Z503" s="19"/>
      <c r="AZ503" s="42"/>
    </row>
    <row r="504" spans="4:52" x14ac:dyDescent="0.35">
      <c r="D504" s="42"/>
      <c r="G504" s="18"/>
      <c r="H504" s="19"/>
      <c r="Q504" s="19"/>
      <c r="R504" s="19"/>
      <c r="T504" s="19"/>
      <c r="U504" s="19"/>
      <c r="W504" s="19"/>
      <c r="X504" s="19"/>
      <c r="Y504" s="19"/>
      <c r="Z504" s="19"/>
      <c r="AZ504" s="42"/>
    </row>
    <row r="505" spans="4:52" x14ac:dyDescent="0.35">
      <c r="D505" s="42"/>
      <c r="G505" s="18"/>
      <c r="H505" s="19"/>
      <c r="Q505" s="19"/>
      <c r="R505" s="19"/>
      <c r="T505" s="19"/>
      <c r="U505" s="19"/>
      <c r="W505" s="19"/>
      <c r="X505" s="19"/>
      <c r="Y505" s="19"/>
      <c r="Z505" s="19"/>
      <c r="AZ505" s="42"/>
    </row>
    <row r="506" spans="4:52" x14ac:dyDescent="0.35">
      <c r="D506" s="42"/>
      <c r="G506" s="18"/>
      <c r="H506" s="19"/>
      <c r="Q506" s="19"/>
      <c r="R506" s="19"/>
      <c r="T506" s="19"/>
      <c r="U506" s="19"/>
      <c r="W506" s="19"/>
      <c r="X506" s="19"/>
      <c r="Y506" s="19"/>
      <c r="Z506" s="19"/>
      <c r="AZ506" s="42"/>
    </row>
    <row r="507" spans="4:52" x14ac:dyDescent="0.35">
      <c r="D507" s="42"/>
      <c r="G507" s="18"/>
      <c r="H507" s="19"/>
      <c r="Q507" s="19"/>
      <c r="R507" s="19"/>
      <c r="T507" s="19"/>
      <c r="U507" s="19"/>
      <c r="W507" s="19"/>
      <c r="X507" s="19"/>
      <c r="Y507" s="19"/>
      <c r="Z507" s="19"/>
      <c r="AZ507" s="42"/>
    </row>
    <row r="508" spans="4:52" x14ac:dyDescent="0.35">
      <c r="D508" s="42"/>
      <c r="G508" s="18"/>
      <c r="H508" s="19"/>
      <c r="Q508" s="19"/>
      <c r="R508" s="19"/>
      <c r="T508" s="19"/>
      <c r="U508" s="19"/>
      <c r="W508" s="19"/>
      <c r="X508" s="19"/>
      <c r="Y508" s="19"/>
      <c r="Z508" s="19"/>
      <c r="AZ508" s="42"/>
    </row>
    <row r="509" spans="4:52" x14ac:dyDescent="0.35">
      <c r="D509" s="42"/>
      <c r="G509" s="18"/>
      <c r="H509" s="19"/>
      <c r="Q509" s="19"/>
      <c r="R509" s="19"/>
      <c r="T509" s="19"/>
      <c r="U509" s="19"/>
      <c r="W509" s="19"/>
      <c r="X509" s="19"/>
      <c r="Y509" s="19"/>
      <c r="Z509" s="19"/>
      <c r="AZ509" s="42"/>
    </row>
    <row r="510" spans="4:52" x14ac:dyDescent="0.35">
      <c r="D510" s="42"/>
      <c r="G510" s="18"/>
      <c r="H510" s="19"/>
      <c r="Q510" s="19"/>
      <c r="R510" s="19"/>
      <c r="T510" s="19"/>
      <c r="U510" s="19"/>
      <c r="W510" s="19"/>
      <c r="X510" s="19"/>
      <c r="Y510" s="19"/>
      <c r="Z510" s="19"/>
      <c r="AZ510" s="42"/>
    </row>
    <row r="511" spans="4:52" x14ac:dyDescent="0.35">
      <c r="D511" s="42"/>
      <c r="G511" s="18"/>
      <c r="H511" s="19"/>
      <c r="Q511" s="19"/>
      <c r="R511" s="19"/>
      <c r="T511" s="19"/>
      <c r="U511" s="19"/>
      <c r="W511" s="19"/>
      <c r="X511" s="19"/>
      <c r="Y511" s="19"/>
      <c r="Z511" s="19"/>
      <c r="AZ511" s="42"/>
    </row>
    <row r="512" spans="4:52" x14ac:dyDescent="0.35">
      <c r="D512" s="42"/>
      <c r="G512" s="18"/>
      <c r="H512" s="19"/>
      <c r="Q512" s="19"/>
      <c r="R512" s="19"/>
      <c r="T512" s="19"/>
      <c r="U512" s="19"/>
      <c r="W512" s="19"/>
      <c r="X512" s="19"/>
      <c r="Y512" s="19"/>
      <c r="Z512" s="19"/>
      <c r="AZ512" s="42"/>
    </row>
    <row r="513" spans="4:52" x14ac:dyDescent="0.35">
      <c r="D513" s="42"/>
      <c r="G513" s="18"/>
      <c r="H513" s="19"/>
      <c r="Q513" s="19"/>
      <c r="R513" s="19"/>
      <c r="T513" s="19"/>
      <c r="U513" s="19"/>
      <c r="W513" s="19"/>
      <c r="X513" s="19"/>
      <c r="Y513" s="19"/>
      <c r="Z513" s="19"/>
      <c r="AZ513" s="42"/>
    </row>
    <row r="514" spans="4:52" x14ac:dyDescent="0.35">
      <c r="D514" s="42"/>
      <c r="G514" s="18"/>
      <c r="H514" s="19"/>
      <c r="Q514" s="19"/>
      <c r="R514" s="19"/>
      <c r="T514" s="19"/>
      <c r="U514" s="19"/>
      <c r="W514" s="19"/>
      <c r="X514" s="19"/>
      <c r="Y514" s="19"/>
      <c r="Z514" s="19"/>
      <c r="AZ514" s="42"/>
    </row>
    <row r="515" spans="4:52" x14ac:dyDescent="0.35">
      <c r="D515" s="42"/>
      <c r="G515" s="18"/>
      <c r="H515" s="19"/>
      <c r="Q515" s="19"/>
      <c r="R515" s="19"/>
      <c r="T515" s="19"/>
      <c r="U515" s="19"/>
      <c r="W515" s="19"/>
      <c r="X515" s="19"/>
      <c r="Y515" s="19"/>
      <c r="Z515" s="19"/>
      <c r="AZ515" s="42"/>
    </row>
    <row r="516" spans="4:52" x14ac:dyDescent="0.35">
      <c r="D516" s="42"/>
      <c r="G516" s="18"/>
      <c r="H516" s="19"/>
      <c r="Q516" s="19"/>
      <c r="R516" s="19"/>
      <c r="T516" s="19"/>
      <c r="U516" s="19"/>
      <c r="W516" s="19"/>
      <c r="X516" s="19"/>
      <c r="Y516" s="19"/>
      <c r="Z516" s="19"/>
      <c r="AZ516" s="42"/>
    </row>
    <row r="517" spans="4:52" x14ac:dyDescent="0.35">
      <c r="D517" s="42"/>
      <c r="G517" s="18"/>
      <c r="H517" s="19"/>
      <c r="Q517" s="19"/>
      <c r="R517" s="19"/>
      <c r="T517" s="19"/>
      <c r="U517" s="19"/>
      <c r="W517" s="19"/>
      <c r="X517" s="19"/>
      <c r="Y517" s="19"/>
      <c r="Z517" s="19"/>
      <c r="AZ517" s="42"/>
    </row>
    <row r="518" spans="4:52" x14ac:dyDescent="0.35">
      <c r="D518" s="42"/>
      <c r="G518" s="18"/>
      <c r="H518" s="19"/>
      <c r="Q518" s="19"/>
      <c r="R518" s="19"/>
      <c r="T518" s="19"/>
      <c r="U518" s="19"/>
      <c r="W518" s="19"/>
      <c r="X518" s="19"/>
      <c r="Y518" s="19"/>
      <c r="Z518" s="19"/>
      <c r="AZ518" s="42"/>
    </row>
    <row r="519" spans="4:52" x14ac:dyDescent="0.35">
      <c r="D519" s="42"/>
      <c r="G519" s="18"/>
      <c r="H519" s="19"/>
      <c r="Q519" s="19"/>
      <c r="R519" s="19"/>
      <c r="T519" s="19"/>
      <c r="U519" s="19"/>
      <c r="W519" s="19"/>
      <c r="X519" s="19"/>
      <c r="Y519" s="19"/>
      <c r="Z519" s="19"/>
      <c r="AZ519" s="42"/>
    </row>
    <row r="520" spans="4:52" x14ac:dyDescent="0.35">
      <c r="D520" s="42"/>
      <c r="G520" s="18"/>
      <c r="H520" s="19"/>
      <c r="Q520" s="19"/>
      <c r="R520" s="19"/>
      <c r="T520" s="19"/>
      <c r="U520" s="19"/>
      <c r="W520" s="19"/>
      <c r="X520" s="19"/>
      <c r="Y520" s="19"/>
      <c r="Z520" s="19"/>
      <c r="AZ520" s="42"/>
    </row>
    <row r="521" spans="4:52" x14ac:dyDescent="0.35">
      <c r="D521" s="42"/>
      <c r="G521" s="18"/>
      <c r="H521" s="19"/>
      <c r="Q521" s="19"/>
      <c r="R521" s="19"/>
      <c r="T521" s="19"/>
      <c r="U521" s="19"/>
      <c r="W521" s="19"/>
      <c r="X521" s="19"/>
      <c r="Y521" s="19"/>
      <c r="Z521" s="19"/>
      <c r="AZ521" s="42"/>
    </row>
    <row r="522" spans="4:52" x14ac:dyDescent="0.35">
      <c r="D522" s="42"/>
      <c r="G522" s="18"/>
      <c r="H522" s="19"/>
      <c r="Q522" s="19"/>
      <c r="R522" s="19"/>
      <c r="T522" s="19"/>
      <c r="U522" s="19"/>
      <c r="W522" s="19"/>
      <c r="X522" s="19"/>
      <c r="Y522" s="19"/>
      <c r="Z522" s="19"/>
      <c r="AZ522" s="42"/>
    </row>
    <row r="523" spans="4:52" x14ac:dyDescent="0.35">
      <c r="D523" s="42"/>
      <c r="G523" s="18"/>
      <c r="H523" s="19"/>
      <c r="Q523" s="19"/>
      <c r="R523" s="19"/>
      <c r="T523" s="19"/>
      <c r="U523" s="19"/>
      <c r="W523" s="19"/>
      <c r="X523" s="19"/>
      <c r="Y523" s="19"/>
      <c r="Z523" s="19"/>
      <c r="AZ523" s="42"/>
    </row>
    <row r="524" spans="4:52" x14ac:dyDescent="0.35">
      <c r="D524" s="42"/>
      <c r="G524" s="18"/>
      <c r="H524" s="19"/>
      <c r="Q524" s="19"/>
      <c r="R524" s="19"/>
      <c r="T524" s="19"/>
      <c r="U524" s="19"/>
      <c r="W524" s="19"/>
      <c r="X524" s="19"/>
      <c r="Y524" s="19"/>
      <c r="Z524" s="19"/>
      <c r="AZ524" s="42"/>
    </row>
    <row r="525" spans="4:52" x14ac:dyDescent="0.35">
      <c r="D525" s="42"/>
      <c r="G525" s="18"/>
      <c r="H525" s="19"/>
      <c r="Q525" s="19"/>
      <c r="R525" s="19"/>
      <c r="T525" s="19"/>
      <c r="U525" s="19"/>
      <c r="W525" s="19"/>
      <c r="X525" s="19"/>
      <c r="Y525" s="19"/>
      <c r="Z525" s="19"/>
      <c r="AZ525" s="42"/>
    </row>
    <row r="526" spans="4:52" x14ac:dyDescent="0.35">
      <c r="D526" s="42"/>
      <c r="G526" s="18"/>
      <c r="H526" s="19"/>
      <c r="Q526" s="19"/>
      <c r="R526" s="19"/>
      <c r="T526" s="19"/>
      <c r="U526" s="19"/>
      <c r="W526" s="19"/>
      <c r="X526" s="19"/>
      <c r="Y526" s="19"/>
      <c r="Z526" s="19"/>
      <c r="AZ526" s="42"/>
    </row>
    <row r="527" spans="4:52" x14ac:dyDescent="0.35">
      <c r="D527" s="42"/>
      <c r="G527" s="18"/>
      <c r="H527" s="19"/>
      <c r="Q527" s="19"/>
      <c r="R527" s="19"/>
      <c r="T527" s="19"/>
      <c r="U527" s="19"/>
      <c r="W527" s="19"/>
      <c r="X527" s="19"/>
      <c r="Y527" s="19"/>
      <c r="Z527" s="19"/>
      <c r="AZ527" s="42"/>
    </row>
    <row r="528" spans="4:52" x14ac:dyDescent="0.35">
      <c r="D528" s="42"/>
      <c r="G528" s="18"/>
      <c r="H528" s="19"/>
      <c r="Q528" s="19"/>
      <c r="R528" s="19"/>
      <c r="T528" s="19"/>
      <c r="U528" s="19"/>
      <c r="W528" s="19"/>
      <c r="X528" s="19"/>
      <c r="Y528" s="19"/>
      <c r="Z528" s="19"/>
      <c r="AZ528" s="42"/>
    </row>
    <row r="529" spans="4:52" x14ac:dyDescent="0.35">
      <c r="D529" s="42"/>
      <c r="G529" s="18"/>
      <c r="H529" s="19"/>
      <c r="Q529" s="19"/>
      <c r="R529" s="19"/>
      <c r="T529" s="19"/>
      <c r="U529" s="19"/>
      <c r="W529" s="19"/>
      <c r="X529" s="19"/>
      <c r="Y529" s="19"/>
      <c r="Z529" s="19"/>
      <c r="AZ529" s="42"/>
    </row>
    <row r="530" spans="4:52" x14ac:dyDescent="0.35">
      <c r="D530" s="42"/>
      <c r="G530" s="18"/>
      <c r="H530" s="19"/>
      <c r="Q530" s="19"/>
      <c r="R530" s="19"/>
      <c r="T530" s="19"/>
      <c r="U530" s="19"/>
      <c r="W530" s="19"/>
      <c r="X530" s="19"/>
      <c r="Y530" s="19"/>
      <c r="Z530" s="19"/>
      <c r="AZ530" s="42"/>
    </row>
    <row r="531" spans="4:52" x14ac:dyDescent="0.35">
      <c r="D531" s="42"/>
      <c r="G531" s="18"/>
      <c r="H531" s="19"/>
      <c r="Q531" s="19"/>
      <c r="R531" s="19"/>
      <c r="T531" s="19"/>
      <c r="U531" s="19"/>
      <c r="W531" s="19"/>
      <c r="X531" s="19"/>
      <c r="Y531" s="19"/>
      <c r="Z531" s="19"/>
      <c r="AZ531" s="42"/>
    </row>
    <row r="532" spans="4:52" x14ac:dyDescent="0.35">
      <c r="D532" s="42"/>
      <c r="G532" s="18"/>
      <c r="H532" s="19"/>
      <c r="Q532" s="19"/>
      <c r="R532" s="19"/>
      <c r="T532" s="19"/>
      <c r="U532" s="19"/>
      <c r="W532" s="19"/>
      <c r="X532" s="19"/>
      <c r="Y532" s="19"/>
      <c r="Z532" s="19"/>
      <c r="AZ532" s="42"/>
    </row>
    <row r="533" spans="4:52" x14ac:dyDescent="0.35">
      <c r="D533" s="42"/>
      <c r="G533" s="18"/>
      <c r="H533" s="19"/>
      <c r="Q533" s="19"/>
      <c r="R533" s="19"/>
      <c r="T533" s="19"/>
      <c r="U533" s="19"/>
      <c r="W533" s="19"/>
      <c r="X533" s="19"/>
      <c r="Y533" s="19"/>
      <c r="Z533" s="19"/>
      <c r="AZ533" s="44"/>
    </row>
    <row r="534" spans="4:52" x14ac:dyDescent="0.35">
      <c r="D534" s="44"/>
      <c r="G534" s="18"/>
      <c r="H534" s="19"/>
      <c r="Q534" s="19"/>
      <c r="R534" s="19"/>
      <c r="T534" s="19"/>
      <c r="U534" s="19"/>
      <c r="W534" s="19"/>
      <c r="X534" s="19"/>
      <c r="Y534" s="19"/>
      <c r="Z534" s="19"/>
      <c r="AZ534" s="42"/>
    </row>
    <row r="535" spans="4:52" x14ac:dyDescent="0.35">
      <c r="D535" s="42"/>
      <c r="G535" s="18"/>
      <c r="H535" s="19"/>
      <c r="Q535" s="19"/>
      <c r="R535" s="19"/>
      <c r="T535" s="19"/>
      <c r="U535" s="19"/>
      <c r="W535" s="19"/>
      <c r="X535" s="19"/>
      <c r="Y535" s="19"/>
      <c r="Z535" s="19"/>
      <c r="AZ535" s="42"/>
    </row>
    <row r="536" spans="4:52" x14ac:dyDescent="0.35">
      <c r="D536" s="42"/>
      <c r="G536" s="18"/>
      <c r="H536" s="19"/>
      <c r="Q536" s="19"/>
      <c r="R536" s="19"/>
      <c r="T536" s="19"/>
      <c r="U536" s="19"/>
      <c r="W536" s="19"/>
      <c r="X536" s="19"/>
      <c r="Y536" s="19"/>
      <c r="Z536" s="19"/>
      <c r="AZ536" s="42"/>
    </row>
    <row r="537" spans="4:52" x14ac:dyDescent="0.35">
      <c r="D537" s="42"/>
      <c r="G537" s="18"/>
      <c r="H537" s="19"/>
      <c r="Q537" s="19"/>
      <c r="R537" s="19"/>
      <c r="T537" s="19"/>
      <c r="U537" s="19"/>
      <c r="W537" s="19"/>
      <c r="X537" s="19"/>
      <c r="Y537" s="19"/>
      <c r="Z537" s="19"/>
      <c r="AZ537" s="42"/>
    </row>
    <row r="538" spans="4:52" x14ac:dyDescent="0.35">
      <c r="D538" s="42"/>
      <c r="G538" s="18"/>
      <c r="H538" s="19"/>
      <c r="Q538" s="19"/>
      <c r="R538" s="19"/>
      <c r="T538" s="19"/>
      <c r="U538" s="19"/>
      <c r="W538" s="19"/>
      <c r="X538" s="19"/>
      <c r="Y538" s="19"/>
      <c r="Z538" s="19"/>
      <c r="AZ538" s="42"/>
    </row>
    <row r="539" spans="4:52" x14ac:dyDescent="0.35">
      <c r="D539" s="42"/>
      <c r="G539" s="18"/>
      <c r="H539" s="19"/>
      <c r="Q539" s="19"/>
      <c r="R539" s="19"/>
      <c r="T539" s="19"/>
      <c r="U539" s="19"/>
      <c r="W539" s="19"/>
      <c r="X539" s="19"/>
      <c r="Y539" s="19"/>
      <c r="Z539" s="19"/>
      <c r="AZ539" s="42"/>
    </row>
    <row r="540" spans="4:52" x14ac:dyDescent="0.35">
      <c r="D540" s="42"/>
      <c r="G540" s="18"/>
      <c r="H540" s="19"/>
      <c r="Q540" s="19"/>
      <c r="R540" s="19"/>
      <c r="T540" s="19"/>
      <c r="U540" s="19"/>
      <c r="W540" s="19"/>
      <c r="X540" s="19"/>
      <c r="Y540" s="19"/>
      <c r="Z540" s="19"/>
      <c r="AZ540" s="42"/>
    </row>
    <row r="541" spans="4:52" x14ac:dyDescent="0.35">
      <c r="D541" s="42"/>
      <c r="G541" s="18"/>
      <c r="H541" s="19"/>
      <c r="Q541" s="19"/>
      <c r="R541" s="19"/>
      <c r="T541" s="19"/>
      <c r="U541" s="19"/>
      <c r="W541" s="19"/>
      <c r="X541" s="19"/>
      <c r="Y541" s="19"/>
      <c r="Z541" s="19"/>
      <c r="AZ541" s="42"/>
    </row>
    <row r="542" spans="4:52" x14ac:dyDescent="0.35">
      <c r="D542" s="42"/>
      <c r="G542" s="18"/>
      <c r="H542" s="19"/>
      <c r="Q542" s="19"/>
      <c r="R542" s="19"/>
      <c r="T542" s="19"/>
      <c r="U542" s="19"/>
      <c r="W542" s="19"/>
      <c r="X542" s="19"/>
      <c r="Y542" s="19"/>
      <c r="Z542" s="19"/>
      <c r="AZ542" s="42"/>
    </row>
    <row r="543" spans="4:52" x14ac:dyDescent="0.35">
      <c r="D543" s="42"/>
      <c r="G543" s="18"/>
      <c r="H543" s="19"/>
      <c r="Q543" s="19"/>
      <c r="R543" s="19"/>
      <c r="T543" s="19"/>
      <c r="U543" s="19"/>
      <c r="W543" s="19"/>
      <c r="X543" s="19"/>
      <c r="Y543" s="19"/>
      <c r="Z543" s="19"/>
      <c r="AZ543" s="42"/>
    </row>
    <row r="544" spans="4:52" x14ac:dyDescent="0.35">
      <c r="D544" s="42"/>
      <c r="G544" s="18"/>
      <c r="H544" s="19"/>
      <c r="Q544" s="19"/>
      <c r="R544" s="19"/>
      <c r="T544" s="19"/>
      <c r="U544" s="19"/>
      <c r="W544" s="19"/>
      <c r="X544" s="19"/>
      <c r="Y544" s="19"/>
      <c r="Z544" s="19"/>
      <c r="AZ544" s="42"/>
    </row>
    <row r="545" spans="4:52" x14ac:dyDescent="0.35">
      <c r="D545" s="42"/>
      <c r="G545" s="18"/>
      <c r="H545" s="19"/>
      <c r="Q545" s="19"/>
      <c r="R545" s="19"/>
      <c r="T545" s="19"/>
      <c r="U545" s="19"/>
      <c r="W545" s="19"/>
      <c r="X545" s="19"/>
      <c r="Y545" s="19"/>
      <c r="Z545" s="19"/>
      <c r="AZ545" s="42"/>
    </row>
    <row r="546" spans="4:52" x14ac:dyDescent="0.35">
      <c r="D546" s="42"/>
      <c r="G546" s="18"/>
      <c r="H546" s="19"/>
      <c r="Q546" s="19"/>
      <c r="R546" s="19"/>
      <c r="T546" s="19"/>
      <c r="U546" s="19"/>
      <c r="W546" s="19"/>
      <c r="X546" s="19"/>
      <c r="Y546" s="19"/>
      <c r="Z546" s="19"/>
      <c r="AZ546" s="42"/>
    </row>
    <row r="547" spans="4:52" x14ac:dyDescent="0.35">
      <c r="D547" s="42"/>
      <c r="G547" s="18"/>
      <c r="H547" s="19"/>
      <c r="Q547" s="19"/>
      <c r="R547" s="19"/>
      <c r="T547" s="19"/>
      <c r="U547" s="19"/>
      <c r="W547" s="19"/>
      <c r="X547" s="19"/>
      <c r="Y547" s="19"/>
      <c r="Z547" s="19"/>
      <c r="AZ547" s="42"/>
    </row>
    <row r="548" spans="4:52" x14ac:dyDescent="0.35">
      <c r="D548" s="42"/>
      <c r="G548" s="18"/>
      <c r="H548" s="19"/>
      <c r="Q548" s="19"/>
      <c r="R548" s="19"/>
      <c r="T548" s="19"/>
      <c r="U548" s="19"/>
      <c r="W548" s="19"/>
      <c r="X548" s="19"/>
      <c r="Y548" s="19"/>
      <c r="Z548" s="19"/>
      <c r="AZ548" s="42"/>
    </row>
    <row r="549" spans="4:52" x14ac:dyDescent="0.35">
      <c r="D549" s="42"/>
      <c r="G549" s="18"/>
      <c r="H549" s="19"/>
      <c r="Q549" s="19"/>
      <c r="R549" s="19"/>
      <c r="T549" s="19"/>
      <c r="U549" s="19"/>
      <c r="W549" s="19"/>
      <c r="X549" s="19"/>
      <c r="Y549" s="19"/>
      <c r="Z549" s="19"/>
      <c r="AZ549" s="42"/>
    </row>
    <row r="550" spans="4:52" x14ac:dyDescent="0.35">
      <c r="D550" s="42"/>
      <c r="G550" s="18"/>
      <c r="H550" s="19"/>
      <c r="Q550" s="19"/>
      <c r="R550" s="19"/>
      <c r="T550" s="19"/>
      <c r="U550" s="19"/>
      <c r="W550" s="19"/>
      <c r="X550" s="19"/>
      <c r="Y550" s="19"/>
      <c r="Z550" s="19"/>
      <c r="AZ550" s="42"/>
    </row>
    <row r="551" spans="4:52" x14ac:dyDescent="0.35">
      <c r="D551" s="42"/>
      <c r="G551" s="18"/>
      <c r="H551" s="19"/>
      <c r="Q551" s="19"/>
      <c r="R551" s="19"/>
      <c r="T551" s="19"/>
      <c r="U551" s="19"/>
      <c r="W551" s="19"/>
      <c r="X551" s="19"/>
      <c r="Y551" s="19"/>
      <c r="Z551" s="19"/>
      <c r="AZ551" s="42"/>
    </row>
    <row r="552" spans="4:52" x14ac:dyDescent="0.35">
      <c r="D552" s="42"/>
      <c r="G552" s="18"/>
      <c r="H552" s="19"/>
      <c r="Q552" s="19"/>
      <c r="R552" s="19"/>
      <c r="T552" s="19"/>
      <c r="U552" s="19"/>
      <c r="W552" s="19"/>
      <c r="X552" s="19"/>
      <c r="Y552" s="19"/>
      <c r="Z552" s="19"/>
      <c r="AZ552" s="42"/>
    </row>
    <row r="553" spans="4:52" x14ac:dyDescent="0.35">
      <c r="D553" s="42"/>
      <c r="G553" s="18"/>
      <c r="H553" s="19"/>
      <c r="Q553" s="19"/>
      <c r="R553" s="19"/>
      <c r="T553" s="19"/>
      <c r="U553" s="19"/>
      <c r="W553" s="19"/>
      <c r="X553" s="19"/>
      <c r="Y553" s="19"/>
      <c r="Z553" s="19"/>
      <c r="AZ553" s="42"/>
    </row>
    <row r="554" spans="4:52" x14ac:dyDescent="0.35">
      <c r="D554" s="42"/>
      <c r="G554" s="18"/>
      <c r="H554" s="19"/>
      <c r="Q554" s="19"/>
      <c r="R554" s="19"/>
      <c r="T554" s="19"/>
      <c r="U554" s="19"/>
      <c r="W554" s="19"/>
      <c r="X554" s="19"/>
      <c r="Y554" s="19"/>
      <c r="Z554" s="19"/>
      <c r="AZ554" s="42"/>
    </row>
    <row r="555" spans="4:52" x14ac:dyDescent="0.35">
      <c r="D555" s="42"/>
      <c r="G555" s="18"/>
      <c r="H555" s="19"/>
      <c r="Q555" s="19"/>
      <c r="R555" s="19"/>
      <c r="T555" s="19"/>
      <c r="U555" s="19"/>
      <c r="W555" s="19"/>
      <c r="X555" s="19"/>
      <c r="Y555" s="19"/>
      <c r="Z555" s="19"/>
      <c r="AZ555" s="42"/>
    </row>
    <row r="556" spans="4:52" x14ac:dyDescent="0.35">
      <c r="D556" s="42"/>
      <c r="G556" s="18"/>
      <c r="H556" s="19"/>
      <c r="Q556" s="19"/>
      <c r="R556" s="19"/>
      <c r="T556" s="19"/>
      <c r="U556" s="19"/>
      <c r="W556" s="19"/>
      <c r="X556" s="19"/>
      <c r="Y556" s="19"/>
      <c r="Z556" s="19"/>
      <c r="AZ556" s="42"/>
    </row>
    <row r="557" spans="4:52" x14ac:dyDescent="0.35">
      <c r="D557" s="42"/>
      <c r="G557" s="18"/>
      <c r="H557" s="19"/>
      <c r="Q557" s="19"/>
      <c r="R557" s="19"/>
      <c r="T557" s="19"/>
      <c r="U557" s="19"/>
      <c r="W557" s="19"/>
      <c r="X557" s="19"/>
      <c r="Y557" s="19"/>
      <c r="Z557" s="19"/>
      <c r="AZ557" s="42"/>
    </row>
    <row r="558" spans="4:52" x14ac:dyDescent="0.35">
      <c r="D558" s="42"/>
      <c r="G558" s="18"/>
      <c r="H558" s="19"/>
      <c r="Q558" s="19"/>
      <c r="R558" s="19"/>
      <c r="T558" s="19"/>
      <c r="U558" s="19"/>
      <c r="W558" s="19"/>
      <c r="X558" s="19"/>
      <c r="Y558" s="19"/>
      <c r="Z558" s="19"/>
      <c r="AB558" s="23"/>
      <c r="AZ558" s="42"/>
    </row>
    <row r="559" spans="4:52" x14ac:dyDescent="0.35">
      <c r="D559" s="42"/>
      <c r="G559" s="18"/>
      <c r="H559" s="19"/>
      <c r="Q559" s="19"/>
      <c r="R559" s="19"/>
      <c r="T559" s="19"/>
      <c r="U559" s="19"/>
      <c r="W559" s="19"/>
      <c r="X559" s="19"/>
      <c r="Y559" s="19"/>
      <c r="Z559" s="19"/>
      <c r="AZ559" s="42"/>
    </row>
    <row r="560" spans="4:52" x14ac:dyDescent="0.35">
      <c r="D560" s="42"/>
      <c r="G560" s="18"/>
      <c r="H560" s="19"/>
      <c r="Q560" s="19"/>
      <c r="R560" s="19"/>
      <c r="T560" s="19"/>
      <c r="U560" s="19"/>
      <c r="W560" s="19"/>
      <c r="X560" s="19"/>
      <c r="Y560" s="19"/>
      <c r="Z560" s="19"/>
      <c r="AZ560" s="42"/>
    </row>
    <row r="561" spans="4:52" x14ac:dyDescent="0.35">
      <c r="D561" s="42"/>
      <c r="G561" s="18"/>
      <c r="H561" s="19"/>
      <c r="Q561" s="19"/>
      <c r="R561" s="19"/>
      <c r="T561" s="19"/>
      <c r="U561" s="19"/>
      <c r="W561" s="19"/>
      <c r="X561" s="19"/>
      <c r="Y561" s="19"/>
      <c r="Z561" s="19"/>
      <c r="AB561" s="23"/>
      <c r="AZ561" s="42"/>
    </row>
    <row r="562" spans="4:52" x14ac:dyDescent="0.35">
      <c r="D562" s="42"/>
      <c r="G562" s="18"/>
      <c r="H562" s="19"/>
      <c r="Q562" s="19"/>
      <c r="R562" s="19"/>
      <c r="T562" s="19"/>
      <c r="U562" s="19"/>
      <c r="W562" s="19"/>
      <c r="X562" s="19"/>
      <c r="Y562" s="19"/>
      <c r="Z562" s="19"/>
      <c r="AZ562" s="42"/>
    </row>
    <row r="563" spans="4:52" x14ac:dyDescent="0.35">
      <c r="D563" s="42"/>
      <c r="G563" s="18"/>
      <c r="H563" s="19"/>
      <c r="Q563" s="19"/>
      <c r="R563" s="19"/>
      <c r="T563" s="19"/>
      <c r="U563" s="19"/>
      <c r="W563" s="19"/>
      <c r="X563" s="19"/>
      <c r="Y563" s="19"/>
      <c r="Z563" s="19"/>
      <c r="AZ563" s="42"/>
    </row>
    <row r="564" spans="4:52" x14ac:dyDescent="0.35">
      <c r="D564" s="42"/>
      <c r="G564" s="18"/>
      <c r="H564" s="19"/>
      <c r="Q564" s="19"/>
      <c r="R564" s="19"/>
      <c r="T564" s="19"/>
      <c r="U564" s="19"/>
      <c r="W564" s="19"/>
      <c r="X564" s="19"/>
      <c r="Y564" s="19"/>
      <c r="Z564" s="19"/>
      <c r="AZ564" s="42"/>
    </row>
    <row r="565" spans="4:52" x14ac:dyDescent="0.35">
      <c r="D565" s="42"/>
      <c r="G565" s="18"/>
      <c r="H565" s="19"/>
      <c r="Q565" s="19"/>
      <c r="R565" s="19"/>
      <c r="T565" s="19"/>
      <c r="U565" s="19"/>
      <c r="W565" s="19"/>
      <c r="X565" s="19"/>
      <c r="Y565" s="19"/>
      <c r="Z565" s="19"/>
      <c r="AZ565" s="42"/>
    </row>
    <row r="566" spans="4:52" x14ac:dyDescent="0.35">
      <c r="D566" s="42"/>
      <c r="G566" s="18"/>
      <c r="H566" s="19"/>
      <c r="Q566" s="19"/>
      <c r="R566" s="19"/>
      <c r="T566" s="19"/>
      <c r="U566" s="19"/>
      <c r="W566" s="19"/>
      <c r="X566" s="19"/>
      <c r="Y566" s="19"/>
      <c r="Z566" s="19"/>
      <c r="AZ566" s="42"/>
    </row>
    <row r="567" spans="4:52" x14ac:dyDescent="0.35">
      <c r="D567" s="42"/>
      <c r="G567" s="18"/>
      <c r="H567" s="19"/>
      <c r="Q567" s="19"/>
      <c r="R567" s="19"/>
      <c r="T567" s="19"/>
      <c r="U567" s="19"/>
      <c r="W567" s="19"/>
      <c r="X567" s="19"/>
      <c r="Y567" s="19"/>
      <c r="Z567" s="19"/>
      <c r="AZ567" s="42"/>
    </row>
    <row r="568" spans="4:52" x14ac:dyDescent="0.35">
      <c r="D568" s="42"/>
      <c r="G568" s="18"/>
      <c r="H568" s="19"/>
      <c r="Q568" s="19"/>
      <c r="R568" s="19"/>
      <c r="T568" s="19"/>
      <c r="U568" s="19"/>
      <c r="W568" s="19"/>
      <c r="X568" s="19"/>
      <c r="Y568" s="19"/>
      <c r="Z568" s="19"/>
      <c r="AZ568" s="42"/>
    </row>
    <row r="569" spans="4:52" x14ac:dyDescent="0.35">
      <c r="D569" s="42"/>
      <c r="G569" s="18"/>
      <c r="H569" s="19"/>
      <c r="Q569" s="19"/>
      <c r="R569" s="19"/>
      <c r="T569" s="19"/>
      <c r="U569" s="19"/>
      <c r="W569" s="19"/>
      <c r="X569" s="19"/>
      <c r="Y569" s="19"/>
      <c r="Z569" s="19"/>
      <c r="AZ569" s="42"/>
    </row>
    <row r="570" spans="4:52" x14ac:dyDescent="0.35">
      <c r="D570" s="42"/>
      <c r="G570" s="18"/>
      <c r="H570" s="19"/>
      <c r="Q570" s="19"/>
      <c r="R570" s="19"/>
      <c r="T570" s="19"/>
      <c r="U570" s="19"/>
      <c r="W570" s="19"/>
      <c r="X570" s="19"/>
      <c r="Y570" s="19"/>
      <c r="Z570" s="19"/>
      <c r="AZ570" s="42"/>
    </row>
    <row r="571" spans="4:52" x14ac:dyDescent="0.35">
      <c r="D571" s="42"/>
      <c r="G571" s="18"/>
      <c r="H571" s="19"/>
      <c r="Q571" s="19"/>
      <c r="R571" s="19"/>
      <c r="T571" s="19"/>
      <c r="U571" s="19"/>
      <c r="W571" s="19"/>
      <c r="X571" s="19"/>
      <c r="Y571" s="19"/>
      <c r="Z571" s="19"/>
      <c r="AZ571" s="42"/>
    </row>
    <row r="572" spans="4:52" x14ac:dyDescent="0.35">
      <c r="D572" s="42"/>
      <c r="G572" s="18"/>
      <c r="H572" s="19"/>
      <c r="Q572" s="19"/>
      <c r="R572" s="19"/>
      <c r="T572" s="19"/>
      <c r="U572" s="19"/>
      <c r="W572" s="19"/>
      <c r="X572" s="19"/>
      <c r="Y572" s="19"/>
      <c r="Z572" s="19"/>
      <c r="AZ572" s="42"/>
    </row>
    <row r="573" spans="4:52" x14ac:dyDescent="0.35">
      <c r="D573" s="42"/>
      <c r="G573" s="18"/>
      <c r="H573" s="19"/>
      <c r="Q573" s="19"/>
      <c r="R573" s="19"/>
      <c r="T573" s="19"/>
      <c r="U573" s="19"/>
      <c r="W573" s="19"/>
      <c r="X573" s="19"/>
      <c r="Y573" s="19"/>
      <c r="Z573" s="19"/>
      <c r="AZ573" s="42"/>
    </row>
    <row r="574" spans="4:52" x14ac:dyDescent="0.35">
      <c r="D574" s="42"/>
      <c r="G574" s="18"/>
      <c r="H574" s="19"/>
      <c r="Q574" s="19"/>
      <c r="R574" s="19"/>
      <c r="T574" s="19"/>
      <c r="U574" s="19"/>
      <c r="W574" s="19"/>
      <c r="X574" s="19"/>
      <c r="Y574" s="19"/>
      <c r="Z574" s="19"/>
      <c r="AZ574" s="42"/>
    </row>
    <row r="575" spans="4:52" x14ac:dyDescent="0.35">
      <c r="D575" s="42"/>
      <c r="G575" s="18"/>
      <c r="H575" s="19"/>
      <c r="Q575" s="19"/>
      <c r="R575" s="19"/>
      <c r="T575" s="19"/>
      <c r="U575" s="19"/>
      <c r="W575" s="19"/>
      <c r="X575" s="19"/>
      <c r="Y575" s="19"/>
      <c r="Z575" s="19"/>
      <c r="AB575" s="23"/>
      <c r="AZ575" s="42"/>
    </row>
    <row r="576" spans="4:52" x14ac:dyDescent="0.35">
      <c r="D576" s="42"/>
      <c r="G576" s="18"/>
      <c r="H576" s="19"/>
      <c r="Q576" s="19"/>
      <c r="R576" s="19"/>
      <c r="T576" s="19"/>
      <c r="U576" s="19"/>
      <c r="W576" s="19"/>
      <c r="X576" s="19"/>
      <c r="Y576" s="19"/>
      <c r="Z576" s="19"/>
      <c r="AZ576" s="42"/>
    </row>
    <row r="577" spans="4:52" x14ac:dyDescent="0.35">
      <c r="D577" s="42"/>
      <c r="G577" s="18"/>
      <c r="H577" s="19"/>
      <c r="Q577" s="19"/>
      <c r="R577" s="19"/>
      <c r="T577" s="19"/>
      <c r="U577" s="19"/>
      <c r="W577" s="19"/>
      <c r="X577" s="19"/>
      <c r="Y577" s="19"/>
      <c r="Z577" s="19"/>
      <c r="AZ577" s="42"/>
    </row>
    <row r="578" spans="4:52" x14ac:dyDescent="0.35">
      <c r="D578" s="42"/>
      <c r="G578" s="18"/>
      <c r="H578" s="19"/>
      <c r="Q578" s="19"/>
      <c r="R578" s="19"/>
      <c r="T578" s="19"/>
      <c r="U578" s="19"/>
      <c r="W578" s="19"/>
      <c r="X578" s="19"/>
      <c r="Y578" s="19"/>
      <c r="Z578" s="19"/>
      <c r="AZ578" s="42"/>
    </row>
    <row r="579" spans="4:52" x14ac:dyDescent="0.35">
      <c r="D579" s="42"/>
      <c r="G579" s="18"/>
      <c r="H579" s="19"/>
      <c r="Q579" s="19"/>
      <c r="R579" s="19"/>
      <c r="T579" s="19"/>
      <c r="U579" s="19"/>
      <c r="W579" s="19"/>
      <c r="X579" s="19"/>
      <c r="Y579" s="19"/>
      <c r="Z579" s="19"/>
      <c r="AZ579" s="42"/>
    </row>
    <row r="580" spans="4:52" x14ac:dyDescent="0.35">
      <c r="D580" s="42"/>
      <c r="G580" s="18"/>
      <c r="H580" s="19"/>
      <c r="Q580" s="19"/>
      <c r="R580" s="19"/>
      <c r="T580" s="19"/>
      <c r="U580" s="19"/>
      <c r="W580" s="19"/>
      <c r="X580" s="19"/>
      <c r="Y580" s="19"/>
      <c r="Z580" s="19"/>
      <c r="AZ580" s="42"/>
    </row>
    <row r="581" spans="4:52" x14ac:dyDescent="0.35">
      <c r="D581" s="42"/>
      <c r="G581" s="18"/>
      <c r="H581" s="19"/>
      <c r="Q581" s="19"/>
      <c r="R581" s="19"/>
      <c r="T581" s="19"/>
      <c r="U581" s="19"/>
      <c r="W581" s="19"/>
      <c r="X581" s="19"/>
      <c r="Y581" s="19"/>
      <c r="Z581" s="19"/>
      <c r="AZ581" s="42"/>
    </row>
    <row r="582" spans="4:52" x14ac:dyDescent="0.35">
      <c r="D582" s="42"/>
      <c r="G582" s="18"/>
      <c r="H582" s="19"/>
      <c r="Q582" s="19"/>
      <c r="R582" s="19"/>
      <c r="T582" s="19"/>
      <c r="U582" s="19"/>
      <c r="W582" s="19"/>
      <c r="X582" s="19"/>
      <c r="Y582" s="19"/>
      <c r="Z582" s="19"/>
      <c r="AZ582" s="42"/>
    </row>
    <row r="583" spans="4:52" x14ac:dyDescent="0.35">
      <c r="D583" s="42"/>
      <c r="G583" s="18"/>
      <c r="H583" s="19"/>
      <c r="Q583" s="19"/>
      <c r="R583" s="19"/>
      <c r="T583" s="19"/>
      <c r="U583" s="19"/>
      <c r="W583" s="19"/>
      <c r="X583" s="19"/>
      <c r="Y583" s="19"/>
      <c r="Z583" s="19"/>
      <c r="AZ583" s="42"/>
    </row>
    <row r="584" spans="4:52" x14ac:dyDescent="0.35">
      <c r="D584" s="42"/>
      <c r="G584" s="18"/>
      <c r="H584" s="19"/>
      <c r="Q584" s="19"/>
      <c r="R584" s="19"/>
      <c r="T584" s="19"/>
      <c r="U584" s="19"/>
      <c r="W584" s="19"/>
      <c r="X584" s="19"/>
      <c r="Y584" s="19"/>
      <c r="Z584" s="19"/>
      <c r="AZ584" s="42"/>
    </row>
    <row r="585" spans="4:52" x14ac:dyDescent="0.35">
      <c r="D585" s="42"/>
      <c r="G585" s="18"/>
      <c r="H585" s="19"/>
      <c r="Q585" s="19"/>
      <c r="R585" s="19"/>
      <c r="T585" s="19"/>
      <c r="U585" s="19"/>
      <c r="W585" s="19"/>
      <c r="X585" s="19"/>
      <c r="Y585" s="19"/>
      <c r="Z585" s="19"/>
      <c r="AZ585" s="42"/>
    </row>
    <row r="586" spans="4:52" x14ac:dyDescent="0.35">
      <c r="D586" s="42"/>
      <c r="G586" s="18"/>
      <c r="H586" s="19"/>
      <c r="Q586" s="19"/>
      <c r="R586" s="19"/>
      <c r="T586" s="19"/>
      <c r="U586" s="19"/>
      <c r="W586" s="19"/>
      <c r="X586" s="19"/>
      <c r="Y586" s="19"/>
      <c r="Z586" s="19"/>
      <c r="AZ586" s="42"/>
    </row>
    <row r="587" spans="4:52" x14ac:dyDescent="0.35">
      <c r="D587" s="42"/>
      <c r="G587" s="18"/>
      <c r="H587" s="19"/>
      <c r="Q587" s="19"/>
      <c r="R587" s="19"/>
      <c r="T587" s="19"/>
      <c r="U587" s="19"/>
      <c r="W587" s="19"/>
      <c r="X587" s="19"/>
      <c r="Y587" s="19"/>
      <c r="Z587" s="19"/>
      <c r="AZ587" s="42"/>
    </row>
    <row r="588" spans="4:52" x14ac:dyDescent="0.35">
      <c r="D588" s="42"/>
      <c r="G588" s="18"/>
      <c r="H588" s="19"/>
      <c r="Q588" s="19"/>
      <c r="R588" s="19"/>
      <c r="T588" s="19"/>
      <c r="U588" s="19"/>
      <c r="W588" s="19"/>
      <c r="X588" s="19"/>
      <c r="Y588" s="19"/>
      <c r="Z588" s="19"/>
      <c r="AZ588" s="42"/>
    </row>
    <row r="589" spans="4:52" x14ac:dyDescent="0.35">
      <c r="D589" s="42"/>
      <c r="G589" s="18"/>
      <c r="H589" s="19"/>
      <c r="Q589" s="19"/>
      <c r="R589" s="19"/>
      <c r="T589" s="19"/>
      <c r="U589" s="19"/>
      <c r="W589" s="19"/>
      <c r="X589" s="19"/>
      <c r="Y589" s="19"/>
      <c r="Z589" s="19"/>
      <c r="AZ589" s="42"/>
    </row>
    <row r="590" spans="4:52" x14ac:dyDescent="0.35">
      <c r="D590" s="42"/>
      <c r="G590" s="18"/>
      <c r="H590" s="19"/>
      <c r="Q590" s="19"/>
      <c r="R590" s="19"/>
      <c r="T590" s="19"/>
      <c r="U590" s="19"/>
      <c r="W590" s="19"/>
      <c r="X590" s="19"/>
      <c r="Y590" s="19"/>
      <c r="Z590" s="19"/>
      <c r="AZ590" s="42"/>
    </row>
    <row r="591" spans="4:52" x14ac:dyDescent="0.35">
      <c r="D591" s="42"/>
      <c r="G591" s="18"/>
      <c r="H591" s="19"/>
      <c r="Q591" s="19"/>
      <c r="R591" s="19"/>
      <c r="T591" s="19"/>
      <c r="U591" s="19"/>
      <c r="W591" s="19"/>
      <c r="X591" s="19"/>
      <c r="Y591" s="19"/>
      <c r="Z591" s="19"/>
      <c r="AB591" s="23"/>
      <c r="AZ591" s="42"/>
    </row>
    <row r="592" spans="4:52" x14ac:dyDescent="0.35">
      <c r="D592" s="42"/>
      <c r="G592" s="18"/>
      <c r="H592" s="19"/>
      <c r="Q592" s="19"/>
      <c r="R592" s="19"/>
      <c r="T592" s="19"/>
      <c r="U592" s="19"/>
      <c r="W592" s="19"/>
      <c r="X592" s="19"/>
      <c r="Y592" s="19"/>
      <c r="Z592" s="19"/>
      <c r="AZ592" s="42"/>
    </row>
    <row r="593" spans="4:52" x14ac:dyDescent="0.35">
      <c r="D593" s="42"/>
      <c r="G593" s="18"/>
      <c r="H593" s="19"/>
      <c r="Q593" s="19"/>
      <c r="R593" s="19"/>
      <c r="T593" s="19"/>
      <c r="U593" s="19"/>
      <c r="W593" s="19"/>
      <c r="X593" s="19"/>
      <c r="Y593" s="19"/>
      <c r="Z593" s="19"/>
      <c r="AZ593" s="42"/>
    </row>
    <row r="594" spans="4:52" x14ac:dyDescent="0.35">
      <c r="D594" s="42"/>
      <c r="G594" s="18"/>
      <c r="H594" s="19"/>
      <c r="Q594" s="19"/>
      <c r="R594" s="19"/>
      <c r="T594" s="19"/>
      <c r="U594" s="19"/>
      <c r="W594" s="19"/>
      <c r="X594" s="19"/>
      <c r="Y594" s="19"/>
      <c r="Z594" s="19"/>
      <c r="AZ594" s="42"/>
    </row>
    <row r="595" spans="4:52" x14ac:dyDescent="0.35">
      <c r="D595" s="42"/>
      <c r="G595" s="18"/>
      <c r="H595" s="19"/>
      <c r="Q595" s="19"/>
      <c r="R595" s="19"/>
      <c r="T595" s="19"/>
      <c r="U595" s="19"/>
      <c r="W595" s="19"/>
      <c r="X595" s="19"/>
      <c r="Y595" s="19"/>
      <c r="Z595" s="19"/>
      <c r="AZ595" s="42"/>
    </row>
    <row r="596" spans="4:52" x14ac:dyDescent="0.35">
      <c r="D596" s="42"/>
      <c r="G596" s="18"/>
      <c r="H596" s="19"/>
      <c r="Q596" s="19"/>
      <c r="R596" s="19"/>
      <c r="T596" s="19"/>
      <c r="U596" s="19"/>
      <c r="W596" s="19"/>
      <c r="X596" s="19"/>
      <c r="Y596" s="19"/>
      <c r="Z596" s="19"/>
      <c r="AZ596" s="42"/>
    </row>
    <row r="597" spans="4:52" x14ac:dyDescent="0.35">
      <c r="D597" s="42"/>
      <c r="G597" s="18"/>
      <c r="H597" s="19"/>
      <c r="Q597" s="19"/>
      <c r="R597" s="19"/>
      <c r="T597" s="19"/>
      <c r="U597" s="19"/>
      <c r="W597" s="19"/>
      <c r="X597" s="19"/>
      <c r="Y597" s="19"/>
      <c r="Z597" s="19"/>
      <c r="AZ597" s="42"/>
    </row>
    <row r="598" spans="4:52" x14ac:dyDescent="0.35">
      <c r="D598" s="42"/>
      <c r="G598" s="18"/>
      <c r="H598" s="19"/>
      <c r="Q598" s="19"/>
      <c r="R598" s="19"/>
      <c r="T598" s="19"/>
      <c r="U598" s="19"/>
      <c r="W598" s="19"/>
      <c r="X598" s="19"/>
      <c r="Y598" s="19"/>
      <c r="Z598" s="19"/>
      <c r="AZ598" s="42"/>
    </row>
    <row r="599" spans="4:52" x14ac:dyDescent="0.35">
      <c r="D599" s="42"/>
      <c r="G599" s="18"/>
      <c r="H599" s="19"/>
      <c r="Q599" s="19"/>
      <c r="R599" s="19"/>
      <c r="T599" s="19"/>
      <c r="U599" s="19"/>
      <c r="W599" s="19"/>
      <c r="X599" s="19"/>
      <c r="Y599" s="19"/>
      <c r="Z599" s="19"/>
      <c r="AZ599" s="42"/>
    </row>
    <row r="600" spans="4:52" x14ac:dyDescent="0.35">
      <c r="D600" s="42"/>
      <c r="G600" s="18"/>
      <c r="H600" s="19"/>
      <c r="Q600" s="19"/>
      <c r="R600" s="19"/>
      <c r="T600" s="19"/>
      <c r="U600" s="19"/>
      <c r="W600" s="19"/>
      <c r="X600" s="19"/>
      <c r="Y600" s="19"/>
      <c r="Z600" s="19"/>
      <c r="AZ600" s="42"/>
    </row>
    <row r="601" spans="4:52" x14ac:dyDescent="0.35">
      <c r="D601" s="42"/>
      <c r="G601" s="18"/>
      <c r="H601" s="19"/>
      <c r="Q601" s="19"/>
      <c r="R601" s="19"/>
      <c r="T601" s="19"/>
      <c r="U601" s="19"/>
      <c r="W601" s="19"/>
      <c r="X601" s="19"/>
      <c r="Y601" s="19"/>
      <c r="Z601" s="19"/>
      <c r="AZ601" s="42"/>
    </row>
    <row r="602" spans="4:52" x14ac:dyDescent="0.35">
      <c r="D602" s="42"/>
      <c r="G602" s="18"/>
      <c r="H602" s="19"/>
      <c r="Q602" s="19"/>
      <c r="R602" s="19"/>
      <c r="T602" s="19"/>
      <c r="U602" s="19"/>
      <c r="W602" s="19"/>
      <c r="X602" s="19"/>
      <c r="Y602" s="19"/>
      <c r="Z602" s="19"/>
      <c r="AZ602" s="42"/>
    </row>
    <row r="603" spans="4:52" x14ac:dyDescent="0.35">
      <c r="D603" s="42"/>
      <c r="G603" s="18"/>
      <c r="H603" s="19"/>
      <c r="Q603" s="19"/>
      <c r="R603" s="19"/>
      <c r="T603" s="19"/>
      <c r="U603" s="19"/>
      <c r="W603" s="19"/>
      <c r="X603" s="19"/>
      <c r="Y603" s="19"/>
      <c r="Z603" s="19"/>
      <c r="AZ603" s="42"/>
    </row>
    <row r="604" spans="4:52" x14ac:dyDescent="0.35">
      <c r="D604" s="42"/>
      <c r="G604" s="18"/>
      <c r="H604" s="19"/>
      <c r="Q604" s="19"/>
      <c r="R604" s="19"/>
      <c r="T604" s="19"/>
      <c r="U604" s="19"/>
      <c r="W604" s="19"/>
      <c r="X604" s="19"/>
      <c r="Y604" s="19"/>
      <c r="Z604" s="19"/>
      <c r="AZ604" s="42"/>
    </row>
    <row r="605" spans="4:52" x14ac:dyDescent="0.35">
      <c r="D605" s="42"/>
      <c r="G605" s="18"/>
      <c r="H605" s="19"/>
      <c r="Q605" s="19"/>
      <c r="R605" s="19"/>
      <c r="T605" s="19"/>
      <c r="U605" s="19"/>
      <c r="W605" s="19"/>
      <c r="X605" s="19"/>
      <c r="Y605" s="19"/>
      <c r="Z605" s="19"/>
      <c r="AZ605" s="42"/>
    </row>
    <row r="606" spans="4:52" x14ac:dyDescent="0.35">
      <c r="D606" s="42"/>
      <c r="G606" s="18"/>
      <c r="H606" s="19"/>
      <c r="Q606" s="19"/>
      <c r="R606" s="19"/>
      <c r="T606" s="19"/>
      <c r="U606" s="19"/>
      <c r="W606" s="19"/>
      <c r="X606" s="19"/>
      <c r="Y606" s="19"/>
      <c r="Z606" s="19"/>
      <c r="AZ606" s="42"/>
    </row>
    <row r="607" spans="4:52" x14ac:dyDescent="0.35">
      <c r="D607" s="42"/>
      <c r="G607" s="18"/>
      <c r="H607" s="19"/>
      <c r="Q607" s="19"/>
      <c r="R607" s="19"/>
      <c r="T607" s="19"/>
      <c r="U607" s="19"/>
      <c r="W607" s="19"/>
      <c r="X607" s="19"/>
      <c r="Y607" s="19"/>
      <c r="Z607" s="19"/>
      <c r="AZ607" s="42"/>
    </row>
    <row r="608" spans="4:52" x14ac:dyDescent="0.35">
      <c r="D608" s="42"/>
      <c r="G608" s="18"/>
      <c r="H608" s="19"/>
      <c r="Q608" s="19"/>
      <c r="R608" s="19"/>
      <c r="T608" s="19"/>
      <c r="U608" s="19"/>
      <c r="W608" s="19"/>
      <c r="X608" s="19"/>
      <c r="Y608" s="19"/>
      <c r="Z608" s="19"/>
      <c r="AZ608" s="42"/>
    </row>
    <row r="609" spans="4:52" x14ac:dyDescent="0.35">
      <c r="D609" s="42"/>
      <c r="G609" s="18"/>
      <c r="H609" s="19"/>
      <c r="Q609" s="19"/>
      <c r="R609" s="19"/>
      <c r="T609" s="19"/>
      <c r="U609" s="19"/>
      <c r="W609" s="19"/>
      <c r="X609" s="19"/>
      <c r="Y609" s="19"/>
      <c r="Z609" s="19"/>
      <c r="AZ609" s="42"/>
    </row>
    <row r="610" spans="4:52" x14ac:dyDescent="0.35">
      <c r="D610" s="42"/>
      <c r="G610" s="18"/>
      <c r="H610" s="19"/>
      <c r="Q610" s="19"/>
      <c r="R610" s="19"/>
      <c r="T610" s="19"/>
      <c r="U610" s="19"/>
      <c r="W610" s="19"/>
      <c r="X610" s="19"/>
      <c r="Y610" s="19"/>
      <c r="Z610" s="19"/>
      <c r="AZ610" s="42"/>
    </row>
    <row r="611" spans="4:52" x14ac:dyDescent="0.35">
      <c r="D611" s="42"/>
      <c r="G611" s="18"/>
      <c r="H611" s="19"/>
      <c r="Q611" s="19"/>
      <c r="R611" s="19"/>
      <c r="T611" s="19"/>
      <c r="U611" s="19"/>
      <c r="W611" s="19"/>
      <c r="X611" s="19"/>
      <c r="Y611" s="19"/>
      <c r="Z611" s="19"/>
      <c r="AZ611" s="42"/>
    </row>
    <row r="612" spans="4:52" x14ac:dyDescent="0.35">
      <c r="D612" s="42"/>
      <c r="G612" s="18"/>
      <c r="H612" s="19"/>
      <c r="Q612" s="19"/>
      <c r="R612" s="19"/>
      <c r="T612" s="19"/>
      <c r="U612" s="19"/>
      <c r="W612" s="19"/>
      <c r="X612" s="19"/>
      <c r="Y612" s="19"/>
      <c r="Z612" s="19"/>
      <c r="AZ612" s="42"/>
    </row>
    <row r="613" spans="4:52" x14ac:dyDescent="0.35">
      <c r="D613" s="42"/>
      <c r="G613" s="18"/>
      <c r="H613" s="19"/>
      <c r="Q613" s="19"/>
      <c r="R613" s="19"/>
      <c r="T613" s="19"/>
      <c r="U613" s="19"/>
      <c r="W613" s="19"/>
      <c r="X613" s="19"/>
      <c r="Y613" s="19"/>
      <c r="Z613" s="19"/>
      <c r="AZ613" s="42"/>
    </row>
    <row r="614" spans="4:52" x14ac:dyDescent="0.35">
      <c r="D614" s="42"/>
      <c r="G614" s="18"/>
      <c r="H614" s="19"/>
      <c r="Q614" s="19"/>
      <c r="R614" s="19"/>
      <c r="T614" s="19"/>
      <c r="U614" s="19"/>
      <c r="W614" s="19"/>
      <c r="X614" s="19"/>
      <c r="Y614" s="19"/>
      <c r="Z614" s="19"/>
      <c r="AZ614" s="42"/>
    </row>
    <row r="615" spans="4:52" x14ac:dyDescent="0.35">
      <c r="D615" s="42"/>
      <c r="G615" s="18"/>
      <c r="H615" s="19"/>
      <c r="Q615" s="19"/>
      <c r="R615" s="19"/>
      <c r="T615" s="19"/>
      <c r="U615" s="19"/>
      <c r="W615" s="19"/>
      <c r="X615" s="19"/>
      <c r="Y615" s="19"/>
      <c r="Z615" s="19"/>
      <c r="AZ615" s="42"/>
    </row>
    <row r="616" spans="4:52" x14ac:dyDescent="0.35">
      <c r="D616" s="42"/>
      <c r="G616" s="18"/>
      <c r="H616" s="19"/>
      <c r="Q616" s="19"/>
      <c r="R616" s="19"/>
      <c r="T616" s="19"/>
      <c r="U616" s="19"/>
      <c r="W616" s="19"/>
      <c r="X616" s="19"/>
      <c r="Y616" s="19"/>
      <c r="Z616" s="19"/>
      <c r="AZ616" s="42"/>
    </row>
    <row r="617" spans="4:52" x14ac:dyDescent="0.35">
      <c r="D617" s="42"/>
      <c r="G617" s="18"/>
      <c r="H617" s="19"/>
      <c r="Q617" s="19"/>
      <c r="R617" s="19"/>
      <c r="T617" s="19"/>
      <c r="U617" s="19"/>
      <c r="W617" s="19"/>
      <c r="X617" s="19"/>
      <c r="Y617" s="19"/>
      <c r="Z617" s="19"/>
      <c r="AZ617" s="42"/>
    </row>
    <row r="618" spans="4:52" x14ac:dyDescent="0.35">
      <c r="D618" s="42"/>
      <c r="G618" s="18"/>
      <c r="H618" s="19"/>
      <c r="Q618" s="19"/>
      <c r="R618" s="19"/>
      <c r="T618" s="19"/>
      <c r="U618" s="19"/>
      <c r="W618" s="19"/>
      <c r="X618" s="19"/>
      <c r="Y618" s="19"/>
      <c r="Z618" s="19"/>
      <c r="AZ618" s="42"/>
    </row>
    <row r="619" spans="4:52" x14ac:dyDescent="0.35">
      <c r="D619" s="42"/>
      <c r="G619" s="18"/>
      <c r="H619" s="19"/>
      <c r="Q619" s="19"/>
      <c r="R619" s="19"/>
      <c r="T619" s="19"/>
      <c r="U619" s="19"/>
      <c r="W619" s="19"/>
      <c r="X619" s="19"/>
      <c r="Y619" s="19"/>
      <c r="Z619" s="19"/>
      <c r="AZ619" s="42"/>
    </row>
    <row r="620" spans="4:52" x14ac:dyDescent="0.35">
      <c r="D620" s="42"/>
      <c r="G620" s="18"/>
      <c r="H620" s="19"/>
      <c r="Q620" s="19"/>
      <c r="R620" s="19"/>
      <c r="T620" s="19"/>
      <c r="U620" s="19"/>
      <c r="W620" s="19"/>
      <c r="X620" s="19"/>
      <c r="Y620" s="19"/>
      <c r="Z620" s="19"/>
      <c r="AZ620" s="42"/>
    </row>
    <row r="621" spans="4:52" x14ac:dyDescent="0.35">
      <c r="D621" s="42"/>
      <c r="G621" s="18"/>
      <c r="H621" s="19"/>
      <c r="Q621" s="19"/>
      <c r="R621" s="19"/>
      <c r="T621" s="19"/>
      <c r="U621" s="19"/>
      <c r="W621" s="19"/>
      <c r="X621" s="19"/>
      <c r="Y621" s="19"/>
      <c r="Z621" s="19"/>
      <c r="AZ621" s="42"/>
    </row>
    <row r="622" spans="4:52" x14ac:dyDescent="0.35">
      <c r="D622" s="42"/>
      <c r="G622" s="18"/>
      <c r="H622" s="19"/>
      <c r="Q622" s="19"/>
      <c r="R622" s="19"/>
      <c r="T622" s="19"/>
      <c r="U622" s="19"/>
      <c r="W622" s="19"/>
      <c r="X622" s="19"/>
      <c r="Y622" s="19"/>
      <c r="Z622" s="19"/>
      <c r="AZ622" s="42"/>
    </row>
    <row r="623" spans="4:52" x14ac:dyDescent="0.35">
      <c r="D623" s="42"/>
      <c r="G623" s="18"/>
      <c r="H623" s="19"/>
      <c r="Q623" s="19"/>
      <c r="R623" s="19"/>
      <c r="T623" s="19"/>
      <c r="U623" s="19"/>
      <c r="W623" s="19"/>
      <c r="X623" s="19"/>
      <c r="Y623" s="19"/>
      <c r="Z623" s="19"/>
      <c r="AB623" s="23"/>
      <c r="AZ623" s="42"/>
    </row>
    <row r="624" spans="4:52" x14ac:dyDescent="0.35">
      <c r="D624" s="42"/>
      <c r="G624" s="18"/>
      <c r="H624" s="19"/>
      <c r="Q624" s="19"/>
      <c r="R624" s="19"/>
      <c r="T624" s="19"/>
      <c r="U624" s="19"/>
      <c r="W624" s="19"/>
      <c r="X624" s="19"/>
      <c r="Y624" s="19"/>
      <c r="Z624" s="19"/>
      <c r="AZ624" s="42"/>
    </row>
    <row r="625" spans="4:52" x14ac:dyDescent="0.35">
      <c r="D625" s="42"/>
      <c r="G625" s="18"/>
      <c r="H625" s="19"/>
      <c r="Q625" s="19"/>
      <c r="R625" s="19"/>
      <c r="T625" s="19"/>
      <c r="U625" s="19"/>
      <c r="W625" s="19"/>
      <c r="X625" s="19"/>
      <c r="Y625" s="19"/>
      <c r="Z625" s="19"/>
      <c r="AZ625" s="42"/>
    </row>
    <row r="626" spans="4:52" x14ac:dyDescent="0.35">
      <c r="D626" s="42"/>
      <c r="G626" s="18"/>
      <c r="H626" s="19"/>
      <c r="Q626" s="19"/>
      <c r="R626" s="19"/>
      <c r="T626" s="19"/>
      <c r="U626" s="19"/>
      <c r="W626" s="19"/>
      <c r="X626" s="19"/>
      <c r="Y626" s="19"/>
      <c r="Z626" s="19"/>
      <c r="AZ626" s="42"/>
    </row>
    <row r="627" spans="4:52" x14ac:dyDescent="0.35">
      <c r="D627" s="42"/>
      <c r="G627" s="18"/>
      <c r="H627" s="19"/>
      <c r="Q627" s="19"/>
      <c r="R627" s="19"/>
      <c r="T627" s="19"/>
      <c r="U627" s="19"/>
      <c r="W627" s="19"/>
      <c r="X627" s="19"/>
      <c r="Y627" s="19"/>
      <c r="Z627" s="19"/>
      <c r="AZ627" s="42"/>
    </row>
    <row r="628" spans="4:52" x14ac:dyDescent="0.35">
      <c r="D628" s="42"/>
      <c r="G628" s="18"/>
      <c r="H628" s="19"/>
      <c r="Q628" s="19"/>
      <c r="R628" s="19"/>
      <c r="T628" s="19"/>
      <c r="U628" s="19"/>
      <c r="W628" s="19"/>
      <c r="X628" s="19"/>
      <c r="Y628" s="19"/>
      <c r="Z628" s="19"/>
      <c r="AZ628" s="42"/>
    </row>
    <row r="629" spans="4:52" x14ac:dyDescent="0.35">
      <c r="D629" s="42"/>
      <c r="G629" s="18"/>
      <c r="H629" s="19"/>
      <c r="Q629" s="19"/>
      <c r="R629" s="19"/>
      <c r="T629" s="19"/>
      <c r="U629" s="19"/>
      <c r="W629" s="19"/>
      <c r="X629" s="19"/>
      <c r="Y629" s="19"/>
      <c r="Z629" s="19"/>
      <c r="AZ629" s="42"/>
    </row>
    <row r="630" spans="4:52" x14ac:dyDescent="0.35">
      <c r="D630" s="42"/>
      <c r="G630" s="18"/>
      <c r="H630" s="19"/>
      <c r="Q630" s="19"/>
      <c r="R630" s="19"/>
      <c r="T630" s="19"/>
      <c r="U630" s="19"/>
      <c r="W630" s="19"/>
      <c r="X630" s="19"/>
      <c r="Y630" s="19"/>
      <c r="Z630" s="19"/>
      <c r="AZ630" s="42"/>
    </row>
    <row r="631" spans="4:52" x14ac:dyDescent="0.35">
      <c r="D631" s="42"/>
      <c r="G631" s="18"/>
      <c r="H631" s="19"/>
      <c r="Q631" s="19"/>
      <c r="R631" s="19"/>
      <c r="T631" s="19"/>
      <c r="U631" s="19"/>
      <c r="W631" s="19"/>
      <c r="X631" s="19"/>
      <c r="Y631" s="19"/>
      <c r="Z631" s="19"/>
      <c r="AZ631" s="42"/>
    </row>
    <row r="632" spans="4:52" x14ac:dyDescent="0.35">
      <c r="D632" s="42"/>
      <c r="G632" s="18"/>
      <c r="H632" s="19"/>
      <c r="Q632" s="19"/>
      <c r="R632" s="19"/>
      <c r="T632" s="19"/>
      <c r="U632" s="19"/>
      <c r="W632" s="19"/>
      <c r="X632" s="19"/>
      <c r="Y632" s="19"/>
      <c r="Z632" s="19"/>
      <c r="AZ632" s="42"/>
    </row>
    <row r="633" spans="4:52" x14ac:dyDescent="0.35">
      <c r="D633" s="42"/>
      <c r="G633" s="18"/>
      <c r="H633" s="19"/>
      <c r="Q633" s="19"/>
      <c r="R633" s="19"/>
      <c r="T633" s="19"/>
      <c r="U633" s="19"/>
      <c r="W633" s="19"/>
      <c r="X633" s="19"/>
      <c r="Y633" s="19"/>
      <c r="Z633" s="19"/>
      <c r="AZ633" s="42"/>
    </row>
    <row r="634" spans="4:52" x14ac:dyDescent="0.35">
      <c r="D634" s="42"/>
      <c r="G634" s="18"/>
      <c r="H634" s="19"/>
      <c r="Q634" s="19"/>
      <c r="R634" s="19"/>
      <c r="T634" s="19"/>
      <c r="U634" s="19"/>
      <c r="W634" s="19"/>
      <c r="X634" s="19"/>
      <c r="Y634" s="19"/>
      <c r="Z634" s="19"/>
      <c r="AZ634" s="42"/>
    </row>
    <row r="635" spans="4:52" x14ac:dyDescent="0.35">
      <c r="D635" s="42"/>
      <c r="G635" s="18"/>
      <c r="H635" s="19"/>
      <c r="Q635" s="19"/>
      <c r="R635" s="19"/>
      <c r="T635" s="19"/>
      <c r="U635" s="19"/>
      <c r="W635" s="19"/>
      <c r="X635" s="19"/>
      <c r="Y635" s="19"/>
      <c r="Z635" s="19"/>
      <c r="AZ635" s="42"/>
    </row>
    <row r="636" spans="4:52" x14ac:dyDescent="0.35">
      <c r="D636" s="42"/>
      <c r="G636" s="18"/>
      <c r="H636" s="19"/>
      <c r="Q636" s="19"/>
      <c r="R636" s="19"/>
      <c r="T636" s="19"/>
      <c r="U636" s="19"/>
      <c r="W636" s="19"/>
      <c r="X636" s="19"/>
      <c r="Y636" s="19"/>
      <c r="Z636" s="19"/>
      <c r="AZ636" s="42"/>
    </row>
    <row r="637" spans="4:52" x14ac:dyDescent="0.35">
      <c r="D637" s="42"/>
      <c r="G637" s="18"/>
      <c r="H637" s="19"/>
      <c r="Q637" s="19"/>
      <c r="R637" s="19"/>
      <c r="T637" s="19"/>
      <c r="U637" s="19"/>
      <c r="W637" s="19"/>
      <c r="X637" s="19"/>
      <c r="Y637" s="19"/>
      <c r="Z637" s="19"/>
      <c r="AZ637" s="42"/>
    </row>
    <row r="638" spans="4:52" x14ac:dyDescent="0.35">
      <c r="D638" s="42"/>
      <c r="G638" s="18"/>
      <c r="H638" s="19"/>
      <c r="Q638" s="19"/>
      <c r="R638" s="19"/>
      <c r="T638" s="19"/>
      <c r="U638" s="19"/>
      <c r="W638" s="19"/>
      <c r="X638" s="19"/>
      <c r="Y638" s="19"/>
      <c r="Z638" s="19"/>
      <c r="AZ638" s="42"/>
    </row>
    <row r="639" spans="4:52" x14ac:dyDescent="0.35">
      <c r="D639" s="42"/>
      <c r="G639" s="18"/>
      <c r="H639" s="19"/>
      <c r="Q639" s="19"/>
      <c r="R639" s="19"/>
      <c r="T639" s="19"/>
      <c r="U639" s="19"/>
      <c r="W639" s="19"/>
      <c r="X639" s="19"/>
      <c r="Y639" s="19"/>
      <c r="Z639" s="19"/>
      <c r="AZ639" s="42"/>
    </row>
    <row r="640" spans="4:52" x14ac:dyDescent="0.35">
      <c r="D640" s="42"/>
      <c r="G640" s="18"/>
      <c r="H640" s="19"/>
      <c r="Q640" s="19"/>
      <c r="R640" s="19"/>
      <c r="T640" s="19"/>
      <c r="U640" s="19"/>
      <c r="W640" s="19"/>
      <c r="X640" s="19"/>
      <c r="Y640" s="19"/>
      <c r="Z640" s="19"/>
      <c r="AZ640" s="42"/>
    </row>
    <row r="641" spans="4:52" x14ac:dyDescent="0.35">
      <c r="D641" s="42"/>
      <c r="G641" s="18"/>
      <c r="H641" s="19"/>
      <c r="Q641" s="19"/>
      <c r="R641" s="19"/>
      <c r="T641" s="19"/>
      <c r="U641" s="19"/>
      <c r="W641" s="19"/>
      <c r="X641" s="19"/>
      <c r="Y641" s="19"/>
      <c r="Z641" s="19"/>
      <c r="AZ641" s="42"/>
    </row>
    <row r="642" spans="4:52" x14ac:dyDescent="0.35">
      <c r="D642" s="42"/>
      <c r="G642" s="18"/>
      <c r="H642" s="19"/>
      <c r="Q642" s="19"/>
      <c r="R642" s="19"/>
      <c r="T642" s="19"/>
      <c r="U642" s="19"/>
      <c r="W642" s="19"/>
      <c r="X642" s="19"/>
      <c r="Y642" s="19"/>
      <c r="Z642" s="19"/>
      <c r="AZ642" s="42"/>
    </row>
    <row r="643" spans="4:52" x14ac:dyDescent="0.35">
      <c r="D643" s="42"/>
      <c r="G643" s="18"/>
      <c r="H643" s="19"/>
      <c r="Q643" s="19"/>
      <c r="R643" s="19"/>
      <c r="T643" s="19"/>
      <c r="U643" s="19"/>
      <c r="W643" s="19"/>
      <c r="X643" s="19"/>
      <c r="Y643" s="19"/>
      <c r="Z643" s="19"/>
      <c r="AZ643" s="42"/>
    </row>
    <row r="644" spans="4:52" x14ac:dyDescent="0.35">
      <c r="D644" s="42"/>
      <c r="G644" s="18"/>
      <c r="H644" s="19"/>
      <c r="Q644" s="19"/>
      <c r="R644" s="19"/>
      <c r="T644" s="19"/>
      <c r="U644" s="19"/>
      <c r="W644" s="19"/>
      <c r="X644" s="19"/>
      <c r="Y644" s="19"/>
      <c r="Z644" s="19"/>
      <c r="AZ644" s="42"/>
    </row>
    <row r="645" spans="4:52" x14ac:dyDescent="0.35">
      <c r="D645" s="42"/>
      <c r="G645" s="18"/>
      <c r="H645" s="19"/>
      <c r="Q645" s="19"/>
      <c r="R645" s="19"/>
      <c r="T645" s="19"/>
      <c r="U645" s="19"/>
      <c r="W645" s="19"/>
      <c r="X645" s="19"/>
      <c r="Y645" s="19"/>
      <c r="Z645" s="19"/>
      <c r="AZ645" s="42"/>
    </row>
    <row r="646" spans="4:52" x14ac:dyDescent="0.35">
      <c r="D646" s="42"/>
      <c r="G646" s="18"/>
      <c r="H646" s="19"/>
      <c r="Q646" s="19"/>
      <c r="R646" s="19"/>
      <c r="T646" s="19"/>
      <c r="U646" s="19"/>
      <c r="W646" s="19"/>
      <c r="X646" s="19"/>
      <c r="Y646" s="19"/>
      <c r="Z646" s="19"/>
      <c r="AZ646" s="42"/>
    </row>
    <row r="647" spans="4:52" x14ac:dyDescent="0.35">
      <c r="D647" s="42"/>
      <c r="G647" s="18"/>
      <c r="H647" s="19"/>
      <c r="Q647" s="19"/>
      <c r="R647" s="19"/>
      <c r="T647" s="19"/>
      <c r="U647" s="19"/>
      <c r="W647" s="19"/>
      <c r="X647" s="19"/>
      <c r="Y647" s="19"/>
      <c r="Z647" s="19"/>
      <c r="AZ647" s="42"/>
    </row>
    <row r="648" spans="4:52" x14ac:dyDescent="0.35">
      <c r="D648" s="42"/>
      <c r="G648" s="18"/>
      <c r="H648" s="19"/>
      <c r="Q648" s="19"/>
      <c r="R648" s="19"/>
      <c r="T648" s="19"/>
      <c r="U648" s="19"/>
      <c r="W648" s="19"/>
      <c r="X648" s="19"/>
      <c r="Y648" s="19"/>
      <c r="Z648" s="19"/>
      <c r="AZ648" s="42"/>
    </row>
    <row r="649" spans="4:52" x14ac:dyDescent="0.35">
      <c r="D649" s="42"/>
      <c r="G649" s="18"/>
      <c r="H649" s="19"/>
      <c r="Q649" s="19"/>
      <c r="R649" s="19"/>
      <c r="T649" s="19"/>
      <c r="U649" s="19"/>
      <c r="W649" s="19"/>
      <c r="X649" s="19"/>
      <c r="Y649" s="19"/>
      <c r="Z649" s="19"/>
      <c r="AZ649" s="42"/>
    </row>
    <row r="650" spans="4:52" x14ac:dyDescent="0.35">
      <c r="D650" s="42"/>
      <c r="G650" s="18"/>
      <c r="H650" s="19"/>
      <c r="Q650" s="19"/>
      <c r="R650" s="19"/>
      <c r="T650" s="19"/>
      <c r="U650" s="19"/>
      <c r="W650" s="19"/>
      <c r="X650" s="19"/>
      <c r="Y650" s="19"/>
      <c r="Z650" s="19"/>
      <c r="AZ650" s="42"/>
    </row>
    <row r="651" spans="4:52" x14ac:dyDescent="0.35">
      <c r="D651" s="42"/>
      <c r="G651" s="18"/>
      <c r="H651" s="19"/>
      <c r="Q651" s="19"/>
      <c r="R651" s="19"/>
      <c r="T651" s="19"/>
      <c r="U651" s="19"/>
      <c r="W651" s="19"/>
      <c r="X651" s="19"/>
      <c r="Y651" s="19"/>
      <c r="Z651" s="19"/>
      <c r="AZ651" s="42"/>
    </row>
    <row r="652" spans="4:52" x14ac:dyDescent="0.35">
      <c r="D652" s="42"/>
      <c r="G652" s="18"/>
      <c r="H652" s="19"/>
      <c r="Q652" s="19"/>
      <c r="R652" s="19"/>
      <c r="T652" s="19"/>
      <c r="U652" s="19"/>
      <c r="W652" s="19"/>
      <c r="X652" s="19"/>
      <c r="Y652" s="19"/>
      <c r="Z652" s="19"/>
      <c r="AZ652" s="42"/>
    </row>
    <row r="653" spans="4:52" x14ac:dyDescent="0.35">
      <c r="D653" s="42"/>
      <c r="G653" s="18"/>
      <c r="H653" s="19"/>
      <c r="Q653" s="19"/>
      <c r="R653" s="19"/>
      <c r="T653" s="19"/>
      <c r="U653" s="19"/>
      <c r="W653" s="19"/>
      <c r="X653" s="19"/>
      <c r="Y653" s="19"/>
      <c r="Z653" s="19"/>
      <c r="AZ653" s="42"/>
    </row>
    <row r="654" spans="4:52" x14ac:dyDescent="0.35">
      <c r="D654" s="42"/>
      <c r="G654" s="18"/>
      <c r="H654" s="19"/>
      <c r="Q654" s="19"/>
      <c r="R654" s="19"/>
      <c r="T654" s="19"/>
      <c r="U654" s="19"/>
      <c r="W654" s="19"/>
      <c r="X654" s="19"/>
      <c r="Y654" s="19"/>
      <c r="Z654" s="19"/>
      <c r="AZ654" s="42"/>
    </row>
    <row r="655" spans="4:52" x14ac:dyDescent="0.35">
      <c r="D655" s="42"/>
      <c r="G655" s="18"/>
      <c r="H655" s="19"/>
      <c r="Q655" s="19"/>
      <c r="R655" s="19"/>
      <c r="T655" s="19"/>
      <c r="U655" s="19"/>
      <c r="W655" s="19"/>
      <c r="X655" s="19"/>
      <c r="Y655" s="19"/>
      <c r="Z655" s="19"/>
      <c r="AZ655" s="42"/>
    </row>
    <row r="656" spans="4:52" x14ac:dyDescent="0.35">
      <c r="D656" s="42"/>
      <c r="G656" s="18"/>
      <c r="H656" s="19"/>
      <c r="Q656" s="19"/>
      <c r="R656" s="19"/>
      <c r="T656" s="19"/>
      <c r="U656" s="19"/>
      <c r="W656" s="19"/>
      <c r="X656" s="19"/>
      <c r="Y656" s="19"/>
      <c r="Z656" s="19"/>
      <c r="AB656" s="23"/>
      <c r="AZ656" s="42"/>
    </row>
    <row r="657" spans="4:52" x14ac:dyDescent="0.35">
      <c r="D657" s="42"/>
      <c r="G657" s="18"/>
      <c r="H657" s="19"/>
      <c r="Q657" s="19"/>
      <c r="R657" s="19"/>
      <c r="T657" s="19"/>
      <c r="U657" s="19"/>
      <c r="W657" s="19"/>
      <c r="X657" s="19"/>
      <c r="Y657" s="19"/>
      <c r="Z657" s="19"/>
      <c r="AZ657" s="42"/>
    </row>
    <row r="658" spans="4:52" x14ac:dyDescent="0.35">
      <c r="D658" s="42"/>
      <c r="G658" s="18"/>
      <c r="H658" s="19"/>
      <c r="Q658" s="19"/>
      <c r="R658" s="19"/>
      <c r="T658" s="19"/>
      <c r="U658" s="19"/>
      <c r="W658" s="19"/>
      <c r="X658" s="19"/>
      <c r="Y658" s="19"/>
      <c r="Z658" s="19"/>
      <c r="AZ658" s="42"/>
    </row>
    <row r="659" spans="4:52" x14ac:dyDescent="0.35">
      <c r="D659" s="42"/>
      <c r="G659" s="18"/>
      <c r="H659" s="19"/>
      <c r="Q659" s="19"/>
      <c r="R659" s="19"/>
      <c r="T659" s="19"/>
      <c r="U659" s="19"/>
      <c r="W659" s="19"/>
      <c r="X659" s="19"/>
      <c r="Y659" s="19"/>
      <c r="Z659" s="19"/>
      <c r="AZ659" s="42"/>
    </row>
    <row r="660" spans="4:52" x14ac:dyDescent="0.35">
      <c r="D660" s="42"/>
      <c r="G660" s="18"/>
      <c r="H660" s="19"/>
      <c r="Q660" s="19"/>
      <c r="R660" s="19"/>
      <c r="T660" s="19"/>
      <c r="U660" s="19"/>
      <c r="W660" s="19"/>
      <c r="X660" s="19"/>
      <c r="Y660" s="19"/>
      <c r="Z660" s="19"/>
      <c r="AZ660" s="42"/>
    </row>
    <row r="661" spans="4:52" x14ac:dyDescent="0.35">
      <c r="D661" s="42"/>
      <c r="G661" s="18"/>
      <c r="H661" s="19"/>
      <c r="Q661" s="19"/>
      <c r="R661" s="19"/>
      <c r="T661" s="19"/>
      <c r="U661" s="19"/>
      <c r="W661" s="19"/>
      <c r="X661" s="19"/>
      <c r="Y661" s="19"/>
      <c r="Z661" s="19"/>
      <c r="AZ661" s="42"/>
    </row>
    <row r="662" spans="4:52" x14ac:dyDescent="0.35">
      <c r="D662" s="42"/>
      <c r="G662" s="18"/>
      <c r="H662" s="19"/>
      <c r="Q662" s="19"/>
      <c r="R662" s="19"/>
      <c r="T662" s="19"/>
      <c r="U662" s="19"/>
      <c r="W662" s="19"/>
      <c r="X662" s="19"/>
      <c r="Y662" s="19"/>
      <c r="Z662" s="19"/>
      <c r="AZ662" s="42"/>
    </row>
    <row r="663" spans="4:52" x14ac:dyDescent="0.35">
      <c r="D663" s="42"/>
      <c r="G663" s="18"/>
      <c r="H663" s="19"/>
      <c r="Q663" s="19"/>
      <c r="R663" s="19"/>
      <c r="T663" s="19"/>
      <c r="U663" s="19"/>
      <c r="W663" s="19"/>
      <c r="X663" s="19"/>
      <c r="Y663" s="19"/>
      <c r="Z663" s="19"/>
      <c r="AZ663" s="42"/>
    </row>
    <row r="664" spans="4:52" x14ac:dyDescent="0.35">
      <c r="D664" s="42"/>
      <c r="G664" s="18"/>
      <c r="H664" s="19"/>
      <c r="Q664" s="19"/>
      <c r="R664" s="19"/>
      <c r="T664" s="19"/>
      <c r="U664" s="19"/>
      <c r="W664" s="19"/>
      <c r="X664" s="19"/>
      <c r="Y664" s="19"/>
      <c r="Z664" s="19"/>
      <c r="AZ664" s="42"/>
    </row>
    <row r="665" spans="4:52" x14ac:dyDescent="0.35">
      <c r="D665" s="42"/>
      <c r="G665" s="18"/>
      <c r="H665" s="19"/>
      <c r="Q665" s="19"/>
      <c r="R665" s="19"/>
      <c r="T665" s="19"/>
      <c r="U665" s="19"/>
      <c r="W665" s="19"/>
      <c r="X665" s="19"/>
      <c r="Y665" s="19"/>
      <c r="Z665" s="19"/>
      <c r="AB665" s="23"/>
      <c r="AZ665" s="42"/>
    </row>
    <row r="666" spans="4:52" x14ac:dyDescent="0.35">
      <c r="D666" s="42"/>
      <c r="G666" s="18"/>
      <c r="H666" s="19"/>
      <c r="Q666" s="19"/>
      <c r="R666" s="19"/>
      <c r="T666" s="19"/>
      <c r="U666" s="19"/>
      <c r="W666" s="19"/>
      <c r="X666" s="19"/>
      <c r="Y666" s="19"/>
      <c r="Z666" s="19"/>
      <c r="AB666" s="23"/>
      <c r="AZ666" s="42"/>
    </row>
    <row r="667" spans="4:52" x14ac:dyDescent="0.35">
      <c r="D667" s="42"/>
      <c r="G667" s="18"/>
      <c r="H667" s="19"/>
      <c r="Q667" s="19"/>
      <c r="R667" s="19"/>
      <c r="T667" s="19"/>
      <c r="U667" s="19"/>
      <c r="W667" s="19"/>
      <c r="X667" s="19"/>
      <c r="Y667" s="19"/>
      <c r="Z667" s="19"/>
      <c r="AZ667" s="42"/>
    </row>
    <row r="668" spans="4:52" x14ac:dyDescent="0.35">
      <c r="D668" s="42"/>
      <c r="G668" s="18"/>
      <c r="H668" s="19"/>
      <c r="Q668" s="19"/>
      <c r="R668" s="19"/>
      <c r="T668" s="19"/>
      <c r="U668" s="19"/>
      <c r="W668" s="19"/>
      <c r="X668" s="19"/>
      <c r="Y668" s="19"/>
      <c r="Z668" s="19"/>
      <c r="AB668" s="23"/>
      <c r="AZ668" s="42"/>
    </row>
    <row r="669" spans="4:52" x14ac:dyDescent="0.35">
      <c r="D669" s="42"/>
      <c r="G669" s="18"/>
      <c r="H669" s="19"/>
      <c r="Q669" s="19"/>
      <c r="R669" s="19"/>
      <c r="T669" s="19"/>
      <c r="U669" s="19"/>
      <c r="W669" s="19"/>
      <c r="X669" s="19"/>
      <c r="Y669" s="19"/>
      <c r="Z669" s="19"/>
      <c r="AZ669" s="42"/>
    </row>
    <row r="670" spans="4:52" x14ac:dyDescent="0.35">
      <c r="D670" s="42"/>
      <c r="G670" s="18"/>
      <c r="H670" s="19"/>
      <c r="Q670" s="19"/>
      <c r="R670" s="19"/>
      <c r="T670" s="19"/>
      <c r="U670" s="19"/>
      <c r="W670" s="19"/>
      <c r="X670" s="19"/>
      <c r="Y670" s="19"/>
      <c r="Z670" s="19"/>
      <c r="AZ670" s="42"/>
    </row>
    <row r="671" spans="4:52" x14ac:dyDescent="0.35">
      <c r="D671" s="42"/>
      <c r="G671" s="18"/>
      <c r="H671" s="19"/>
      <c r="Q671" s="19"/>
      <c r="R671" s="19"/>
      <c r="T671" s="19"/>
      <c r="U671" s="19"/>
      <c r="W671" s="19"/>
      <c r="X671" s="19"/>
      <c r="Y671" s="19"/>
      <c r="Z671" s="19"/>
      <c r="AZ671" s="42"/>
    </row>
    <row r="672" spans="4:52" x14ac:dyDescent="0.35">
      <c r="D672" s="42"/>
      <c r="G672" s="18"/>
      <c r="H672" s="19"/>
      <c r="Q672" s="19"/>
      <c r="R672" s="19"/>
      <c r="T672" s="19"/>
      <c r="U672" s="19"/>
      <c r="W672" s="19"/>
      <c r="X672" s="19"/>
      <c r="Y672" s="19"/>
      <c r="Z672" s="19"/>
      <c r="AZ672" s="42"/>
    </row>
    <row r="673" spans="4:52" x14ac:dyDescent="0.35">
      <c r="D673" s="42"/>
      <c r="G673" s="18"/>
      <c r="H673" s="19"/>
      <c r="Q673" s="19"/>
      <c r="R673" s="19"/>
      <c r="T673" s="19"/>
      <c r="U673" s="19"/>
      <c r="W673" s="19"/>
      <c r="X673" s="19"/>
      <c r="Y673" s="19"/>
      <c r="Z673" s="19"/>
      <c r="AZ673" s="42"/>
    </row>
    <row r="674" spans="4:52" x14ac:dyDescent="0.35">
      <c r="D674" s="42"/>
      <c r="G674" s="18"/>
      <c r="H674" s="19"/>
      <c r="Q674" s="19"/>
      <c r="R674" s="19"/>
      <c r="T674" s="19"/>
      <c r="U674" s="19"/>
      <c r="W674" s="19"/>
      <c r="X674" s="19"/>
      <c r="Y674" s="19"/>
      <c r="Z674" s="19"/>
      <c r="AZ674" s="42"/>
    </row>
    <row r="675" spans="4:52" x14ac:dyDescent="0.35">
      <c r="D675" s="42"/>
      <c r="G675" s="18"/>
      <c r="H675" s="19"/>
      <c r="Q675" s="19"/>
      <c r="R675" s="19"/>
      <c r="T675" s="19"/>
      <c r="U675" s="19"/>
      <c r="W675" s="19"/>
      <c r="X675" s="19"/>
      <c r="Y675" s="19"/>
      <c r="Z675" s="19"/>
      <c r="AZ675" s="42"/>
    </row>
    <row r="676" spans="4:52" x14ac:dyDescent="0.35">
      <c r="D676" s="42"/>
      <c r="G676" s="18"/>
      <c r="H676" s="19"/>
      <c r="Q676" s="19"/>
      <c r="R676" s="19"/>
      <c r="T676" s="19"/>
      <c r="U676" s="19"/>
      <c r="W676" s="19"/>
      <c r="X676" s="19"/>
      <c r="Y676" s="19"/>
      <c r="Z676" s="19"/>
      <c r="AZ676" s="42"/>
    </row>
    <row r="677" spans="4:52" x14ac:dyDescent="0.35">
      <c r="D677" s="42"/>
      <c r="G677" s="18"/>
      <c r="H677" s="19"/>
      <c r="Q677" s="19"/>
      <c r="R677" s="19"/>
      <c r="T677" s="19"/>
      <c r="U677" s="19"/>
      <c r="W677" s="19"/>
      <c r="X677" s="19"/>
      <c r="Y677" s="19"/>
      <c r="Z677" s="19"/>
      <c r="AZ677" s="42"/>
    </row>
    <row r="678" spans="4:52" x14ac:dyDescent="0.35">
      <c r="D678" s="42"/>
      <c r="G678" s="18"/>
      <c r="H678" s="19"/>
      <c r="Q678" s="19"/>
      <c r="R678" s="19"/>
      <c r="T678" s="19"/>
      <c r="U678" s="19"/>
      <c r="W678" s="19"/>
      <c r="X678" s="19"/>
      <c r="Y678" s="19"/>
      <c r="Z678" s="19"/>
      <c r="AB678" s="23"/>
      <c r="AZ678" s="42"/>
    </row>
    <row r="679" spans="4:52" x14ac:dyDescent="0.35">
      <c r="D679" s="42"/>
      <c r="G679" s="18"/>
      <c r="H679" s="19"/>
      <c r="Q679" s="19"/>
      <c r="R679" s="19"/>
      <c r="T679" s="19"/>
      <c r="U679" s="19"/>
      <c r="W679" s="19"/>
      <c r="X679" s="19"/>
      <c r="Y679" s="19"/>
      <c r="Z679" s="19"/>
      <c r="AZ679" s="42"/>
    </row>
    <row r="680" spans="4:52" x14ac:dyDescent="0.35">
      <c r="D680" s="42"/>
      <c r="G680" s="18"/>
      <c r="H680" s="19"/>
      <c r="Q680" s="19"/>
      <c r="R680" s="19"/>
      <c r="T680" s="19"/>
      <c r="U680" s="19"/>
      <c r="W680" s="19"/>
      <c r="X680" s="19"/>
      <c r="Y680" s="19"/>
      <c r="Z680" s="19"/>
      <c r="AZ680" s="42"/>
    </row>
    <row r="681" spans="4:52" x14ac:dyDescent="0.35">
      <c r="D681" s="42"/>
      <c r="G681" s="18"/>
      <c r="H681" s="19"/>
      <c r="Q681" s="19"/>
      <c r="R681" s="19"/>
      <c r="T681" s="19"/>
      <c r="U681" s="19"/>
      <c r="W681" s="19"/>
      <c r="X681" s="19"/>
      <c r="Y681" s="19"/>
      <c r="Z681" s="19"/>
      <c r="AZ681" s="42"/>
    </row>
    <row r="682" spans="4:52" x14ac:dyDescent="0.35">
      <c r="D682" s="42"/>
      <c r="G682" s="18"/>
      <c r="H682" s="19"/>
      <c r="Q682" s="19"/>
      <c r="R682" s="19"/>
      <c r="T682" s="19"/>
      <c r="U682" s="19"/>
      <c r="W682" s="19"/>
      <c r="X682" s="19"/>
      <c r="Y682" s="19"/>
      <c r="Z682" s="19"/>
      <c r="AZ682" s="42"/>
    </row>
    <row r="683" spans="4:52" x14ac:dyDescent="0.35">
      <c r="D683" s="42"/>
      <c r="G683" s="18"/>
      <c r="H683" s="19"/>
      <c r="Q683" s="19"/>
      <c r="R683" s="19"/>
      <c r="T683" s="19"/>
      <c r="U683" s="19"/>
      <c r="W683" s="19"/>
      <c r="X683" s="19"/>
      <c r="Y683" s="19"/>
      <c r="Z683" s="19"/>
      <c r="AZ683" s="42"/>
    </row>
    <row r="684" spans="4:52" x14ac:dyDescent="0.35">
      <c r="D684" s="42"/>
      <c r="G684" s="18"/>
      <c r="H684" s="19"/>
      <c r="Q684" s="19"/>
      <c r="R684" s="19"/>
      <c r="T684" s="19"/>
      <c r="U684" s="19"/>
      <c r="W684" s="19"/>
      <c r="X684" s="19"/>
      <c r="Y684" s="19"/>
      <c r="Z684" s="19"/>
      <c r="AZ684" s="42"/>
    </row>
    <row r="685" spans="4:52" x14ac:dyDescent="0.35">
      <c r="D685" s="42"/>
      <c r="G685" s="18"/>
      <c r="H685" s="19"/>
      <c r="Q685" s="19"/>
      <c r="R685" s="19"/>
      <c r="T685" s="19"/>
      <c r="U685" s="19"/>
      <c r="W685" s="19"/>
      <c r="X685" s="19"/>
      <c r="Y685" s="19"/>
      <c r="Z685" s="19"/>
      <c r="AZ685" s="42"/>
    </row>
    <row r="686" spans="4:52" x14ac:dyDescent="0.35">
      <c r="D686" s="42"/>
      <c r="G686" s="18"/>
      <c r="H686" s="19"/>
      <c r="Q686" s="19"/>
      <c r="R686" s="19"/>
      <c r="T686" s="19"/>
      <c r="U686" s="19"/>
      <c r="W686" s="19"/>
      <c r="X686" s="19"/>
      <c r="Y686" s="19"/>
      <c r="Z686" s="19"/>
      <c r="AZ686" s="42"/>
    </row>
    <row r="687" spans="4:52" x14ac:dyDescent="0.35">
      <c r="D687" s="42"/>
      <c r="G687" s="18"/>
      <c r="H687" s="19"/>
      <c r="Q687" s="19"/>
      <c r="R687" s="19"/>
      <c r="T687" s="19"/>
      <c r="U687" s="19"/>
      <c r="W687" s="19"/>
      <c r="X687" s="19"/>
      <c r="Y687" s="19"/>
      <c r="Z687" s="19"/>
      <c r="AZ687" s="42"/>
    </row>
    <row r="688" spans="4:52" x14ac:dyDescent="0.35">
      <c r="D688" s="42"/>
      <c r="G688" s="18"/>
      <c r="H688" s="19"/>
      <c r="Q688" s="19"/>
      <c r="R688" s="19"/>
      <c r="T688" s="19"/>
      <c r="U688" s="19"/>
      <c r="W688" s="19"/>
      <c r="X688" s="19"/>
      <c r="Y688" s="19"/>
      <c r="Z688" s="19"/>
      <c r="AZ688" s="42"/>
    </row>
    <row r="689" spans="4:52" x14ac:dyDescent="0.35">
      <c r="D689" s="42"/>
      <c r="G689" s="18"/>
      <c r="H689" s="19"/>
      <c r="Q689" s="19"/>
      <c r="R689" s="19"/>
      <c r="T689" s="19"/>
      <c r="U689" s="19"/>
      <c r="W689" s="19"/>
      <c r="X689" s="19"/>
      <c r="Y689" s="19"/>
      <c r="Z689" s="19"/>
      <c r="AZ689" s="42"/>
    </row>
    <row r="690" spans="4:52" x14ac:dyDescent="0.35">
      <c r="D690" s="42"/>
      <c r="G690" s="18"/>
      <c r="H690" s="19"/>
      <c r="Q690" s="19"/>
      <c r="R690" s="19"/>
      <c r="T690" s="19"/>
      <c r="U690" s="19"/>
      <c r="W690" s="19"/>
      <c r="X690" s="19"/>
      <c r="Y690" s="19"/>
      <c r="Z690" s="19"/>
      <c r="AZ690" s="42"/>
    </row>
    <row r="691" spans="4:52" x14ac:dyDescent="0.35">
      <c r="D691" s="42"/>
      <c r="G691" s="18"/>
      <c r="H691" s="19"/>
      <c r="Q691" s="19"/>
      <c r="R691" s="19"/>
      <c r="T691" s="19"/>
      <c r="U691" s="19"/>
      <c r="W691" s="19"/>
      <c r="X691" s="19"/>
      <c r="Y691" s="19"/>
      <c r="Z691" s="19"/>
      <c r="AZ691" s="42"/>
    </row>
    <row r="692" spans="4:52" x14ac:dyDescent="0.35">
      <c r="D692" s="42"/>
      <c r="G692" s="18"/>
      <c r="H692" s="19"/>
      <c r="Q692" s="19"/>
      <c r="R692" s="19"/>
      <c r="T692" s="19"/>
      <c r="U692" s="19"/>
      <c r="W692" s="19"/>
      <c r="X692" s="19"/>
      <c r="Y692" s="19"/>
      <c r="Z692" s="19"/>
      <c r="AZ692" s="42"/>
    </row>
    <row r="693" spans="4:52" x14ac:dyDescent="0.35">
      <c r="D693" s="42"/>
      <c r="G693" s="18"/>
      <c r="H693" s="19"/>
      <c r="Q693" s="19"/>
      <c r="R693" s="19"/>
      <c r="T693" s="19"/>
      <c r="U693" s="19"/>
      <c r="W693" s="19"/>
      <c r="X693" s="19"/>
      <c r="Y693" s="19"/>
      <c r="Z693" s="19"/>
      <c r="AZ693" s="42"/>
    </row>
    <row r="694" spans="4:52" x14ac:dyDescent="0.35">
      <c r="D694" s="42"/>
      <c r="G694" s="18"/>
      <c r="H694" s="19"/>
      <c r="Q694" s="19"/>
      <c r="R694" s="19"/>
      <c r="T694" s="19"/>
      <c r="U694" s="19"/>
      <c r="W694" s="19"/>
      <c r="X694" s="19"/>
      <c r="Y694" s="19"/>
      <c r="Z694" s="19"/>
      <c r="AZ694" s="42"/>
    </row>
    <row r="695" spans="4:52" x14ac:dyDescent="0.35">
      <c r="D695" s="42"/>
      <c r="G695" s="18"/>
      <c r="H695" s="19"/>
      <c r="Q695" s="19"/>
      <c r="R695" s="19"/>
      <c r="T695" s="19"/>
      <c r="U695" s="19"/>
      <c r="W695" s="19"/>
      <c r="X695" s="19"/>
      <c r="Y695" s="19"/>
      <c r="Z695" s="19"/>
      <c r="AZ695" s="42"/>
    </row>
    <row r="696" spans="4:52" x14ac:dyDescent="0.35">
      <c r="D696" s="42"/>
      <c r="G696" s="18"/>
      <c r="H696" s="19"/>
      <c r="Q696" s="19"/>
      <c r="R696" s="19"/>
      <c r="T696" s="19"/>
      <c r="U696" s="19"/>
      <c r="W696" s="19"/>
      <c r="X696" s="19"/>
      <c r="Y696" s="19"/>
      <c r="Z696" s="19"/>
      <c r="AZ696" s="42"/>
    </row>
    <row r="697" spans="4:52" x14ac:dyDescent="0.35">
      <c r="D697" s="42"/>
      <c r="G697" s="18"/>
      <c r="H697" s="19"/>
      <c r="Q697" s="19"/>
      <c r="R697" s="19"/>
      <c r="T697" s="19"/>
      <c r="U697" s="19"/>
      <c r="W697" s="19"/>
      <c r="X697" s="19"/>
      <c r="Y697" s="19"/>
      <c r="Z697" s="19"/>
      <c r="AZ697" s="42"/>
    </row>
    <row r="698" spans="4:52" x14ac:dyDescent="0.35">
      <c r="D698" s="42"/>
      <c r="G698" s="18"/>
      <c r="H698" s="19"/>
      <c r="Q698" s="19"/>
      <c r="R698" s="19"/>
      <c r="T698" s="19"/>
      <c r="U698" s="19"/>
      <c r="W698" s="19"/>
      <c r="X698" s="19"/>
      <c r="Y698" s="19"/>
      <c r="Z698" s="19"/>
      <c r="AZ698" s="42"/>
    </row>
    <row r="699" spans="4:52" x14ac:dyDescent="0.35">
      <c r="D699" s="42"/>
      <c r="G699" s="18"/>
      <c r="H699" s="19"/>
      <c r="Q699" s="19"/>
      <c r="R699" s="19"/>
      <c r="T699" s="19"/>
      <c r="U699" s="19"/>
      <c r="W699" s="19"/>
      <c r="X699" s="19"/>
      <c r="Y699" s="19"/>
      <c r="Z699" s="19"/>
      <c r="AZ699" s="42"/>
    </row>
    <row r="700" spans="4:52" x14ac:dyDescent="0.35">
      <c r="D700" s="42"/>
      <c r="G700" s="18"/>
      <c r="H700" s="19"/>
      <c r="Q700" s="19"/>
      <c r="R700" s="19"/>
      <c r="T700" s="19"/>
      <c r="U700" s="19"/>
      <c r="W700" s="19"/>
      <c r="X700" s="19"/>
      <c r="Y700" s="19"/>
      <c r="Z700" s="19"/>
      <c r="AZ700" s="42"/>
    </row>
    <row r="701" spans="4:52" x14ac:dyDescent="0.35">
      <c r="D701" s="42"/>
      <c r="G701" s="18"/>
      <c r="H701" s="19"/>
      <c r="Q701" s="19"/>
      <c r="R701" s="19"/>
      <c r="T701" s="19"/>
      <c r="U701" s="19"/>
      <c r="W701" s="19"/>
      <c r="X701" s="19"/>
      <c r="Y701" s="19"/>
      <c r="Z701" s="19"/>
      <c r="AZ701" s="42"/>
    </row>
    <row r="702" spans="4:52" x14ac:dyDescent="0.35">
      <c r="D702" s="42"/>
      <c r="G702" s="18"/>
      <c r="H702" s="19"/>
      <c r="Q702" s="19"/>
      <c r="R702" s="19"/>
      <c r="T702" s="19"/>
      <c r="U702" s="19"/>
      <c r="W702" s="19"/>
      <c r="X702" s="19"/>
      <c r="Y702" s="19"/>
      <c r="Z702" s="19"/>
      <c r="AZ702" s="42"/>
    </row>
    <row r="703" spans="4:52" x14ac:dyDescent="0.35">
      <c r="D703" s="42"/>
      <c r="G703" s="18"/>
      <c r="H703" s="19"/>
      <c r="Q703" s="19"/>
      <c r="R703" s="19"/>
      <c r="T703" s="19"/>
      <c r="U703" s="19"/>
      <c r="W703" s="19"/>
      <c r="X703" s="19"/>
      <c r="Y703" s="19"/>
      <c r="Z703" s="19"/>
      <c r="AZ703" s="42"/>
    </row>
    <row r="704" spans="4:52" x14ac:dyDescent="0.35">
      <c r="D704" s="42"/>
      <c r="G704" s="18"/>
      <c r="H704" s="19"/>
      <c r="Q704" s="19"/>
      <c r="R704" s="19"/>
      <c r="T704" s="19"/>
      <c r="U704" s="19"/>
      <c r="W704" s="19"/>
      <c r="X704" s="19"/>
      <c r="Y704" s="19"/>
      <c r="Z704" s="19"/>
      <c r="AZ704" s="42"/>
    </row>
    <row r="705" spans="4:52" x14ac:dyDescent="0.35">
      <c r="D705" s="42"/>
      <c r="G705" s="18"/>
      <c r="H705" s="19"/>
      <c r="Q705" s="19"/>
      <c r="R705" s="19"/>
      <c r="T705" s="19"/>
      <c r="U705" s="19"/>
      <c r="W705" s="19"/>
      <c r="X705" s="19"/>
      <c r="Y705" s="19"/>
      <c r="Z705" s="19"/>
      <c r="AZ705" s="42"/>
    </row>
    <row r="706" spans="4:52" x14ac:dyDescent="0.35">
      <c r="D706" s="42"/>
      <c r="G706" s="18"/>
      <c r="H706" s="19"/>
      <c r="Q706" s="19"/>
      <c r="R706" s="19"/>
      <c r="T706" s="19"/>
      <c r="U706" s="19"/>
      <c r="W706" s="19"/>
      <c r="X706" s="19"/>
      <c r="Y706" s="19"/>
      <c r="Z706" s="19"/>
      <c r="AZ706" s="42"/>
    </row>
    <row r="707" spans="4:52" x14ac:dyDescent="0.35">
      <c r="D707" s="42"/>
      <c r="G707" s="18"/>
      <c r="H707" s="19"/>
      <c r="Q707" s="19"/>
      <c r="R707" s="19"/>
      <c r="T707" s="19"/>
      <c r="U707" s="19"/>
      <c r="W707" s="19"/>
      <c r="X707" s="19"/>
      <c r="Y707" s="19"/>
      <c r="Z707" s="19"/>
      <c r="AZ707" s="42"/>
    </row>
    <row r="708" spans="4:52" x14ac:dyDescent="0.35">
      <c r="D708" s="42"/>
      <c r="G708" s="18"/>
      <c r="H708" s="19"/>
      <c r="Q708" s="19"/>
      <c r="R708" s="19"/>
      <c r="T708" s="19"/>
      <c r="U708" s="19"/>
      <c r="W708" s="19"/>
      <c r="X708" s="19"/>
      <c r="Y708" s="19"/>
      <c r="Z708" s="19"/>
      <c r="AZ708" s="42"/>
    </row>
    <row r="709" spans="4:52" x14ac:dyDescent="0.35">
      <c r="D709" s="42"/>
      <c r="G709" s="18"/>
      <c r="H709" s="19"/>
      <c r="Q709" s="19"/>
      <c r="R709" s="19"/>
      <c r="T709" s="19"/>
      <c r="U709" s="19"/>
      <c r="W709" s="19"/>
      <c r="X709" s="19"/>
      <c r="Y709" s="19"/>
      <c r="Z709" s="19"/>
      <c r="AZ709" s="42"/>
    </row>
    <row r="710" spans="4:52" x14ac:dyDescent="0.35">
      <c r="D710" s="42"/>
      <c r="G710" s="18"/>
      <c r="H710" s="19"/>
      <c r="Q710" s="19"/>
      <c r="R710" s="19"/>
      <c r="T710" s="19"/>
      <c r="U710" s="19"/>
      <c r="W710" s="19"/>
      <c r="X710" s="19"/>
      <c r="Y710" s="19"/>
      <c r="Z710" s="19"/>
      <c r="AZ710" s="42"/>
    </row>
    <row r="711" spans="4:52" x14ac:dyDescent="0.35">
      <c r="D711" s="42"/>
      <c r="G711" s="18"/>
      <c r="H711" s="19"/>
      <c r="Q711" s="19"/>
      <c r="R711" s="19"/>
      <c r="T711" s="19"/>
      <c r="U711" s="19"/>
      <c r="W711" s="19"/>
      <c r="X711" s="19"/>
      <c r="Y711" s="19"/>
      <c r="Z711" s="19"/>
      <c r="AZ711" s="42"/>
    </row>
    <row r="712" spans="4:52" x14ac:dyDescent="0.35">
      <c r="D712" s="42"/>
      <c r="G712" s="18"/>
      <c r="H712" s="19"/>
      <c r="Q712" s="19"/>
      <c r="R712" s="19"/>
      <c r="T712" s="19"/>
      <c r="U712" s="19"/>
      <c r="W712" s="19"/>
      <c r="X712" s="19"/>
      <c r="Y712" s="19"/>
      <c r="Z712" s="19"/>
      <c r="AZ712" s="42"/>
    </row>
    <row r="713" spans="4:52" x14ac:dyDescent="0.35">
      <c r="D713" s="42"/>
      <c r="G713" s="18"/>
      <c r="H713" s="19"/>
      <c r="Q713" s="19"/>
      <c r="R713" s="19"/>
      <c r="T713" s="19"/>
      <c r="U713" s="19"/>
      <c r="W713" s="19"/>
      <c r="X713" s="19"/>
      <c r="Y713" s="19"/>
      <c r="Z713" s="19"/>
      <c r="AZ713" s="42"/>
    </row>
    <row r="714" spans="4:52" x14ac:dyDescent="0.35">
      <c r="D714" s="42"/>
      <c r="G714" s="18"/>
      <c r="H714" s="19"/>
      <c r="Q714" s="19"/>
      <c r="R714" s="19"/>
      <c r="T714" s="19"/>
      <c r="U714" s="19"/>
      <c r="W714" s="19"/>
      <c r="X714" s="19"/>
      <c r="Y714" s="19"/>
      <c r="Z714" s="19"/>
      <c r="AZ714" s="42"/>
    </row>
    <row r="715" spans="4:52" x14ac:dyDescent="0.35">
      <c r="D715" s="42"/>
      <c r="G715" s="18"/>
      <c r="H715" s="19"/>
      <c r="Q715" s="19"/>
      <c r="R715" s="19"/>
      <c r="T715" s="19"/>
      <c r="U715" s="19"/>
      <c r="W715" s="19"/>
      <c r="X715" s="19"/>
      <c r="Y715" s="19"/>
      <c r="Z715" s="19"/>
      <c r="AZ715" s="42"/>
    </row>
    <row r="716" spans="4:52" x14ac:dyDescent="0.35">
      <c r="D716" s="42"/>
      <c r="G716" s="18"/>
      <c r="H716" s="19"/>
      <c r="Q716" s="19"/>
      <c r="R716" s="19"/>
      <c r="T716" s="19"/>
      <c r="U716" s="19"/>
      <c r="W716" s="19"/>
      <c r="X716" s="19"/>
      <c r="Y716" s="19"/>
      <c r="Z716" s="19"/>
      <c r="AZ716" s="42"/>
    </row>
    <row r="717" spans="4:52" x14ac:dyDescent="0.35">
      <c r="D717" s="42"/>
      <c r="G717" s="18"/>
      <c r="H717" s="19"/>
      <c r="Q717" s="19"/>
      <c r="R717" s="19"/>
      <c r="T717" s="19"/>
      <c r="U717" s="19"/>
      <c r="W717" s="19"/>
      <c r="X717" s="19"/>
      <c r="Y717" s="19"/>
      <c r="Z717" s="19"/>
      <c r="AZ717" s="42"/>
    </row>
    <row r="718" spans="4:52" x14ac:dyDescent="0.35">
      <c r="D718" s="42"/>
      <c r="G718" s="18"/>
      <c r="H718" s="19"/>
      <c r="Q718" s="19"/>
      <c r="R718" s="19"/>
      <c r="T718" s="19"/>
      <c r="U718" s="19"/>
      <c r="W718" s="19"/>
      <c r="X718" s="19"/>
      <c r="Y718" s="19"/>
      <c r="Z718" s="19"/>
      <c r="AZ718" s="42"/>
    </row>
    <row r="719" spans="4:52" x14ac:dyDescent="0.35">
      <c r="D719" s="42"/>
      <c r="G719" s="18"/>
      <c r="H719" s="19"/>
      <c r="Q719" s="19"/>
      <c r="R719" s="19"/>
      <c r="T719" s="19"/>
      <c r="U719" s="19"/>
      <c r="W719" s="19"/>
      <c r="X719" s="19"/>
      <c r="Y719" s="19"/>
      <c r="Z719" s="19"/>
      <c r="AZ719" s="42"/>
    </row>
    <row r="720" spans="4:52" x14ac:dyDescent="0.35">
      <c r="D720" s="42"/>
      <c r="G720" s="18"/>
      <c r="H720" s="19"/>
      <c r="Q720" s="19"/>
      <c r="R720" s="19"/>
      <c r="T720" s="19"/>
      <c r="U720" s="19"/>
      <c r="W720" s="19"/>
      <c r="X720" s="19"/>
      <c r="Y720" s="19"/>
      <c r="Z720" s="19"/>
      <c r="AZ720" s="42"/>
    </row>
    <row r="721" spans="4:52" x14ac:dyDescent="0.35">
      <c r="D721" s="42"/>
      <c r="G721" s="18"/>
      <c r="H721" s="19"/>
      <c r="Q721" s="19"/>
      <c r="R721" s="19"/>
      <c r="T721" s="19"/>
      <c r="U721" s="19"/>
      <c r="W721" s="19"/>
      <c r="X721" s="19"/>
      <c r="Y721" s="19"/>
      <c r="Z721" s="19"/>
      <c r="AZ721" s="42"/>
    </row>
    <row r="722" spans="4:52" x14ac:dyDescent="0.35">
      <c r="D722" s="42"/>
      <c r="G722" s="18"/>
      <c r="H722" s="19"/>
      <c r="Q722" s="19"/>
      <c r="R722" s="19"/>
      <c r="T722" s="19"/>
      <c r="U722" s="19"/>
      <c r="W722" s="19"/>
      <c r="X722" s="19"/>
      <c r="Y722" s="19"/>
      <c r="Z722" s="19"/>
      <c r="AZ722" s="42"/>
    </row>
    <row r="723" spans="4:52" x14ac:dyDescent="0.35">
      <c r="D723" s="42"/>
      <c r="G723" s="18"/>
      <c r="H723" s="19"/>
      <c r="Q723" s="19"/>
      <c r="R723" s="19"/>
      <c r="T723" s="19"/>
      <c r="U723" s="19"/>
      <c r="W723" s="19"/>
      <c r="X723" s="19"/>
      <c r="Y723" s="19"/>
      <c r="Z723" s="19"/>
      <c r="AZ723" s="42"/>
    </row>
    <row r="724" spans="4:52" x14ac:dyDescent="0.35">
      <c r="D724" s="42"/>
      <c r="G724" s="18"/>
      <c r="H724" s="19"/>
      <c r="Q724" s="19"/>
      <c r="R724" s="19"/>
      <c r="T724" s="19"/>
      <c r="U724" s="19"/>
      <c r="W724" s="19"/>
      <c r="X724" s="19"/>
      <c r="Y724" s="19"/>
      <c r="Z724" s="19"/>
      <c r="AZ724" s="42"/>
    </row>
    <row r="725" spans="4:52" x14ac:dyDescent="0.35">
      <c r="D725" s="42"/>
      <c r="G725" s="18"/>
      <c r="H725" s="19"/>
      <c r="Q725" s="19"/>
      <c r="R725" s="19"/>
      <c r="T725" s="19"/>
      <c r="U725" s="19"/>
      <c r="W725" s="19"/>
      <c r="X725" s="19"/>
      <c r="Y725" s="19"/>
      <c r="Z725" s="19"/>
      <c r="AZ725" s="42"/>
    </row>
    <row r="726" spans="4:52" x14ac:dyDescent="0.35">
      <c r="D726" s="42"/>
      <c r="G726" s="18"/>
      <c r="H726" s="19"/>
      <c r="Q726" s="19"/>
      <c r="R726" s="19"/>
      <c r="T726" s="19"/>
      <c r="U726" s="19"/>
      <c r="W726" s="19"/>
      <c r="X726" s="19"/>
      <c r="Y726" s="19"/>
      <c r="Z726" s="19"/>
      <c r="AZ726" s="42"/>
    </row>
    <row r="727" spans="4:52" x14ac:dyDescent="0.35">
      <c r="D727" s="42"/>
      <c r="G727" s="18"/>
      <c r="H727" s="19"/>
      <c r="Q727" s="19"/>
      <c r="R727" s="19"/>
      <c r="T727" s="19"/>
      <c r="U727" s="19"/>
      <c r="W727" s="19"/>
      <c r="X727" s="19"/>
      <c r="Y727" s="19"/>
      <c r="Z727" s="19"/>
      <c r="AZ727" s="42"/>
    </row>
    <row r="728" spans="4:52" x14ac:dyDescent="0.35">
      <c r="D728" s="42"/>
      <c r="G728" s="18"/>
      <c r="H728" s="19"/>
      <c r="Q728" s="19"/>
      <c r="R728" s="19"/>
      <c r="T728" s="19"/>
      <c r="U728" s="19"/>
      <c r="W728" s="19"/>
      <c r="X728" s="19"/>
      <c r="Y728" s="19"/>
      <c r="Z728" s="19"/>
      <c r="AZ728" s="42"/>
    </row>
    <row r="729" spans="4:52" x14ac:dyDescent="0.35">
      <c r="D729" s="42"/>
      <c r="G729" s="18"/>
      <c r="H729" s="19"/>
      <c r="Q729" s="19"/>
      <c r="R729" s="19"/>
      <c r="T729" s="19"/>
      <c r="U729" s="19"/>
      <c r="W729" s="19"/>
      <c r="X729" s="19"/>
      <c r="Y729" s="19"/>
      <c r="Z729" s="19"/>
      <c r="AZ729" s="42"/>
    </row>
    <row r="730" spans="4:52" x14ac:dyDescent="0.35">
      <c r="D730" s="42"/>
      <c r="G730" s="18"/>
      <c r="H730" s="19"/>
      <c r="Q730" s="19"/>
      <c r="R730" s="19"/>
      <c r="T730" s="19"/>
      <c r="U730" s="19"/>
      <c r="W730" s="19"/>
      <c r="X730" s="19"/>
      <c r="Y730" s="19"/>
      <c r="Z730" s="19"/>
      <c r="AZ730" s="42"/>
    </row>
    <row r="731" spans="4:52" x14ac:dyDescent="0.35">
      <c r="D731" s="42"/>
      <c r="G731" s="18"/>
      <c r="H731" s="19"/>
      <c r="Q731" s="19"/>
      <c r="R731" s="19"/>
      <c r="T731" s="19"/>
      <c r="U731" s="19"/>
      <c r="W731" s="19"/>
      <c r="X731" s="19"/>
      <c r="Y731" s="19"/>
      <c r="Z731" s="19"/>
      <c r="AZ731" s="42"/>
    </row>
    <row r="732" spans="4:52" x14ac:dyDescent="0.35">
      <c r="D732" s="42"/>
      <c r="G732" s="18"/>
      <c r="H732" s="19"/>
      <c r="Q732" s="19"/>
      <c r="R732" s="19"/>
      <c r="T732" s="19"/>
      <c r="U732" s="19"/>
      <c r="W732" s="19"/>
      <c r="X732" s="19"/>
      <c r="Y732" s="19"/>
      <c r="Z732" s="19"/>
      <c r="AZ732" s="42"/>
    </row>
    <row r="733" spans="4:52" x14ac:dyDescent="0.35">
      <c r="D733" s="42"/>
      <c r="G733" s="18"/>
      <c r="H733" s="19"/>
      <c r="Q733" s="19"/>
      <c r="R733" s="19"/>
      <c r="T733" s="19"/>
      <c r="U733" s="19"/>
      <c r="W733" s="19"/>
      <c r="X733" s="19"/>
      <c r="Y733" s="19"/>
      <c r="Z733" s="19"/>
      <c r="AZ733" s="42"/>
    </row>
    <row r="734" spans="4:52" x14ac:dyDescent="0.35">
      <c r="D734" s="42"/>
      <c r="G734" s="18"/>
      <c r="H734" s="19"/>
      <c r="Q734" s="19"/>
      <c r="R734" s="19"/>
      <c r="T734" s="19"/>
      <c r="U734" s="19"/>
      <c r="W734" s="19"/>
      <c r="X734" s="19"/>
      <c r="Y734" s="19"/>
      <c r="Z734" s="19"/>
      <c r="AZ734" s="42"/>
    </row>
    <row r="735" spans="4:52" x14ac:dyDescent="0.35">
      <c r="D735" s="42"/>
      <c r="G735" s="18"/>
      <c r="H735" s="19"/>
      <c r="Q735" s="19"/>
      <c r="R735" s="19"/>
      <c r="T735" s="19"/>
      <c r="U735" s="19"/>
      <c r="W735" s="19"/>
      <c r="X735" s="19"/>
      <c r="Y735" s="19"/>
      <c r="Z735" s="19"/>
      <c r="AZ735" s="42"/>
    </row>
    <row r="736" spans="4:52" x14ac:dyDescent="0.35">
      <c r="D736" s="42"/>
      <c r="G736" s="18"/>
      <c r="H736" s="19"/>
      <c r="Q736" s="19"/>
      <c r="R736" s="19"/>
      <c r="T736" s="19"/>
      <c r="U736" s="19"/>
      <c r="W736" s="19"/>
      <c r="X736" s="19"/>
      <c r="Y736" s="19"/>
      <c r="Z736" s="19"/>
      <c r="AZ736" s="42"/>
    </row>
    <row r="737" spans="4:52" x14ac:dyDescent="0.35">
      <c r="D737" s="42"/>
      <c r="G737" s="18"/>
      <c r="H737" s="19"/>
      <c r="Q737" s="19"/>
      <c r="R737" s="19"/>
      <c r="T737" s="19"/>
      <c r="U737" s="19"/>
      <c r="W737" s="19"/>
      <c r="X737" s="19"/>
      <c r="Y737" s="19"/>
      <c r="Z737" s="19"/>
      <c r="AZ737" s="42"/>
    </row>
    <row r="738" spans="4:52" x14ac:dyDescent="0.35">
      <c r="D738" s="42"/>
      <c r="G738" s="18"/>
      <c r="H738" s="19"/>
      <c r="Q738" s="19"/>
      <c r="R738" s="19"/>
      <c r="T738" s="19"/>
      <c r="U738" s="19"/>
      <c r="W738" s="19"/>
      <c r="X738" s="19"/>
      <c r="Y738" s="19"/>
      <c r="Z738" s="19"/>
      <c r="AZ738" s="42"/>
    </row>
    <row r="739" spans="4:52" x14ac:dyDescent="0.35">
      <c r="D739" s="42"/>
      <c r="G739" s="18"/>
      <c r="H739" s="19"/>
      <c r="Q739" s="19"/>
      <c r="R739" s="19"/>
      <c r="T739" s="19"/>
      <c r="U739" s="19"/>
      <c r="W739" s="19"/>
      <c r="X739" s="19"/>
      <c r="Y739" s="19"/>
      <c r="Z739" s="19"/>
      <c r="AZ739" s="42"/>
    </row>
    <row r="740" spans="4:52" x14ac:dyDescent="0.35">
      <c r="D740" s="42"/>
      <c r="G740" s="18"/>
      <c r="H740" s="19"/>
      <c r="Q740" s="19"/>
      <c r="R740" s="19"/>
      <c r="T740" s="19"/>
      <c r="U740" s="19"/>
      <c r="W740" s="19"/>
      <c r="X740" s="19"/>
      <c r="Y740" s="19"/>
      <c r="Z740" s="19"/>
      <c r="AZ740" s="42"/>
    </row>
    <row r="741" spans="4:52" x14ac:dyDescent="0.35">
      <c r="D741" s="42"/>
      <c r="G741" s="18"/>
      <c r="H741" s="19"/>
      <c r="Q741" s="19"/>
      <c r="R741" s="19"/>
      <c r="T741" s="19"/>
      <c r="U741" s="19"/>
      <c r="W741" s="19"/>
      <c r="X741" s="19"/>
      <c r="Y741" s="19"/>
      <c r="Z741" s="19"/>
      <c r="AZ741" s="42"/>
    </row>
    <row r="742" spans="4:52" x14ac:dyDescent="0.35">
      <c r="D742" s="42"/>
      <c r="G742" s="18"/>
      <c r="H742" s="19"/>
      <c r="Q742" s="19"/>
      <c r="R742" s="19"/>
      <c r="T742" s="19"/>
      <c r="U742" s="19"/>
      <c r="W742" s="19"/>
      <c r="X742" s="19"/>
      <c r="Y742" s="19"/>
      <c r="Z742" s="19"/>
      <c r="AZ742" s="42"/>
    </row>
    <row r="743" spans="4:52" x14ac:dyDescent="0.35">
      <c r="D743" s="42"/>
      <c r="G743" s="18"/>
      <c r="H743" s="19"/>
      <c r="Q743" s="19"/>
      <c r="R743" s="19"/>
      <c r="T743" s="19"/>
      <c r="U743" s="19"/>
      <c r="W743" s="19"/>
      <c r="X743" s="19"/>
      <c r="Y743" s="19"/>
      <c r="Z743" s="19"/>
      <c r="AZ743" s="42"/>
    </row>
    <row r="744" spans="4:52" x14ac:dyDescent="0.35">
      <c r="D744" s="42"/>
      <c r="G744" s="18"/>
      <c r="H744" s="19"/>
      <c r="Q744" s="19"/>
      <c r="R744" s="19"/>
      <c r="T744" s="19"/>
      <c r="U744" s="19"/>
      <c r="W744" s="19"/>
      <c r="X744" s="19"/>
      <c r="Y744" s="19"/>
      <c r="Z744" s="19"/>
      <c r="AZ744" s="42"/>
    </row>
    <row r="745" spans="4:52" x14ac:dyDescent="0.35">
      <c r="D745" s="42"/>
      <c r="G745" s="18"/>
      <c r="H745" s="19"/>
      <c r="Q745" s="19"/>
      <c r="R745" s="19"/>
      <c r="T745" s="19"/>
      <c r="U745" s="19"/>
      <c r="W745" s="19"/>
      <c r="X745" s="19"/>
      <c r="Y745" s="19"/>
      <c r="Z745" s="19"/>
      <c r="AZ745" s="42"/>
    </row>
    <row r="746" spans="4:52" x14ac:dyDescent="0.35">
      <c r="D746" s="42"/>
      <c r="G746" s="18"/>
      <c r="H746" s="19"/>
      <c r="Q746" s="19"/>
      <c r="R746" s="19"/>
      <c r="T746" s="19"/>
      <c r="U746" s="19"/>
      <c r="W746" s="19"/>
      <c r="X746" s="19"/>
      <c r="Y746" s="19"/>
      <c r="Z746" s="19"/>
      <c r="AZ746" s="42"/>
    </row>
    <row r="747" spans="4:52" x14ac:dyDescent="0.35">
      <c r="D747" s="42"/>
      <c r="G747" s="18"/>
      <c r="H747" s="19"/>
      <c r="Q747" s="19"/>
      <c r="R747" s="19"/>
      <c r="T747" s="19"/>
      <c r="U747" s="19"/>
      <c r="W747" s="19"/>
      <c r="X747" s="19"/>
      <c r="Y747" s="19"/>
      <c r="Z747" s="19"/>
      <c r="AZ747" s="42"/>
    </row>
    <row r="748" spans="4:52" x14ac:dyDescent="0.35">
      <c r="D748" s="42"/>
      <c r="G748" s="18"/>
      <c r="H748" s="19"/>
      <c r="Q748" s="19"/>
      <c r="R748" s="19"/>
      <c r="T748" s="19"/>
      <c r="U748" s="19"/>
      <c r="W748" s="19"/>
      <c r="X748" s="19"/>
      <c r="Y748" s="19"/>
      <c r="Z748" s="19"/>
      <c r="AZ748" s="42"/>
    </row>
    <row r="749" spans="4:52" x14ac:dyDescent="0.35">
      <c r="D749" s="42"/>
      <c r="G749" s="18"/>
      <c r="H749" s="19"/>
      <c r="Q749" s="19"/>
      <c r="R749" s="19"/>
      <c r="T749" s="19"/>
      <c r="U749" s="19"/>
      <c r="W749" s="19"/>
      <c r="X749" s="19"/>
      <c r="Y749" s="19"/>
      <c r="Z749" s="19"/>
      <c r="AZ749" s="42"/>
    </row>
    <row r="750" spans="4:52" x14ac:dyDescent="0.35">
      <c r="D750" s="42"/>
      <c r="G750" s="18"/>
      <c r="H750" s="19"/>
      <c r="Q750" s="19"/>
      <c r="R750" s="19"/>
      <c r="T750" s="19"/>
      <c r="U750" s="19"/>
      <c r="W750" s="19"/>
      <c r="X750" s="19"/>
      <c r="Y750" s="19"/>
      <c r="Z750" s="19"/>
      <c r="AZ750" s="42"/>
    </row>
    <row r="751" spans="4:52" x14ac:dyDescent="0.35">
      <c r="D751" s="42"/>
      <c r="G751" s="18"/>
      <c r="H751" s="19"/>
      <c r="Q751" s="19"/>
      <c r="R751" s="19"/>
      <c r="T751" s="19"/>
      <c r="U751" s="19"/>
      <c r="W751" s="19"/>
      <c r="X751" s="19"/>
      <c r="Y751" s="19"/>
      <c r="Z751" s="19"/>
      <c r="AZ751" s="42"/>
    </row>
    <row r="752" spans="4:52" x14ac:dyDescent="0.35">
      <c r="D752" s="42"/>
      <c r="G752" s="18"/>
      <c r="H752" s="19"/>
      <c r="Q752" s="19"/>
      <c r="R752" s="19"/>
      <c r="T752" s="19"/>
      <c r="U752" s="19"/>
      <c r="W752" s="19"/>
      <c r="X752" s="19"/>
      <c r="Y752" s="19"/>
      <c r="Z752" s="19"/>
      <c r="AZ752" s="42"/>
    </row>
    <row r="753" spans="1:52" x14ac:dyDescent="0.35">
      <c r="D753" s="42"/>
      <c r="G753" s="18"/>
      <c r="H753" s="19"/>
      <c r="Q753" s="19"/>
      <c r="R753" s="19"/>
      <c r="T753" s="19"/>
      <c r="U753" s="19"/>
      <c r="W753" s="19"/>
      <c r="X753" s="19"/>
      <c r="Y753" s="19"/>
      <c r="Z753" s="19"/>
      <c r="AZ753" s="42"/>
    </row>
    <row r="754" spans="1:52" x14ac:dyDescent="0.35">
      <c r="D754" s="42"/>
      <c r="G754" s="18"/>
      <c r="H754" s="19"/>
      <c r="Q754" s="19"/>
      <c r="R754" s="19"/>
      <c r="T754" s="19"/>
      <c r="U754" s="19"/>
      <c r="W754" s="19"/>
      <c r="X754" s="19"/>
      <c r="Y754" s="19"/>
      <c r="Z754" s="19"/>
      <c r="AZ754" s="42"/>
    </row>
    <row r="755" spans="1:52" x14ac:dyDescent="0.35">
      <c r="D755" s="42"/>
      <c r="G755" s="18"/>
      <c r="H755" s="19"/>
      <c r="Q755" s="19"/>
      <c r="R755" s="19"/>
      <c r="T755" s="19"/>
      <c r="U755" s="19"/>
      <c r="W755" s="19"/>
      <c r="X755" s="19"/>
      <c r="Y755" s="19"/>
      <c r="Z755" s="19"/>
      <c r="AZ755" s="27"/>
    </row>
    <row r="756" spans="1:52" x14ac:dyDescent="0.35">
      <c r="D756" s="27"/>
      <c r="G756" s="18"/>
      <c r="H756" s="19"/>
      <c r="Q756" s="19"/>
      <c r="R756" s="19"/>
      <c r="T756" s="19"/>
      <c r="U756" s="19"/>
      <c r="W756" s="19"/>
      <c r="X756" s="19"/>
      <c r="Y756" s="19"/>
      <c r="Z756" s="19"/>
      <c r="AZ756" s="27"/>
    </row>
    <row r="757" spans="1:52" x14ac:dyDescent="0.35">
      <c r="D757" s="27"/>
      <c r="G757" s="18"/>
      <c r="H757" s="19"/>
      <c r="Q757" s="19"/>
      <c r="R757" s="19"/>
      <c r="T757" s="19"/>
      <c r="U757" s="19"/>
      <c r="W757" s="19"/>
      <c r="X757" s="19"/>
      <c r="Y757" s="19"/>
      <c r="Z757" s="19"/>
      <c r="AZ757" s="27"/>
    </row>
    <row r="758" spans="1:52" x14ac:dyDescent="0.35">
      <c r="D758" s="27"/>
      <c r="G758" s="18"/>
      <c r="H758" s="19"/>
      <c r="Q758" s="19"/>
      <c r="R758" s="19"/>
      <c r="T758" s="19"/>
      <c r="U758" s="19"/>
      <c r="W758" s="19"/>
      <c r="X758" s="19"/>
      <c r="Y758" s="19"/>
      <c r="Z758" s="19"/>
      <c r="AZ758" s="27"/>
    </row>
    <row r="759" spans="1:52" x14ac:dyDescent="0.35">
      <c r="D759" s="27"/>
      <c r="G759" s="18"/>
      <c r="H759" s="19"/>
      <c r="Q759" s="19"/>
      <c r="R759" s="19"/>
      <c r="T759" s="19"/>
      <c r="U759" s="19"/>
      <c r="W759" s="19"/>
      <c r="X759" s="19"/>
      <c r="Y759" s="19"/>
      <c r="Z759" s="19"/>
      <c r="AZ759" s="27"/>
    </row>
    <row r="760" spans="1:52" x14ac:dyDescent="0.35">
      <c r="D760" s="27"/>
      <c r="G760" s="18"/>
      <c r="H760" s="19"/>
      <c r="Q760" s="19"/>
      <c r="R760" s="19"/>
      <c r="T760" s="19"/>
      <c r="U760" s="19"/>
      <c r="W760" s="19"/>
      <c r="X760" s="19"/>
      <c r="Y760" s="19"/>
      <c r="Z760" s="19"/>
      <c r="AZ760" s="27"/>
    </row>
    <row r="761" spans="1:52" x14ac:dyDescent="0.35">
      <c r="D761" s="27"/>
      <c r="G761" s="18"/>
      <c r="H761" s="19"/>
      <c r="Q761" s="19"/>
      <c r="R761" s="19"/>
      <c r="T761" s="19"/>
      <c r="U761" s="19"/>
      <c r="W761" s="19"/>
      <c r="X761" s="19"/>
      <c r="Y761" s="19"/>
      <c r="Z761" s="19"/>
      <c r="AZ761" s="27"/>
    </row>
    <row r="762" spans="1:52" x14ac:dyDescent="0.35">
      <c r="D762" s="27"/>
      <c r="G762" s="18"/>
      <c r="H762" s="19"/>
      <c r="Q762" s="19"/>
      <c r="R762" s="19"/>
      <c r="T762" s="19"/>
      <c r="U762" s="19"/>
      <c r="W762" s="19"/>
      <c r="X762" s="19"/>
      <c r="Y762" s="19"/>
      <c r="Z762" s="19"/>
      <c r="AZ762" s="27"/>
    </row>
    <row r="763" spans="1:52" x14ac:dyDescent="0.35">
      <c r="A763" s="20"/>
      <c r="D763" s="27"/>
      <c r="G763" s="18"/>
      <c r="H763" s="19"/>
      <c r="Q763" s="19"/>
      <c r="R763" s="19"/>
      <c r="T763" s="19"/>
      <c r="U763" s="19"/>
      <c r="W763" s="19"/>
      <c r="X763" s="19"/>
      <c r="Y763" s="19"/>
      <c r="Z763" s="19"/>
      <c r="AZ763" s="27"/>
    </row>
    <row r="764" spans="1:52" x14ac:dyDescent="0.35">
      <c r="A764" s="20"/>
      <c r="D764" s="27"/>
      <c r="G764" s="18"/>
      <c r="H764" s="19"/>
      <c r="Q764" s="19"/>
      <c r="R764" s="19"/>
      <c r="T764" s="19"/>
      <c r="U764" s="19"/>
      <c r="W764" s="19"/>
      <c r="X764" s="19"/>
      <c r="Y764" s="19"/>
      <c r="Z764" s="19"/>
      <c r="AZ764" s="27"/>
    </row>
    <row r="765" spans="1:52" x14ac:dyDescent="0.35">
      <c r="A765" s="20"/>
      <c r="D765" s="27"/>
      <c r="G765" s="18"/>
      <c r="H765" s="19"/>
      <c r="Q765" s="19"/>
      <c r="R765" s="19"/>
      <c r="T765" s="19"/>
      <c r="U765" s="19"/>
      <c r="W765" s="19"/>
      <c r="X765" s="19"/>
      <c r="Y765" s="19"/>
      <c r="Z765" s="19"/>
      <c r="AZ765" s="27"/>
    </row>
    <row r="766" spans="1:52" x14ac:dyDescent="0.35">
      <c r="D766" s="27"/>
      <c r="G766" s="18"/>
      <c r="H766" s="19"/>
      <c r="Q766" s="19"/>
      <c r="R766" s="19"/>
      <c r="T766" s="19"/>
      <c r="U766" s="19"/>
      <c r="W766" s="19"/>
      <c r="X766" s="19"/>
      <c r="Y766" s="19"/>
      <c r="Z766" s="19"/>
      <c r="AZ766" s="27"/>
    </row>
    <row r="767" spans="1:52" x14ac:dyDescent="0.35">
      <c r="D767" s="27"/>
      <c r="G767" s="18"/>
      <c r="H767" s="19"/>
      <c r="Q767" s="19"/>
      <c r="R767" s="19"/>
      <c r="T767" s="19"/>
      <c r="U767" s="19"/>
      <c r="W767" s="19"/>
      <c r="X767" s="19"/>
      <c r="Y767" s="19"/>
      <c r="Z767" s="19"/>
      <c r="AZ767" s="27"/>
    </row>
    <row r="768" spans="1:52" x14ac:dyDescent="0.35">
      <c r="D768" s="27"/>
      <c r="G768" s="18"/>
      <c r="H768" s="19"/>
      <c r="Q768" s="19"/>
      <c r="R768" s="19"/>
      <c r="T768" s="19"/>
      <c r="U768" s="19"/>
      <c r="W768" s="19"/>
      <c r="X768" s="19"/>
      <c r="Y768" s="19"/>
      <c r="Z768" s="19"/>
      <c r="AZ768" s="27"/>
    </row>
    <row r="769" spans="1:52" x14ac:dyDescent="0.35">
      <c r="D769" s="27"/>
      <c r="G769" s="18"/>
      <c r="H769" s="19"/>
      <c r="Q769" s="19"/>
      <c r="R769" s="19"/>
      <c r="T769" s="19"/>
      <c r="U769" s="19"/>
      <c r="W769" s="19"/>
      <c r="X769" s="19"/>
      <c r="Y769" s="19"/>
      <c r="Z769" s="19"/>
      <c r="AZ769" s="27"/>
    </row>
    <row r="770" spans="1:52" x14ac:dyDescent="0.35">
      <c r="D770" s="27"/>
      <c r="G770" s="18"/>
      <c r="H770" s="19"/>
      <c r="Q770" s="19"/>
      <c r="R770" s="19"/>
      <c r="T770" s="19"/>
      <c r="U770" s="19"/>
      <c r="W770" s="19"/>
      <c r="X770" s="19"/>
      <c r="Y770" s="19"/>
      <c r="Z770" s="19"/>
      <c r="AZ770" s="27"/>
    </row>
    <row r="771" spans="1:52" x14ac:dyDescent="0.35">
      <c r="D771" s="27"/>
      <c r="G771" s="18"/>
      <c r="H771" s="19"/>
      <c r="Q771" s="19"/>
      <c r="R771" s="19"/>
      <c r="T771" s="19"/>
      <c r="U771" s="19"/>
      <c r="W771" s="19"/>
      <c r="X771" s="19"/>
      <c r="Y771" s="19"/>
      <c r="Z771" s="19"/>
      <c r="AZ771" s="27"/>
    </row>
    <row r="772" spans="1:52" x14ac:dyDescent="0.35">
      <c r="D772" s="27"/>
      <c r="G772" s="18"/>
      <c r="H772" s="19"/>
      <c r="Q772" s="19"/>
      <c r="R772" s="19"/>
      <c r="T772" s="19"/>
      <c r="U772" s="19"/>
      <c r="W772" s="19"/>
      <c r="X772" s="19"/>
      <c r="Y772" s="19"/>
      <c r="Z772" s="19"/>
      <c r="AZ772" s="27"/>
    </row>
    <row r="773" spans="1:52" x14ac:dyDescent="0.35">
      <c r="D773" s="27"/>
      <c r="G773" s="18"/>
      <c r="H773" s="19"/>
      <c r="Q773" s="19"/>
      <c r="R773" s="19"/>
      <c r="T773" s="19"/>
      <c r="U773" s="19"/>
      <c r="W773" s="19"/>
      <c r="X773" s="19"/>
      <c r="Y773" s="19"/>
      <c r="Z773" s="19"/>
      <c r="AZ773" s="27"/>
    </row>
    <row r="774" spans="1:52" x14ac:dyDescent="0.35">
      <c r="D774" s="27"/>
      <c r="G774" s="18"/>
      <c r="H774" s="19"/>
      <c r="Q774" s="19"/>
      <c r="R774" s="19"/>
      <c r="T774" s="19"/>
      <c r="U774" s="19"/>
      <c r="W774" s="19"/>
      <c r="X774" s="19"/>
      <c r="Y774" s="19"/>
      <c r="Z774" s="19"/>
      <c r="AZ774" s="27"/>
    </row>
    <row r="775" spans="1:52" x14ac:dyDescent="0.35">
      <c r="D775" s="27"/>
      <c r="G775" s="18"/>
      <c r="H775" s="19"/>
      <c r="Q775" s="19"/>
      <c r="R775" s="19"/>
      <c r="T775" s="19"/>
      <c r="U775" s="19"/>
      <c r="W775" s="19"/>
      <c r="X775" s="19"/>
      <c r="Y775" s="19"/>
      <c r="Z775" s="19"/>
      <c r="AZ775" s="27"/>
    </row>
    <row r="776" spans="1:52" x14ac:dyDescent="0.35">
      <c r="D776" s="27"/>
      <c r="G776" s="18"/>
      <c r="H776" s="19"/>
      <c r="Q776" s="19"/>
      <c r="R776" s="19"/>
      <c r="T776" s="19"/>
      <c r="U776" s="19"/>
      <c r="W776" s="19"/>
      <c r="X776" s="19"/>
      <c r="Y776" s="19"/>
      <c r="Z776" s="19"/>
      <c r="AZ776" s="27"/>
    </row>
    <row r="777" spans="1:52" x14ac:dyDescent="0.35">
      <c r="D777" s="27"/>
      <c r="G777" s="18"/>
      <c r="H777" s="19"/>
      <c r="Q777" s="19"/>
      <c r="R777" s="19"/>
      <c r="T777" s="19"/>
      <c r="U777" s="19"/>
      <c r="W777" s="19"/>
      <c r="X777" s="19"/>
      <c r="Y777" s="19"/>
      <c r="Z777" s="19"/>
      <c r="AZ777" s="27"/>
    </row>
    <row r="778" spans="1:52" x14ac:dyDescent="0.35">
      <c r="D778" s="27"/>
      <c r="G778" s="18"/>
      <c r="H778" s="19"/>
      <c r="Q778" s="19"/>
      <c r="R778" s="19"/>
      <c r="T778" s="19"/>
      <c r="U778" s="19"/>
      <c r="W778" s="19"/>
      <c r="X778" s="19"/>
      <c r="Y778" s="19"/>
      <c r="Z778" s="19"/>
      <c r="AZ778" s="27"/>
    </row>
    <row r="779" spans="1:52" x14ac:dyDescent="0.35">
      <c r="D779" s="27"/>
      <c r="G779" s="18"/>
      <c r="H779" s="19"/>
      <c r="Q779" s="19"/>
      <c r="R779" s="19"/>
      <c r="T779" s="19"/>
      <c r="U779" s="19"/>
      <c r="W779" s="19"/>
      <c r="X779" s="19"/>
      <c r="Y779" s="19"/>
      <c r="Z779" s="19"/>
      <c r="AZ779" s="27"/>
    </row>
    <row r="780" spans="1:52" x14ac:dyDescent="0.35">
      <c r="D780" s="27"/>
      <c r="G780" s="18"/>
      <c r="H780" s="19"/>
      <c r="Q780" s="19"/>
      <c r="R780" s="19"/>
      <c r="T780" s="19"/>
      <c r="U780" s="19"/>
      <c r="W780" s="19"/>
      <c r="X780" s="19"/>
      <c r="Y780" s="19"/>
      <c r="Z780" s="19"/>
      <c r="AZ780" s="27"/>
    </row>
    <row r="781" spans="1:52" x14ac:dyDescent="0.35">
      <c r="A781" s="20"/>
      <c r="D781" s="27"/>
      <c r="G781" s="18"/>
      <c r="H781" s="19"/>
      <c r="Q781" s="19"/>
      <c r="R781" s="19"/>
      <c r="T781" s="19"/>
      <c r="U781" s="19"/>
      <c r="W781" s="19"/>
      <c r="X781" s="19"/>
      <c r="Y781" s="19"/>
      <c r="Z781" s="19"/>
      <c r="AZ781" s="27"/>
    </row>
    <row r="782" spans="1:52" x14ac:dyDescent="0.35">
      <c r="A782" s="20"/>
      <c r="D782" s="27"/>
      <c r="G782" s="18"/>
      <c r="H782" s="19"/>
      <c r="Q782" s="19"/>
      <c r="R782" s="19"/>
      <c r="T782" s="19"/>
      <c r="U782" s="19"/>
      <c r="W782" s="19"/>
      <c r="X782" s="19"/>
      <c r="Y782" s="19"/>
      <c r="Z782" s="19"/>
      <c r="AZ782" s="27"/>
    </row>
    <row r="783" spans="1:52" x14ac:dyDescent="0.35">
      <c r="A783" s="20"/>
      <c r="D783" s="27"/>
      <c r="G783" s="18"/>
      <c r="H783" s="19"/>
      <c r="Q783" s="19"/>
      <c r="R783" s="19"/>
      <c r="T783" s="19"/>
      <c r="U783" s="19"/>
      <c r="W783" s="19"/>
      <c r="X783" s="19"/>
      <c r="Y783" s="19"/>
      <c r="Z783" s="19"/>
      <c r="AZ783" s="27"/>
    </row>
    <row r="784" spans="1:52" x14ac:dyDescent="0.35">
      <c r="A784" s="20"/>
      <c r="D784" s="27"/>
      <c r="G784" s="18"/>
      <c r="H784" s="19"/>
      <c r="Q784" s="19"/>
      <c r="R784" s="19"/>
      <c r="T784" s="19"/>
      <c r="U784" s="19"/>
      <c r="W784" s="19"/>
      <c r="X784" s="19"/>
      <c r="Y784" s="19"/>
      <c r="Z784" s="19"/>
      <c r="AZ784" s="27"/>
    </row>
    <row r="785" spans="1:52" x14ac:dyDescent="0.35">
      <c r="D785" s="27"/>
      <c r="G785" s="18"/>
      <c r="H785" s="19"/>
      <c r="Q785" s="19"/>
      <c r="R785" s="19"/>
      <c r="T785" s="19"/>
      <c r="U785" s="19"/>
      <c r="W785" s="19"/>
      <c r="X785" s="19"/>
      <c r="Y785" s="19"/>
      <c r="Z785" s="19"/>
      <c r="AZ785" s="27"/>
    </row>
    <row r="786" spans="1:52" x14ac:dyDescent="0.35">
      <c r="D786" s="27"/>
      <c r="G786" s="18"/>
      <c r="H786" s="19"/>
      <c r="Q786" s="19"/>
      <c r="R786" s="19"/>
      <c r="T786" s="19"/>
      <c r="U786" s="19"/>
      <c r="W786" s="19"/>
      <c r="X786" s="19"/>
      <c r="Y786" s="19"/>
      <c r="Z786" s="19"/>
      <c r="AZ786" s="27"/>
    </row>
    <row r="787" spans="1:52" x14ac:dyDescent="0.35">
      <c r="A787" s="20"/>
      <c r="D787" s="27"/>
      <c r="G787" s="18"/>
      <c r="H787" s="19"/>
      <c r="Q787" s="19"/>
      <c r="R787" s="19"/>
      <c r="T787" s="19"/>
      <c r="U787" s="19"/>
      <c r="W787" s="19"/>
      <c r="X787" s="19"/>
      <c r="Y787" s="19"/>
      <c r="Z787" s="19"/>
      <c r="AZ787" s="27"/>
    </row>
    <row r="788" spans="1:52" x14ac:dyDescent="0.35">
      <c r="A788" s="20"/>
      <c r="D788" s="27"/>
      <c r="G788" s="18"/>
      <c r="H788" s="19"/>
      <c r="Q788" s="19"/>
      <c r="R788" s="19"/>
      <c r="T788" s="19"/>
      <c r="U788" s="19"/>
      <c r="W788" s="19"/>
      <c r="X788" s="19"/>
      <c r="Y788" s="19"/>
      <c r="Z788" s="19"/>
      <c r="AZ788" s="27"/>
    </row>
    <row r="789" spans="1:52" x14ac:dyDescent="0.35">
      <c r="A789" s="20"/>
      <c r="D789" s="27"/>
      <c r="G789" s="18"/>
      <c r="H789" s="19"/>
      <c r="Q789" s="19"/>
      <c r="R789" s="19"/>
      <c r="T789" s="19"/>
      <c r="U789" s="19"/>
      <c r="W789" s="19"/>
      <c r="X789" s="19"/>
      <c r="Y789" s="19"/>
      <c r="Z789" s="19"/>
      <c r="AZ789" s="27"/>
    </row>
    <row r="790" spans="1:52" x14ac:dyDescent="0.35">
      <c r="A790" s="20"/>
      <c r="D790" s="27"/>
      <c r="G790" s="18"/>
      <c r="H790" s="19"/>
      <c r="Q790" s="19"/>
      <c r="R790" s="19"/>
      <c r="T790" s="19"/>
      <c r="U790" s="19"/>
      <c r="W790" s="19"/>
      <c r="X790" s="19"/>
      <c r="Y790" s="19"/>
      <c r="Z790" s="19"/>
      <c r="AZ790" s="27"/>
    </row>
    <row r="791" spans="1:52" x14ac:dyDescent="0.35">
      <c r="A791" s="20"/>
      <c r="D791" s="27"/>
      <c r="G791" s="18"/>
      <c r="H791" s="19"/>
      <c r="Q791" s="19"/>
      <c r="R791" s="19"/>
      <c r="T791" s="19"/>
      <c r="U791" s="19"/>
      <c r="W791" s="19"/>
      <c r="X791" s="19"/>
      <c r="Y791" s="19"/>
      <c r="Z791" s="19"/>
      <c r="AZ791" s="27"/>
    </row>
    <row r="792" spans="1:52" x14ac:dyDescent="0.35">
      <c r="A792" s="20"/>
      <c r="D792" s="27"/>
      <c r="G792" s="18"/>
      <c r="H792" s="19"/>
      <c r="Q792" s="19"/>
      <c r="R792" s="19"/>
      <c r="T792" s="19"/>
      <c r="U792" s="19"/>
      <c r="W792" s="19"/>
      <c r="X792" s="19"/>
      <c r="Y792" s="19"/>
      <c r="Z792" s="19"/>
      <c r="AZ792" s="27"/>
    </row>
    <row r="793" spans="1:52" x14ac:dyDescent="0.35">
      <c r="D793" s="27"/>
      <c r="G793" s="18"/>
      <c r="H793" s="19"/>
      <c r="Q793" s="19"/>
      <c r="R793" s="19"/>
      <c r="T793" s="19"/>
      <c r="U793" s="19"/>
      <c r="W793" s="19"/>
      <c r="X793" s="19"/>
      <c r="Y793" s="19"/>
      <c r="Z793" s="19"/>
      <c r="AZ793" s="27"/>
    </row>
    <row r="794" spans="1:52" x14ac:dyDescent="0.35">
      <c r="D794" s="27"/>
      <c r="G794" s="18"/>
      <c r="H794" s="19"/>
      <c r="Q794" s="19"/>
      <c r="R794" s="19"/>
      <c r="T794" s="19"/>
      <c r="U794" s="19"/>
      <c r="W794" s="19"/>
      <c r="X794" s="19"/>
      <c r="Y794" s="19"/>
      <c r="Z794" s="19"/>
      <c r="AZ794" s="27"/>
    </row>
    <row r="795" spans="1:52" x14ac:dyDescent="0.35">
      <c r="D795" s="27"/>
      <c r="G795" s="18"/>
      <c r="H795" s="19"/>
      <c r="Q795" s="19"/>
      <c r="R795" s="19"/>
      <c r="T795" s="19"/>
      <c r="U795" s="19"/>
      <c r="W795" s="19"/>
      <c r="X795" s="19"/>
      <c r="Y795" s="19"/>
      <c r="Z795" s="19"/>
      <c r="AZ795" s="27"/>
    </row>
    <row r="796" spans="1:52" x14ac:dyDescent="0.35">
      <c r="D796" s="27"/>
      <c r="G796" s="18"/>
      <c r="H796" s="19"/>
      <c r="Q796" s="19"/>
      <c r="R796" s="19"/>
      <c r="T796" s="19"/>
      <c r="U796" s="19"/>
      <c r="W796" s="19"/>
      <c r="X796" s="19"/>
      <c r="Y796" s="19"/>
      <c r="Z796" s="19"/>
      <c r="AZ796" s="27"/>
    </row>
    <row r="797" spans="1:52" x14ac:dyDescent="0.35">
      <c r="D797" s="27"/>
      <c r="G797" s="18"/>
      <c r="H797" s="19"/>
      <c r="Q797" s="19"/>
      <c r="R797" s="19"/>
      <c r="T797" s="19"/>
      <c r="U797" s="19"/>
      <c r="W797" s="19"/>
      <c r="X797" s="19"/>
      <c r="Y797" s="19"/>
      <c r="Z797" s="19"/>
      <c r="AZ797" s="27"/>
    </row>
    <row r="798" spans="1:52" x14ac:dyDescent="0.35">
      <c r="D798" s="27"/>
      <c r="G798" s="18"/>
      <c r="H798" s="19"/>
      <c r="Q798" s="19"/>
      <c r="R798" s="19"/>
      <c r="T798" s="19"/>
      <c r="U798" s="19"/>
      <c r="W798" s="19"/>
      <c r="X798" s="19"/>
      <c r="Y798" s="19"/>
      <c r="Z798" s="19"/>
      <c r="AZ798" s="27"/>
    </row>
    <row r="799" spans="1:52" x14ac:dyDescent="0.35">
      <c r="D799" s="27"/>
      <c r="G799" s="18"/>
      <c r="H799" s="19"/>
      <c r="Q799" s="19"/>
      <c r="R799" s="19"/>
      <c r="T799" s="19"/>
      <c r="U799" s="19"/>
      <c r="W799" s="19"/>
      <c r="X799" s="19"/>
      <c r="Y799" s="19"/>
      <c r="Z799" s="19"/>
      <c r="AZ799" s="27"/>
    </row>
    <row r="800" spans="1:52" x14ac:dyDescent="0.35">
      <c r="D800" s="27"/>
      <c r="G800" s="18"/>
      <c r="H800" s="19"/>
      <c r="Q800" s="19"/>
      <c r="R800" s="19"/>
      <c r="T800" s="19"/>
      <c r="U800" s="19"/>
      <c r="W800" s="19"/>
      <c r="X800" s="19"/>
      <c r="Y800" s="19"/>
      <c r="Z800" s="19"/>
      <c r="AZ800" s="27"/>
    </row>
    <row r="801" spans="4:52" x14ac:dyDescent="0.35">
      <c r="D801" s="27"/>
      <c r="G801" s="18"/>
      <c r="H801" s="19"/>
      <c r="Q801" s="19"/>
      <c r="R801" s="19"/>
      <c r="T801" s="19"/>
      <c r="U801" s="19"/>
      <c r="W801" s="19"/>
      <c r="X801" s="19"/>
      <c r="Y801" s="19"/>
      <c r="Z801" s="19"/>
      <c r="AZ801" s="27"/>
    </row>
    <row r="802" spans="4:52" x14ac:dyDescent="0.35">
      <c r="D802" s="27"/>
      <c r="G802" s="18"/>
      <c r="H802" s="19"/>
      <c r="Q802" s="19"/>
      <c r="R802" s="19"/>
      <c r="T802" s="19"/>
      <c r="U802" s="19"/>
      <c r="W802" s="19"/>
      <c r="X802" s="19"/>
      <c r="Y802" s="19"/>
      <c r="Z802" s="19"/>
      <c r="AZ802" s="27"/>
    </row>
    <row r="803" spans="4:52" x14ac:dyDescent="0.35">
      <c r="D803" s="27"/>
      <c r="G803" s="18"/>
      <c r="H803" s="19"/>
      <c r="Q803" s="19"/>
      <c r="R803" s="19"/>
      <c r="T803" s="19"/>
      <c r="U803" s="19"/>
      <c r="W803" s="19"/>
      <c r="X803" s="19"/>
      <c r="Y803" s="19"/>
      <c r="Z803" s="19"/>
      <c r="AZ803" s="27"/>
    </row>
    <row r="804" spans="4:52" x14ac:dyDescent="0.35">
      <c r="D804" s="27"/>
      <c r="G804" s="18"/>
      <c r="H804" s="19"/>
      <c r="Q804" s="19"/>
      <c r="R804" s="19"/>
      <c r="T804" s="19"/>
      <c r="U804" s="19"/>
      <c r="W804" s="19"/>
      <c r="X804" s="19"/>
      <c r="Y804" s="19"/>
      <c r="Z804" s="19"/>
      <c r="AZ804" s="27"/>
    </row>
    <row r="805" spans="4:52" x14ac:dyDescent="0.35">
      <c r="D805" s="27"/>
      <c r="G805" s="18"/>
      <c r="H805" s="19"/>
      <c r="Q805" s="19"/>
      <c r="R805" s="19"/>
      <c r="T805" s="19"/>
      <c r="U805" s="19"/>
      <c r="W805" s="19"/>
      <c r="X805" s="19"/>
      <c r="Y805" s="19"/>
      <c r="Z805" s="19"/>
      <c r="AZ805" s="27"/>
    </row>
    <row r="806" spans="4:52" x14ac:dyDescent="0.35">
      <c r="D806" s="27"/>
      <c r="G806" s="18"/>
      <c r="H806" s="19"/>
      <c r="Q806" s="19"/>
      <c r="R806" s="19"/>
      <c r="T806" s="19"/>
      <c r="U806" s="19"/>
      <c r="W806" s="19"/>
      <c r="X806" s="19"/>
      <c r="Y806" s="19"/>
      <c r="Z806" s="19"/>
      <c r="AZ806" s="27"/>
    </row>
    <row r="807" spans="4:52" x14ac:dyDescent="0.35">
      <c r="D807" s="27"/>
      <c r="G807" s="18"/>
      <c r="H807" s="19"/>
      <c r="Q807" s="19"/>
      <c r="R807" s="19"/>
      <c r="T807" s="19"/>
      <c r="U807" s="19"/>
      <c r="W807" s="19"/>
      <c r="X807" s="19"/>
      <c r="Y807" s="19"/>
      <c r="Z807" s="19"/>
      <c r="AZ807" s="45"/>
    </row>
    <row r="808" spans="4:52" x14ac:dyDescent="0.35">
      <c r="D808" s="45"/>
      <c r="G808" s="18"/>
      <c r="H808" s="19"/>
      <c r="Q808" s="19"/>
      <c r="R808" s="19"/>
      <c r="T808" s="19"/>
      <c r="U808" s="19"/>
      <c r="W808" s="19"/>
      <c r="X808" s="19"/>
      <c r="Y808" s="19"/>
      <c r="Z808" s="19"/>
      <c r="AZ808" s="45"/>
    </row>
    <row r="809" spans="4:52" x14ac:dyDescent="0.35">
      <c r="D809" s="45"/>
      <c r="G809" s="18"/>
      <c r="H809" s="19"/>
      <c r="Q809" s="19"/>
      <c r="R809" s="19"/>
      <c r="T809" s="19"/>
      <c r="U809" s="19"/>
      <c r="W809" s="19"/>
      <c r="X809" s="19"/>
      <c r="Y809" s="19"/>
      <c r="Z809" s="19"/>
      <c r="AZ809" s="42"/>
    </row>
    <row r="810" spans="4:52" x14ac:dyDescent="0.35">
      <c r="D810" s="42"/>
      <c r="G810" s="18"/>
      <c r="H810" s="19"/>
      <c r="Q810" s="19"/>
      <c r="R810" s="19"/>
      <c r="T810" s="19"/>
      <c r="U810" s="19"/>
      <c r="W810" s="19"/>
      <c r="X810" s="19"/>
      <c r="Y810" s="19"/>
      <c r="Z810" s="19"/>
      <c r="AZ810" s="42"/>
    </row>
    <row r="811" spans="4:52" x14ac:dyDescent="0.35">
      <c r="D811" s="42"/>
      <c r="G811" s="18"/>
      <c r="H811" s="19"/>
      <c r="Q811" s="19"/>
      <c r="R811" s="19"/>
      <c r="T811" s="19"/>
      <c r="U811" s="19"/>
      <c r="W811" s="19"/>
      <c r="X811" s="19"/>
      <c r="Y811" s="19"/>
      <c r="Z811" s="19"/>
      <c r="AZ811" s="42"/>
    </row>
    <row r="812" spans="4:52" x14ac:dyDescent="0.35">
      <c r="D812" s="42"/>
      <c r="F812" s="46"/>
      <c r="G812" s="18"/>
      <c r="H812" s="19"/>
      <c r="Q812" s="19"/>
      <c r="R812" s="19"/>
      <c r="T812" s="19"/>
      <c r="U812" s="19"/>
      <c r="W812" s="19"/>
      <c r="X812" s="19"/>
      <c r="Y812" s="19"/>
      <c r="Z812" s="19"/>
      <c r="AZ812" s="42"/>
    </row>
    <row r="813" spans="4:52" x14ac:dyDescent="0.35">
      <c r="D813" s="42"/>
      <c r="G813" s="18"/>
      <c r="H813" s="19"/>
      <c r="Q813" s="19"/>
      <c r="R813" s="19"/>
      <c r="T813" s="19"/>
      <c r="U813" s="19"/>
      <c r="W813" s="19"/>
      <c r="X813" s="19"/>
      <c r="Y813" s="19"/>
      <c r="Z813" s="19"/>
      <c r="AZ813" s="42"/>
    </row>
    <row r="814" spans="4:52" x14ac:dyDescent="0.35">
      <c r="D814" s="42"/>
      <c r="G814" s="18"/>
      <c r="H814" s="19"/>
      <c r="Q814" s="19"/>
      <c r="R814" s="19"/>
      <c r="T814" s="19"/>
      <c r="U814" s="19"/>
      <c r="W814" s="19"/>
      <c r="X814" s="19"/>
      <c r="Y814" s="19"/>
      <c r="Z814" s="19"/>
      <c r="AZ814" s="42"/>
    </row>
    <row r="815" spans="4:52" x14ac:dyDescent="0.35">
      <c r="D815" s="42"/>
      <c r="G815" s="18"/>
      <c r="H815" s="19"/>
      <c r="Q815" s="19"/>
      <c r="R815" s="19"/>
      <c r="T815" s="19"/>
      <c r="U815" s="19"/>
      <c r="W815" s="19"/>
      <c r="X815" s="19"/>
      <c r="Y815" s="19"/>
      <c r="Z815" s="19"/>
      <c r="AZ815" s="42"/>
    </row>
    <row r="816" spans="4:52" x14ac:dyDescent="0.35">
      <c r="D816" s="42"/>
      <c r="G816" s="18"/>
      <c r="H816" s="19"/>
      <c r="Q816" s="19"/>
      <c r="R816" s="19"/>
      <c r="T816" s="19"/>
      <c r="U816" s="19"/>
      <c r="W816" s="19"/>
      <c r="X816" s="19"/>
      <c r="Y816" s="19"/>
      <c r="Z816" s="19"/>
      <c r="AZ816" s="42"/>
    </row>
    <row r="817" spans="4:52" x14ac:dyDescent="0.35">
      <c r="D817" s="42"/>
      <c r="G817" s="18"/>
      <c r="H817" s="19"/>
      <c r="Q817" s="19"/>
      <c r="R817" s="19"/>
      <c r="T817" s="19"/>
      <c r="U817" s="19"/>
      <c r="W817" s="19"/>
      <c r="X817" s="19"/>
      <c r="Y817" s="19"/>
      <c r="Z817" s="19"/>
      <c r="AM817" s="20"/>
      <c r="AZ817" s="42"/>
    </row>
    <row r="818" spans="4:52" x14ac:dyDescent="0.35">
      <c r="D818" s="42"/>
      <c r="G818" s="18"/>
      <c r="H818" s="19"/>
      <c r="Q818" s="19"/>
      <c r="R818" s="19"/>
      <c r="T818" s="19"/>
      <c r="U818" s="19"/>
      <c r="W818" s="19"/>
      <c r="X818" s="19"/>
      <c r="Y818" s="19"/>
      <c r="Z818" s="19"/>
      <c r="AZ818" s="42"/>
    </row>
    <row r="819" spans="4:52" x14ac:dyDescent="0.35">
      <c r="D819" s="42"/>
      <c r="G819" s="18"/>
      <c r="H819" s="19"/>
      <c r="Q819" s="19"/>
      <c r="R819" s="19"/>
      <c r="T819" s="19"/>
      <c r="U819" s="19"/>
      <c r="W819" s="19"/>
      <c r="X819" s="19"/>
      <c r="Y819" s="19"/>
      <c r="Z819" s="19"/>
      <c r="AZ819" s="42"/>
    </row>
    <row r="820" spans="4:52" x14ac:dyDescent="0.35">
      <c r="D820" s="42"/>
      <c r="G820" s="18"/>
      <c r="H820" s="19"/>
      <c r="Q820" s="19"/>
      <c r="R820" s="19"/>
      <c r="T820" s="19"/>
      <c r="U820" s="19"/>
      <c r="W820" s="19"/>
      <c r="X820" s="19"/>
      <c r="Y820" s="19"/>
      <c r="Z820" s="19"/>
      <c r="AZ820" s="42"/>
    </row>
    <row r="821" spans="4:52" x14ac:dyDescent="0.35">
      <c r="D821" s="42"/>
      <c r="G821" s="18"/>
      <c r="H821" s="19"/>
      <c r="Q821" s="19"/>
      <c r="R821" s="19"/>
      <c r="T821" s="19"/>
      <c r="U821" s="19"/>
      <c r="W821" s="19"/>
      <c r="X821" s="19"/>
      <c r="Y821" s="19"/>
      <c r="Z821" s="19"/>
      <c r="AZ821" s="42"/>
    </row>
    <row r="822" spans="4:52" x14ac:dyDescent="0.35">
      <c r="D822" s="42"/>
      <c r="G822" s="18"/>
      <c r="H822" s="19"/>
      <c r="Q822" s="19"/>
      <c r="R822" s="19"/>
      <c r="T822" s="19"/>
      <c r="U822" s="19"/>
      <c r="W822" s="19"/>
      <c r="X822" s="19"/>
      <c r="Y822" s="19"/>
      <c r="Z822" s="19"/>
      <c r="AZ822" s="42"/>
    </row>
    <row r="823" spans="4:52" x14ac:dyDescent="0.35">
      <c r="D823" s="42"/>
      <c r="G823" s="18"/>
      <c r="H823" s="19"/>
      <c r="Q823" s="19"/>
      <c r="R823" s="19"/>
      <c r="T823" s="19"/>
      <c r="U823" s="19"/>
      <c r="W823" s="19"/>
      <c r="X823" s="19"/>
      <c r="Y823" s="19"/>
      <c r="Z823" s="19"/>
      <c r="AZ823" s="42"/>
    </row>
    <row r="824" spans="4:52" x14ac:dyDescent="0.35">
      <c r="D824" s="42"/>
      <c r="G824" s="18"/>
      <c r="H824" s="19"/>
      <c r="Q824" s="19"/>
      <c r="R824" s="19"/>
      <c r="T824" s="19"/>
      <c r="U824" s="19"/>
      <c r="W824" s="19"/>
      <c r="X824" s="19"/>
      <c r="Y824" s="19"/>
      <c r="Z824" s="19"/>
      <c r="AZ824" s="42"/>
    </row>
    <row r="825" spans="4:52" x14ac:dyDescent="0.35">
      <c r="D825" s="42"/>
      <c r="G825" s="18"/>
      <c r="H825" s="19"/>
      <c r="Q825" s="19"/>
      <c r="R825" s="19"/>
      <c r="T825" s="19"/>
      <c r="U825" s="19"/>
      <c r="W825" s="19"/>
      <c r="X825" s="19"/>
      <c r="Y825" s="19"/>
      <c r="Z825" s="19"/>
      <c r="AZ825" s="42"/>
    </row>
    <row r="826" spans="4:52" x14ac:dyDescent="0.35">
      <c r="D826" s="42"/>
      <c r="G826" s="18"/>
      <c r="H826" s="19"/>
      <c r="Q826" s="19"/>
      <c r="R826" s="19"/>
      <c r="T826" s="19"/>
      <c r="U826" s="19"/>
      <c r="W826" s="19"/>
      <c r="X826" s="19"/>
      <c r="Y826" s="19"/>
      <c r="Z826" s="19"/>
      <c r="AZ826" s="42"/>
    </row>
    <row r="827" spans="4:52" x14ac:dyDescent="0.35">
      <c r="D827" s="42"/>
      <c r="G827" s="18"/>
      <c r="H827" s="19"/>
      <c r="Q827" s="19"/>
      <c r="R827" s="19"/>
      <c r="T827" s="19"/>
      <c r="U827" s="19"/>
      <c r="W827" s="19"/>
      <c r="X827" s="19"/>
      <c r="Y827" s="19"/>
      <c r="Z827" s="19"/>
      <c r="AZ827" s="42"/>
    </row>
    <row r="828" spans="4:52" x14ac:dyDescent="0.35">
      <c r="D828" s="42"/>
      <c r="G828" s="18"/>
      <c r="H828" s="19"/>
      <c r="Q828" s="19"/>
      <c r="R828" s="19"/>
      <c r="T828" s="19"/>
      <c r="U828" s="19"/>
      <c r="W828" s="19"/>
      <c r="X828" s="19"/>
      <c r="Y828" s="19"/>
      <c r="Z828" s="19"/>
      <c r="AZ828" s="42"/>
    </row>
    <row r="829" spans="4:52" x14ac:dyDescent="0.35">
      <c r="D829" s="42"/>
      <c r="G829" s="18"/>
      <c r="H829" s="19"/>
      <c r="Q829" s="19"/>
      <c r="R829" s="19"/>
      <c r="T829" s="19"/>
      <c r="U829" s="19"/>
      <c r="W829" s="19"/>
      <c r="X829" s="19"/>
      <c r="Y829" s="19"/>
      <c r="Z829" s="19"/>
      <c r="AZ829" s="42"/>
    </row>
    <row r="830" spans="4:52" x14ac:dyDescent="0.35">
      <c r="D830" s="42"/>
      <c r="G830" s="18"/>
      <c r="H830" s="19"/>
      <c r="Q830" s="19"/>
      <c r="R830" s="19"/>
      <c r="T830" s="19"/>
      <c r="U830" s="19"/>
      <c r="W830" s="19"/>
      <c r="X830" s="19"/>
      <c r="Y830" s="19"/>
      <c r="Z830" s="19"/>
      <c r="AZ830" s="42"/>
    </row>
    <row r="831" spans="4:52" x14ac:dyDescent="0.35">
      <c r="D831" s="42"/>
      <c r="G831" s="18"/>
      <c r="H831" s="19"/>
      <c r="Q831" s="19"/>
      <c r="R831" s="19"/>
      <c r="T831" s="19"/>
      <c r="U831" s="19"/>
      <c r="W831" s="19"/>
      <c r="X831" s="19"/>
      <c r="Y831" s="19"/>
      <c r="Z831" s="19"/>
      <c r="AZ831" s="42"/>
    </row>
    <row r="832" spans="4:52" x14ac:dyDescent="0.35">
      <c r="D832" s="42"/>
      <c r="G832" s="18"/>
      <c r="H832" s="19"/>
      <c r="Q832" s="19"/>
      <c r="R832" s="19"/>
      <c r="T832" s="19"/>
      <c r="U832" s="19"/>
      <c r="W832" s="19"/>
      <c r="X832" s="19"/>
      <c r="Y832" s="19"/>
      <c r="Z832" s="19"/>
      <c r="AZ832" s="42"/>
    </row>
    <row r="833" spans="4:52" x14ac:dyDescent="0.35">
      <c r="D833" s="42"/>
      <c r="G833" s="18"/>
      <c r="H833" s="19"/>
      <c r="Q833" s="19"/>
      <c r="R833" s="19"/>
      <c r="T833" s="19"/>
      <c r="U833" s="19"/>
      <c r="W833" s="19"/>
      <c r="X833" s="19"/>
      <c r="Y833" s="19"/>
      <c r="Z833" s="19"/>
      <c r="AZ833" s="42"/>
    </row>
    <row r="834" spans="4:52" x14ac:dyDescent="0.35">
      <c r="D834" s="42"/>
      <c r="G834" s="18"/>
      <c r="H834" s="19"/>
      <c r="Q834" s="19"/>
      <c r="R834" s="19"/>
      <c r="T834" s="19"/>
      <c r="U834" s="19"/>
      <c r="W834" s="19"/>
      <c r="X834" s="19"/>
      <c r="Y834" s="19"/>
      <c r="Z834" s="19"/>
      <c r="AZ834" s="42"/>
    </row>
    <row r="835" spans="4:52" x14ac:dyDescent="0.35">
      <c r="D835" s="42"/>
      <c r="G835" s="18"/>
      <c r="H835" s="19"/>
      <c r="Q835" s="19"/>
      <c r="R835" s="19"/>
      <c r="T835" s="19"/>
      <c r="U835" s="19"/>
      <c r="W835" s="19"/>
      <c r="X835" s="19"/>
      <c r="Y835" s="19"/>
      <c r="Z835" s="19"/>
      <c r="AZ835" s="42"/>
    </row>
    <row r="836" spans="4:52" x14ac:dyDescent="0.35">
      <c r="D836" s="42"/>
      <c r="G836" s="18"/>
      <c r="H836" s="19"/>
      <c r="Q836" s="19"/>
      <c r="R836" s="19"/>
      <c r="T836" s="19"/>
      <c r="U836" s="19"/>
      <c r="W836" s="19"/>
      <c r="X836" s="19"/>
      <c r="Y836" s="19"/>
      <c r="Z836" s="19"/>
      <c r="AZ836" s="42"/>
    </row>
    <row r="837" spans="4:52" x14ac:dyDescent="0.35">
      <c r="D837" s="42"/>
      <c r="G837" s="18"/>
      <c r="H837" s="19"/>
      <c r="Q837" s="19"/>
      <c r="R837" s="19"/>
      <c r="T837" s="19"/>
      <c r="U837" s="19"/>
      <c r="W837" s="19"/>
      <c r="X837" s="19"/>
      <c r="Y837" s="19"/>
      <c r="Z837" s="19"/>
      <c r="AZ837" s="26"/>
    </row>
    <row r="838" spans="4:52" x14ac:dyDescent="0.35">
      <c r="D838" s="26"/>
      <c r="G838" s="18"/>
      <c r="H838" s="19"/>
      <c r="Q838" s="19"/>
      <c r="R838" s="19"/>
      <c r="T838" s="19"/>
      <c r="U838" s="19"/>
      <c r="W838" s="19"/>
      <c r="X838" s="19"/>
      <c r="Y838" s="19"/>
      <c r="Z838" s="19"/>
      <c r="AZ838" s="26"/>
    </row>
    <row r="839" spans="4:52" x14ac:dyDescent="0.35">
      <c r="D839" s="26"/>
      <c r="G839" s="18"/>
      <c r="H839" s="19"/>
      <c r="Q839" s="19"/>
      <c r="R839" s="19"/>
      <c r="T839" s="19"/>
      <c r="U839" s="19"/>
      <c r="W839" s="19"/>
      <c r="X839" s="19"/>
      <c r="Y839" s="19"/>
      <c r="Z839" s="19"/>
      <c r="AZ839" s="42"/>
    </row>
    <row r="840" spans="4:52" x14ac:dyDescent="0.35">
      <c r="D840" s="42"/>
      <c r="G840" s="18"/>
      <c r="H840" s="19"/>
      <c r="Q840" s="19"/>
      <c r="R840" s="19"/>
      <c r="T840" s="19"/>
      <c r="U840" s="19"/>
      <c r="W840" s="19"/>
      <c r="X840" s="19"/>
      <c r="Y840" s="19"/>
      <c r="Z840" s="19"/>
      <c r="AZ840" s="26"/>
    </row>
    <row r="841" spans="4:52" ht="16.5" customHeight="1" x14ac:dyDescent="0.35">
      <c r="D841" s="26"/>
      <c r="G841" s="18"/>
      <c r="H841" s="19"/>
      <c r="L841" s="47"/>
      <c r="O841" s="48"/>
      <c r="P841" s="48"/>
      <c r="Q841" s="19"/>
      <c r="R841" s="19"/>
      <c r="T841" s="19"/>
      <c r="U841" s="19"/>
      <c r="W841" s="19"/>
      <c r="X841" s="19"/>
      <c r="Y841" s="19"/>
      <c r="Z841" s="19"/>
      <c r="AK841" s="49"/>
      <c r="AZ841" s="42"/>
    </row>
    <row r="842" spans="4:52" x14ac:dyDescent="0.35">
      <c r="D842" s="42"/>
      <c r="G842" s="18"/>
      <c r="H842" s="19"/>
      <c r="Q842" s="19"/>
      <c r="R842" s="19"/>
      <c r="T842" s="19"/>
      <c r="U842" s="19"/>
      <c r="W842" s="19"/>
      <c r="X842" s="19"/>
      <c r="Y842" s="19"/>
      <c r="Z842" s="19"/>
      <c r="AZ842" s="42"/>
    </row>
    <row r="843" spans="4:52" x14ac:dyDescent="0.35">
      <c r="D843" s="42"/>
      <c r="G843" s="18"/>
      <c r="H843" s="19"/>
      <c r="Q843" s="19"/>
      <c r="R843" s="19"/>
      <c r="T843" s="19"/>
      <c r="U843" s="19"/>
      <c r="W843" s="19"/>
      <c r="X843" s="19"/>
      <c r="Y843" s="19"/>
      <c r="Z843" s="19"/>
      <c r="AZ843" s="42"/>
    </row>
    <row r="844" spans="4:52" x14ac:dyDescent="0.35">
      <c r="D844" s="42"/>
      <c r="G844" s="18"/>
      <c r="H844" s="19"/>
      <c r="Q844" s="19"/>
      <c r="R844" s="19"/>
      <c r="T844" s="19"/>
      <c r="U844" s="19"/>
      <c r="W844" s="19"/>
      <c r="X844" s="19"/>
      <c r="Y844" s="19"/>
      <c r="Z844" s="19"/>
      <c r="AZ844" s="42"/>
    </row>
    <row r="845" spans="4:52" x14ac:dyDescent="0.35">
      <c r="D845" s="42"/>
      <c r="G845" s="18"/>
      <c r="H845" s="19"/>
      <c r="Q845" s="19"/>
      <c r="R845" s="19"/>
      <c r="T845" s="19"/>
      <c r="U845" s="19"/>
      <c r="W845" s="19"/>
      <c r="X845" s="19"/>
      <c r="Y845" s="19"/>
      <c r="Z845" s="19"/>
      <c r="AZ845" s="42"/>
    </row>
    <row r="846" spans="4:52" x14ac:dyDescent="0.35">
      <c r="D846" s="42"/>
      <c r="G846" s="18"/>
      <c r="H846" s="19"/>
      <c r="Q846" s="19"/>
      <c r="R846" s="19"/>
      <c r="T846" s="19"/>
      <c r="U846" s="19"/>
      <c r="W846" s="19"/>
      <c r="X846" s="19"/>
      <c r="Y846" s="19"/>
      <c r="Z846" s="19"/>
      <c r="AZ846" s="42"/>
    </row>
    <row r="847" spans="4:52" x14ac:dyDescent="0.35">
      <c r="D847" s="42"/>
      <c r="G847" s="18"/>
      <c r="H847" s="19"/>
      <c r="Q847" s="19"/>
      <c r="R847" s="19"/>
      <c r="T847" s="19"/>
      <c r="U847" s="19"/>
      <c r="W847" s="19"/>
      <c r="X847" s="19"/>
      <c r="Y847" s="19"/>
      <c r="Z847" s="19"/>
      <c r="AZ847" s="42"/>
    </row>
    <row r="848" spans="4:52" x14ac:dyDescent="0.35">
      <c r="D848" s="42"/>
      <c r="G848" s="18"/>
      <c r="H848" s="19"/>
      <c r="Q848" s="19"/>
      <c r="R848" s="19"/>
      <c r="T848" s="19"/>
      <c r="U848" s="19"/>
      <c r="W848" s="19"/>
      <c r="X848" s="19"/>
      <c r="Y848" s="19"/>
      <c r="Z848" s="19"/>
      <c r="AZ848" s="42"/>
    </row>
    <row r="849" spans="4:52" x14ac:dyDescent="0.35">
      <c r="D849" s="42"/>
      <c r="G849" s="18"/>
      <c r="H849" s="19"/>
      <c r="Q849" s="19"/>
      <c r="R849" s="19"/>
      <c r="T849" s="19"/>
      <c r="U849" s="19"/>
      <c r="W849" s="19"/>
      <c r="X849" s="19"/>
      <c r="Y849" s="19"/>
      <c r="Z849" s="19"/>
      <c r="AZ849" s="42"/>
    </row>
    <row r="850" spans="4:52" x14ac:dyDescent="0.35">
      <c r="D850" s="42"/>
      <c r="G850" s="18"/>
      <c r="H850" s="19"/>
      <c r="Q850" s="19"/>
      <c r="R850" s="19"/>
      <c r="T850" s="19"/>
      <c r="U850" s="19"/>
      <c r="W850" s="19"/>
      <c r="X850" s="19"/>
      <c r="Y850" s="19"/>
      <c r="Z850" s="19"/>
    </row>
    <row r="851" spans="4:52" x14ac:dyDescent="0.35">
      <c r="G851" s="18"/>
      <c r="H851" s="19"/>
      <c r="Q851" s="19"/>
      <c r="R851" s="19"/>
      <c r="T851" s="19"/>
      <c r="U851" s="19"/>
      <c r="W851" s="19"/>
      <c r="X851" s="19"/>
      <c r="Y851" s="19"/>
      <c r="Z851" s="19"/>
    </row>
    <row r="852" spans="4:52" x14ac:dyDescent="0.35">
      <c r="G852" s="18"/>
      <c r="H852" s="19"/>
      <c r="Q852" s="19"/>
      <c r="R852" s="19"/>
      <c r="T852" s="19"/>
      <c r="U852" s="19"/>
      <c r="W852" s="19"/>
      <c r="X852" s="19"/>
      <c r="Y852" s="19"/>
      <c r="Z852" s="19"/>
    </row>
    <row r="853" spans="4:52" x14ac:dyDescent="0.35">
      <c r="G853" s="18"/>
      <c r="H853" s="19"/>
      <c r="Q853" s="19"/>
      <c r="R853" s="19"/>
      <c r="T853" s="19"/>
      <c r="U853" s="19"/>
      <c r="W853" s="19"/>
      <c r="X853" s="19"/>
      <c r="Y853" s="19"/>
      <c r="Z853" s="19"/>
    </row>
    <row r="854" spans="4:52" x14ac:dyDescent="0.35">
      <c r="G854" s="18"/>
      <c r="H854" s="19"/>
      <c r="Q854" s="19"/>
      <c r="R854" s="19"/>
      <c r="T854" s="19"/>
      <c r="U854" s="19"/>
      <c r="W854" s="19"/>
      <c r="X854" s="19"/>
      <c r="Y854" s="19"/>
      <c r="Z854" s="19"/>
    </row>
    <row r="855" spans="4:52" x14ac:dyDescent="0.35">
      <c r="G855" s="18"/>
      <c r="H855" s="19"/>
      <c r="Q855" s="19"/>
      <c r="R855" s="19"/>
      <c r="T855" s="19"/>
      <c r="U855" s="19"/>
      <c r="W855" s="19"/>
      <c r="X855" s="19"/>
      <c r="Y855" s="19"/>
      <c r="Z855" s="19"/>
    </row>
    <row r="856" spans="4:52" x14ac:dyDescent="0.35">
      <c r="G856" s="18"/>
      <c r="H856" s="19"/>
      <c r="Q856" s="19"/>
      <c r="R856" s="19"/>
      <c r="T856" s="19"/>
      <c r="U856" s="19"/>
      <c r="W856" s="19"/>
      <c r="X856" s="19"/>
      <c r="Y856" s="19"/>
      <c r="Z856" s="19"/>
    </row>
    <row r="857" spans="4:52" x14ac:dyDescent="0.35">
      <c r="G857" s="18"/>
      <c r="H857" s="19"/>
      <c r="Q857" s="19"/>
      <c r="R857" s="19"/>
      <c r="T857" s="19"/>
      <c r="U857" s="19"/>
      <c r="W857" s="19"/>
      <c r="X857" s="19"/>
      <c r="Y857" s="19"/>
      <c r="Z857" s="19"/>
    </row>
    <row r="858" spans="4:52" x14ac:dyDescent="0.35">
      <c r="G858" s="18"/>
      <c r="H858" s="19"/>
      <c r="Q858" s="19"/>
      <c r="R858" s="19"/>
      <c r="T858" s="19"/>
      <c r="U858" s="19"/>
      <c r="W858" s="19"/>
      <c r="X858" s="19"/>
      <c r="Y858" s="19"/>
      <c r="Z858" s="19"/>
      <c r="AM858" s="20"/>
    </row>
    <row r="859" spans="4:52" x14ac:dyDescent="0.35">
      <c r="G859" s="18"/>
      <c r="H859" s="19"/>
      <c r="Q859" s="19"/>
      <c r="R859" s="19"/>
      <c r="T859" s="19"/>
      <c r="U859" s="19"/>
      <c r="W859" s="19"/>
      <c r="X859" s="19"/>
      <c r="Y859" s="19"/>
      <c r="Z859" s="19"/>
    </row>
    <row r="860" spans="4:52" x14ac:dyDescent="0.35">
      <c r="G860" s="18"/>
      <c r="H860" s="19"/>
      <c r="Q860" s="19"/>
      <c r="R860" s="19"/>
      <c r="T860" s="19"/>
      <c r="U860" s="19"/>
      <c r="W860" s="19"/>
      <c r="X860" s="19"/>
      <c r="Y860" s="19"/>
      <c r="Z860" s="19"/>
    </row>
    <row r="861" spans="4:52" x14ac:dyDescent="0.35">
      <c r="G861" s="18"/>
      <c r="H861" s="19"/>
      <c r="Q861" s="19"/>
      <c r="R861" s="19"/>
      <c r="T861" s="19"/>
      <c r="U861" s="19"/>
      <c r="W861" s="19"/>
      <c r="X861" s="19"/>
      <c r="Y861" s="19"/>
      <c r="Z861" s="19"/>
    </row>
    <row r="862" spans="4:52" x14ac:dyDescent="0.35">
      <c r="G862" s="18"/>
      <c r="H862" s="19"/>
      <c r="Q862" s="19"/>
      <c r="R862" s="19"/>
      <c r="T862" s="19"/>
      <c r="U862" s="19"/>
      <c r="W862" s="19"/>
      <c r="X862" s="19"/>
      <c r="Y862" s="19"/>
      <c r="Z862" s="19"/>
    </row>
    <row r="863" spans="4:52" x14ac:dyDescent="0.35">
      <c r="G863" s="18"/>
      <c r="H863" s="19"/>
      <c r="Q863" s="19"/>
      <c r="R863" s="19"/>
      <c r="T863" s="19"/>
      <c r="U863" s="19"/>
      <c r="W863" s="19"/>
      <c r="X863" s="19"/>
      <c r="Y863" s="19"/>
      <c r="Z863" s="19"/>
    </row>
    <row r="864" spans="4:52" x14ac:dyDescent="0.35">
      <c r="G864" s="18"/>
      <c r="H864" s="19"/>
      <c r="Q864" s="19"/>
      <c r="R864" s="19"/>
      <c r="T864" s="19"/>
      <c r="U864" s="19"/>
      <c r="W864" s="19"/>
      <c r="X864" s="19"/>
      <c r="Y864" s="19"/>
      <c r="Z864" s="19"/>
    </row>
    <row r="865" spans="4:52" x14ac:dyDescent="0.35">
      <c r="G865" s="18"/>
      <c r="H865" s="19"/>
      <c r="Q865" s="19"/>
      <c r="R865" s="19"/>
      <c r="T865" s="19"/>
      <c r="U865" s="19"/>
      <c r="W865" s="19"/>
      <c r="X865" s="19"/>
      <c r="Y865" s="19"/>
      <c r="Z865" s="19"/>
    </row>
    <row r="866" spans="4:52" x14ac:dyDescent="0.35">
      <c r="G866" s="18"/>
      <c r="H866" s="19"/>
      <c r="Q866" s="19"/>
      <c r="R866" s="19"/>
      <c r="T866" s="19"/>
      <c r="U866" s="19"/>
      <c r="W866" s="19"/>
      <c r="X866" s="19"/>
      <c r="Y866" s="19"/>
      <c r="Z866" s="19"/>
    </row>
    <row r="867" spans="4:52" x14ac:dyDescent="0.35">
      <c r="G867" s="18"/>
      <c r="H867" s="19"/>
      <c r="Q867" s="19"/>
      <c r="R867" s="19"/>
      <c r="T867" s="19"/>
      <c r="U867" s="19"/>
      <c r="W867" s="19"/>
      <c r="X867" s="19"/>
      <c r="Y867" s="19"/>
      <c r="Z867" s="19"/>
    </row>
    <row r="868" spans="4:52" x14ac:dyDescent="0.35">
      <c r="G868" s="18"/>
      <c r="H868" s="19"/>
      <c r="Q868" s="19"/>
      <c r="R868" s="19"/>
      <c r="T868" s="19"/>
      <c r="U868" s="19"/>
      <c r="W868" s="19"/>
      <c r="X868" s="19"/>
      <c r="Y868" s="19"/>
      <c r="Z868" s="19"/>
    </row>
    <row r="869" spans="4:52" x14ac:dyDescent="0.35">
      <c r="G869" s="18"/>
      <c r="H869" s="19"/>
      <c r="Q869" s="19"/>
      <c r="R869" s="19"/>
      <c r="T869" s="19"/>
      <c r="U869" s="19"/>
      <c r="W869" s="19"/>
      <c r="X869" s="19"/>
      <c r="Y869" s="19"/>
      <c r="Z869" s="19"/>
    </row>
    <row r="870" spans="4:52" x14ac:dyDescent="0.35">
      <c r="G870" s="18"/>
      <c r="H870" s="19"/>
      <c r="Q870" s="19"/>
      <c r="R870" s="19"/>
      <c r="T870" s="19"/>
      <c r="U870" s="19"/>
      <c r="W870" s="19"/>
      <c r="X870" s="19"/>
      <c r="Y870" s="19"/>
      <c r="Z870" s="19"/>
    </row>
    <row r="871" spans="4:52" x14ac:dyDescent="0.35">
      <c r="G871" s="18"/>
      <c r="H871" s="19"/>
      <c r="Q871" s="19"/>
      <c r="R871" s="19"/>
      <c r="T871" s="19"/>
      <c r="U871" s="19"/>
      <c r="W871" s="19"/>
      <c r="X871" s="19"/>
      <c r="Y871" s="19"/>
      <c r="Z871" s="19"/>
    </row>
    <row r="872" spans="4:52" x14ac:dyDescent="0.35">
      <c r="G872" s="18"/>
      <c r="H872" s="19"/>
      <c r="Q872" s="19"/>
      <c r="R872" s="19"/>
      <c r="T872" s="19"/>
      <c r="U872" s="19"/>
      <c r="W872" s="19"/>
      <c r="X872" s="19"/>
      <c r="Y872" s="19"/>
      <c r="Z872" s="19"/>
    </row>
    <row r="873" spans="4:52" x14ac:dyDescent="0.35">
      <c r="G873" s="18"/>
      <c r="H873" s="19"/>
      <c r="Q873" s="19"/>
      <c r="R873" s="19"/>
      <c r="T873" s="19"/>
      <c r="U873" s="19"/>
      <c r="W873" s="19"/>
      <c r="X873" s="19"/>
      <c r="Y873" s="19"/>
      <c r="Z873" s="19"/>
    </row>
    <row r="874" spans="4:52" x14ac:dyDescent="0.35">
      <c r="G874" s="18"/>
      <c r="H874" s="19"/>
      <c r="Q874" s="19"/>
      <c r="R874" s="19"/>
      <c r="T874" s="19"/>
      <c r="U874" s="19"/>
      <c r="W874" s="19"/>
      <c r="X874" s="19"/>
      <c r="Y874" s="19"/>
      <c r="Z874" s="19"/>
    </row>
    <row r="875" spans="4:52" x14ac:dyDescent="0.35">
      <c r="G875" s="18"/>
      <c r="H875" s="19"/>
      <c r="Q875" s="19"/>
      <c r="R875" s="19"/>
      <c r="T875" s="19"/>
      <c r="U875" s="19"/>
      <c r="W875" s="19"/>
      <c r="X875" s="19"/>
      <c r="Y875" s="19"/>
      <c r="Z875" s="19"/>
    </row>
    <row r="876" spans="4:52" x14ac:dyDescent="0.35">
      <c r="G876" s="18"/>
      <c r="H876" s="19"/>
      <c r="Q876" s="19"/>
      <c r="R876" s="19"/>
      <c r="T876" s="19"/>
      <c r="U876" s="19"/>
      <c r="W876" s="19"/>
      <c r="X876" s="19"/>
      <c r="Y876" s="19"/>
      <c r="Z876" s="19"/>
    </row>
    <row r="877" spans="4:52" x14ac:dyDescent="0.35">
      <c r="G877" s="18"/>
      <c r="H877" s="19"/>
      <c r="Q877" s="19"/>
      <c r="R877" s="19"/>
      <c r="T877" s="19"/>
      <c r="U877" s="19"/>
      <c r="W877" s="19"/>
      <c r="X877" s="19"/>
      <c r="Y877" s="19"/>
      <c r="Z877" s="19"/>
    </row>
    <row r="878" spans="4:52" x14ac:dyDescent="0.35">
      <c r="G878" s="18"/>
      <c r="H878" s="19"/>
      <c r="Q878" s="19"/>
      <c r="R878" s="19"/>
      <c r="T878" s="19"/>
      <c r="U878" s="19"/>
      <c r="W878" s="19"/>
      <c r="X878" s="19"/>
      <c r="Y878" s="19"/>
      <c r="Z878" s="19"/>
      <c r="AZ878" s="26"/>
    </row>
    <row r="879" spans="4:52" x14ac:dyDescent="0.35">
      <c r="D879" s="26"/>
      <c r="G879" s="18"/>
      <c r="H879" s="19"/>
      <c r="Q879" s="19"/>
      <c r="R879" s="19"/>
      <c r="T879" s="19"/>
      <c r="U879" s="19"/>
      <c r="W879" s="19"/>
      <c r="X879" s="19"/>
      <c r="Y879" s="19"/>
      <c r="Z879" s="19"/>
      <c r="AZ879" s="42"/>
    </row>
    <row r="880" spans="4:52" x14ac:dyDescent="0.35">
      <c r="D880" s="42"/>
      <c r="G880" s="18"/>
      <c r="H880" s="19"/>
      <c r="Q880" s="19"/>
      <c r="R880" s="19"/>
      <c r="T880" s="19"/>
      <c r="U880" s="19"/>
      <c r="W880" s="19"/>
      <c r="X880" s="19"/>
      <c r="Y880" s="19"/>
      <c r="Z880" s="19"/>
      <c r="AZ880" s="42"/>
    </row>
    <row r="881" spans="4:52" x14ac:dyDescent="0.35">
      <c r="D881" s="42"/>
      <c r="G881" s="18"/>
      <c r="H881" s="19"/>
      <c r="Q881" s="19"/>
      <c r="R881" s="19"/>
      <c r="T881" s="19"/>
      <c r="U881" s="19"/>
      <c r="W881" s="19"/>
      <c r="X881" s="19"/>
      <c r="Y881" s="19"/>
      <c r="Z881" s="19"/>
      <c r="AZ881" s="42"/>
    </row>
    <row r="882" spans="4:52" x14ac:dyDescent="0.35">
      <c r="D882" s="42"/>
      <c r="G882" s="18"/>
      <c r="H882" s="19"/>
      <c r="Q882" s="19"/>
      <c r="R882" s="19"/>
      <c r="T882" s="19"/>
      <c r="U882" s="19"/>
      <c r="W882" s="19"/>
      <c r="X882" s="19"/>
      <c r="Y882" s="19"/>
      <c r="Z882" s="19"/>
      <c r="AZ882" s="42"/>
    </row>
    <row r="883" spans="4:52" x14ac:dyDescent="0.35">
      <c r="D883" s="42"/>
      <c r="G883" s="18"/>
      <c r="H883" s="19"/>
      <c r="Q883" s="19"/>
      <c r="R883" s="19"/>
      <c r="T883" s="19"/>
      <c r="U883" s="19"/>
      <c r="W883" s="19"/>
      <c r="X883" s="19"/>
      <c r="Y883" s="19"/>
      <c r="Z883" s="19"/>
      <c r="AZ883" s="42"/>
    </row>
    <row r="884" spans="4:52" x14ac:dyDescent="0.35">
      <c r="D884" s="42"/>
      <c r="G884" s="18"/>
      <c r="H884" s="19"/>
      <c r="Q884" s="19"/>
      <c r="R884" s="19"/>
      <c r="T884" s="19"/>
      <c r="U884" s="19"/>
      <c r="W884" s="19"/>
      <c r="X884" s="19"/>
      <c r="Y884" s="19"/>
      <c r="Z884" s="19"/>
      <c r="AZ884" s="42"/>
    </row>
    <row r="885" spans="4:52" x14ac:dyDescent="0.35">
      <c r="D885" s="42"/>
      <c r="G885" s="18"/>
      <c r="H885" s="19"/>
      <c r="Q885" s="19"/>
      <c r="R885" s="19"/>
      <c r="T885" s="19"/>
      <c r="U885" s="19"/>
      <c r="W885" s="19"/>
      <c r="X885" s="19"/>
      <c r="Y885" s="19"/>
      <c r="Z885" s="19"/>
      <c r="AZ885" s="42"/>
    </row>
    <row r="886" spans="4:52" x14ac:dyDescent="0.35">
      <c r="D886" s="42"/>
      <c r="G886" s="18"/>
      <c r="H886" s="19"/>
      <c r="Q886" s="19"/>
      <c r="R886" s="19"/>
      <c r="T886" s="19"/>
      <c r="U886" s="19"/>
      <c r="W886" s="19"/>
      <c r="X886" s="19"/>
      <c r="Y886" s="19"/>
      <c r="Z886" s="19"/>
      <c r="AZ886" s="42"/>
    </row>
    <row r="887" spans="4:52" x14ac:dyDescent="0.35">
      <c r="D887" s="42"/>
      <c r="G887" s="18"/>
      <c r="H887" s="19"/>
      <c r="Q887" s="19"/>
      <c r="R887" s="19"/>
      <c r="T887" s="19"/>
      <c r="U887" s="19"/>
      <c r="W887" s="19"/>
      <c r="X887" s="19"/>
      <c r="Y887" s="19"/>
      <c r="Z887" s="19"/>
      <c r="AZ887" s="42"/>
    </row>
    <row r="888" spans="4:52" x14ac:dyDescent="0.35">
      <c r="D888" s="42"/>
      <c r="G888" s="18"/>
      <c r="H888" s="19"/>
      <c r="Q888" s="19"/>
      <c r="R888" s="19"/>
      <c r="T888" s="19"/>
      <c r="U888" s="19"/>
      <c r="W888" s="19"/>
      <c r="X888" s="19"/>
      <c r="Y888" s="19"/>
      <c r="Z888" s="19"/>
      <c r="AZ888" s="42"/>
    </row>
    <row r="889" spans="4:52" x14ac:dyDescent="0.35">
      <c r="D889" s="42"/>
      <c r="G889" s="18"/>
      <c r="H889" s="19"/>
      <c r="Q889" s="19"/>
      <c r="R889" s="19"/>
      <c r="T889" s="19"/>
      <c r="U889" s="19"/>
      <c r="W889" s="19"/>
      <c r="X889" s="19"/>
      <c r="Y889" s="19"/>
      <c r="Z889" s="19"/>
      <c r="AZ889" s="42"/>
    </row>
    <row r="890" spans="4:52" x14ac:dyDescent="0.35">
      <c r="D890" s="42"/>
      <c r="G890" s="18"/>
      <c r="H890" s="19"/>
      <c r="Q890" s="19"/>
      <c r="R890" s="19"/>
      <c r="T890" s="19"/>
      <c r="U890" s="19"/>
      <c r="W890" s="19"/>
      <c r="X890" s="19"/>
      <c r="Y890" s="19"/>
      <c r="Z890" s="19"/>
      <c r="AZ890" s="42"/>
    </row>
    <row r="891" spans="4:52" x14ac:dyDescent="0.35">
      <c r="D891" s="42"/>
      <c r="G891" s="18"/>
      <c r="H891" s="19"/>
      <c r="Q891" s="19"/>
      <c r="R891" s="19"/>
      <c r="T891" s="19"/>
      <c r="U891" s="19"/>
      <c r="W891" s="19"/>
      <c r="X891" s="19"/>
      <c r="Y891" s="19"/>
      <c r="Z891" s="19"/>
      <c r="AZ891" s="42"/>
    </row>
    <row r="892" spans="4:52" x14ac:dyDescent="0.35">
      <c r="D892" s="42"/>
      <c r="G892" s="18"/>
      <c r="H892" s="19"/>
      <c r="Q892" s="19"/>
      <c r="R892" s="19"/>
      <c r="T892" s="19"/>
      <c r="U892" s="19"/>
      <c r="W892" s="19"/>
      <c r="X892" s="19"/>
      <c r="Y892" s="19"/>
      <c r="Z892" s="19"/>
      <c r="AZ892" s="42"/>
    </row>
    <row r="893" spans="4:52" x14ac:dyDescent="0.35">
      <c r="D893" s="42"/>
      <c r="G893" s="18"/>
      <c r="H893" s="19"/>
      <c r="Q893" s="19"/>
      <c r="R893" s="19"/>
      <c r="T893" s="19"/>
      <c r="U893" s="19"/>
      <c r="W893" s="19"/>
      <c r="X893" s="19"/>
      <c r="Y893" s="19"/>
      <c r="Z893" s="19"/>
      <c r="AZ893" s="42"/>
    </row>
    <row r="894" spans="4:52" x14ac:dyDescent="0.35">
      <c r="D894" s="42"/>
      <c r="G894" s="18"/>
      <c r="H894" s="19"/>
      <c r="Q894" s="19"/>
      <c r="R894" s="19"/>
      <c r="T894" s="19"/>
      <c r="U894" s="19"/>
      <c r="W894" s="19"/>
      <c r="X894" s="19"/>
      <c r="Y894" s="19"/>
      <c r="Z894" s="19"/>
      <c r="AZ894" s="42"/>
    </row>
    <row r="895" spans="4:52" x14ac:dyDescent="0.35">
      <c r="D895" s="42"/>
      <c r="G895" s="18"/>
      <c r="H895" s="19"/>
      <c r="Q895" s="19"/>
      <c r="R895" s="19"/>
      <c r="T895" s="19"/>
      <c r="U895" s="19"/>
      <c r="W895" s="19"/>
      <c r="X895" s="19"/>
      <c r="Y895" s="19"/>
      <c r="Z895" s="19"/>
      <c r="AZ895" s="42"/>
    </row>
    <row r="896" spans="4:52" x14ac:dyDescent="0.35">
      <c r="D896" s="42"/>
      <c r="G896" s="18"/>
      <c r="H896" s="19"/>
      <c r="Q896" s="19"/>
      <c r="R896" s="19"/>
      <c r="T896" s="19"/>
      <c r="U896" s="19"/>
      <c r="W896" s="19"/>
      <c r="X896" s="19"/>
      <c r="Y896" s="19"/>
      <c r="Z896" s="19"/>
      <c r="AZ896" s="42"/>
    </row>
    <row r="897" spans="4:52" x14ac:dyDescent="0.35">
      <c r="D897" s="42"/>
      <c r="G897" s="18"/>
      <c r="H897" s="19"/>
      <c r="Q897" s="19"/>
      <c r="R897" s="19"/>
      <c r="T897" s="19"/>
      <c r="U897" s="19"/>
      <c r="W897" s="19"/>
      <c r="X897" s="19"/>
      <c r="Y897" s="19"/>
      <c r="Z897" s="19"/>
      <c r="AZ897" s="42"/>
    </row>
    <row r="898" spans="4:52" x14ac:dyDescent="0.35">
      <c r="D898" s="42"/>
      <c r="G898" s="18"/>
      <c r="H898" s="19"/>
      <c r="Q898" s="19"/>
      <c r="R898" s="19"/>
      <c r="T898" s="19"/>
      <c r="U898" s="19"/>
      <c r="W898" s="19"/>
      <c r="X898" s="19"/>
      <c r="Y898" s="19"/>
      <c r="Z898" s="19"/>
      <c r="AZ898" s="42"/>
    </row>
    <row r="899" spans="4:52" x14ac:dyDescent="0.35">
      <c r="D899" s="42"/>
      <c r="G899" s="18"/>
      <c r="H899" s="19"/>
      <c r="Q899" s="19"/>
      <c r="R899" s="19"/>
      <c r="T899" s="19"/>
      <c r="U899" s="19"/>
      <c r="W899" s="19"/>
      <c r="X899" s="19"/>
      <c r="Y899" s="19"/>
      <c r="Z899" s="19"/>
      <c r="AZ899" s="42"/>
    </row>
    <row r="900" spans="4:52" x14ac:dyDescent="0.35">
      <c r="D900" s="42"/>
      <c r="G900" s="18"/>
      <c r="H900" s="19"/>
      <c r="Q900" s="19"/>
      <c r="R900" s="19"/>
      <c r="T900" s="19"/>
      <c r="U900" s="19"/>
      <c r="W900" s="19"/>
      <c r="X900" s="19"/>
      <c r="Y900" s="19"/>
      <c r="Z900" s="19"/>
      <c r="AZ900" s="42"/>
    </row>
    <row r="901" spans="4:52" x14ac:dyDescent="0.35">
      <c r="D901" s="42"/>
      <c r="G901" s="18"/>
      <c r="H901" s="19"/>
      <c r="Q901" s="19"/>
      <c r="R901" s="19"/>
      <c r="T901" s="19"/>
      <c r="U901" s="19"/>
      <c r="W901" s="19"/>
      <c r="X901" s="19"/>
      <c r="Y901" s="19"/>
      <c r="Z901" s="19"/>
      <c r="AZ901" s="42"/>
    </row>
    <row r="902" spans="4:52" x14ac:dyDescent="0.35">
      <c r="D902" s="42"/>
      <c r="G902" s="18"/>
      <c r="H902" s="19"/>
      <c r="Q902" s="19"/>
      <c r="R902" s="19"/>
      <c r="T902" s="19"/>
      <c r="U902" s="19"/>
      <c r="W902" s="19"/>
      <c r="X902" s="19"/>
      <c r="Y902" s="19"/>
      <c r="Z902" s="19"/>
      <c r="AZ902" s="42"/>
    </row>
    <row r="903" spans="4:52" x14ac:dyDescent="0.35">
      <c r="D903" s="42"/>
      <c r="G903" s="18"/>
      <c r="H903" s="19"/>
      <c r="Q903" s="19"/>
      <c r="R903" s="19"/>
      <c r="T903" s="19"/>
      <c r="U903" s="19"/>
      <c r="W903" s="19"/>
      <c r="X903" s="19"/>
      <c r="Y903" s="19"/>
      <c r="Z903" s="19"/>
      <c r="AZ903" s="42"/>
    </row>
    <row r="904" spans="4:52" x14ac:dyDescent="0.35">
      <c r="D904" s="42"/>
      <c r="G904" s="18"/>
      <c r="H904" s="19"/>
      <c r="Q904" s="19"/>
      <c r="R904" s="19"/>
      <c r="T904" s="19"/>
      <c r="U904" s="19"/>
      <c r="W904" s="19"/>
      <c r="X904" s="19"/>
      <c r="Y904" s="19"/>
      <c r="Z904" s="19"/>
      <c r="AZ904" s="42"/>
    </row>
    <row r="905" spans="4:52" x14ac:dyDescent="0.35">
      <c r="D905" s="42"/>
      <c r="G905" s="18"/>
      <c r="H905" s="19"/>
      <c r="Q905" s="19"/>
      <c r="R905" s="19"/>
      <c r="T905" s="19"/>
      <c r="U905" s="19"/>
      <c r="W905" s="19"/>
      <c r="X905" s="19"/>
      <c r="Y905" s="19"/>
      <c r="Z905" s="19"/>
      <c r="AZ905" s="42"/>
    </row>
    <row r="906" spans="4:52" x14ac:dyDescent="0.35">
      <c r="D906" s="42"/>
      <c r="G906" s="18"/>
      <c r="H906" s="19"/>
      <c r="Q906" s="19"/>
      <c r="R906" s="19"/>
      <c r="T906" s="19"/>
      <c r="U906" s="19"/>
      <c r="W906" s="19"/>
      <c r="X906" s="19"/>
      <c r="Y906" s="19"/>
      <c r="Z906" s="19"/>
      <c r="AZ906" s="42"/>
    </row>
    <row r="907" spans="4:52" x14ac:dyDescent="0.35">
      <c r="D907" s="42"/>
      <c r="G907" s="18"/>
      <c r="H907" s="19"/>
      <c r="Q907" s="19"/>
      <c r="R907" s="19"/>
      <c r="T907" s="19"/>
      <c r="U907" s="19"/>
      <c r="W907" s="19"/>
      <c r="X907" s="19"/>
      <c r="Y907" s="19"/>
      <c r="Z907" s="19"/>
      <c r="AZ907" s="42"/>
    </row>
    <row r="908" spans="4:52" x14ac:dyDescent="0.35">
      <c r="D908" s="42"/>
      <c r="G908" s="18"/>
      <c r="H908" s="19"/>
      <c r="Q908" s="19"/>
      <c r="R908" s="19"/>
      <c r="T908" s="19"/>
      <c r="U908" s="19"/>
      <c r="W908" s="19"/>
      <c r="X908" s="19"/>
      <c r="Y908" s="19"/>
      <c r="Z908" s="19"/>
      <c r="AZ908" s="42"/>
    </row>
    <row r="909" spans="4:52" x14ac:dyDescent="0.35">
      <c r="D909" s="42"/>
      <c r="G909" s="18"/>
      <c r="H909" s="19"/>
      <c r="Q909" s="19"/>
      <c r="R909" s="19"/>
      <c r="T909" s="19"/>
      <c r="U909" s="19"/>
      <c r="W909" s="19"/>
      <c r="X909" s="19"/>
      <c r="Y909" s="19"/>
      <c r="Z909" s="19"/>
      <c r="AZ909" s="42"/>
    </row>
    <row r="910" spans="4:52" x14ac:dyDescent="0.35">
      <c r="D910" s="42"/>
      <c r="G910" s="18"/>
      <c r="H910" s="19"/>
      <c r="Q910" s="19"/>
      <c r="R910" s="19"/>
      <c r="T910" s="19"/>
      <c r="U910" s="19"/>
      <c r="W910" s="19"/>
      <c r="X910" s="19"/>
      <c r="Y910" s="19"/>
      <c r="Z910" s="19"/>
      <c r="AZ910" s="42"/>
    </row>
    <row r="911" spans="4:52" x14ac:dyDescent="0.35">
      <c r="D911" s="42"/>
      <c r="G911" s="18"/>
      <c r="H911" s="19"/>
      <c r="Q911" s="19"/>
      <c r="R911" s="19"/>
      <c r="T911" s="19"/>
      <c r="U911" s="19"/>
      <c r="W911" s="19"/>
      <c r="X911" s="19"/>
      <c r="Y911" s="19"/>
      <c r="Z911" s="19"/>
      <c r="AZ911" s="42"/>
    </row>
    <row r="912" spans="4:52" x14ac:dyDescent="0.35">
      <c r="D912" s="42"/>
      <c r="G912" s="18"/>
      <c r="H912" s="19"/>
      <c r="Q912" s="19"/>
      <c r="R912" s="19"/>
      <c r="T912" s="19"/>
      <c r="U912" s="19"/>
      <c r="W912" s="19"/>
      <c r="X912" s="19"/>
      <c r="Y912" s="19"/>
      <c r="Z912" s="19"/>
      <c r="AZ912" s="42"/>
    </row>
    <row r="913" spans="4:52" x14ac:dyDescent="0.35">
      <c r="D913" s="42"/>
      <c r="G913" s="18"/>
      <c r="H913" s="19"/>
      <c r="Q913" s="19"/>
      <c r="R913" s="19"/>
      <c r="T913" s="19"/>
      <c r="U913" s="19"/>
      <c r="W913" s="19"/>
      <c r="X913" s="19"/>
      <c r="Y913" s="19"/>
      <c r="Z913" s="19"/>
      <c r="AZ913" s="42"/>
    </row>
    <row r="914" spans="4:52" x14ac:dyDescent="0.35">
      <c r="D914" s="42"/>
      <c r="G914" s="18"/>
      <c r="H914" s="19"/>
      <c r="Q914" s="19"/>
      <c r="R914" s="19"/>
      <c r="T914" s="19"/>
      <c r="U914" s="19"/>
      <c r="W914" s="19"/>
      <c r="X914" s="19"/>
      <c r="Y914" s="19"/>
      <c r="Z914" s="19"/>
      <c r="AZ914" s="42"/>
    </row>
    <row r="915" spans="4:52" x14ac:dyDescent="0.35">
      <c r="D915" s="42"/>
      <c r="G915" s="18"/>
      <c r="H915" s="19"/>
      <c r="Q915" s="19"/>
      <c r="R915" s="19"/>
      <c r="T915" s="19"/>
      <c r="U915" s="19"/>
      <c r="W915" s="19"/>
      <c r="X915" s="19"/>
      <c r="Y915" s="19"/>
      <c r="Z915" s="19"/>
      <c r="AZ915" s="42"/>
    </row>
    <row r="916" spans="4:52" x14ac:dyDescent="0.35">
      <c r="D916" s="42"/>
      <c r="G916" s="18"/>
      <c r="H916" s="19"/>
      <c r="Q916" s="19"/>
      <c r="R916" s="19"/>
      <c r="T916" s="19"/>
      <c r="U916" s="19"/>
      <c r="W916" s="19"/>
      <c r="X916" s="19"/>
      <c r="Y916" s="19"/>
      <c r="Z916" s="19"/>
      <c r="AZ916" s="42"/>
    </row>
    <row r="917" spans="4:52" x14ac:dyDescent="0.35">
      <c r="D917" s="42"/>
      <c r="G917" s="18"/>
      <c r="H917" s="19"/>
      <c r="Q917" s="19"/>
      <c r="R917" s="19"/>
      <c r="T917" s="19"/>
      <c r="U917" s="19"/>
      <c r="W917" s="19"/>
      <c r="X917" s="19"/>
      <c r="Y917" s="19"/>
      <c r="Z917" s="19"/>
      <c r="AZ917" s="42"/>
    </row>
    <row r="918" spans="4:52" x14ac:dyDescent="0.35">
      <c r="D918" s="42"/>
      <c r="G918" s="18"/>
      <c r="H918" s="19"/>
      <c r="Q918" s="19"/>
      <c r="R918" s="19"/>
      <c r="T918" s="19"/>
      <c r="U918" s="19"/>
      <c r="W918" s="19"/>
      <c r="X918" s="19"/>
      <c r="Y918" s="19"/>
      <c r="Z918" s="19"/>
      <c r="AZ918" s="42"/>
    </row>
    <row r="919" spans="4:52" x14ac:dyDescent="0.35">
      <c r="D919" s="42"/>
      <c r="G919" s="18"/>
      <c r="H919" s="19"/>
      <c r="Q919" s="19"/>
      <c r="R919" s="19"/>
      <c r="T919" s="19"/>
      <c r="U919" s="19"/>
      <c r="W919" s="19"/>
      <c r="X919" s="19"/>
      <c r="Y919" s="19"/>
      <c r="Z919" s="19"/>
      <c r="AZ919" s="42"/>
    </row>
    <row r="920" spans="4:52" x14ac:dyDescent="0.35">
      <c r="D920" s="42"/>
      <c r="G920" s="18"/>
      <c r="H920" s="19"/>
      <c r="Q920" s="19"/>
      <c r="R920" s="19"/>
      <c r="T920" s="19"/>
      <c r="U920" s="19"/>
      <c r="W920" s="19"/>
      <c r="X920" s="19"/>
      <c r="Y920" s="19"/>
      <c r="Z920" s="19"/>
      <c r="AZ920" s="42"/>
    </row>
    <row r="921" spans="4:52" x14ac:dyDescent="0.35">
      <c r="D921" s="42"/>
      <c r="G921" s="18"/>
      <c r="H921" s="19"/>
      <c r="Q921" s="19"/>
      <c r="R921" s="19"/>
      <c r="T921" s="19"/>
      <c r="U921" s="19"/>
      <c r="W921" s="19"/>
      <c r="X921" s="19"/>
      <c r="Y921" s="19"/>
      <c r="Z921" s="19"/>
      <c r="AZ921" s="42"/>
    </row>
    <row r="922" spans="4:52" x14ac:dyDescent="0.35">
      <c r="D922" s="42"/>
      <c r="G922" s="18"/>
      <c r="H922" s="19"/>
      <c r="Q922" s="19"/>
      <c r="R922" s="19"/>
      <c r="T922" s="19"/>
      <c r="U922" s="19"/>
      <c r="W922" s="19"/>
      <c r="X922" s="19"/>
      <c r="Y922" s="19"/>
      <c r="Z922" s="19"/>
      <c r="AM922" s="20"/>
      <c r="AZ922" s="42"/>
    </row>
    <row r="923" spans="4:52" x14ac:dyDescent="0.35">
      <c r="D923" s="42"/>
      <c r="G923" s="18"/>
      <c r="H923" s="19"/>
      <c r="Q923" s="19"/>
      <c r="R923" s="19"/>
      <c r="T923" s="19"/>
      <c r="U923" s="19"/>
      <c r="W923" s="19"/>
      <c r="X923" s="19"/>
      <c r="Y923" s="19"/>
      <c r="Z923" s="19"/>
      <c r="AM923" s="20"/>
      <c r="AZ923" s="42"/>
    </row>
    <row r="924" spans="4:52" x14ac:dyDescent="0.35">
      <c r="D924" s="42"/>
      <c r="G924" s="18"/>
      <c r="H924" s="19"/>
      <c r="Q924" s="19"/>
      <c r="R924" s="19"/>
      <c r="T924" s="19"/>
      <c r="U924" s="19"/>
      <c r="W924" s="19"/>
      <c r="X924" s="19"/>
      <c r="Y924" s="19"/>
      <c r="Z924" s="19"/>
      <c r="AM924" s="20"/>
      <c r="AZ924" s="42"/>
    </row>
    <row r="925" spans="4:52" x14ac:dyDescent="0.35">
      <c r="D925" s="42"/>
      <c r="G925" s="18"/>
      <c r="H925" s="19"/>
      <c r="Q925" s="19"/>
      <c r="R925" s="19"/>
      <c r="T925" s="19"/>
      <c r="U925" s="19"/>
      <c r="W925" s="19"/>
      <c r="X925" s="19"/>
      <c r="Y925" s="19"/>
      <c r="Z925" s="19"/>
      <c r="AM925" s="20"/>
      <c r="AZ925" s="42"/>
    </row>
    <row r="926" spans="4:52" x14ac:dyDescent="0.35">
      <c r="D926" s="42"/>
      <c r="G926" s="18"/>
      <c r="H926" s="19"/>
      <c r="Q926" s="19"/>
      <c r="R926" s="19"/>
      <c r="T926" s="19"/>
      <c r="U926" s="19"/>
      <c r="W926" s="19"/>
      <c r="X926" s="19"/>
      <c r="Y926" s="19"/>
      <c r="Z926" s="19"/>
      <c r="AZ926" s="42"/>
    </row>
    <row r="927" spans="4:52" x14ac:dyDescent="0.35">
      <c r="D927" s="42"/>
      <c r="G927" s="18"/>
      <c r="H927" s="19"/>
      <c r="Q927" s="19"/>
      <c r="R927" s="19"/>
      <c r="T927" s="19"/>
      <c r="U927" s="19"/>
      <c r="W927" s="19"/>
      <c r="X927" s="19"/>
      <c r="Y927" s="19"/>
      <c r="Z927" s="19"/>
      <c r="AZ927" s="42"/>
    </row>
    <row r="928" spans="4:52" x14ac:dyDescent="0.35">
      <c r="D928" s="42"/>
      <c r="G928" s="18"/>
      <c r="H928" s="19"/>
      <c r="Q928" s="19"/>
      <c r="R928" s="19"/>
      <c r="T928" s="19"/>
      <c r="U928" s="19"/>
      <c r="W928" s="19"/>
      <c r="X928" s="19"/>
      <c r="Y928" s="19"/>
      <c r="Z928" s="19"/>
      <c r="AZ928" s="42"/>
    </row>
    <row r="929" spans="4:52" x14ac:dyDescent="0.35">
      <c r="D929" s="42"/>
      <c r="G929" s="18"/>
      <c r="H929" s="19"/>
      <c r="Q929" s="19"/>
      <c r="R929" s="19"/>
      <c r="T929" s="19"/>
      <c r="U929" s="19"/>
      <c r="W929" s="19"/>
      <c r="X929" s="19"/>
      <c r="Y929" s="19"/>
      <c r="Z929" s="19"/>
      <c r="AZ929" s="42"/>
    </row>
    <row r="930" spans="4:52" x14ac:dyDescent="0.35">
      <c r="D930" s="42"/>
      <c r="G930" s="18"/>
      <c r="H930" s="19"/>
      <c r="Q930" s="19"/>
      <c r="R930" s="19"/>
      <c r="T930" s="19"/>
      <c r="U930" s="19"/>
      <c r="W930" s="19"/>
      <c r="X930" s="19"/>
      <c r="Y930" s="19"/>
      <c r="Z930" s="19"/>
      <c r="AZ930" s="42"/>
    </row>
    <row r="931" spans="4:52" x14ac:dyDescent="0.35">
      <c r="D931" s="42"/>
      <c r="G931" s="18"/>
      <c r="H931" s="19"/>
      <c r="Q931" s="19"/>
      <c r="R931" s="19"/>
      <c r="T931" s="19"/>
      <c r="U931" s="19"/>
      <c r="W931" s="19"/>
      <c r="X931" s="19"/>
      <c r="Y931" s="19"/>
      <c r="Z931" s="19"/>
      <c r="AB931" s="23"/>
      <c r="AZ931" s="42"/>
    </row>
    <row r="932" spans="4:52" x14ac:dyDescent="0.35">
      <c r="D932" s="42"/>
      <c r="G932" s="18"/>
      <c r="H932" s="19"/>
      <c r="Q932" s="19"/>
      <c r="R932" s="19"/>
      <c r="T932" s="19"/>
      <c r="U932" s="19"/>
      <c r="W932" s="19"/>
      <c r="X932" s="19"/>
      <c r="Y932" s="19"/>
      <c r="Z932" s="19"/>
      <c r="AZ932" s="42"/>
    </row>
    <row r="933" spans="4:52" x14ac:dyDescent="0.35">
      <c r="D933" s="42"/>
      <c r="G933" s="18"/>
      <c r="H933" s="19"/>
      <c r="Q933" s="19"/>
      <c r="R933" s="19"/>
      <c r="T933" s="19"/>
      <c r="U933" s="19"/>
      <c r="W933" s="19"/>
      <c r="X933" s="19"/>
      <c r="Y933" s="19"/>
      <c r="Z933" s="19"/>
      <c r="AZ933" s="42"/>
    </row>
    <row r="934" spans="4:52" x14ac:dyDescent="0.35">
      <c r="D934" s="42"/>
      <c r="G934" s="18"/>
      <c r="H934" s="19"/>
      <c r="Q934" s="19"/>
      <c r="R934" s="19"/>
      <c r="T934" s="19"/>
      <c r="U934" s="19"/>
      <c r="W934" s="19"/>
      <c r="X934" s="19"/>
      <c r="Y934" s="19"/>
      <c r="Z934" s="19"/>
      <c r="AZ934" s="42"/>
    </row>
    <row r="935" spans="4:52" x14ac:dyDescent="0.35">
      <c r="D935" s="42"/>
      <c r="G935" s="18"/>
      <c r="H935" s="19"/>
      <c r="Q935" s="19"/>
      <c r="R935" s="19"/>
      <c r="T935" s="19"/>
      <c r="U935" s="19"/>
      <c r="W935" s="19"/>
      <c r="X935" s="19"/>
      <c r="Y935" s="19"/>
      <c r="Z935" s="19"/>
      <c r="AZ935" s="42"/>
    </row>
    <row r="936" spans="4:52" x14ac:dyDescent="0.35">
      <c r="D936" s="42"/>
      <c r="G936" s="18"/>
      <c r="H936" s="19"/>
      <c r="Q936" s="19"/>
      <c r="R936" s="19"/>
      <c r="T936" s="19"/>
      <c r="U936" s="19"/>
      <c r="W936" s="19"/>
      <c r="X936" s="19"/>
      <c r="Y936" s="19"/>
      <c r="Z936" s="19"/>
      <c r="AZ936" s="42"/>
    </row>
    <row r="937" spans="4:52" x14ac:dyDescent="0.35">
      <c r="D937" s="42"/>
      <c r="G937" s="18"/>
      <c r="H937" s="19"/>
      <c r="Q937" s="19"/>
      <c r="R937" s="19"/>
      <c r="T937" s="19"/>
      <c r="U937" s="19"/>
      <c r="W937" s="19"/>
      <c r="X937" s="19"/>
      <c r="Y937" s="19"/>
      <c r="Z937" s="19"/>
      <c r="AZ937" s="42"/>
    </row>
    <row r="938" spans="4:52" x14ac:dyDescent="0.35">
      <c r="D938" s="42"/>
      <c r="G938" s="18"/>
      <c r="H938" s="19"/>
      <c r="Q938" s="19"/>
      <c r="R938" s="19"/>
      <c r="T938" s="19"/>
      <c r="U938" s="19"/>
      <c r="W938" s="19"/>
      <c r="X938" s="19"/>
      <c r="Y938" s="19"/>
      <c r="Z938" s="19"/>
      <c r="AZ938" s="42"/>
    </row>
    <row r="939" spans="4:52" x14ac:dyDescent="0.35">
      <c r="D939" s="42"/>
      <c r="G939" s="18"/>
      <c r="H939" s="19"/>
      <c r="Q939" s="19"/>
      <c r="R939" s="19"/>
      <c r="T939" s="19"/>
      <c r="U939" s="19"/>
      <c r="W939" s="19"/>
      <c r="X939" s="19"/>
      <c r="Y939" s="19"/>
      <c r="Z939" s="19"/>
      <c r="AZ939" s="42"/>
    </row>
    <row r="940" spans="4:52" x14ac:dyDescent="0.35">
      <c r="D940" s="42"/>
      <c r="G940" s="18"/>
      <c r="H940" s="19"/>
      <c r="Q940" s="19"/>
      <c r="R940" s="19"/>
      <c r="T940" s="19"/>
      <c r="U940" s="19"/>
      <c r="W940" s="19"/>
      <c r="X940" s="19"/>
      <c r="Y940" s="19"/>
      <c r="Z940" s="19"/>
      <c r="AZ940" s="42"/>
    </row>
    <row r="941" spans="4:52" x14ac:dyDescent="0.35">
      <c r="D941" s="42"/>
      <c r="G941" s="18"/>
      <c r="H941" s="19"/>
      <c r="Q941" s="19"/>
      <c r="R941" s="19"/>
      <c r="T941" s="19"/>
      <c r="U941" s="19"/>
      <c r="W941" s="19"/>
      <c r="X941" s="19"/>
      <c r="Y941" s="19"/>
      <c r="Z941" s="19"/>
      <c r="AZ941" s="42"/>
    </row>
    <row r="942" spans="4:52" x14ac:dyDescent="0.35">
      <c r="D942" s="42"/>
      <c r="G942" s="18"/>
      <c r="H942" s="19"/>
      <c r="Q942" s="19"/>
      <c r="R942" s="19"/>
      <c r="T942" s="19"/>
      <c r="U942" s="19"/>
      <c r="W942" s="19"/>
      <c r="X942" s="19"/>
      <c r="Y942" s="19"/>
      <c r="Z942" s="19"/>
      <c r="AZ942" s="42"/>
    </row>
    <row r="943" spans="4:52" x14ac:dyDescent="0.35">
      <c r="D943" s="42"/>
      <c r="G943" s="18"/>
      <c r="H943" s="19"/>
      <c r="Q943" s="19"/>
      <c r="R943" s="19"/>
      <c r="T943" s="19"/>
      <c r="U943" s="19"/>
      <c r="W943" s="19"/>
      <c r="X943" s="19"/>
      <c r="Y943" s="19"/>
      <c r="Z943" s="19"/>
      <c r="AZ943" s="42"/>
    </row>
    <row r="944" spans="4:52" x14ac:dyDescent="0.35">
      <c r="D944" s="42"/>
      <c r="G944" s="18"/>
      <c r="H944" s="19"/>
      <c r="Q944" s="19"/>
      <c r="R944" s="19"/>
      <c r="T944" s="19"/>
      <c r="U944" s="19"/>
      <c r="W944" s="19"/>
      <c r="X944" s="19"/>
      <c r="Y944" s="19"/>
      <c r="Z944" s="19"/>
      <c r="AZ944" s="42"/>
    </row>
    <row r="945" spans="4:52" x14ac:dyDescent="0.35">
      <c r="D945" s="42"/>
      <c r="G945" s="18"/>
      <c r="H945" s="19"/>
      <c r="Q945" s="19"/>
      <c r="R945" s="19"/>
      <c r="T945" s="19"/>
      <c r="U945" s="19"/>
      <c r="W945" s="19"/>
      <c r="X945" s="19"/>
      <c r="Y945" s="19"/>
      <c r="Z945" s="19"/>
      <c r="AZ945" s="42"/>
    </row>
    <row r="946" spans="4:52" x14ac:dyDescent="0.35">
      <c r="D946" s="42"/>
      <c r="G946" s="18"/>
      <c r="H946" s="19"/>
      <c r="Q946" s="19"/>
      <c r="R946" s="19"/>
      <c r="T946" s="19"/>
      <c r="U946" s="19"/>
      <c r="W946" s="19"/>
      <c r="X946" s="19"/>
      <c r="Y946" s="19"/>
      <c r="Z946" s="19"/>
      <c r="AZ946" s="42"/>
    </row>
    <row r="947" spans="4:52" x14ac:dyDescent="0.35">
      <c r="D947" s="42"/>
      <c r="G947" s="18"/>
      <c r="H947" s="19"/>
      <c r="Q947" s="19"/>
      <c r="R947" s="19"/>
      <c r="T947" s="19"/>
      <c r="U947" s="19"/>
      <c r="W947" s="19"/>
      <c r="X947" s="19"/>
      <c r="Y947" s="19"/>
      <c r="Z947" s="19"/>
      <c r="AZ947" s="42"/>
    </row>
    <row r="948" spans="4:52" x14ac:dyDescent="0.35">
      <c r="D948" s="42"/>
      <c r="G948" s="18"/>
      <c r="H948" s="19"/>
      <c r="Q948" s="19"/>
      <c r="R948" s="19"/>
      <c r="T948" s="19"/>
      <c r="U948" s="19"/>
      <c r="W948" s="19"/>
      <c r="X948" s="19"/>
      <c r="Y948" s="19"/>
      <c r="Z948" s="19"/>
      <c r="AZ948" s="42"/>
    </row>
    <row r="949" spans="4:52" x14ac:dyDescent="0.35">
      <c r="D949" s="42"/>
      <c r="G949" s="18"/>
      <c r="H949" s="19"/>
      <c r="Q949" s="19"/>
      <c r="R949" s="19"/>
      <c r="T949" s="19"/>
      <c r="U949" s="19"/>
      <c r="W949" s="19"/>
      <c r="X949" s="19"/>
      <c r="Y949" s="19"/>
      <c r="Z949" s="19"/>
      <c r="AZ949" s="42"/>
    </row>
    <row r="950" spans="4:52" x14ac:dyDescent="0.35">
      <c r="D950" s="42"/>
      <c r="G950" s="18"/>
      <c r="H950" s="19"/>
      <c r="Q950" s="19"/>
      <c r="R950" s="19"/>
      <c r="T950" s="19"/>
      <c r="U950" s="19"/>
      <c r="W950" s="19"/>
      <c r="X950" s="19"/>
      <c r="Y950" s="19"/>
      <c r="Z950" s="19"/>
      <c r="AZ950" s="42"/>
    </row>
    <row r="951" spans="4:52" x14ac:dyDescent="0.35">
      <c r="D951" s="42"/>
      <c r="G951" s="18"/>
      <c r="H951" s="19"/>
      <c r="Q951" s="19"/>
      <c r="R951" s="19"/>
      <c r="T951" s="19"/>
      <c r="U951" s="19"/>
      <c r="W951" s="19"/>
      <c r="X951" s="19"/>
      <c r="Y951" s="19"/>
      <c r="Z951" s="19"/>
      <c r="AZ951" s="42"/>
    </row>
    <row r="952" spans="4:52" x14ac:dyDescent="0.35">
      <c r="D952" s="42"/>
      <c r="G952" s="18"/>
      <c r="H952" s="19"/>
      <c r="Q952" s="19"/>
      <c r="R952" s="19"/>
      <c r="T952" s="19"/>
      <c r="U952" s="19"/>
      <c r="W952" s="19"/>
      <c r="X952" s="19"/>
      <c r="Y952" s="19"/>
      <c r="Z952" s="19"/>
      <c r="AZ952" s="42"/>
    </row>
    <row r="953" spans="4:52" x14ac:dyDescent="0.35">
      <c r="D953" s="42"/>
      <c r="G953" s="18"/>
      <c r="H953" s="19"/>
      <c r="Q953" s="19"/>
      <c r="R953" s="19"/>
      <c r="T953" s="19"/>
      <c r="U953" s="19"/>
      <c r="W953" s="19"/>
      <c r="X953" s="19"/>
      <c r="Y953" s="19"/>
      <c r="Z953" s="19"/>
      <c r="AZ953" s="42"/>
    </row>
    <row r="954" spans="4:52" x14ac:dyDescent="0.35">
      <c r="D954" s="42"/>
      <c r="G954" s="18"/>
      <c r="H954" s="19"/>
      <c r="Q954" s="19"/>
      <c r="R954" s="19"/>
      <c r="T954" s="19"/>
      <c r="U954" s="19"/>
      <c r="W954" s="19"/>
      <c r="X954" s="19"/>
      <c r="Y954" s="19"/>
      <c r="Z954" s="19"/>
      <c r="AZ954" s="42"/>
    </row>
    <row r="955" spans="4:52" x14ac:dyDescent="0.35">
      <c r="D955" s="42"/>
      <c r="G955" s="18"/>
      <c r="H955" s="19"/>
      <c r="Q955" s="19"/>
      <c r="R955" s="19"/>
      <c r="T955" s="19"/>
      <c r="U955" s="19"/>
      <c r="W955" s="19"/>
      <c r="X955" s="19"/>
      <c r="Y955" s="19"/>
      <c r="Z955" s="19"/>
      <c r="AZ955" s="42"/>
    </row>
    <row r="956" spans="4:52" x14ac:dyDescent="0.35">
      <c r="D956" s="42"/>
      <c r="G956" s="18"/>
      <c r="H956" s="19"/>
      <c r="Q956" s="19"/>
      <c r="R956" s="19"/>
      <c r="T956" s="19"/>
      <c r="U956" s="19"/>
      <c r="W956" s="19"/>
      <c r="X956" s="19"/>
      <c r="Y956" s="19"/>
      <c r="Z956" s="19"/>
      <c r="AZ956" s="42"/>
    </row>
    <row r="957" spans="4:52" x14ac:dyDescent="0.35">
      <c r="D957" s="42"/>
      <c r="G957" s="18"/>
      <c r="H957" s="19"/>
      <c r="Q957" s="19"/>
      <c r="R957" s="19"/>
      <c r="T957" s="19"/>
      <c r="U957" s="19"/>
      <c r="W957" s="19"/>
      <c r="X957" s="19"/>
      <c r="Y957" s="19"/>
      <c r="Z957" s="19"/>
      <c r="AZ957" s="42"/>
    </row>
    <row r="958" spans="4:52" x14ac:dyDescent="0.35">
      <c r="D958" s="42"/>
      <c r="G958" s="18"/>
      <c r="H958" s="19"/>
      <c r="Q958" s="19"/>
      <c r="R958" s="19"/>
      <c r="T958" s="19"/>
      <c r="U958" s="19"/>
      <c r="W958" s="19"/>
      <c r="X958" s="19"/>
      <c r="Y958" s="19"/>
      <c r="Z958" s="19"/>
      <c r="AZ958" s="42"/>
    </row>
    <row r="959" spans="4:52" x14ac:dyDescent="0.35">
      <c r="D959" s="42"/>
      <c r="G959" s="18"/>
      <c r="H959" s="19"/>
      <c r="Q959" s="19"/>
      <c r="R959" s="19"/>
      <c r="T959" s="19"/>
      <c r="U959" s="19"/>
      <c r="W959" s="19"/>
      <c r="X959" s="19"/>
      <c r="Y959" s="19"/>
      <c r="Z959" s="19"/>
      <c r="AZ959" s="42"/>
    </row>
    <row r="960" spans="4:52" x14ac:dyDescent="0.35">
      <c r="D960" s="42"/>
      <c r="G960" s="18"/>
      <c r="H960" s="19"/>
      <c r="Q960" s="19"/>
      <c r="R960" s="19"/>
      <c r="T960" s="19"/>
      <c r="U960" s="19"/>
      <c r="W960" s="19"/>
      <c r="X960" s="19"/>
      <c r="Y960" s="19"/>
      <c r="Z960" s="19"/>
      <c r="AZ960" s="42"/>
    </row>
    <row r="961" spans="4:52" x14ac:dyDescent="0.35">
      <c r="D961" s="42"/>
      <c r="G961" s="18"/>
      <c r="H961" s="19"/>
      <c r="Q961" s="19"/>
      <c r="R961" s="19"/>
      <c r="T961" s="19"/>
      <c r="U961" s="19"/>
      <c r="W961" s="19"/>
      <c r="X961" s="19"/>
      <c r="Y961" s="19"/>
      <c r="Z961" s="19"/>
      <c r="AZ961" s="42"/>
    </row>
    <row r="962" spans="4:52" x14ac:dyDescent="0.35">
      <c r="D962" s="42"/>
      <c r="G962" s="18"/>
      <c r="H962" s="19"/>
      <c r="Q962" s="19"/>
      <c r="R962" s="19"/>
      <c r="T962" s="19"/>
      <c r="U962" s="19"/>
      <c r="W962" s="19"/>
      <c r="X962" s="19"/>
      <c r="Y962" s="19"/>
      <c r="Z962" s="19"/>
      <c r="AZ962" s="42"/>
    </row>
    <row r="963" spans="4:52" x14ac:dyDescent="0.35">
      <c r="D963" s="42"/>
      <c r="G963" s="18"/>
      <c r="H963" s="19"/>
      <c r="Q963" s="19"/>
      <c r="R963" s="19"/>
      <c r="T963" s="19"/>
      <c r="U963" s="19"/>
      <c r="W963" s="19"/>
      <c r="X963" s="19"/>
      <c r="Y963" s="19"/>
      <c r="Z963" s="19"/>
      <c r="AZ963" s="42"/>
    </row>
    <row r="964" spans="4:52" x14ac:dyDescent="0.35">
      <c r="D964" s="42"/>
      <c r="G964" s="18"/>
      <c r="H964" s="19"/>
      <c r="Q964" s="19"/>
      <c r="R964" s="19"/>
      <c r="T964" s="19"/>
      <c r="U964" s="19"/>
      <c r="W964" s="19"/>
      <c r="X964" s="19"/>
      <c r="Y964" s="19"/>
      <c r="Z964" s="19"/>
      <c r="AZ964" s="42"/>
    </row>
    <row r="965" spans="4:52" x14ac:dyDescent="0.35">
      <c r="D965" s="42"/>
      <c r="G965" s="18"/>
      <c r="H965" s="19"/>
      <c r="Q965" s="19"/>
      <c r="R965" s="19"/>
      <c r="T965" s="19"/>
      <c r="U965" s="19"/>
      <c r="W965" s="19"/>
      <c r="X965" s="19"/>
      <c r="Y965" s="19"/>
      <c r="Z965" s="19"/>
      <c r="AZ965" s="42"/>
    </row>
    <row r="966" spans="4:52" x14ac:dyDescent="0.35">
      <c r="D966" s="42"/>
      <c r="G966" s="18"/>
      <c r="H966" s="19"/>
      <c r="Q966" s="19"/>
      <c r="R966" s="19"/>
      <c r="T966" s="19"/>
      <c r="U966" s="19"/>
      <c r="W966" s="19"/>
      <c r="X966" s="19"/>
      <c r="Y966" s="19"/>
      <c r="Z966" s="19"/>
      <c r="AZ966" s="42"/>
    </row>
    <row r="967" spans="4:52" x14ac:dyDescent="0.35">
      <c r="D967" s="42"/>
      <c r="G967" s="18"/>
      <c r="H967" s="19"/>
      <c r="Q967" s="19"/>
      <c r="R967" s="19"/>
      <c r="T967" s="19"/>
      <c r="U967" s="19"/>
      <c r="W967" s="19"/>
      <c r="X967" s="19"/>
      <c r="Y967" s="19"/>
      <c r="Z967" s="19"/>
      <c r="AZ967" s="42"/>
    </row>
    <row r="968" spans="4:52" x14ac:dyDescent="0.35">
      <c r="D968" s="42"/>
      <c r="G968" s="18"/>
      <c r="H968" s="19"/>
      <c r="Q968" s="19"/>
      <c r="R968" s="19"/>
      <c r="T968" s="19"/>
      <c r="U968" s="19"/>
      <c r="W968" s="19"/>
      <c r="X968" s="19"/>
      <c r="Y968" s="19"/>
      <c r="Z968" s="19"/>
      <c r="AZ968" s="42"/>
    </row>
    <row r="969" spans="4:52" x14ac:dyDescent="0.35">
      <c r="D969" s="42"/>
      <c r="G969" s="18"/>
      <c r="H969" s="19"/>
      <c r="Q969" s="19"/>
      <c r="R969" s="19"/>
      <c r="T969" s="19"/>
      <c r="U969" s="19"/>
      <c r="W969" s="19"/>
      <c r="X969" s="19"/>
      <c r="Y969" s="19"/>
      <c r="Z969" s="19"/>
      <c r="AZ969" s="42"/>
    </row>
    <row r="970" spans="4:52" x14ac:dyDescent="0.35">
      <c r="D970" s="42"/>
      <c r="G970" s="18"/>
      <c r="H970" s="19"/>
      <c r="Q970" s="19"/>
      <c r="R970" s="19"/>
      <c r="T970" s="19"/>
      <c r="U970" s="19"/>
      <c r="W970" s="19"/>
      <c r="X970" s="19"/>
      <c r="Y970" s="19"/>
      <c r="Z970" s="19"/>
      <c r="AZ970" s="26"/>
    </row>
    <row r="971" spans="4:52" x14ac:dyDescent="0.35">
      <c r="D971" s="26"/>
      <c r="G971" s="18"/>
      <c r="H971" s="19"/>
      <c r="Q971" s="19"/>
      <c r="R971" s="19"/>
      <c r="T971" s="19"/>
      <c r="U971" s="19"/>
      <c r="W971" s="19"/>
      <c r="X971" s="19"/>
      <c r="Y971" s="19"/>
      <c r="Z971" s="19"/>
      <c r="AZ971" s="42"/>
    </row>
    <row r="972" spans="4:52" x14ac:dyDescent="0.35">
      <c r="D972" s="42"/>
      <c r="G972" s="18"/>
      <c r="H972" s="19"/>
      <c r="Q972" s="19"/>
      <c r="R972" s="19"/>
      <c r="T972" s="19"/>
      <c r="U972" s="19"/>
      <c r="W972" s="19"/>
      <c r="X972" s="19"/>
      <c r="Y972" s="19"/>
      <c r="Z972" s="19"/>
      <c r="AZ972" s="42"/>
    </row>
    <row r="973" spans="4:52" x14ac:dyDescent="0.35">
      <c r="D973" s="42"/>
      <c r="G973" s="18"/>
      <c r="H973" s="19"/>
      <c r="Q973" s="19"/>
      <c r="R973" s="19"/>
      <c r="T973" s="19"/>
      <c r="U973" s="19"/>
      <c r="W973" s="19"/>
      <c r="X973" s="19"/>
      <c r="Y973" s="19"/>
      <c r="Z973" s="19"/>
      <c r="AZ973" s="42"/>
    </row>
    <row r="974" spans="4:52" x14ac:dyDescent="0.35">
      <c r="D974" s="42"/>
      <c r="G974" s="18"/>
      <c r="H974" s="19"/>
      <c r="Q974" s="19"/>
      <c r="R974" s="19"/>
      <c r="T974" s="19"/>
      <c r="U974" s="19"/>
      <c r="W974" s="19"/>
      <c r="X974" s="19"/>
      <c r="Y974" s="19"/>
      <c r="Z974" s="19"/>
      <c r="AZ974" s="42"/>
    </row>
    <row r="975" spans="4:52" x14ac:dyDescent="0.35">
      <c r="D975" s="42"/>
      <c r="G975" s="18"/>
      <c r="H975" s="19"/>
      <c r="Q975" s="19"/>
      <c r="R975" s="19"/>
      <c r="T975" s="19"/>
      <c r="U975" s="19"/>
      <c r="W975" s="19"/>
      <c r="X975" s="19"/>
      <c r="Y975" s="19"/>
      <c r="Z975" s="19"/>
      <c r="AZ975" s="42"/>
    </row>
    <row r="976" spans="4:52" x14ac:dyDescent="0.35">
      <c r="D976" s="42"/>
      <c r="G976" s="18"/>
      <c r="H976" s="19"/>
      <c r="Q976" s="19"/>
      <c r="R976" s="19"/>
      <c r="T976" s="19"/>
      <c r="U976" s="19"/>
      <c r="W976" s="19"/>
      <c r="X976" s="19"/>
      <c r="Y976" s="19"/>
      <c r="Z976" s="19"/>
    </row>
  </sheetData>
  <phoneticPr fontId="7" type="noConversion"/>
  <hyperlinks>
    <hyperlink ref="D2" r:id="rId1" xr:uid="{CFEC36E4-DFF4-423D-9614-B1FFEC7F7EC9}"/>
    <hyperlink ref="D3" r:id="rId2" xr:uid="{80CBFA71-AB3D-4DB5-8B0A-B2E673D44937}"/>
    <hyperlink ref="D4" r:id="rId3" xr:uid="{44C0C624-078A-402A-9534-D1FC0E8D5436}"/>
    <hyperlink ref="D5" r:id="rId4" xr:uid="{5F60E706-35B0-4E8B-A77E-508AD86C2C0F}"/>
    <hyperlink ref="D6" r:id="rId5" xr:uid="{06BE623B-A1CB-4E00-AFC7-BC10AF1332E6}"/>
    <hyperlink ref="D7" r:id="rId6" xr:uid="{4B72CBBA-8EA0-41BA-89CC-B222CC78CC88}"/>
    <hyperlink ref="D8" r:id="rId7" xr:uid="{ACCBC4B1-8E5A-4487-870B-55F0E61B548A}"/>
    <hyperlink ref="D9" r:id="rId8" xr:uid="{61F58E2E-060E-43F1-8BEF-1C1DDD52D897}"/>
    <hyperlink ref="D10" r:id="rId9" xr:uid="{598B61C2-B3C9-4142-9CEA-CFC4BD312A6C}"/>
    <hyperlink ref="D11" r:id="rId10" xr:uid="{4536AFBF-F76D-4A78-B4D2-3279418B8C62}"/>
    <hyperlink ref="D12" r:id="rId11" xr:uid="{896A1155-E0FE-488B-BC5B-4811B0E9718D}"/>
    <hyperlink ref="D13" r:id="rId12" xr:uid="{B3BF5462-30C1-4F41-B6FC-68B2D0801D51}"/>
    <hyperlink ref="D14" r:id="rId13" xr:uid="{5BE35119-725A-4D2F-8A9C-0383F7F242D1}"/>
    <hyperlink ref="D15" r:id="rId14" xr:uid="{CE42D215-FE86-4BEC-98AC-15C0A2B8A014}"/>
    <hyperlink ref="D16" r:id="rId15" xr:uid="{447BDB66-B665-4946-85FD-F87DB2600360}"/>
    <hyperlink ref="D17" r:id="rId16" xr:uid="{E351D601-9123-466A-926D-05C3E3388DAB}"/>
    <hyperlink ref="D18" r:id="rId17" xr:uid="{02712084-2875-40B8-AB3B-11A12B4FF349}"/>
    <hyperlink ref="D19" r:id="rId18" xr:uid="{64450F64-F0AC-49B8-A3BB-03951322AF82}"/>
    <hyperlink ref="D20" r:id="rId19" xr:uid="{FF51FE38-09AA-4BF8-87D8-DDFE65B074DD}"/>
    <hyperlink ref="D21" r:id="rId20" xr:uid="{A1F53C7E-A355-411E-A4B7-5D5CB72F53A0}"/>
    <hyperlink ref="D22" r:id="rId21" xr:uid="{9C7EAA53-E815-4098-88B7-F1E3D30E8FCF}"/>
    <hyperlink ref="D23" r:id="rId22" xr:uid="{07CE250B-0A75-4AFB-A4C3-90BA2EEBBEB9}"/>
    <hyperlink ref="D24" r:id="rId23" xr:uid="{657E1BEA-1AEC-4D55-817E-968B83FF0321}"/>
    <hyperlink ref="D25" r:id="rId24" xr:uid="{5AE74A53-DF2B-4048-8033-7323A71544DF}"/>
    <hyperlink ref="D26" r:id="rId25" xr:uid="{3C28C921-9B28-497B-8929-AED846142FFC}"/>
    <hyperlink ref="D27" r:id="rId26" xr:uid="{83052243-DC03-4889-9AF8-35000C7923FA}"/>
    <hyperlink ref="D28" r:id="rId27" xr:uid="{C5409232-766C-44DB-9F30-18076FCF1F03}"/>
    <hyperlink ref="D29" r:id="rId28" xr:uid="{14DE4536-AE00-4F35-B9F6-0AB4C407AB24}"/>
    <hyperlink ref="D30" r:id="rId29" xr:uid="{0C91C6D7-61EF-44F3-BC99-9DE5CCE4F495}"/>
    <hyperlink ref="D31" r:id="rId30" xr:uid="{4983EED6-2604-4D4F-BFFA-E5D462641AC8}"/>
    <hyperlink ref="D32" r:id="rId31" xr:uid="{9D417EC6-EE71-49B6-B12F-B44E4E0A8112}"/>
    <hyperlink ref="D33" r:id="rId32" xr:uid="{5CBCF071-BCEB-4429-AD76-9B4B5F350667}"/>
    <hyperlink ref="D34" r:id="rId33" xr:uid="{026B55F6-A996-43E8-93AC-607840F36C8E}"/>
    <hyperlink ref="D35" r:id="rId34" xr:uid="{BDD2D6F3-9E83-4EA2-899D-7A5B12E08C20}"/>
    <hyperlink ref="D36" r:id="rId35" xr:uid="{E5AB8FF5-D408-4A49-8F5B-363F81E48C4B}"/>
    <hyperlink ref="D37" r:id="rId36" xr:uid="{916B5F7F-AF49-425F-A3BE-C9A23C75D2A1}"/>
    <hyperlink ref="D38" r:id="rId37" xr:uid="{63F35B7E-71EB-4E80-ACE8-95F7EA79A12C}"/>
    <hyperlink ref="D39" r:id="rId38" xr:uid="{3F949509-199C-4151-9280-5B94B0D3C190}"/>
    <hyperlink ref="D40" r:id="rId39" xr:uid="{0318A32B-3315-4480-A7E0-20F923CFA48A}"/>
    <hyperlink ref="D41" r:id="rId40" xr:uid="{C886988D-4C30-4021-9CAA-C563CC88C40F}"/>
    <hyperlink ref="D42" r:id="rId41" xr:uid="{73CE5117-502D-4D33-9B30-E72149795DF4}"/>
    <hyperlink ref="D43" r:id="rId42" xr:uid="{06F8F21C-2057-47DB-BB75-044256CC1967}"/>
    <hyperlink ref="D44" r:id="rId43" xr:uid="{5192A3B9-6360-4BBD-A1BB-4998413A76F9}"/>
    <hyperlink ref="D45" r:id="rId44" xr:uid="{930E78A7-9ADD-453E-A4EB-00B9BE4788D6}"/>
    <hyperlink ref="D46" r:id="rId45" xr:uid="{18F0CD36-61ED-475A-963D-4973A327F856}"/>
    <hyperlink ref="D47" r:id="rId46" xr:uid="{B8FFAEFA-2C10-41B0-ADAD-C639F7207B77}"/>
    <hyperlink ref="D48" r:id="rId47" xr:uid="{2513D6CD-45AA-40A7-A66F-7A15A0B97F89}"/>
    <hyperlink ref="D49" r:id="rId48" xr:uid="{718115F5-6473-41BC-AF75-773B5279697D}"/>
    <hyperlink ref="D50" r:id="rId49" xr:uid="{DC4CCBD4-0B00-4AB5-9FEF-4748A5B91C49}"/>
    <hyperlink ref="D51" r:id="rId50" xr:uid="{2996292C-72B7-4C09-8DBD-ECEA56CB31D6}"/>
    <hyperlink ref="D52" r:id="rId51" xr:uid="{472990A0-A068-42C8-96C0-3C34A3188C8B}"/>
    <hyperlink ref="D53" r:id="rId52" xr:uid="{E8BF5D9D-564B-495A-938B-92EC9C6DD1DE}"/>
    <hyperlink ref="D54" r:id="rId53" xr:uid="{D7B401C4-6755-4EE6-A8D3-5FDDB9896D25}"/>
    <hyperlink ref="D55" r:id="rId54" xr:uid="{D1B39450-3750-4F64-8270-1AE05708BF1F}"/>
    <hyperlink ref="D56" r:id="rId55" xr:uid="{26E1418C-3C0F-4AF9-B39C-3BED9D52FF95}"/>
    <hyperlink ref="D57" r:id="rId56" xr:uid="{68DC391A-6184-4177-BF37-846294CF27ED}"/>
    <hyperlink ref="D58" r:id="rId57" xr:uid="{EB33D6FD-A900-49BC-9C71-E085E8E5B3C0}"/>
    <hyperlink ref="D59" r:id="rId58" xr:uid="{EC92262A-8987-41B6-A9EB-8047CAF6B996}"/>
    <hyperlink ref="D60" r:id="rId59" xr:uid="{24F62FE3-D067-48A3-BA5B-02CE31B6E8C2}"/>
    <hyperlink ref="D61" r:id="rId60" xr:uid="{6F53312A-DAA9-4B88-B49E-970141997D9B}"/>
    <hyperlink ref="D62" r:id="rId61" xr:uid="{38459FC3-ABA4-41CE-BDDA-8A547537C1AC}"/>
    <hyperlink ref="D63" r:id="rId62" xr:uid="{3B25AB0B-6B1B-4C5D-B219-87D61CEF12B7}"/>
    <hyperlink ref="D64" r:id="rId63" xr:uid="{7EB0293C-63C2-4510-B4A9-92E953346CE0}"/>
    <hyperlink ref="D65" r:id="rId64" xr:uid="{B1EF53C3-7580-42BA-80DC-5F54AC891E21}"/>
    <hyperlink ref="D66" r:id="rId65" xr:uid="{4301C08E-CEE3-4E93-834C-30BDD3D5530D}"/>
    <hyperlink ref="D67" r:id="rId66" xr:uid="{7FBE535E-79E9-4F2C-BF00-D843A01D1240}"/>
    <hyperlink ref="D68" r:id="rId67" xr:uid="{67474D7E-307C-426C-85CE-52255BD4AF13}"/>
    <hyperlink ref="D69" r:id="rId68" xr:uid="{3AD69311-FEF2-469C-AAF0-6C2C288CEA37}"/>
    <hyperlink ref="D70" r:id="rId69" xr:uid="{36547794-BB8D-4A3D-B136-1F0593C2B96D}"/>
    <hyperlink ref="D71" r:id="rId70" xr:uid="{5074F654-A3F2-42E6-8CB6-A32C24499004}"/>
    <hyperlink ref="D72" r:id="rId71" xr:uid="{B42207E3-D529-4A37-A735-95E562C8F783}"/>
    <hyperlink ref="D73" r:id="rId72" xr:uid="{E852B13A-E701-4B47-8506-8031C8E56259}"/>
    <hyperlink ref="D74" r:id="rId73" xr:uid="{710FB0BC-91E7-4F60-974E-E6975C98DA63}"/>
    <hyperlink ref="D75" r:id="rId74" xr:uid="{4F839A8A-852B-4A76-86B0-B37848B67DC9}"/>
    <hyperlink ref="D76" r:id="rId75" xr:uid="{4A0DB861-D2E9-457B-BBB6-90CA632939E6}"/>
    <hyperlink ref="D77" r:id="rId76" xr:uid="{EF5E2E0D-E52F-4C4D-AC06-1AEA9CFB8BC4}"/>
    <hyperlink ref="D78" r:id="rId77" xr:uid="{506D95BF-ED96-4D97-86D2-2171F3347699}"/>
    <hyperlink ref="D79" r:id="rId78" xr:uid="{5E4BD195-7CB8-46A1-B268-1817F8655521}"/>
    <hyperlink ref="D80" r:id="rId79" xr:uid="{A951482C-7A8F-4EA1-8020-817D579584DF}"/>
    <hyperlink ref="D81" r:id="rId80" xr:uid="{86D1AF63-3ECC-4FB3-A33C-64961AC0452E}"/>
    <hyperlink ref="D82" r:id="rId81" xr:uid="{C7A7A603-2343-410B-B4D6-96C98A137BA3}"/>
    <hyperlink ref="D83" r:id="rId82" xr:uid="{A2627783-9CD3-4CCD-9E5C-FB50905819DD}"/>
    <hyperlink ref="D84" r:id="rId83" xr:uid="{61B6B6AF-37E6-4B08-AA58-9AE1E8741F8D}"/>
    <hyperlink ref="D85" r:id="rId84" xr:uid="{9AF3230D-AE52-4CCD-A81C-D40E19EB27F3}"/>
    <hyperlink ref="D86" r:id="rId85" xr:uid="{F2BB7FB0-D909-4A97-8B65-5F98A3313869}"/>
    <hyperlink ref="D87" r:id="rId86" xr:uid="{4CBB82AA-1D67-494B-B2BF-7BC26A239337}"/>
    <hyperlink ref="D88" r:id="rId87" xr:uid="{9EA107A6-29E9-4259-8739-0C5662792EE9}"/>
    <hyperlink ref="D89" r:id="rId88" xr:uid="{8236659E-7389-432E-842B-8ACD663A4DCA}"/>
    <hyperlink ref="D90" r:id="rId89" xr:uid="{CE5CB63C-4AAB-402E-8181-F6B96DD84FF6}"/>
    <hyperlink ref="D91" r:id="rId90" xr:uid="{0FC20CDF-8DAD-4B46-AC20-6C59B3E22DA4}"/>
    <hyperlink ref="D92" r:id="rId91" xr:uid="{9980BB95-363D-4939-ACB1-BEA2AB0041AD}"/>
    <hyperlink ref="D93" r:id="rId92" xr:uid="{3F943812-B3B1-4F06-8ED4-CAEF668D777A}"/>
    <hyperlink ref="D94" r:id="rId93" xr:uid="{1422E176-EB21-4B1E-9C00-716B4D76FABF}"/>
    <hyperlink ref="D95" r:id="rId94" xr:uid="{60DB50D5-904D-4C82-9163-DD8CBE99573F}"/>
    <hyperlink ref="D96" r:id="rId95" xr:uid="{C6D4A9A4-0700-4047-95F1-0195E644E6DE}"/>
    <hyperlink ref="D97" r:id="rId96" xr:uid="{E9F32901-43BD-4A79-8E9C-72E230FD4744}"/>
    <hyperlink ref="D98" r:id="rId97" xr:uid="{2773D95C-0235-4C28-A043-7E508ACFEE3B}"/>
    <hyperlink ref="D99" r:id="rId98" xr:uid="{47B4538B-75EF-41D7-9A9A-DAA859EF757A}"/>
    <hyperlink ref="D100" r:id="rId99" xr:uid="{900736E4-3741-49BE-BBE6-B51D4B3482FF}"/>
    <hyperlink ref="D101" r:id="rId100" xr:uid="{92FD205E-2D58-4012-BDC8-BC09D8E09678}"/>
    <hyperlink ref="D102" r:id="rId101" xr:uid="{8825C0CA-8CFA-47EA-B260-7E291E16CC31}"/>
    <hyperlink ref="D103" r:id="rId102" xr:uid="{60CC74D5-896F-450A-B9C9-7D416A6F387F}"/>
    <hyperlink ref="D104" r:id="rId103" xr:uid="{83408E1E-B2B2-4B6F-8263-FF17ECFD064B}"/>
    <hyperlink ref="D105" r:id="rId104" xr:uid="{AB4F3563-E24E-4183-B5FA-0C3EB33360F8}"/>
    <hyperlink ref="D106" r:id="rId105" xr:uid="{1899442A-24D9-4A29-9495-5B00894A7644}"/>
    <hyperlink ref="D107" r:id="rId106" xr:uid="{1CDEA377-2007-43D3-9C6F-1BAD643CE798}"/>
    <hyperlink ref="D108" r:id="rId107" xr:uid="{9858C186-505E-4DD4-A52D-3E738DB05B40}"/>
    <hyperlink ref="D109" r:id="rId108" xr:uid="{2621D9FD-531A-4254-B052-93DE1CD4B180}"/>
    <hyperlink ref="D110" r:id="rId109" xr:uid="{49D0319A-9E42-4BFB-BF80-40AF2F462501}"/>
    <hyperlink ref="D111" r:id="rId110" xr:uid="{C25D8676-9B3D-407B-8633-930957C4AAF7}"/>
    <hyperlink ref="D112" r:id="rId111" xr:uid="{76B60001-1B8F-41CC-9506-D7F61F4D461E}"/>
    <hyperlink ref="D113" r:id="rId112" xr:uid="{B46D7E18-3D00-4589-8B5D-B972530E5D62}"/>
    <hyperlink ref="D114" r:id="rId113" xr:uid="{3704EB04-C40B-4DF3-8A15-E914AEE233AF}"/>
    <hyperlink ref="D115" r:id="rId114" xr:uid="{DB3D3F8B-7900-4DE0-AEFA-DC8A62F98621}"/>
    <hyperlink ref="D116" r:id="rId115" xr:uid="{F54DFB8B-1B55-4536-999C-F2FF2F15A3AF}"/>
    <hyperlink ref="D117" r:id="rId116" xr:uid="{A7350892-38ED-4290-89EC-FDF095C21F34}"/>
    <hyperlink ref="D118" r:id="rId117" xr:uid="{25E53AEE-CF80-422B-BAC5-151F26FACD73}"/>
    <hyperlink ref="D119" r:id="rId118" xr:uid="{FE9C81D8-1417-4F87-8686-AC1E8F4F956F}"/>
    <hyperlink ref="D120" r:id="rId119" xr:uid="{6EC82F77-DE9F-45E1-8127-C9C324F5F5DD}"/>
    <hyperlink ref="D121" r:id="rId120" xr:uid="{1BA23183-9C8D-4225-B4CA-0DBC4372C360}"/>
    <hyperlink ref="D122" r:id="rId121" xr:uid="{B7C11ECF-371B-451B-B5A2-56ACE9304958}"/>
    <hyperlink ref="D123" r:id="rId122" xr:uid="{7A5D79A4-FD1A-4526-8827-53111C8B4F83}"/>
    <hyperlink ref="D124" r:id="rId123" xr:uid="{E783C4D0-71A0-435E-8874-FBEF0EB7AB22}"/>
    <hyperlink ref="D125" r:id="rId124" xr:uid="{9EC0F2C2-1B65-400E-A047-63066CDD38C4}"/>
    <hyperlink ref="D126" r:id="rId125" xr:uid="{39913BAD-116A-4879-917E-21C61B09A577}"/>
    <hyperlink ref="D127" r:id="rId126" xr:uid="{A9AB2D56-8CAC-4EB9-85D1-C42A654483D7}"/>
    <hyperlink ref="D128" r:id="rId127" xr:uid="{95EC3138-BA75-48AF-8C79-02793F89A27A}"/>
    <hyperlink ref="D129" r:id="rId128" xr:uid="{003B5709-9D79-4AEA-AE1E-7C55BC493770}"/>
  </hyperlinks>
  <pageMargins left="0.7" right="0.7" top="0.75" bottom="0.75" header="0.3" footer="0.3"/>
  <pageSetup orientation="portrait" r:id="rId129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D56B002-96F7-400B-92DF-C99D34D04BDB}">
            <xm:f>A1&lt;&gt;comparisonSheet!A1</xm:f>
            <x14:dxf>
              <fill>
                <patternFill>
                  <fgColor indexed="64"/>
                  <bgColor rgb="FFFFFF00"/>
                </patternFill>
              </fill>
            </x14:dxf>
          </x14:cfRule>
          <xm:sqref>A1:XFD1048576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8D70-EB54-408C-BC53-773DB5CE36C0}">
  <dimension ref="A1:AZ138"/>
  <sheetViews>
    <sheetView workbookViewId="0">
      <selection activeCell="A2" sqref="A2"/>
    </sheetView>
  </sheetViews>
  <sheetFormatPr defaultColWidth="8.81640625" defaultRowHeight="14.5" x14ac:dyDescent="0.35"/>
  <cols>
    <col min="1" max="1" width="24.453125" customWidth="1"/>
    <col min="8" max="8" width="14.453125" customWidth="1"/>
    <col min="17" max="17" width="10.1796875" customWidth="1"/>
    <col min="18" max="19" width="16.81640625" customWidth="1"/>
    <col min="20" max="20" width="10.453125" customWidth="1"/>
    <col min="30" max="30" width="10.453125" bestFit="1" customWidth="1"/>
    <col min="47" max="47" width="21.1796875" bestFit="1" customWidth="1"/>
  </cols>
  <sheetData>
    <row r="1" spans="1:52" ht="81.650000000000006" customHeight="1" x14ac:dyDescent="0.3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8" t="s">
        <v>5</v>
      </c>
      <c r="G1" s="4" t="s">
        <v>6</v>
      </c>
      <c r="H1" s="4" t="s">
        <v>7</v>
      </c>
      <c r="I1" s="2" t="s">
        <v>8</v>
      </c>
      <c r="J1" s="15" t="s">
        <v>9</v>
      </c>
      <c r="K1" s="2" t="s">
        <v>10</v>
      </c>
      <c r="L1" s="1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1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5" t="s">
        <v>31</v>
      </c>
      <c r="AG1" s="5" t="s">
        <v>32</v>
      </c>
      <c r="AH1" s="9" t="s">
        <v>33</v>
      </c>
      <c r="AI1" s="9" t="s">
        <v>34</v>
      </c>
      <c r="AJ1" s="9" t="s">
        <v>35</v>
      </c>
      <c r="AK1" s="2" t="s">
        <v>36</v>
      </c>
      <c r="AL1" s="2" t="s">
        <v>37</v>
      </c>
      <c r="AM1" s="2" t="s">
        <v>38</v>
      </c>
      <c r="AN1" s="11" t="s">
        <v>63</v>
      </c>
      <c r="AO1" s="11" t="s">
        <v>64</v>
      </c>
      <c r="AP1" s="11" t="s">
        <v>40</v>
      </c>
      <c r="AQ1" s="11" t="s">
        <v>65</v>
      </c>
      <c r="AR1" s="7" t="s">
        <v>66</v>
      </c>
      <c r="AS1" s="7" t="s">
        <v>43</v>
      </c>
      <c r="AT1" s="7" t="s">
        <v>44</v>
      </c>
      <c r="AU1" s="7" t="s">
        <v>45</v>
      </c>
    </row>
    <row r="2" spans="1:52" s="16" customFormat="1" x14ac:dyDescent="0.35">
      <c r="G2" s="18"/>
      <c r="H2" s="19"/>
      <c r="Q2" s="19"/>
      <c r="R2" s="19"/>
      <c r="T2" s="19"/>
      <c r="U2" s="19"/>
      <c r="W2" s="19"/>
      <c r="X2" s="19"/>
      <c r="Y2" s="19"/>
      <c r="Z2" s="19"/>
      <c r="AE2" s="22"/>
    </row>
    <row r="3" spans="1:52" s="16" customFormat="1" x14ac:dyDescent="0.35">
      <c r="G3" s="18"/>
      <c r="H3" s="19"/>
      <c r="Q3" s="19"/>
      <c r="R3" s="19"/>
      <c r="T3" s="19"/>
      <c r="U3" s="19"/>
      <c r="W3" s="19"/>
      <c r="X3" s="19"/>
      <c r="Y3" s="19"/>
      <c r="Z3" s="19"/>
      <c r="AE3" s="22"/>
    </row>
    <row r="4" spans="1:52" s="16" customFormat="1" x14ac:dyDescent="0.35">
      <c r="D4" s="21"/>
      <c r="G4" s="18"/>
      <c r="H4" s="19"/>
      <c r="Q4" s="19"/>
      <c r="R4" s="19"/>
      <c r="T4" s="19"/>
      <c r="U4" s="19"/>
      <c r="W4" s="19"/>
      <c r="X4" s="19"/>
      <c r="Y4" s="19"/>
      <c r="Z4" s="19"/>
      <c r="AE4" s="22"/>
      <c r="AZ4" s="21"/>
    </row>
    <row r="5" spans="1:52" s="16" customFormat="1" x14ac:dyDescent="0.35">
      <c r="D5" s="21"/>
      <c r="G5" s="18"/>
      <c r="H5" s="19"/>
      <c r="Q5" s="19"/>
      <c r="R5" s="19"/>
      <c r="T5" s="19"/>
      <c r="U5" s="19"/>
      <c r="W5" s="19"/>
      <c r="X5" s="19"/>
      <c r="Y5" s="19"/>
      <c r="Z5" s="19"/>
      <c r="AE5" s="22"/>
      <c r="AZ5" s="21"/>
    </row>
    <row r="6" spans="1:52" s="16" customFormat="1" x14ac:dyDescent="0.35">
      <c r="G6" s="18"/>
      <c r="H6" s="19"/>
      <c r="Q6" s="19"/>
      <c r="R6" s="19"/>
      <c r="T6" s="19"/>
      <c r="U6" s="19"/>
      <c r="W6" s="19"/>
      <c r="X6" s="19"/>
      <c r="Y6" s="19"/>
      <c r="Z6" s="19"/>
      <c r="AE6" s="22"/>
      <c r="AZ6" s="21"/>
    </row>
    <row r="7" spans="1:52" s="16" customFormat="1" x14ac:dyDescent="0.35">
      <c r="G7" s="18"/>
      <c r="H7" s="19"/>
      <c r="Q7" s="19"/>
      <c r="R7" s="19"/>
      <c r="T7" s="19"/>
      <c r="U7" s="19"/>
      <c r="W7" s="19"/>
      <c r="X7" s="19"/>
      <c r="Y7" s="19"/>
      <c r="Z7" s="19"/>
      <c r="AE7" s="22"/>
      <c r="AZ7" s="21"/>
    </row>
    <row r="8" spans="1:52" s="16" customFormat="1" x14ac:dyDescent="0.35">
      <c r="D8" s="21"/>
      <c r="G8" s="18"/>
      <c r="H8" s="19"/>
      <c r="Q8" s="19"/>
      <c r="R8" s="19"/>
      <c r="T8" s="19"/>
      <c r="U8" s="19"/>
      <c r="W8" s="19"/>
      <c r="X8" s="19"/>
      <c r="Y8" s="19"/>
      <c r="Z8" s="19"/>
      <c r="AE8" s="22"/>
      <c r="AZ8" s="21"/>
    </row>
    <row r="9" spans="1:52" s="16" customFormat="1" x14ac:dyDescent="0.35">
      <c r="G9" s="18"/>
      <c r="H9" s="19"/>
      <c r="Q9" s="19"/>
      <c r="R9" s="19"/>
      <c r="T9" s="19"/>
      <c r="U9" s="19"/>
      <c r="W9" s="19"/>
      <c r="X9" s="19"/>
      <c r="Y9" s="19"/>
      <c r="Z9" s="19"/>
      <c r="AE9" s="22"/>
      <c r="AZ9" s="21"/>
    </row>
    <row r="10" spans="1:52" s="16" customFormat="1" x14ac:dyDescent="0.35">
      <c r="D10" s="21"/>
      <c r="G10" s="18"/>
      <c r="H10" s="19"/>
      <c r="Q10" s="19"/>
      <c r="R10" s="19"/>
      <c r="T10" s="19"/>
      <c r="U10" s="19"/>
      <c r="W10" s="19"/>
      <c r="X10" s="19"/>
      <c r="Y10" s="19"/>
      <c r="Z10" s="19"/>
      <c r="AE10" s="22"/>
      <c r="AZ10" s="21"/>
    </row>
    <row r="11" spans="1:52" s="16" customFormat="1" x14ac:dyDescent="0.35">
      <c r="D11" s="21"/>
      <c r="G11" s="18"/>
      <c r="H11" s="19"/>
      <c r="Q11" s="19"/>
      <c r="R11" s="19"/>
      <c r="T11" s="19"/>
      <c r="U11" s="19"/>
      <c r="W11" s="19"/>
      <c r="X11" s="19"/>
      <c r="Y11" s="19"/>
      <c r="Z11" s="19"/>
      <c r="AE11" s="22"/>
      <c r="AZ11" s="21"/>
    </row>
    <row r="12" spans="1:52" s="16" customFormat="1" x14ac:dyDescent="0.35">
      <c r="D12" s="21"/>
      <c r="G12" s="18"/>
      <c r="H12" s="19"/>
      <c r="Q12" s="19"/>
      <c r="R12" s="19"/>
      <c r="T12" s="19"/>
      <c r="U12" s="19"/>
      <c r="W12" s="19"/>
      <c r="X12" s="19"/>
      <c r="Y12" s="19"/>
      <c r="Z12" s="19"/>
      <c r="AE12" s="22"/>
      <c r="AZ12" s="21"/>
    </row>
    <row r="13" spans="1:52" s="16" customFormat="1" x14ac:dyDescent="0.35">
      <c r="G13" s="18"/>
      <c r="H13" s="19"/>
      <c r="Q13" s="19"/>
      <c r="R13" s="19"/>
      <c r="T13" s="19"/>
      <c r="U13" s="19"/>
      <c r="W13" s="19"/>
      <c r="X13" s="19"/>
      <c r="Y13" s="19"/>
      <c r="Z13" s="19"/>
      <c r="AE13" s="22"/>
      <c r="AZ13" s="21"/>
    </row>
    <row r="14" spans="1:52" s="16" customFormat="1" x14ac:dyDescent="0.35">
      <c r="G14" s="18"/>
      <c r="H14" s="19"/>
      <c r="Q14" s="19"/>
      <c r="R14" s="19"/>
      <c r="T14" s="19"/>
      <c r="U14" s="19"/>
      <c r="W14" s="19"/>
      <c r="X14" s="19"/>
      <c r="Y14" s="19"/>
      <c r="Z14" s="19"/>
      <c r="AE14" s="22"/>
      <c r="AZ14" s="21"/>
    </row>
    <row r="15" spans="1:52" s="16" customFormat="1" x14ac:dyDescent="0.35">
      <c r="G15" s="18"/>
      <c r="H15" s="19"/>
      <c r="Q15" s="19"/>
      <c r="R15" s="19"/>
      <c r="T15" s="19"/>
      <c r="U15" s="19"/>
      <c r="W15" s="19"/>
      <c r="X15" s="19"/>
      <c r="Y15" s="19"/>
      <c r="Z15" s="19"/>
      <c r="AE15" s="22"/>
      <c r="AZ15" s="21"/>
    </row>
    <row r="16" spans="1:52" s="16" customFormat="1" x14ac:dyDescent="0.35">
      <c r="D16" s="21"/>
      <c r="G16" s="18"/>
      <c r="H16" s="19"/>
      <c r="Q16" s="19"/>
      <c r="R16" s="19"/>
      <c r="T16" s="19"/>
      <c r="U16" s="19"/>
      <c r="W16" s="19"/>
      <c r="X16" s="19"/>
      <c r="Y16" s="19"/>
      <c r="Z16" s="19"/>
      <c r="AE16" s="22"/>
      <c r="AZ16" s="21"/>
    </row>
    <row r="17" spans="4:52" s="16" customFormat="1" x14ac:dyDescent="0.35">
      <c r="D17" s="21"/>
      <c r="G17" s="18"/>
      <c r="H17" s="19"/>
      <c r="Q17" s="19"/>
      <c r="R17" s="19"/>
      <c r="T17" s="19"/>
      <c r="U17" s="19"/>
      <c r="W17" s="19"/>
      <c r="X17" s="19"/>
      <c r="Y17" s="19"/>
      <c r="Z17" s="19"/>
      <c r="AE17" s="22"/>
      <c r="AZ17" s="21"/>
    </row>
    <row r="18" spans="4:52" s="16" customFormat="1" x14ac:dyDescent="0.35">
      <c r="G18" s="18"/>
      <c r="H18" s="19"/>
      <c r="L18" s="25"/>
      <c r="Q18" s="19"/>
      <c r="R18" s="19"/>
      <c r="T18" s="19"/>
      <c r="U18" s="19"/>
      <c r="W18" s="19"/>
      <c r="X18" s="19"/>
      <c r="Y18" s="19"/>
      <c r="Z18" s="19"/>
      <c r="AE18" s="22"/>
      <c r="AZ18" s="21"/>
    </row>
    <row r="19" spans="4:52" s="16" customFormat="1" x14ac:dyDescent="0.35">
      <c r="G19" s="18"/>
      <c r="H19" s="19"/>
      <c r="Q19" s="19"/>
      <c r="R19" s="19"/>
      <c r="T19" s="19"/>
      <c r="U19" s="19"/>
      <c r="W19" s="19"/>
      <c r="X19" s="19"/>
      <c r="Y19" s="19"/>
      <c r="Z19" s="19"/>
      <c r="AE19" s="22"/>
      <c r="AZ19" s="21"/>
    </row>
    <row r="20" spans="4:52" s="16" customFormat="1" x14ac:dyDescent="0.35">
      <c r="G20" s="18"/>
      <c r="H20" s="19"/>
      <c r="Q20" s="19"/>
      <c r="R20" s="19"/>
      <c r="T20" s="19"/>
      <c r="U20" s="19"/>
      <c r="W20" s="19"/>
      <c r="X20" s="19"/>
      <c r="Y20" s="19"/>
      <c r="Z20" s="19"/>
      <c r="AE20" s="22"/>
      <c r="AZ20" s="21"/>
    </row>
    <row r="21" spans="4:52" s="16" customFormat="1" x14ac:dyDescent="0.35">
      <c r="G21" s="18"/>
      <c r="H21" s="19"/>
      <c r="Q21" s="19"/>
      <c r="R21" s="19"/>
      <c r="T21" s="19"/>
      <c r="U21" s="19"/>
      <c r="W21" s="19"/>
      <c r="X21" s="19"/>
      <c r="Y21" s="19"/>
      <c r="Z21" s="19"/>
      <c r="AE21" s="22"/>
      <c r="AZ21" s="21"/>
    </row>
    <row r="22" spans="4:52" s="16" customFormat="1" x14ac:dyDescent="0.35">
      <c r="G22" s="18"/>
      <c r="H22" s="19"/>
      <c r="Q22" s="19"/>
      <c r="R22" s="19"/>
      <c r="T22" s="19"/>
      <c r="U22" s="19"/>
      <c r="W22" s="19"/>
      <c r="X22" s="19"/>
      <c r="Y22" s="19"/>
      <c r="Z22" s="19"/>
      <c r="AE22" s="22"/>
      <c r="AZ22" s="21"/>
    </row>
    <row r="23" spans="4:52" s="16" customFormat="1" x14ac:dyDescent="0.35">
      <c r="D23" s="21"/>
      <c r="G23" s="18"/>
      <c r="H23" s="19"/>
      <c r="Q23" s="19"/>
      <c r="R23" s="19"/>
      <c r="T23" s="19"/>
      <c r="U23" s="19"/>
      <c r="W23" s="19"/>
      <c r="X23" s="19"/>
      <c r="Y23" s="19"/>
      <c r="Z23" s="19"/>
      <c r="AE23" s="22"/>
      <c r="AZ23" s="21"/>
    </row>
    <row r="24" spans="4:52" s="16" customFormat="1" x14ac:dyDescent="0.35">
      <c r="D24" s="21"/>
      <c r="G24" s="18"/>
      <c r="H24" s="19"/>
      <c r="Q24" s="19"/>
      <c r="R24" s="19"/>
      <c r="T24" s="19"/>
      <c r="U24" s="19"/>
      <c r="W24" s="19"/>
      <c r="X24" s="19"/>
      <c r="Y24" s="19"/>
      <c r="Z24" s="19"/>
      <c r="AE24" s="22"/>
      <c r="AZ24" s="21"/>
    </row>
    <row r="25" spans="4:52" s="16" customFormat="1" x14ac:dyDescent="0.35">
      <c r="D25" s="21"/>
      <c r="G25" s="18"/>
      <c r="H25" s="19"/>
      <c r="Q25" s="19"/>
      <c r="R25" s="19"/>
      <c r="T25" s="19"/>
      <c r="U25" s="19"/>
      <c r="W25" s="19"/>
      <c r="X25" s="19"/>
      <c r="Y25" s="19"/>
      <c r="Z25" s="19"/>
      <c r="AE25" s="22"/>
      <c r="AZ25" s="21"/>
    </row>
    <row r="26" spans="4:52" s="16" customFormat="1" x14ac:dyDescent="0.35">
      <c r="D26" s="21"/>
      <c r="G26" s="18"/>
      <c r="H26" s="19"/>
      <c r="Q26" s="19"/>
      <c r="R26" s="19"/>
      <c r="T26" s="19"/>
      <c r="U26" s="19"/>
      <c r="W26" s="19"/>
      <c r="X26" s="19"/>
      <c r="Y26" s="19"/>
      <c r="Z26" s="19"/>
      <c r="AE26" s="22"/>
      <c r="AZ26" s="21"/>
    </row>
    <row r="27" spans="4:52" s="16" customFormat="1" x14ac:dyDescent="0.35">
      <c r="D27" s="21"/>
      <c r="G27" s="18"/>
      <c r="H27" s="19"/>
      <c r="Q27" s="19"/>
      <c r="R27" s="19"/>
      <c r="T27" s="19"/>
      <c r="U27" s="19"/>
      <c r="W27" s="19"/>
      <c r="X27" s="19"/>
      <c r="Y27" s="19"/>
      <c r="Z27" s="19"/>
      <c r="AE27" s="22"/>
      <c r="AZ27" s="21"/>
    </row>
    <row r="28" spans="4:52" s="16" customFormat="1" x14ac:dyDescent="0.35">
      <c r="D28" s="21"/>
      <c r="G28" s="18"/>
      <c r="H28" s="19"/>
      <c r="Q28" s="19"/>
      <c r="R28" s="19"/>
      <c r="T28" s="19"/>
      <c r="U28" s="19"/>
      <c r="W28" s="19"/>
      <c r="X28" s="19"/>
      <c r="Y28" s="19"/>
      <c r="Z28" s="19"/>
      <c r="AE28" s="22"/>
      <c r="AZ28" s="21"/>
    </row>
    <row r="29" spans="4:52" s="16" customFormat="1" x14ac:dyDescent="0.35">
      <c r="G29" s="18"/>
      <c r="H29" s="19"/>
      <c r="Q29" s="19"/>
      <c r="R29" s="19"/>
      <c r="T29" s="19"/>
      <c r="U29" s="19"/>
      <c r="W29" s="19"/>
      <c r="X29" s="19"/>
      <c r="Y29" s="19"/>
      <c r="Z29" s="19"/>
      <c r="AE29" s="22"/>
      <c r="AZ29" s="21"/>
    </row>
    <row r="30" spans="4:52" s="16" customFormat="1" x14ac:dyDescent="0.35">
      <c r="G30" s="18"/>
      <c r="H30" s="19"/>
      <c r="Q30" s="19"/>
      <c r="R30" s="19"/>
      <c r="T30" s="19"/>
      <c r="U30" s="19"/>
      <c r="W30" s="19"/>
      <c r="X30" s="19"/>
      <c r="Y30" s="19"/>
      <c r="Z30" s="19"/>
      <c r="AE30" s="22"/>
      <c r="AZ30" s="21"/>
    </row>
    <row r="31" spans="4:52" s="16" customFormat="1" x14ac:dyDescent="0.35">
      <c r="G31" s="18"/>
      <c r="H31" s="19"/>
      <c r="Q31" s="19"/>
      <c r="R31" s="19"/>
      <c r="T31" s="19"/>
      <c r="U31" s="19"/>
      <c r="W31" s="19"/>
      <c r="X31" s="19"/>
      <c r="Y31" s="19"/>
      <c r="Z31" s="19"/>
      <c r="AE31" s="22"/>
      <c r="AZ31" s="21"/>
    </row>
    <row r="32" spans="4:52" s="16" customFormat="1" x14ac:dyDescent="0.35">
      <c r="G32" s="18"/>
      <c r="H32" s="19"/>
      <c r="Q32" s="19"/>
      <c r="R32" s="19"/>
      <c r="T32" s="19"/>
      <c r="U32" s="19"/>
      <c r="W32" s="19"/>
      <c r="X32" s="19"/>
      <c r="Y32" s="19"/>
      <c r="Z32" s="19"/>
      <c r="AE32" s="22"/>
      <c r="AZ32" s="21"/>
    </row>
    <row r="33" spans="4:52" s="16" customFormat="1" x14ac:dyDescent="0.35">
      <c r="G33" s="18"/>
      <c r="H33" s="19"/>
      <c r="Q33" s="19"/>
      <c r="R33" s="19"/>
      <c r="T33" s="19"/>
      <c r="U33" s="19"/>
      <c r="W33" s="19"/>
      <c r="X33" s="19"/>
      <c r="Y33" s="19"/>
      <c r="Z33" s="19"/>
      <c r="AE33" s="22"/>
      <c r="AZ33" s="21"/>
    </row>
    <row r="34" spans="4:52" s="16" customFormat="1" x14ac:dyDescent="0.35">
      <c r="G34" s="18"/>
      <c r="H34" s="19"/>
      <c r="Q34" s="19"/>
      <c r="R34" s="19"/>
      <c r="T34" s="19"/>
      <c r="U34" s="19"/>
      <c r="W34" s="19"/>
      <c r="X34" s="19"/>
      <c r="Y34" s="19"/>
      <c r="Z34" s="19"/>
      <c r="AE34" s="22"/>
      <c r="AZ34" s="21"/>
    </row>
    <row r="35" spans="4:52" s="16" customFormat="1" x14ac:dyDescent="0.35">
      <c r="D35" s="21"/>
      <c r="G35" s="18"/>
      <c r="H35" s="19"/>
      <c r="Q35" s="19"/>
      <c r="R35" s="19"/>
      <c r="T35" s="19"/>
      <c r="U35" s="19"/>
      <c r="W35" s="19"/>
      <c r="X35" s="19"/>
      <c r="Y35" s="19"/>
      <c r="Z35" s="19"/>
      <c r="AE35" s="22"/>
      <c r="AZ35" s="21"/>
    </row>
    <row r="36" spans="4:52" s="16" customFormat="1" x14ac:dyDescent="0.35">
      <c r="D36" s="21"/>
      <c r="G36" s="18"/>
      <c r="H36" s="19"/>
      <c r="Q36" s="19"/>
      <c r="R36" s="19"/>
      <c r="T36" s="19"/>
      <c r="U36" s="19"/>
      <c r="W36" s="19"/>
      <c r="X36" s="19"/>
      <c r="Y36" s="19"/>
      <c r="Z36" s="19"/>
      <c r="AB36" s="23"/>
      <c r="AE36" s="22"/>
      <c r="AZ36" s="21"/>
    </row>
    <row r="37" spans="4:52" s="16" customFormat="1" x14ac:dyDescent="0.35">
      <c r="G37" s="18"/>
      <c r="H37" s="19"/>
      <c r="Q37" s="19"/>
      <c r="R37" s="19"/>
      <c r="T37" s="19"/>
      <c r="U37" s="19"/>
      <c r="W37" s="19"/>
      <c r="X37" s="19"/>
      <c r="Y37" s="19"/>
      <c r="Z37" s="19"/>
      <c r="AE37" s="22"/>
      <c r="AZ37" s="21"/>
    </row>
    <row r="38" spans="4:52" s="16" customFormat="1" x14ac:dyDescent="0.35">
      <c r="G38" s="18"/>
      <c r="H38" s="19"/>
      <c r="Q38" s="19"/>
      <c r="R38" s="19"/>
      <c r="T38" s="19"/>
      <c r="U38" s="19"/>
      <c r="W38" s="19"/>
      <c r="X38" s="19"/>
      <c r="Y38" s="19"/>
      <c r="Z38" s="19"/>
      <c r="AE38" s="22"/>
      <c r="AZ38" s="21"/>
    </row>
    <row r="39" spans="4:52" s="16" customFormat="1" x14ac:dyDescent="0.35">
      <c r="G39" s="18"/>
      <c r="H39" s="19"/>
      <c r="Q39" s="19"/>
      <c r="R39" s="19"/>
      <c r="T39" s="19"/>
      <c r="U39" s="19"/>
      <c r="W39" s="19"/>
      <c r="X39" s="19"/>
      <c r="Y39" s="19"/>
      <c r="Z39" s="19"/>
      <c r="AE39" s="22"/>
      <c r="AZ39" s="21"/>
    </row>
    <row r="40" spans="4:52" s="16" customFormat="1" x14ac:dyDescent="0.35">
      <c r="G40" s="18"/>
      <c r="H40" s="19"/>
      <c r="Q40" s="19"/>
      <c r="R40" s="19"/>
      <c r="T40" s="19"/>
      <c r="U40" s="19"/>
      <c r="W40" s="19"/>
      <c r="X40" s="19"/>
      <c r="Y40" s="19"/>
      <c r="Z40" s="19"/>
      <c r="AE40" s="22"/>
      <c r="AZ40" s="21"/>
    </row>
    <row r="41" spans="4:52" s="16" customFormat="1" x14ac:dyDescent="0.35">
      <c r="G41" s="18"/>
      <c r="H41" s="19"/>
      <c r="Q41" s="19"/>
      <c r="R41" s="19"/>
      <c r="T41" s="19"/>
      <c r="U41" s="19"/>
      <c r="W41" s="19"/>
      <c r="X41" s="19"/>
      <c r="Y41" s="19"/>
      <c r="Z41" s="19"/>
      <c r="AE41" s="22"/>
      <c r="AZ41" s="21"/>
    </row>
    <row r="42" spans="4:52" s="16" customFormat="1" x14ac:dyDescent="0.35">
      <c r="G42" s="18"/>
      <c r="H42" s="19"/>
      <c r="Q42" s="19"/>
      <c r="R42" s="19"/>
      <c r="T42" s="19"/>
      <c r="U42" s="19"/>
      <c r="W42" s="19"/>
      <c r="X42" s="19"/>
      <c r="Y42" s="19"/>
      <c r="Z42" s="19"/>
      <c r="AE42" s="22"/>
      <c r="AZ42" s="21"/>
    </row>
    <row r="43" spans="4:52" s="16" customFormat="1" x14ac:dyDescent="0.35">
      <c r="G43" s="18"/>
      <c r="H43" s="19"/>
      <c r="Q43" s="19"/>
      <c r="R43" s="19"/>
      <c r="T43" s="19"/>
      <c r="U43" s="19"/>
      <c r="W43" s="19"/>
      <c r="X43" s="19"/>
      <c r="Y43" s="19"/>
      <c r="Z43" s="19"/>
      <c r="AE43" s="22"/>
      <c r="AZ43" s="21"/>
    </row>
    <row r="44" spans="4:52" s="16" customFormat="1" x14ac:dyDescent="0.35">
      <c r="D44" s="21"/>
      <c r="G44" s="18"/>
      <c r="H44" s="19"/>
      <c r="Q44" s="19"/>
      <c r="R44" s="19"/>
      <c r="T44" s="19"/>
      <c r="U44" s="19"/>
      <c r="W44" s="19"/>
      <c r="X44" s="19"/>
      <c r="Y44" s="19"/>
      <c r="Z44" s="19"/>
      <c r="AE44" s="22"/>
      <c r="AZ44" s="21"/>
    </row>
    <row r="45" spans="4:52" s="16" customFormat="1" x14ac:dyDescent="0.35">
      <c r="D45" s="26"/>
      <c r="G45" s="18"/>
      <c r="H45" s="19"/>
      <c r="Q45" s="19"/>
      <c r="R45" s="19"/>
      <c r="T45" s="19"/>
      <c r="U45" s="19"/>
      <c r="W45" s="19"/>
      <c r="X45" s="19"/>
      <c r="Y45" s="19"/>
      <c r="Z45" s="19"/>
      <c r="AE45" s="22"/>
      <c r="AZ45" s="26"/>
    </row>
    <row r="46" spans="4:52" s="16" customFormat="1" x14ac:dyDescent="0.35">
      <c r="D46" s="42"/>
      <c r="G46" s="18"/>
      <c r="H46" s="19"/>
      <c r="Q46" s="19"/>
      <c r="R46" s="19"/>
      <c r="T46" s="19"/>
      <c r="U46" s="19"/>
      <c r="W46" s="19"/>
      <c r="X46" s="19"/>
      <c r="Y46" s="19"/>
      <c r="Z46" s="19"/>
      <c r="AE46" s="22"/>
      <c r="AZ46" s="42"/>
    </row>
    <row r="47" spans="4:52" s="16" customFormat="1" x14ac:dyDescent="0.35">
      <c r="G47" s="18"/>
      <c r="H47" s="19"/>
      <c r="Q47" s="19"/>
      <c r="R47" s="19"/>
      <c r="T47" s="19"/>
      <c r="U47" s="19"/>
      <c r="W47" s="19"/>
      <c r="X47" s="19"/>
      <c r="Y47" s="19"/>
      <c r="Z47" s="19"/>
      <c r="AE47" s="22"/>
      <c r="AZ47" s="42"/>
    </row>
    <row r="48" spans="4:52" s="16" customFormat="1" x14ac:dyDescent="0.35">
      <c r="G48" s="18"/>
      <c r="H48" s="19"/>
      <c r="Q48" s="19"/>
      <c r="R48" s="19"/>
      <c r="T48" s="19"/>
      <c r="U48" s="19"/>
      <c r="W48" s="19"/>
      <c r="X48" s="19"/>
      <c r="Y48" s="19"/>
      <c r="Z48" s="19"/>
      <c r="AE48" s="22"/>
      <c r="AZ48" s="42"/>
    </row>
    <row r="49" spans="4:52" s="16" customFormat="1" x14ac:dyDescent="0.35">
      <c r="G49" s="18"/>
      <c r="H49" s="19"/>
      <c r="Q49" s="19"/>
      <c r="R49" s="19"/>
      <c r="T49" s="19"/>
      <c r="U49" s="19"/>
      <c r="W49" s="19"/>
      <c r="X49" s="19"/>
      <c r="Y49" s="19"/>
      <c r="Z49" s="19"/>
      <c r="AE49" s="22"/>
      <c r="AZ49" s="42"/>
    </row>
    <row r="50" spans="4:52" s="16" customFormat="1" x14ac:dyDescent="0.35">
      <c r="G50" s="18"/>
      <c r="H50" s="19"/>
      <c r="Q50" s="19"/>
      <c r="R50" s="19"/>
      <c r="T50" s="19"/>
      <c r="U50" s="19"/>
      <c r="W50" s="19"/>
      <c r="X50" s="19"/>
      <c r="Y50" s="19"/>
      <c r="Z50" s="19"/>
      <c r="AE50" s="22"/>
      <c r="AZ50" s="42"/>
    </row>
    <row r="51" spans="4:52" s="16" customFormat="1" x14ac:dyDescent="0.35">
      <c r="G51" s="18"/>
      <c r="H51" s="19"/>
      <c r="Q51" s="19"/>
      <c r="R51" s="19"/>
      <c r="T51" s="19"/>
      <c r="U51" s="19"/>
      <c r="W51" s="19"/>
      <c r="X51" s="19"/>
      <c r="Y51" s="19"/>
      <c r="Z51" s="19"/>
      <c r="AE51" s="22"/>
      <c r="AZ51" s="42"/>
    </row>
    <row r="52" spans="4:52" s="16" customFormat="1" x14ac:dyDescent="0.35">
      <c r="G52" s="18"/>
      <c r="H52" s="19"/>
      <c r="Q52" s="19"/>
      <c r="R52" s="19"/>
      <c r="T52" s="19"/>
      <c r="U52" s="19"/>
      <c r="W52" s="19"/>
      <c r="X52" s="19"/>
      <c r="Y52" s="19"/>
      <c r="Z52" s="19"/>
      <c r="AE52" s="22"/>
      <c r="AZ52" s="42"/>
    </row>
    <row r="53" spans="4:52" s="16" customFormat="1" x14ac:dyDescent="0.35">
      <c r="D53" s="42"/>
      <c r="G53" s="18"/>
      <c r="H53" s="19"/>
      <c r="Q53" s="19"/>
      <c r="R53" s="19"/>
      <c r="T53" s="19"/>
      <c r="U53" s="19"/>
      <c r="W53" s="19"/>
      <c r="X53" s="19"/>
      <c r="Y53" s="19"/>
      <c r="Z53" s="19"/>
      <c r="AE53" s="22"/>
      <c r="AZ53" s="42"/>
    </row>
    <row r="54" spans="4:52" s="16" customFormat="1" x14ac:dyDescent="0.35">
      <c r="D54" s="42"/>
      <c r="G54" s="18"/>
      <c r="H54" s="19"/>
      <c r="Q54" s="19"/>
      <c r="R54" s="19"/>
      <c r="T54" s="19"/>
      <c r="U54" s="19"/>
      <c r="W54" s="19"/>
      <c r="X54" s="19"/>
      <c r="Y54" s="19"/>
      <c r="Z54" s="19"/>
      <c r="AE54" s="22"/>
      <c r="AZ54" s="42"/>
    </row>
    <row r="55" spans="4:52" s="16" customFormat="1" x14ac:dyDescent="0.35">
      <c r="D55" s="42"/>
      <c r="G55" s="18"/>
      <c r="H55" s="19"/>
      <c r="Q55" s="19"/>
      <c r="R55" s="19"/>
      <c r="T55" s="19"/>
      <c r="U55" s="19"/>
      <c r="W55" s="19"/>
      <c r="X55" s="19"/>
      <c r="Y55" s="19"/>
      <c r="Z55" s="19"/>
      <c r="AE55" s="22"/>
      <c r="AZ55" s="42"/>
    </row>
    <row r="56" spans="4:52" s="16" customFormat="1" x14ac:dyDescent="0.35">
      <c r="D56" s="42"/>
      <c r="G56" s="18"/>
      <c r="H56" s="19"/>
      <c r="Q56" s="19"/>
      <c r="R56" s="19"/>
      <c r="T56" s="19"/>
      <c r="U56" s="19"/>
      <c r="W56" s="19"/>
      <c r="X56" s="19"/>
      <c r="Y56" s="19"/>
      <c r="Z56" s="19"/>
      <c r="AB56" s="23"/>
      <c r="AE56" s="22"/>
      <c r="AZ56" s="42"/>
    </row>
    <row r="57" spans="4:52" s="16" customFormat="1" x14ac:dyDescent="0.35">
      <c r="G57" s="18"/>
      <c r="H57" s="19"/>
      <c r="Q57" s="19"/>
      <c r="R57" s="19"/>
      <c r="T57" s="19"/>
      <c r="U57" s="19"/>
      <c r="W57" s="19"/>
      <c r="X57" s="19"/>
      <c r="Y57" s="19"/>
      <c r="Z57" s="19"/>
      <c r="AE57" s="22"/>
      <c r="AZ57" s="42"/>
    </row>
    <row r="58" spans="4:52" s="16" customFormat="1" x14ac:dyDescent="0.35">
      <c r="G58" s="18"/>
      <c r="H58" s="19"/>
      <c r="Q58" s="19"/>
      <c r="R58" s="19"/>
      <c r="T58" s="19"/>
      <c r="U58" s="19"/>
      <c r="W58" s="19"/>
      <c r="X58" s="19"/>
      <c r="Y58" s="19"/>
      <c r="Z58" s="19"/>
      <c r="AE58" s="22"/>
      <c r="AZ58" s="42"/>
    </row>
    <row r="59" spans="4:52" s="16" customFormat="1" x14ac:dyDescent="0.35">
      <c r="G59" s="18"/>
      <c r="H59" s="19"/>
      <c r="Q59" s="19"/>
      <c r="R59" s="19"/>
      <c r="T59" s="19"/>
      <c r="U59" s="19"/>
      <c r="W59" s="19"/>
      <c r="X59" s="19"/>
      <c r="Y59" s="19"/>
      <c r="Z59" s="19"/>
      <c r="AE59" s="22"/>
      <c r="AZ59" s="42"/>
    </row>
    <row r="60" spans="4:52" s="16" customFormat="1" x14ac:dyDescent="0.35">
      <c r="G60" s="18"/>
      <c r="H60" s="19"/>
      <c r="Q60" s="19"/>
      <c r="R60" s="19"/>
      <c r="T60" s="19"/>
      <c r="U60" s="19"/>
      <c r="W60" s="19"/>
      <c r="X60" s="19"/>
      <c r="Y60" s="19"/>
      <c r="Z60" s="19"/>
      <c r="AE60" s="22"/>
      <c r="AZ60" s="42"/>
    </row>
    <row r="61" spans="4:52" s="16" customFormat="1" x14ac:dyDescent="0.35">
      <c r="G61" s="18"/>
      <c r="H61" s="19"/>
      <c r="Q61" s="19"/>
      <c r="R61" s="19"/>
      <c r="T61" s="19"/>
      <c r="U61" s="19"/>
      <c r="W61" s="19"/>
      <c r="X61" s="19"/>
      <c r="Y61" s="19"/>
      <c r="Z61" s="19"/>
      <c r="AE61" s="22"/>
      <c r="AZ61" s="42"/>
    </row>
    <row r="62" spans="4:52" s="16" customFormat="1" x14ac:dyDescent="0.35">
      <c r="G62" s="18"/>
      <c r="H62" s="19"/>
      <c r="Q62" s="19"/>
      <c r="R62" s="19"/>
      <c r="T62" s="19"/>
      <c r="U62" s="19"/>
      <c r="W62" s="19"/>
      <c r="X62" s="19"/>
      <c r="Y62" s="19"/>
      <c r="Z62" s="19"/>
      <c r="AE62" s="22"/>
      <c r="AZ62" s="42"/>
    </row>
    <row r="63" spans="4:52" s="16" customFormat="1" x14ac:dyDescent="0.35">
      <c r="D63"/>
      <c r="G63" s="18"/>
      <c r="H63" s="19"/>
      <c r="K63" s="41"/>
      <c r="Q63" s="19"/>
      <c r="R63" s="19"/>
      <c r="T63" s="19"/>
      <c r="U63" s="19"/>
      <c r="W63" s="19"/>
      <c r="X63" s="19"/>
      <c r="Y63" s="19"/>
      <c r="Z63" s="19"/>
      <c r="AE63" s="22"/>
      <c r="AZ63" s="50"/>
    </row>
    <row r="64" spans="4:52" s="16" customFormat="1" x14ac:dyDescent="0.35">
      <c r="G64" s="18"/>
      <c r="H64" s="19"/>
      <c r="Q64" s="19"/>
      <c r="R64" s="19"/>
      <c r="T64" s="19"/>
      <c r="U64" s="19"/>
      <c r="W64" s="19"/>
      <c r="X64" s="19"/>
      <c r="Y64" s="19"/>
      <c r="Z64" s="19"/>
      <c r="AE64" s="22"/>
      <c r="AZ64" s="42"/>
    </row>
    <row r="65" spans="4:52" s="16" customFormat="1" x14ac:dyDescent="0.35">
      <c r="D65" s="42"/>
      <c r="G65" s="18"/>
      <c r="H65" s="19"/>
      <c r="Q65" s="19"/>
      <c r="R65" s="19"/>
      <c r="T65" s="19"/>
      <c r="U65" s="19"/>
      <c r="W65" s="19"/>
      <c r="X65" s="19"/>
      <c r="Y65" s="19"/>
      <c r="Z65" s="19"/>
      <c r="AE65" s="22"/>
      <c r="AZ65" s="42"/>
    </row>
    <row r="66" spans="4:52" s="16" customFormat="1" x14ac:dyDescent="0.35">
      <c r="G66" s="18"/>
      <c r="H66" s="19"/>
      <c r="Q66" s="19"/>
      <c r="R66" s="19"/>
      <c r="T66" s="19"/>
      <c r="U66" s="19"/>
      <c r="W66" s="19"/>
      <c r="X66" s="19"/>
      <c r="Y66" s="19"/>
      <c r="Z66" s="19"/>
      <c r="AE66" s="22"/>
      <c r="AZ66" s="42"/>
    </row>
    <row r="67" spans="4:52" s="16" customFormat="1" x14ac:dyDescent="0.35">
      <c r="G67" s="18"/>
      <c r="H67" s="19"/>
      <c r="Q67" s="19"/>
      <c r="R67" s="19"/>
      <c r="T67" s="19"/>
      <c r="U67" s="19"/>
      <c r="W67" s="19"/>
      <c r="X67" s="19"/>
      <c r="Y67" s="19"/>
      <c r="Z67" s="19"/>
      <c r="AE67" s="22"/>
      <c r="AZ67" s="42"/>
    </row>
    <row r="68" spans="4:52" s="16" customFormat="1" x14ac:dyDescent="0.35">
      <c r="G68" s="18"/>
      <c r="H68" s="19"/>
      <c r="Q68" s="19"/>
      <c r="R68" s="19"/>
      <c r="T68" s="19"/>
      <c r="U68" s="19"/>
      <c r="W68" s="19"/>
      <c r="X68" s="19"/>
      <c r="Y68" s="19"/>
      <c r="Z68" s="19"/>
      <c r="AE68" s="22"/>
      <c r="AZ68" s="42"/>
    </row>
    <row r="69" spans="4:52" s="16" customFormat="1" x14ac:dyDescent="0.35">
      <c r="G69" s="18"/>
      <c r="H69" s="19"/>
      <c r="Q69" s="19"/>
      <c r="R69" s="19"/>
      <c r="T69" s="19"/>
      <c r="U69" s="19"/>
      <c r="W69" s="19"/>
      <c r="X69" s="19"/>
      <c r="Y69" s="19"/>
      <c r="Z69" s="19"/>
      <c r="AE69" s="22"/>
      <c r="AZ69" s="42"/>
    </row>
    <row r="70" spans="4:52" s="16" customFormat="1" x14ac:dyDescent="0.35">
      <c r="G70" s="18"/>
      <c r="H70" s="19"/>
      <c r="Q70" s="19"/>
      <c r="R70" s="19"/>
      <c r="T70" s="19"/>
      <c r="U70" s="19"/>
      <c r="W70" s="19"/>
      <c r="X70" s="19"/>
      <c r="Y70" s="19"/>
      <c r="Z70" s="19"/>
      <c r="AE70" s="22"/>
      <c r="AZ70" s="42"/>
    </row>
    <row r="71" spans="4:52" s="16" customFormat="1" x14ac:dyDescent="0.35">
      <c r="G71" s="18"/>
      <c r="H71" s="19"/>
      <c r="Q71" s="19"/>
      <c r="R71" s="19"/>
      <c r="T71" s="19"/>
      <c r="U71" s="19"/>
      <c r="W71" s="19"/>
      <c r="X71" s="19"/>
      <c r="Y71" s="19"/>
      <c r="Z71" s="19"/>
      <c r="AE71" s="22"/>
      <c r="AZ71" s="42"/>
    </row>
    <row r="72" spans="4:52" s="16" customFormat="1" x14ac:dyDescent="0.35">
      <c r="G72" s="18"/>
      <c r="H72" s="19"/>
      <c r="Q72" s="19"/>
      <c r="R72" s="19"/>
      <c r="T72" s="19"/>
      <c r="U72" s="19"/>
      <c r="W72" s="19"/>
      <c r="X72" s="19"/>
      <c r="Y72" s="19"/>
      <c r="Z72" s="19"/>
      <c r="AE72" s="22"/>
      <c r="AZ72" s="42"/>
    </row>
    <row r="73" spans="4:52" s="16" customFormat="1" x14ac:dyDescent="0.35">
      <c r="G73" s="18"/>
      <c r="H73" s="19"/>
      <c r="Q73" s="19"/>
      <c r="R73" s="19"/>
      <c r="T73" s="19"/>
      <c r="U73" s="19"/>
      <c r="W73" s="19"/>
      <c r="X73" s="19"/>
      <c r="Y73" s="19"/>
      <c r="Z73" s="19"/>
      <c r="AE73" s="22"/>
      <c r="AZ73" s="42"/>
    </row>
    <row r="74" spans="4:52" s="16" customFormat="1" x14ac:dyDescent="0.35">
      <c r="G74" s="18"/>
      <c r="H74" s="19"/>
      <c r="Q74" s="19"/>
      <c r="R74" s="19"/>
      <c r="T74" s="19"/>
      <c r="U74" s="19"/>
      <c r="W74" s="19"/>
      <c r="X74" s="19"/>
      <c r="Y74" s="19"/>
      <c r="Z74" s="19"/>
      <c r="AE74" s="22"/>
      <c r="AZ74" s="42"/>
    </row>
    <row r="75" spans="4:52" s="16" customFormat="1" x14ac:dyDescent="0.35">
      <c r="D75" s="42"/>
      <c r="G75" s="18"/>
      <c r="H75" s="19"/>
      <c r="Q75" s="19"/>
      <c r="R75" s="19"/>
      <c r="T75" s="19"/>
      <c r="U75" s="19"/>
      <c r="W75" s="19"/>
      <c r="X75" s="19"/>
      <c r="Y75" s="19"/>
      <c r="Z75" s="19"/>
      <c r="AE75" s="22"/>
      <c r="AZ75" s="42"/>
    </row>
    <row r="76" spans="4:52" s="16" customFormat="1" x14ac:dyDescent="0.35">
      <c r="D76" s="42"/>
      <c r="G76" s="18"/>
      <c r="H76" s="19"/>
      <c r="Q76" s="19"/>
      <c r="R76" s="19"/>
      <c r="T76" s="19"/>
      <c r="U76" s="19"/>
      <c r="W76" s="19"/>
      <c r="X76" s="19"/>
      <c r="Y76" s="19"/>
      <c r="Z76" s="19"/>
      <c r="AE76" s="22"/>
      <c r="AZ76" s="42"/>
    </row>
    <row r="77" spans="4:52" s="16" customFormat="1" x14ac:dyDescent="0.35">
      <c r="D77" s="42"/>
      <c r="G77" s="18"/>
      <c r="H77" s="19"/>
      <c r="Q77" s="19"/>
      <c r="R77" s="19"/>
      <c r="T77" s="19"/>
      <c r="U77" s="19"/>
      <c r="W77" s="19"/>
      <c r="X77" s="19"/>
      <c r="Y77" s="19"/>
      <c r="Z77" s="19"/>
      <c r="AE77" s="22"/>
      <c r="AZ77" s="42"/>
    </row>
    <row r="78" spans="4:52" s="16" customFormat="1" x14ac:dyDescent="0.35">
      <c r="D78" s="42"/>
      <c r="G78" s="18"/>
      <c r="H78" s="19"/>
      <c r="Q78" s="19"/>
      <c r="R78" s="19"/>
      <c r="T78" s="19"/>
      <c r="U78" s="19"/>
      <c r="W78" s="19"/>
      <c r="X78" s="19"/>
      <c r="Y78" s="19"/>
      <c r="Z78" s="19"/>
      <c r="AE78" s="22"/>
      <c r="AZ78" s="42"/>
    </row>
    <row r="79" spans="4:52" s="16" customFormat="1" x14ac:dyDescent="0.35">
      <c r="D79" s="42"/>
      <c r="G79" s="18"/>
      <c r="H79" s="19"/>
      <c r="Q79" s="19"/>
      <c r="R79" s="19"/>
      <c r="T79" s="19"/>
      <c r="U79" s="19"/>
      <c r="W79" s="19"/>
      <c r="X79" s="19"/>
      <c r="Y79" s="19"/>
      <c r="Z79" s="19"/>
      <c r="AE79" s="22"/>
      <c r="AZ79" s="42"/>
    </row>
    <row r="80" spans="4:52" s="16" customFormat="1" x14ac:dyDescent="0.35">
      <c r="G80" s="18"/>
      <c r="H80" s="19"/>
      <c r="Q80" s="19"/>
      <c r="R80" s="19"/>
      <c r="T80" s="19"/>
      <c r="U80" s="19"/>
      <c r="W80" s="19"/>
      <c r="X80" s="19"/>
      <c r="Y80" s="19"/>
      <c r="Z80" s="19"/>
      <c r="AE80" s="22"/>
      <c r="AZ80" s="42"/>
    </row>
    <row r="81" spans="4:52" s="16" customFormat="1" x14ac:dyDescent="0.35">
      <c r="D81" s="42"/>
      <c r="G81" s="18"/>
      <c r="H81" s="19"/>
      <c r="Q81" s="19"/>
      <c r="R81" s="19"/>
      <c r="T81" s="19"/>
      <c r="U81" s="19"/>
      <c r="W81" s="19"/>
      <c r="X81" s="19"/>
      <c r="Y81" s="19"/>
      <c r="Z81" s="19"/>
      <c r="AE81" s="22"/>
      <c r="AZ81" s="42"/>
    </row>
    <row r="82" spans="4:52" s="16" customFormat="1" x14ac:dyDescent="0.35">
      <c r="G82" s="18"/>
      <c r="H82" s="19"/>
      <c r="Q82" s="19"/>
      <c r="R82" s="19"/>
      <c r="T82" s="19"/>
      <c r="U82" s="19"/>
      <c r="W82" s="19"/>
      <c r="X82" s="19"/>
      <c r="Y82" s="19"/>
      <c r="Z82" s="19"/>
      <c r="AE82" s="22"/>
      <c r="AZ82" s="42"/>
    </row>
    <row r="83" spans="4:52" s="16" customFormat="1" x14ac:dyDescent="0.35">
      <c r="D83" s="42"/>
      <c r="G83" s="18"/>
      <c r="H83" s="19"/>
      <c r="Q83" s="19"/>
      <c r="R83" s="19"/>
      <c r="T83" s="19"/>
      <c r="U83" s="19"/>
      <c r="W83" s="19"/>
      <c r="X83" s="19"/>
      <c r="Y83" s="19"/>
      <c r="Z83" s="19"/>
      <c r="AE83" s="22"/>
      <c r="AZ83" s="42"/>
    </row>
    <row r="84" spans="4:52" s="16" customFormat="1" x14ac:dyDescent="0.35">
      <c r="G84" s="18"/>
      <c r="H84" s="19"/>
      <c r="Q84" s="19"/>
      <c r="R84" s="19"/>
      <c r="T84" s="19"/>
      <c r="U84" s="19"/>
      <c r="W84" s="19"/>
      <c r="X84" s="19"/>
      <c r="Y84" s="19"/>
      <c r="Z84" s="19"/>
      <c r="AE84" s="22"/>
      <c r="AZ84" s="42"/>
    </row>
    <row r="85" spans="4:52" s="16" customFormat="1" x14ac:dyDescent="0.35">
      <c r="G85" s="18"/>
      <c r="H85" s="19"/>
      <c r="Q85" s="19"/>
      <c r="R85" s="19"/>
      <c r="T85" s="19"/>
      <c r="U85" s="19"/>
      <c r="W85" s="19"/>
      <c r="X85" s="19"/>
      <c r="Y85" s="19"/>
      <c r="Z85" s="19"/>
      <c r="AE85" s="22"/>
      <c r="AF85" s="23"/>
      <c r="AZ85" s="42"/>
    </row>
    <row r="86" spans="4:52" s="16" customFormat="1" x14ac:dyDescent="0.35">
      <c r="D86" s="42"/>
      <c r="G86" s="18"/>
      <c r="H86" s="19"/>
      <c r="Q86" s="19"/>
      <c r="R86" s="19"/>
      <c r="T86" s="19"/>
      <c r="U86" s="19"/>
      <c r="W86" s="19"/>
      <c r="X86" s="19"/>
      <c r="Y86" s="19"/>
      <c r="Z86" s="19"/>
      <c r="AE86" s="22"/>
      <c r="AZ86" s="42"/>
    </row>
    <row r="87" spans="4:52" s="16" customFormat="1" x14ac:dyDescent="0.35">
      <c r="D87" s="42"/>
      <c r="G87" s="18"/>
      <c r="H87" s="19"/>
      <c r="Q87" s="19"/>
      <c r="R87" s="19"/>
      <c r="T87" s="19"/>
      <c r="U87" s="19"/>
      <c r="W87" s="19"/>
      <c r="X87" s="19"/>
      <c r="Y87" s="19"/>
      <c r="Z87" s="19"/>
      <c r="AE87" s="22"/>
      <c r="AZ87" s="42"/>
    </row>
    <row r="88" spans="4:52" s="16" customFormat="1" x14ac:dyDescent="0.35">
      <c r="G88" s="18"/>
      <c r="H88" s="19"/>
      <c r="Q88" s="19"/>
      <c r="R88" s="19"/>
      <c r="T88" s="19"/>
      <c r="U88" s="19"/>
      <c r="W88" s="19"/>
      <c r="X88" s="19"/>
      <c r="Y88" s="19"/>
      <c r="Z88" s="19"/>
      <c r="AE88" s="22"/>
      <c r="AZ88" s="42"/>
    </row>
    <row r="89" spans="4:52" s="16" customFormat="1" x14ac:dyDescent="0.35">
      <c r="G89" s="18"/>
      <c r="H89" s="19"/>
      <c r="Q89" s="19"/>
      <c r="R89" s="19"/>
      <c r="T89" s="19"/>
      <c r="U89" s="19"/>
      <c r="W89" s="19"/>
      <c r="X89" s="19"/>
      <c r="Y89" s="19"/>
      <c r="Z89" s="19"/>
      <c r="AE89" s="22"/>
      <c r="AZ89" s="42"/>
    </row>
    <row r="90" spans="4:52" s="16" customFormat="1" x14ac:dyDescent="0.35">
      <c r="G90" s="18"/>
      <c r="H90" s="19"/>
      <c r="Q90" s="19"/>
      <c r="R90" s="19"/>
      <c r="T90" s="19"/>
      <c r="U90" s="19"/>
      <c r="W90" s="19"/>
      <c r="X90" s="19"/>
      <c r="Y90" s="19"/>
      <c r="Z90" s="19"/>
      <c r="AE90" s="22"/>
      <c r="AZ90" s="42"/>
    </row>
    <row r="91" spans="4:52" s="16" customFormat="1" x14ac:dyDescent="0.35">
      <c r="G91" s="18"/>
      <c r="H91" s="19"/>
      <c r="Q91" s="19"/>
      <c r="R91" s="19"/>
      <c r="T91" s="19"/>
      <c r="U91" s="19"/>
      <c r="W91" s="19"/>
      <c r="X91" s="19"/>
      <c r="Y91" s="19"/>
      <c r="Z91" s="19"/>
      <c r="AE91" s="22"/>
      <c r="AZ91" s="42"/>
    </row>
    <row r="92" spans="4:52" s="16" customFormat="1" x14ac:dyDescent="0.35">
      <c r="G92" s="18"/>
      <c r="H92" s="19"/>
      <c r="Q92" s="19"/>
      <c r="R92" s="19"/>
      <c r="T92" s="19"/>
      <c r="U92" s="19"/>
      <c r="W92" s="19"/>
      <c r="X92" s="19"/>
      <c r="Y92" s="19"/>
      <c r="Z92" s="19"/>
      <c r="AE92" s="22"/>
      <c r="AZ92" s="42"/>
    </row>
    <row r="93" spans="4:52" s="16" customFormat="1" x14ac:dyDescent="0.35">
      <c r="G93" s="18"/>
      <c r="H93" s="19"/>
      <c r="Q93" s="19"/>
      <c r="R93" s="19"/>
      <c r="T93" s="19"/>
      <c r="U93" s="19"/>
      <c r="W93" s="19"/>
      <c r="X93" s="19"/>
      <c r="Y93" s="19"/>
      <c r="Z93" s="19"/>
      <c r="AE93" s="22"/>
      <c r="AZ93" s="42"/>
    </row>
    <row r="94" spans="4:52" s="16" customFormat="1" x14ac:dyDescent="0.35">
      <c r="G94" s="18"/>
      <c r="H94" s="19"/>
      <c r="Q94" s="19"/>
      <c r="R94" s="19"/>
      <c r="T94" s="19"/>
      <c r="U94" s="19"/>
      <c r="W94" s="19"/>
      <c r="X94" s="19"/>
      <c r="Y94" s="19"/>
      <c r="Z94" s="19"/>
      <c r="AE94" s="22"/>
      <c r="AZ94" s="42"/>
    </row>
    <row r="95" spans="4:52" s="16" customFormat="1" ht="14.15" customHeight="1" x14ac:dyDescent="0.35">
      <c r="G95" s="18"/>
      <c r="H95" s="19"/>
      <c r="Q95" s="19"/>
      <c r="R95" s="19"/>
      <c r="T95" s="19"/>
      <c r="U95" s="19"/>
      <c r="W95" s="19"/>
      <c r="X95" s="19"/>
      <c r="Y95" s="19"/>
      <c r="Z95" s="19"/>
      <c r="AE95" s="22"/>
      <c r="AZ95" s="42"/>
    </row>
    <row r="96" spans="4:52" s="16" customFormat="1" x14ac:dyDescent="0.35">
      <c r="G96" s="18"/>
      <c r="H96" s="19"/>
      <c r="Q96" s="19"/>
      <c r="R96" s="19"/>
      <c r="T96" s="19"/>
      <c r="U96" s="19"/>
      <c r="W96" s="19"/>
      <c r="X96" s="19"/>
      <c r="Y96" s="19"/>
      <c r="Z96" s="19"/>
      <c r="AE96" s="22"/>
      <c r="AZ96" s="42"/>
    </row>
    <row r="97" spans="4:52" s="16" customFormat="1" x14ac:dyDescent="0.35">
      <c r="D97" s="42"/>
      <c r="G97" s="18"/>
      <c r="H97" s="19"/>
      <c r="Q97" s="19"/>
      <c r="R97" s="19"/>
      <c r="T97" s="19"/>
      <c r="U97" s="19"/>
      <c r="W97" s="19"/>
      <c r="X97" s="19"/>
      <c r="Y97" s="19"/>
      <c r="Z97" s="19"/>
      <c r="AE97" s="22"/>
      <c r="AZ97" s="42"/>
    </row>
    <row r="98" spans="4:52" s="16" customFormat="1" x14ac:dyDescent="0.35">
      <c r="D98" s="42"/>
      <c r="G98" s="18"/>
      <c r="H98" s="19"/>
      <c r="Q98" s="19"/>
      <c r="R98" s="19"/>
      <c r="T98" s="19"/>
      <c r="U98" s="19"/>
      <c r="W98" s="19"/>
      <c r="X98" s="19"/>
      <c r="Y98" s="19"/>
      <c r="Z98" s="19"/>
      <c r="AE98" s="22"/>
      <c r="AZ98" s="42"/>
    </row>
    <row r="99" spans="4:52" s="16" customFormat="1" x14ac:dyDescent="0.35">
      <c r="G99" s="18"/>
      <c r="H99" s="19"/>
      <c r="Q99" s="19"/>
      <c r="R99" s="19"/>
      <c r="T99" s="19"/>
      <c r="U99" s="19"/>
      <c r="W99" s="19"/>
      <c r="X99" s="19"/>
      <c r="Y99" s="19"/>
      <c r="Z99" s="19"/>
      <c r="AE99" s="22"/>
      <c r="AZ99" s="42"/>
    </row>
    <row r="100" spans="4:52" s="16" customFormat="1" x14ac:dyDescent="0.35">
      <c r="G100" s="18"/>
      <c r="H100" s="19"/>
      <c r="Q100" s="19"/>
      <c r="R100" s="19"/>
      <c r="T100" s="19"/>
      <c r="U100" s="19"/>
      <c r="W100" s="19"/>
      <c r="X100" s="19"/>
      <c r="Y100" s="19"/>
      <c r="Z100" s="19"/>
      <c r="AE100" s="22"/>
      <c r="AZ100" s="42"/>
    </row>
    <row r="101" spans="4:52" s="16" customFormat="1" x14ac:dyDescent="0.35">
      <c r="G101" s="18"/>
      <c r="H101" s="19"/>
      <c r="Q101" s="19"/>
      <c r="R101" s="19"/>
      <c r="T101" s="19"/>
      <c r="U101" s="19"/>
      <c r="W101" s="19"/>
      <c r="X101" s="19"/>
      <c r="Y101" s="19"/>
      <c r="Z101" s="19"/>
      <c r="AE101" s="22"/>
      <c r="AZ101" s="42"/>
    </row>
    <row r="102" spans="4:52" s="16" customFormat="1" x14ac:dyDescent="0.35">
      <c r="G102" s="18"/>
      <c r="H102" s="19"/>
      <c r="Q102" s="19"/>
      <c r="R102" s="19"/>
      <c r="T102" s="19"/>
      <c r="U102" s="19"/>
      <c r="W102" s="19"/>
      <c r="X102" s="19"/>
      <c r="Y102" s="19"/>
      <c r="Z102" s="19"/>
      <c r="AE102" s="22"/>
      <c r="AZ102" s="42"/>
    </row>
    <row r="103" spans="4:52" s="16" customFormat="1" x14ac:dyDescent="0.35">
      <c r="D103" s="42"/>
      <c r="G103" s="18"/>
      <c r="H103" s="19"/>
      <c r="Q103" s="19"/>
      <c r="R103" s="19"/>
      <c r="T103" s="19"/>
      <c r="U103" s="19"/>
      <c r="W103" s="19"/>
      <c r="X103" s="19"/>
      <c r="Y103" s="19"/>
      <c r="Z103" s="19"/>
      <c r="AE103" s="22"/>
      <c r="AZ103" s="42"/>
    </row>
    <row r="104" spans="4:52" s="16" customFormat="1" x14ac:dyDescent="0.35">
      <c r="D104" s="42"/>
      <c r="G104" s="18"/>
      <c r="H104" s="19"/>
      <c r="Q104" s="19"/>
      <c r="R104" s="19"/>
      <c r="T104" s="19"/>
      <c r="U104" s="19"/>
      <c r="W104" s="19"/>
      <c r="X104" s="19"/>
      <c r="Y104" s="19"/>
      <c r="Z104" s="19"/>
      <c r="AE104" s="22"/>
      <c r="AZ104" s="42"/>
    </row>
    <row r="105" spans="4:52" s="16" customFormat="1" x14ac:dyDescent="0.35">
      <c r="D105" s="42"/>
      <c r="G105" s="18"/>
      <c r="H105" s="19"/>
      <c r="Q105" s="19"/>
      <c r="R105" s="19"/>
      <c r="T105" s="19"/>
      <c r="U105" s="19"/>
      <c r="W105" s="19"/>
      <c r="X105" s="19"/>
      <c r="Y105" s="19"/>
      <c r="Z105" s="19"/>
      <c r="AE105" s="22"/>
      <c r="AZ105" s="42"/>
    </row>
    <row r="106" spans="4:52" s="16" customFormat="1" x14ac:dyDescent="0.35">
      <c r="D106" s="42"/>
      <c r="G106" s="18"/>
      <c r="H106" s="19"/>
      <c r="Q106" s="19"/>
      <c r="R106" s="19"/>
      <c r="T106" s="19"/>
      <c r="U106" s="19"/>
      <c r="W106" s="19"/>
      <c r="X106" s="19"/>
      <c r="Y106" s="19"/>
      <c r="Z106" s="19"/>
      <c r="AE106" s="22"/>
      <c r="AZ106" s="42"/>
    </row>
    <row r="107" spans="4:52" s="16" customFormat="1" x14ac:dyDescent="0.35">
      <c r="D107" s="42"/>
      <c r="G107" s="18"/>
      <c r="H107" s="19"/>
      <c r="Q107" s="19"/>
      <c r="R107" s="19"/>
      <c r="T107" s="19"/>
      <c r="U107" s="19"/>
      <c r="W107" s="19"/>
      <c r="X107" s="19"/>
      <c r="Y107" s="19"/>
      <c r="Z107" s="19"/>
      <c r="AE107" s="22"/>
      <c r="AZ107" s="42"/>
    </row>
    <row r="108" spans="4:52" s="16" customFormat="1" x14ac:dyDescent="0.35">
      <c r="D108" s="42"/>
      <c r="G108" s="18"/>
      <c r="H108" s="19"/>
      <c r="Q108" s="19"/>
      <c r="R108" s="19"/>
      <c r="T108" s="19"/>
      <c r="U108" s="19"/>
      <c r="W108" s="19"/>
      <c r="X108" s="19"/>
      <c r="Y108" s="19"/>
      <c r="Z108" s="19"/>
      <c r="AE108" s="22"/>
      <c r="AZ108" s="42"/>
    </row>
    <row r="109" spans="4:52" s="16" customFormat="1" x14ac:dyDescent="0.35">
      <c r="D109" s="42"/>
      <c r="G109" s="18"/>
      <c r="H109" s="19"/>
      <c r="Q109" s="19"/>
      <c r="R109" s="19"/>
      <c r="T109" s="19"/>
      <c r="U109" s="19"/>
      <c r="W109" s="19"/>
      <c r="X109" s="19"/>
      <c r="Y109" s="19"/>
      <c r="Z109" s="19"/>
      <c r="AE109" s="22"/>
      <c r="AZ109" s="42"/>
    </row>
    <row r="110" spans="4:52" s="16" customFormat="1" x14ac:dyDescent="0.35">
      <c r="D110" s="42"/>
      <c r="G110" s="18"/>
      <c r="H110" s="19"/>
      <c r="Q110" s="19"/>
      <c r="R110" s="19"/>
      <c r="T110" s="19"/>
      <c r="U110" s="19"/>
      <c r="W110" s="19"/>
      <c r="X110" s="19"/>
      <c r="Y110" s="19"/>
      <c r="Z110" s="19"/>
      <c r="AE110" s="22"/>
      <c r="AZ110" s="42"/>
    </row>
    <row r="111" spans="4:52" s="16" customFormat="1" x14ac:dyDescent="0.35">
      <c r="D111" s="42"/>
      <c r="G111" s="18"/>
      <c r="H111" s="19"/>
      <c r="Q111" s="19"/>
      <c r="R111" s="19"/>
      <c r="T111" s="19"/>
      <c r="U111" s="19"/>
      <c r="W111" s="19"/>
      <c r="X111" s="19"/>
      <c r="Y111" s="19"/>
      <c r="Z111" s="19"/>
      <c r="AE111" s="22"/>
      <c r="AZ111" s="42"/>
    </row>
    <row r="112" spans="4:52" s="16" customFormat="1" x14ac:dyDescent="0.35">
      <c r="D112" s="42"/>
      <c r="G112" s="18"/>
      <c r="H112" s="19"/>
      <c r="Q112" s="19"/>
      <c r="R112" s="19"/>
      <c r="T112" s="19"/>
      <c r="U112" s="19"/>
      <c r="W112" s="19"/>
      <c r="X112" s="19"/>
      <c r="Y112" s="19"/>
      <c r="Z112" s="19"/>
      <c r="AE112" s="22"/>
      <c r="AZ112" s="42"/>
    </row>
    <row r="113" spans="4:52" s="16" customFormat="1" x14ac:dyDescent="0.35">
      <c r="D113" s="42"/>
      <c r="G113" s="18"/>
      <c r="H113" s="19"/>
      <c r="Q113" s="19"/>
      <c r="R113" s="19"/>
      <c r="T113" s="19"/>
      <c r="U113" s="19"/>
      <c r="W113" s="19"/>
      <c r="X113" s="19"/>
      <c r="Y113" s="19"/>
      <c r="Z113" s="19"/>
      <c r="AE113" s="22"/>
      <c r="AZ113" s="42"/>
    </row>
    <row r="114" spans="4:52" s="16" customFormat="1" x14ac:dyDescent="0.35">
      <c r="D114" s="42"/>
      <c r="G114" s="18"/>
      <c r="H114" s="19"/>
      <c r="Q114" s="19"/>
      <c r="R114" s="19"/>
      <c r="T114" s="19"/>
      <c r="U114" s="19"/>
      <c r="W114" s="19"/>
      <c r="X114" s="19"/>
      <c r="Y114" s="19"/>
      <c r="Z114" s="19"/>
      <c r="AE114" s="22"/>
      <c r="AZ114" s="42"/>
    </row>
    <row r="115" spans="4:52" s="16" customFormat="1" x14ac:dyDescent="0.35">
      <c r="G115" s="18"/>
      <c r="H115" s="19"/>
      <c r="Q115" s="19"/>
      <c r="R115" s="19"/>
      <c r="T115" s="19"/>
      <c r="U115" s="19"/>
      <c r="W115" s="19"/>
      <c r="X115" s="19"/>
      <c r="Y115" s="19"/>
      <c r="Z115" s="19"/>
      <c r="AE115" s="22"/>
      <c r="AZ115" s="42"/>
    </row>
    <row r="116" spans="4:52" s="16" customFormat="1" x14ac:dyDescent="0.35">
      <c r="G116" s="18"/>
      <c r="H116" s="19"/>
      <c r="Q116" s="19"/>
      <c r="R116" s="19"/>
      <c r="T116" s="19"/>
      <c r="U116" s="19"/>
      <c r="W116" s="19"/>
      <c r="X116" s="19"/>
      <c r="Y116" s="19"/>
      <c r="Z116" s="19"/>
      <c r="AE116" s="22"/>
      <c r="AZ116" s="42"/>
    </row>
    <row r="117" spans="4:52" s="16" customFormat="1" x14ac:dyDescent="0.35">
      <c r="G117" s="18"/>
      <c r="H117" s="19"/>
      <c r="Q117" s="19"/>
      <c r="R117" s="19"/>
      <c r="T117" s="19"/>
      <c r="U117" s="19"/>
      <c r="W117" s="19"/>
      <c r="X117" s="19"/>
      <c r="Y117" s="19"/>
      <c r="Z117" s="19"/>
      <c r="AE117" s="22"/>
      <c r="AZ117" s="42"/>
    </row>
    <row r="118" spans="4:52" s="16" customFormat="1" x14ac:dyDescent="0.35">
      <c r="G118" s="18"/>
      <c r="H118" s="19"/>
      <c r="Q118" s="19"/>
      <c r="R118" s="19"/>
      <c r="T118" s="19"/>
      <c r="U118" s="19"/>
      <c r="W118" s="19"/>
      <c r="X118" s="19"/>
      <c r="Y118" s="19"/>
      <c r="Z118" s="19"/>
      <c r="AE118" s="22"/>
      <c r="AZ118" s="42"/>
    </row>
    <row r="119" spans="4:52" s="16" customFormat="1" x14ac:dyDescent="0.35">
      <c r="D119" s="42"/>
      <c r="G119" s="18"/>
      <c r="H119" s="19"/>
      <c r="Q119" s="19"/>
      <c r="R119" s="19"/>
      <c r="T119" s="19"/>
      <c r="U119" s="19"/>
      <c r="W119" s="19"/>
      <c r="X119" s="19"/>
      <c r="Y119" s="19"/>
      <c r="Z119" s="19"/>
      <c r="AE119" s="22"/>
      <c r="AZ119" s="42"/>
    </row>
    <row r="120" spans="4:52" s="16" customFormat="1" x14ac:dyDescent="0.35">
      <c r="G120" s="18"/>
      <c r="H120" s="19"/>
      <c r="Q120" s="19"/>
      <c r="R120" s="19"/>
      <c r="T120" s="19"/>
      <c r="U120" s="19"/>
      <c r="W120" s="19"/>
      <c r="X120" s="19"/>
      <c r="Y120" s="19"/>
      <c r="Z120" s="19"/>
      <c r="AE120" s="22"/>
      <c r="AZ120" s="42"/>
    </row>
    <row r="121" spans="4:52" s="16" customFormat="1" x14ac:dyDescent="0.35">
      <c r="G121" s="18"/>
      <c r="H121" s="19"/>
      <c r="Q121" s="19"/>
      <c r="R121" s="19"/>
      <c r="T121" s="19"/>
      <c r="U121" s="19"/>
      <c r="W121" s="19"/>
      <c r="X121" s="19"/>
      <c r="Y121" s="19"/>
      <c r="Z121" s="19"/>
      <c r="AE121" s="22"/>
      <c r="AZ121" s="42"/>
    </row>
    <row r="122" spans="4:52" s="16" customFormat="1" ht="13.5" customHeight="1" x14ac:dyDescent="0.35">
      <c r="D122" s="42"/>
      <c r="G122" s="18"/>
      <c r="H122" s="19"/>
      <c r="Q122" s="19"/>
      <c r="R122" s="19"/>
      <c r="T122" s="19"/>
      <c r="U122" s="19"/>
      <c r="W122" s="19"/>
      <c r="X122" s="19"/>
      <c r="Y122" s="19"/>
      <c r="Z122" s="19"/>
      <c r="AE122" s="22"/>
      <c r="AZ122" s="42"/>
    </row>
    <row r="123" spans="4:52" s="16" customFormat="1" x14ac:dyDescent="0.35">
      <c r="G123" s="18"/>
      <c r="H123" s="19"/>
      <c r="Q123" s="19"/>
      <c r="R123" s="19"/>
      <c r="T123" s="19"/>
      <c r="U123" s="19"/>
      <c r="W123" s="19"/>
      <c r="X123" s="19"/>
      <c r="Y123" s="19"/>
      <c r="Z123" s="19"/>
      <c r="AE123" s="22"/>
      <c r="AZ123" s="42"/>
    </row>
    <row r="124" spans="4:52" s="16" customFormat="1" x14ac:dyDescent="0.35">
      <c r="G124" s="18"/>
      <c r="H124" s="19"/>
      <c r="Q124" s="19"/>
      <c r="R124" s="19"/>
      <c r="T124" s="19"/>
      <c r="U124" s="19"/>
      <c r="W124" s="19"/>
      <c r="X124" s="19"/>
      <c r="Y124" s="19"/>
      <c r="Z124" s="19"/>
      <c r="AE124" s="22"/>
      <c r="AZ124" s="42"/>
    </row>
    <row r="125" spans="4:52" s="16" customFormat="1" x14ac:dyDescent="0.35">
      <c r="G125" s="18"/>
      <c r="H125" s="19"/>
      <c r="Q125" s="19"/>
      <c r="R125" s="19"/>
      <c r="T125" s="19"/>
      <c r="U125" s="19"/>
      <c r="W125" s="19"/>
      <c r="X125" s="19"/>
      <c r="Y125" s="19"/>
      <c r="Z125" s="19"/>
      <c r="AE125" s="22"/>
      <c r="AZ125" s="42"/>
    </row>
    <row r="126" spans="4:52" s="16" customFormat="1" x14ac:dyDescent="0.35">
      <c r="G126" s="18"/>
      <c r="H126" s="19"/>
      <c r="Q126" s="19"/>
      <c r="R126" s="19"/>
      <c r="T126" s="19"/>
      <c r="U126" s="19"/>
      <c r="W126" s="19"/>
      <c r="X126" s="19"/>
      <c r="Y126" s="19"/>
      <c r="Z126" s="19"/>
      <c r="AE126" s="22"/>
      <c r="AZ126" s="42"/>
    </row>
    <row r="127" spans="4:52" s="16" customFormat="1" x14ac:dyDescent="0.35">
      <c r="D127" s="42"/>
      <c r="G127" s="18"/>
      <c r="H127" s="19"/>
      <c r="Q127" s="19"/>
      <c r="R127" s="19"/>
      <c r="T127" s="19"/>
      <c r="U127" s="19"/>
      <c r="W127" s="19"/>
      <c r="X127" s="19"/>
      <c r="Y127" s="19"/>
      <c r="Z127" s="19"/>
      <c r="AE127" s="22"/>
      <c r="AZ127" s="42"/>
    </row>
    <row r="128" spans="4:52" s="16" customFormat="1" x14ac:dyDescent="0.35">
      <c r="D128" s="42"/>
      <c r="G128" s="18"/>
      <c r="H128" s="19"/>
      <c r="Q128" s="19"/>
      <c r="R128" s="19"/>
      <c r="T128" s="19"/>
      <c r="U128" s="19"/>
      <c r="W128" s="19"/>
      <c r="X128" s="19"/>
      <c r="Y128" s="19"/>
      <c r="Z128" s="19"/>
      <c r="AE128" s="22"/>
      <c r="AZ128" s="42"/>
    </row>
    <row r="129" spans="4:52" s="16" customFormat="1" x14ac:dyDescent="0.35">
      <c r="D129" s="42"/>
      <c r="G129" s="18"/>
      <c r="H129" s="19"/>
      <c r="Q129" s="19"/>
      <c r="R129" s="19"/>
      <c r="T129" s="19"/>
      <c r="U129" s="19"/>
      <c r="W129" s="19"/>
      <c r="X129" s="19"/>
      <c r="Y129" s="19"/>
      <c r="Z129" s="19"/>
      <c r="AE129" s="22"/>
      <c r="AZ129" s="42"/>
    </row>
    <row r="130" spans="4:52" s="16" customFormat="1" x14ac:dyDescent="0.35">
      <c r="D130" s="42"/>
      <c r="G130" s="18"/>
      <c r="H130" s="19"/>
      <c r="Q130" s="19"/>
      <c r="R130" s="19"/>
      <c r="T130" s="19"/>
      <c r="U130" s="19"/>
      <c r="W130" s="19"/>
      <c r="X130" s="19"/>
      <c r="Y130" s="19"/>
      <c r="Z130" s="19"/>
      <c r="AE130" s="22"/>
      <c r="AZ130" s="42"/>
    </row>
    <row r="131" spans="4:52" s="16" customFormat="1" x14ac:dyDescent="0.35">
      <c r="G131" s="18"/>
      <c r="H131" s="19"/>
      <c r="Q131" s="19"/>
      <c r="R131" s="19"/>
      <c r="T131" s="19"/>
      <c r="U131" s="19"/>
      <c r="W131" s="19"/>
      <c r="X131" s="19"/>
      <c r="Y131" s="19"/>
      <c r="Z131" s="19"/>
      <c r="AE131" s="22"/>
      <c r="AZ131" s="42"/>
    </row>
    <row r="132" spans="4:52" s="16" customFormat="1" x14ac:dyDescent="0.35">
      <c r="G132" s="18"/>
      <c r="H132" s="19"/>
      <c r="Q132" s="19"/>
      <c r="R132" s="19"/>
      <c r="T132" s="19"/>
      <c r="U132" s="19"/>
      <c r="W132" s="19"/>
      <c r="X132" s="19"/>
      <c r="Y132" s="19"/>
      <c r="Z132" s="19"/>
      <c r="AE132" s="22"/>
      <c r="AZ132" s="42"/>
    </row>
    <row r="133" spans="4:52" s="16" customFormat="1" x14ac:dyDescent="0.35">
      <c r="G133" s="18"/>
      <c r="H133" s="19"/>
      <c r="Q133" s="19"/>
      <c r="R133" s="19"/>
      <c r="T133" s="19"/>
      <c r="U133" s="19"/>
      <c r="W133" s="19"/>
      <c r="X133" s="19"/>
      <c r="Y133" s="19"/>
      <c r="Z133" s="19"/>
      <c r="AE133" s="22"/>
      <c r="AZ133" s="42"/>
    </row>
    <row r="134" spans="4:52" s="16" customFormat="1" x14ac:dyDescent="0.35">
      <c r="D134" s="42"/>
      <c r="G134" s="18"/>
      <c r="H134" s="19"/>
      <c r="Q134" s="19"/>
      <c r="R134" s="19"/>
      <c r="T134" s="19"/>
      <c r="U134" s="19"/>
      <c r="W134" s="19"/>
      <c r="X134" s="19"/>
      <c r="Y134" s="19"/>
      <c r="Z134" s="19"/>
      <c r="AE134" s="22"/>
      <c r="AZ134" s="42"/>
    </row>
    <row r="135" spans="4:52" s="16" customFormat="1" x14ac:dyDescent="0.35">
      <c r="D135" s="42"/>
      <c r="G135" s="18"/>
      <c r="H135" s="19"/>
      <c r="Q135" s="19"/>
      <c r="R135" s="19"/>
      <c r="T135" s="19"/>
      <c r="U135" s="19"/>
      <c r="W135" s="19"/>
      <c r="X135" s="19"/>
      <c r="Y135" s="19"/>
      <c r="Z135" s="19"/>
      <c r="AE135" s="22"/>
      <c r="AZ135" s="42"/>
    </row>
    <row r="136" spans="4:52" s="16" customFormat="1" x14ac:dyDescent="0.35">
      <c r="D136" s="42"/>
      <c r="G136" s="18"/>
      <c r="H136" s="19"/>
      <c r="Q136" s="19"/>
      <c r="R136" s="19"/>
      <c r="T136" s="19"/>
      <c r="U136" s="19"/>
      <c r="W136" s="19"/>
      <c r="X136" s="19"/>
      <c r="Y136" s="19"/>
      <c r="Z136" s="19"/>
      <c r="AE136" s="22"/>
      <c r="AZ136" s="42"/>
    </row>
    <row r="137" spans="4:52" s="16" customFormat="1" x14ac:dyDescent="0.35">
      <c r="D137" s="42"/>
      <c r="G137" s="18"/>
      <c r="H137" s="19"/>
      <c r="Q137" s="19"/>
      <c r="R137" s="19"/>
      <c r="T137" s="19"/>
      <c r="U137" s="19"/>
      <c r="W137" s="19"/>
      <c r="X137" s="19"/>
      <c r="Y137" s="19"/>
      <c r="Z137" s="19"/>
      <c r="AE137" s="22"/>
      <c r="AZ137" s="42"/>
    </row>
    <row r="138" spans="4:52" s="16" customFormat="1" x14ac:dyDescent="0.35">
      <c r="D138" s="42"/>
      <c r="G138" s="18"/>
      <c r="H138" s="19"/>
      <c r="Q138" s="19"/>
      <c r="R138" s="19"/>
      <c r="T138" s="19"/>
      <c r="U138" s="19"/>
      <c r="W138" s="19"/>
      <c r="X138" s="19"/>
      <c r="Y138" s="19"/>
      <c r="Z138" s="19"/>
      <c r="AE138" s="22"/>
      <c r="AZ138" s="42"/>
    </row>
  </sheetData>
  <conditionalFormatting sqref="D1:E1">
    <cfRule type="duplicateValues" dxfId="115" priority="142"/>
    <cfRule type="duplicateValues" dxfId="114" priority="143"/>
  </conditionalFormatting>
  <conditionalFormatting sqref="A2:XFD2">
    <cfRule type="expression" dxfId="113" priority="137">
      <formula>A2&lt;&gt;#REF!</formula>
    </cfRule>
  </conditionalFormatting>
  <conditionalFormatting sqref="A3:XFD3">
    <cfRule type="expression" dxfId="112" priority="136">
      <formula>A3&lt;&gt;#REF!</formula>
    </cfRule>
  </conditionalFormatting>
  <conditionalFormatting sqref="A4:XFD4">
    <cfRule type="expression" dxfId="111" priority="135">
      <formula>A4&lt;&gt;#REF!</formula>
    </cfRule>
  </conditionalFormatting>
  <conditionalFormatting sqref="A5:XFD5">
    <cfRule type="expression" dxfId="110" priority="134">
      <formula>A5&lt;&gt;#REF!</formula>
    </cfRule>
  </conditionalFormatting>
  <conditionalFormatting sqref="A6:XFD6">
    <cfRule type="expression" dxfId="109" priority="133">
      <formula>A6&lt;&gt;#REF!</formula>
    </cfRule>
  </conditionalFormatting>
  <conditionalFormatting sqref="A7:XFD7">
    <cfRule type="expression" dxfId="108" priority="132">
      <formula>A7&lt;&gt;#REF!</formula>
    </cfRule>
  </conditionalFormatting>
  <conditionalFormatting sqref="A8:XFD8">
    <cfRule type="expression" dxfId="107" priority="131">
      <formula>A8&lt;&gt;#REF!</formula>
    </cfRule>
  </conditionalFormatting>
  <conditionalFormatting sqref="A9:XFD9">
    <cfRule type="expression" dxfId="106" priority="130">
      <formula>A9&lt;&gt;#REF!</formula>
    </cfRule>
  </conditionalFormatting>
  <conditionalFormatting sqref="A10:XFD10">
    <cfRule type="expression" dxfId="105" priority="129">
      <formula>A10&lt;&gt;#REF!</formula>
    </cfRule>
  </conditionalFormatting>
  <conditionalFormatting sqref="A11:XFD11">
    <cfRule type="expression" dxfId="104" priority="128">
      <formula>A11&lt;&gt;#REF!</formula>
    </cfRule>
  </conditionalFormatting>
  <conditionalFormatting sqref="A12:XFD12">
    <cfRule type="expression" dxfId="103" priority="127">
      <formula>A12&lt;&gt;#REF!</formula>
    </cfRule>
  </conditionalFormatting>
  <conditionalFormatting sqref="A13:XFD13">
    <cfRule type="expression" dxfId="102" priority="126">
      <formula>A13&lt;&gt;#REF!</formula>
    </cfRule>
  </conditionalFormatting>
  <conditionalFormatting sqref="A14:XFD15">
    <cfRule type="expression" dxfId="101" priority="125">
      <formula>A14&lt;&gt;#REF!</formula>
    </cfRule>
  </conditionalFormatting>
  <conditionalFormatting sqref="A16:XFD16">
    <cfRule type="expression" dxfId="100" priority="123">
      <formula>A16&lt;&gt;#REF!</formula>
    </cfRule>
  </conditionalFormatting>
  <conditionalFormatting sqref="A17:XFD17">
    <cfRule type="expression" dxfId="99" priority="122">
      <formula>A17&lt;&gt;#REF!</formula>
    </cfRule>
  </conditionalFormatting>
  <conditionalFormatting sqref="A18:XFD18 A27:XFD27">
    <cfRule type="expression" dxfId="98" priority="121">
      <formula>A18&lt;&gt;#REF!</formula>
    </cfRule>
  </conditionalFormatting>
  <conditionalFormatting sqref="A19:XFD19 A28:XFD28">
    <cfRule type="expression" dxfId="97" priority="120">
      <formula>A19&lt;&gt;#REF!</formula>
    </cfRule>
  </conditionalFormatting>
  <conditionalFormatting sqref="A20:XFD20">
    <cfRule type="expression" dxfId="96" priority="119">
      <formula>A20&lt;&gt;#REF!</formula>
    </cfRule>
  </conditionalFormatting>
  <conditionalFormatting sqref="A21:XFD21">
    <cfRule type="expression" dxfId="95" priority="118">
      <formula>A21&lt;&gt;#REF!</formula>
    </cfRule>
  </conditionalFormatting>
  <conditionalFormatting sqref="A22:XFD22">
    <cfRule type="expression" dxfId="94" priority="117">
      <formula>A22&lt;&gt;#REF!</formula>
    </cfRule>
  </conditionalFormatting>
  <conditionalFormatting sqref="A23:XFD23">
    <cfRule type="expression" dxfId="93" priority="116">
      <formula>A23&lt;&gt;#REF!</formula>
    </cfRule>
  </conditionalFormatting>
  <conditionalFormatting sqref="A24:XFD24">
    <cfRule type="expression" dxfId="92" priority="115">
      <formula>A24&lt;&gt;#REF!</formula>
    </cfRule>
  </conditionalFormatting>
  <conditionalFormatting sqref="A25:XFD25">
    <cfRule type="expression" dxfId="91" priority="114">
      <formula>A25&lt;&gt;#REF!</formula>
    </cfRule>
  </conditionalFormatting>
  <conditionalFormatting sqref="A26:XFD26">
    <cfRule type="expression" dxfId="90" priority="113">
      <formula>A26&lt;&gt;#REF!</formula>
    </cfRule>
  </conditionalFormatting>
  <conditionalFormatting sqref="A29:XFD29">
    <cfRule type="expression" dxfId="89" priority="110">
      <formula>A29&lt;&gt;#REF!</formula>
    </cfRule>
  </conditionalFormatting>
  <conditionalFormatting sqref="A30:XFD30">
    <cfRule type="expression" dxfId="88" priority="109">
      <formula>A30&lt;&gt;#REF!</formula>
    </cfRule>
  </conditionalFormatting>
  <conditionalFormatting sqref="A31:XFD31">
    <cfRule type="expression" dxfId="87" priority="108">
      <formula>A31&lt;&gt;#REF!</formula>
    </cfRule>
  </conditionalFormatting>
  <conditionalFormatting sqref="A32:XFD32">
    <cfRule type="expression" dxfId="86" priority="107">
      <formula>A32&lt;&gt;#REF!</formula>
    </cfRule>
  </conditionalFormatting>
  <conditionalFormatting sqref="A33:XFD33">
    <cfRule type="expression" dxfId="85" priority="106">
      <formula>A33&lt;&gt;#REF!</formula>
    </cfRule>
  </conditionalFormatting>
  <conditionalFormatting sqref="A34:XFD34">
    <cfRule type="expression" dxfId="84" priority="105">
      <formula>A34&lt;&gt;#REF!</formula>
    </cfRule>
  </conditionalFormatting>
  <conditionalFormatting sqref="A35:XFD35">
    <cfRule type="expression" dxfId="83" priority="104">
      <formula>A35&lt;&gt;#REF!</formula>
    </cfRule>
  </conditionalFormatting>
  <conditionalFormatting sqref="A36:XFD36">
    <cfRule type="expression" dxfId="82" priority="103">
      <formula>A36&lt;&gt;#REF!</formula>
    </cfRule>
  </conditionalFormatting>
  <conditionalFormatting sqref="A37:XFD37">
    <cfRule type="expression" dxfId="81" priority="102">
      <formula>A37&lt;&gt;#REF!</formula>
    </cfRule>
  </conditionalFormatting>
  <conditionalFormatting sqref="A38:XFD38">
    <cfRule type="expression" dxfId="80" priority="101">
      <formula>A38&lt;&gt;#REF!</formula>
    </cfRule>
  </conditionalFormatting>
  <conditionalFormatting sqref="A39:XFD39">
    <cfRule type="expression" dxfId="79" priority="100">
      <formula>A39&lt;&gt;#REF!</formula>
    </cfRule>
  </conditionalFormatting>
  <conditionalFormatting sqref="A40:XFD40">
    <cfRule type="expression" dxfId="78" priority="99">
      <formula>A40&lt;&gt;#REF!</formula>
    </cfRule>
  </conditionalFormatting>
  <conditionalFormatting sqref="A41:XFD41">
    <cfRule type="expression" dxfId="77" priority="98">
      <formula>A41&lt;&gt;#REF!</formula>
    </cfRule>
  </conditionalFormatting>
  <conditionalFormatting sqref="A42:XFD42">
    <cfRule type="expression" dxfId="76" priority="97">
      <formula>A42&lt;&gt;#REF!</formula>
    </cfRule>
  </conditionalFormatting>
  <conditionalFormatting sqref="A43:XFD43">
    <cfRule type="expression" dxfId="75" priority="96">
      <formula>A43&lt;&gt;#REF!</formula>
    </cfRule>
  </conditionalFormatting>
  <conditionalFormatting sqref="A44:XFD45">
    <cfRule type="expression" dxfId="74" priority="95">
      <formula>A44&lt;&gt;#REF!</formula>
    </cfRule>
  </conditionalFormatting>
  <conditionalFormatting sqref="A46:XFD46">
    <cfRule type="expression" dxfId="73" priority="93">
      <formula>A46&lt;&gt;#REF!</formula>
    </cfRule>
  </conditionalFormatting>
  <conditionalFormatting sqref="A47:XFD47 A51:XFD51 A53:XFD53">
    <cfRule type="expression" dxfId="72" priority="92">
      <formula>A47&lt;&gt;#REF!</formula>
    </cfRule>
  </conditionalFormatting>
  <conditionalFormatting sqref="A48:XFD48">
    <cfRule type="expression" dxfId="71" priority="91">
      <formula>A48&lt;&gt;#REF!</formula>
    </cfRule>
  </conditionalFormatting>
  <conditionalFormatting sqref="A49:XFD49">
    <cfRule type="expression" dxfId="70" priority="90">
      <formula>A49&lt;&gt;#REF!</formula>
    </cfRule>
  </conditionalFormatting>
  <conditionalFormatting sqref="A50:XFD50">
    <cfRule type="expression" dxfId="69" priority="89">
      <formula>A50&lt;&gt;#REF!</formula>
    </cfRule>
  </conditionalFormatting>
  <conditionalFormatting sqref="A52:XFD52 A54:XFD54">
    <cfRule type="expression" dxfId="68" priority="87">
      <formula>A52&lt;&gt;#REF!</formula>
    </cfRule>
  </conditionalFormatting>
  <conditionalFormatting sqref="A55:XFD55">
    <cfRule type="expression" dxfId="67" priority="84">
      <formula>A55&lt;&gt;#REF!</formula>
    </cfRule>
  </conditionalFormatting>
  <conditionalFormatting sqref="A56:XFD56">
    <cfRule type="expression" dxfId="66" priority="83">
      <formula>A56&lt;&gt;#REF!</formula>
    </cfRule>
  </conditionalFormatting>
  <conditionalFormatting sqref="A57:XFD57">
    <cfRule type="expression" dxfId="65" priority="82">
      <formula>A57&lt;&gt;#REF!</formula>
    </cfRule>
  </conditionalFormatting>
  <conditionalFormatting sqref="A58:XFD58">
    <cfRule type="expression" dxfId="64" priority="81">
      <formula>A58&lt;&gt;#REF!</formula>
    </cfRule>
  </conditionalFormatting>
  <conditionalFormatting sqref="A59:XFD59">
    <cfRule type="expression" dxfId="63" priority="80">
      <formula>A59&lt;&gt;#REF!</formula>
    </cfRule>
  </conditionalFormatting>
  <conditionalFormatting sqref="A60:XFD60">
    <cfRule type="expression" dxfId="62" priority="79">
      <formula>A60&lt;&gt;#REF!</formula>
    </cfRule>
  </conditionalFormatting>
  <conditionalFormatting sqref="A61:XFD61">
    <cfRule type="expression" dxfId="61" priority="78">
      <formula>A61&lt;&gt;#REF!</formula>
    </cfRule>
  </conditionalFormatting>
  <conditionalFormatting sqref="A62:XFD62">
    <cfRule type="expression" dxfId="60" priority="77">
      <formula>A62&lt;&gt;#REF!</formula>
    </cfRule>
  </conditionalFormatting>
  <conditionalFormatting sqref="A63:XFD63">
    <cfRule type="expression" dxfId="59" priority="76">
      <formula>A63&lt;&gt;#REF!</formula>
    </cfRule>
  </conditionalFormatting>
  <conditionalFormatting sqref="A64:XFD64">
    <cfRule type="expression" dxfId="58" priority="75">
      <formula>A64&lt;&gt;#REF!</formula>
    </cfRule>
  </conditionalFormatting>
  <conditionalFormatting sqref="A65:XFD65">
    <cfRule type="expression" dxfId="57" priority="74">
      <formula>A65&lt;&gt;#REF!</formula>
    </cfRule>
  </conditionalFormatting>
  <conditionalFormatting sqref="A66:XFD66">
    <cfRule type="expression" dxfId="56" priority="73">
      <formula>A66&lt;&gt;#REF!</formula>
    </cfRule>
  </conditionalFormatting>
  <conditionalFormatting sqref="A67:XFD67">
    <cfRule type="expression" dxfId="55" priority="72">
      <formula>A67&lt;&gt;#REF!</formula>
    </cfRule>
  </conditionalFormatting>
  <conditionalFormatting sqref="A68:XFD68">
    <cfRule type="expression" dxfId="54" priority="71">
      <formula>A68&lt;&gt;#REF!</formula>
    </cfRule>
  </conditionalFormatting>
  <conditionalFormatting sqref="A69:XFD69">
    <cfRule type="expression" dxfId="53" priority="70">
      <formula>A69&lt;&gt;#REF!</formula>
    </cfRule>
  </conditionalFormatting>
  <conditionalFormatting sqref="A70:XFD70">
    <cfRule type="expression" dxfId="52" priority="69">
      <formula>A70&lt;&gt;#REF!</formula>
    </cfRule>
  </conditionalFormatting>
  <conditionalFormatting sqref="A71:XFD71">
    <cfRule type="expression" dxfId="51" priority="68">
      <formula>A71&lt;&gt;#REF!</formula>
    </cfRule>
  </conditionalFormatting>
  <conditionalFormatting sqref="A72:XFD72">
    <cfRule type="expression" dxfId="50" priority="67">
      <formula>A72&lt;&gt;#REF!</formula>
    </cfRule>
  </conditionalFormatting>
  <conditionalFormatting sqref="A73:XFD73">
    <cfRule type="expression" dxfId="49" priority="66">
      <formula>A73&lt;&gt;#REF!</formula>
    </cfRule>
  </conditionalFormatting>
  <conditionalFormatting sqref="A74:XFD74">
    <cfRule type="expression" dxfId="48" priority="65">
      <formula>A74&lt;&gt;#REF!</formula>
    </cfRule>
  </conditionalFormatting>
  <conditionalFormatting sqref="A75:XFD75">
    <cfRule type="expression" dxfId="47" priority="64">
      <formula>A75&lt;&gt;#REF!</formula>
    </cfRule>
  </conditionalFormatting>
  <conditionalFormatting sqref="A76:XFD76">
    <cfRule type="expression" dxfId="46" priority="63">
      <formula>A76&lt;&gt;#REF!</formula>
    </cfRule>
  </conditionalFormatting>
  <conditionalFormatting sqref="A77:XFD77">
    <cfRule type="expression" dxfId="45" priority="62">
      <formula>A77&lt;&gt;#REF!</formula>
    </cfRule>
  </conditionalFormatting>
  <conditionalFormatting sqref="A78:XFD78">
    <cfRule type="expression" dxfId="44" priority="61">
      <formula>A78&lt;&gt;#REF!</formula>
    </cfRule>
  </conditionalFormatting>
  <conditionalFormatting sqref="A79:XFD79">
    <cfRule type="expression" dxfId="43" priority="60">
      <formula>A79&lt;&gt;#REF!</formula>
    </cfRule>
  </conditionalFormatting>
  <conditionalFormatting sqref="A80:XFD80">
    <cfRule type="expression" dxfId="42" priority="59">
      <formula>A80&lt;&gt;#REF!</formula>
    </cfRule>
  </conditionalFormatting>
  <conditionalFormatting sqref="A81:XFD81">
    <cfRule type="expression" dxfId="41" priority="58">
      <formula>A81&lt;&gt;#REF!</formula>
    </cfRule>
  </conditionalFormatting>
  <conditionalFormatting sqref="A82:XFD82">
    <cfRule type="expression" dxfId="40" priority="57">
      <formula>A82&lt;&gt;#REF!</formula>
    </cfRule>
  </conditionalFormatting>
  <conditionalFormatting sqref="A83:XFD83">
    <cfRule type="expression" dxfId="39" priority="56">
      <formula>A83&lt;&gt;#REF!</formula>
    </cfRule>
  </conditionalFormatting>
  <conditionalFormatting sqref="A84:XFD84">
    <cfRule type="expression" dxfId="38" priority="55">
      <formula>A84&lt;&gt;#REF!</formula>
    </cfRule>
  </conditionalFormatting>
  <conditionalFormatting sqref="A85:XFD85">
    <cfRule type="expression" dxfId="37" priority="54">
      <formula>A85&lt;&gt;#REF!</formula>
    </cfRule>
  </conditionalFormatting>
  <conditionalFormatting sqref="A86:XFD87">
    <cfRule type="expression" dxfId="36" priority="53">
      <formula>A86&lt;&gt;#REF!</formula>
    </cfRule>
  </conditionalFormatting>
  <conditionalFormatting sqref="A88:XFD88 A99:XFD100">
    <cfRule type="expression" dxfId="35" priority="51">
      <formula>A88&lt;&gt;#REF!</formula>
    </cfRule>
  </conditionalFormatting>
  <conditionalFormatting sqref="A89:XFD89 A101:XFD101">
    <cfRule type="expression" dxfId="34" priority="50">
      <formula>A89&lt;&gt;#REF!</formula>
    </cfRule>
  </conditionalFormatting>
  <conditionalFormatting sqref="A90:XFD90 A93:XFD95 A97:XFD97 A102:XFD102">
    <cfRule type="expression" dxfId="33" priority="49">
      <formula>A90&lt;&gt;#REF!</formula>
    </cfRule>
  </conditionalFormatting>
  <conditionalFormatting sqref="A91:XFD91 A96:XFD96 A98:XFD98 A103:XFD103">
    <cfRule type="expression" dxfId="32" priority="48">
      <formula>A91&lt;&gt;#REF!</formula>
    </cfRule>
  </conditionalFormatting>
  <conditionalFormatting sqref="A92:XFD92 A104:XFD104">
    <cfRule type="expression" dxfId="31" priority="47">
      <formula>A92&lt;&gt;#REF!</formula>
    </cfRule>
  </conditionalFormatting>
  <conditionalFormatting sqref="A105:XFD105">
    <cfRule type="expression" dxfId="30" priority="34">
      <formula>A105&lt;&gt;#REF!</formula>
    </cfRule>
  </conditionalFormatting>
  <conditionalFormatting sqref="A106:XFD106">
    <cfRule type="expression" dxfId="29" priority="33">
      <formula>A106&lt;&gt;#REF!</formula>
    </cfRule>
  </conditionalFormatting>
  <conditionalFormatting sqref="A107:XFD107">
    <cfRule type="expression" dxfId="28" priority="32">
      <formula>A107&lt;&gt;#REF!</formula>
    </cfRule>
  </conditionalFormatting>
  <conditionalFormatting sqref="A108:XFD108">
    <cfRule type="expression" dxfId="27" priority="31">
      <formula>A108&lt;&gt;#REF!</formula>
    </cfRule>
  </conditionalFormatting>
  <conditionalFormatting sqref="A109:XFD109">
    <cfRule type="expression" dxfId="26" priority="30">
      <formula>A109&lt;&gt;#REF!</formula>
    </cfRule>
  </conditionalFormatting>
  <conditionalFormatting sqref="A110:XFD110 A113:XFD113">
    <cfRule type="expression" dxfId="25" priority="29">
      <formula>A110&lt;&gt;#REF!</formula>
    </cfRule>
  </conditionalFormatting>
  <conditionalFormatting sqref="A111:XFD111 A114:XFD114">
    <cfRule type="expression" dxfId="24" priority="28">
      <formula>A111&lt;&gt;#REF!</formula>
    </cfRule>
  </conditionalFormatting>
  <conditionalFormatting sqref="A112:XFD112">
    <cfRule type="expression" dxfId="23" priority="27">
      <formula>A112&lt;&gt;#REF!</formula>
    </cfRule>
  </conditionalFormatting>
  <conditionalFormatting sqref="A115:XFD115">
    <cfRule type="expression" dxfId="22" priority="24">
      <formula>A115&lt;&gt;#REF!</formula>
    </cfRule>
  </conditionalFormatting>
  <conditionalFormatting sqref="A116:XFD116">
    <cfRule type="expression" dxfId="21" priority="23">
      <formula>A116&lt;&gt;#REF!</formula>
    </cfRule>
  </conditionalFormatting>
  <conditionalFormatting sqref="A117:XFD117">
    <cfRule type="expression" dxfId="20" priority="22">
      <formula>A117&lt;&gt;#REF!</formula>
    </cfRule>
  </conditionalFormatting>
  <conditionalFormatting sqref="A118:XFD118">
    <cfRule type="expression" dxfId="19" priority="21">
      <formula>A118&lt;&gt;#REF!</formula>
    </cfRule>
  </conditionalFormatting>
  <conditionalFormatting sqref="A119:XFD119">
    <cfRule type="expression" dxfId="18" priority="20">
      <formula>A119&lt;&gt;#REF!</formula>
    </cfRule>
  </conditionalFormatting>
  <conditionalFormatting sqref="A120:XFD120">
    <cfRule type="expression" dxfId="17" priority="19">
      <formula>A120&lt;&gt;#REF!</formula>
    </cfRule>
  </conditionalFormatting>
  <conditionalFormatting sqref="A121:XFD121">
    <cfRule type="expression" dxfId="16" priority="18">
      <formula>A121&lt;&gt;#REF!</formula>
    </cfRule>
  </conditionalFormatting>
  <conditionalFormatting sqref="A122:XFD122">
    <cfRule type="expression" dxfId="15" priority="17">
      <formula>A122&lt;&gt;#REF!</formula>
    </cfRule>
  </conditionalFormatting>
  <conditionalFormatting sqref="A123:XFD123">
    <cfRule type="expression" dxfId="14" priority="16">
      <formula>A123&lt;&gt;#REF!</formula>
    </cfRule>
  </conditionalFormatting>
  <conditionalFormatting sqref="A124:XFD124">
    <cfRule type="expression" dxfId="13" priority="15">
      <formula>A124&lt;&gt;#REF!</formula>
    </cfRule>
  </conditionalFormatting>
  <conditionalFormatting sqref="A125:XFD125">
    <cfRule type="expression" dxfId="12" priority="14">
      <formula>A125&lt;&gt;#REF!</formula>
    </cfRule>
  </conditionalFormatting>
  <conditionalFormatting sqref="A126:XFD126">
    <cfRule type="expression" dxfId="11" priority="13">
      <formula>A126&lt;&gt;#REF!</formula>
    </cfRule>
  </conditionalFormatting>
  <conditionalFormatting sqref="A127:XFD127">
    <cfRule type="expression" dxfId="10" priority="12">
      <formula>A127&lt;&gt;#REF!</formula>
    </cfRule>
  </conditionalFormatting>
  <conditionalFormatting sqref="A128:XFD128">
    <cfRule type="expression" dxfId="9" priority="11">
      <formula>A128&lt;&gt;#REF!</formula>
    </cfRule>
  </conditionalFormatting>
  <conditionalFormatting sqref="A129:XFD129">
    <cfRule type="expression" dxfId="8" priority="10">
      <formula>A129&lt;&gt;#REF!</formula>
    </cfRule>
  </conditionalFormatting>
  <conditionalFormatting sqref="A130:XFD130">
    <cfRule type="expression" dxfId="7" priority="9">
      <formula>A130&lt;&gt;#REF!</formula>
    </cfRule>
  </conditionalFormatting>
  <conditionalFormatting sqref="A131:XFD131">
    <cfRule type="expression" dxfId="6" priority="8">
      <formula>A131&lt;&gt;#REF!</formula>
    </cfRule>
  </conditionalFormatting>
  <conditionalFormatting sqref="A132:XFD132">
    <cfRule type="expression" dxfId="5" priority="7">
      <formula>A132&lt;&gt;#REF!</formula>
    </cfRule>
  </conditionalFormatting>
  <conditionalFormatting sqref="A133:XFD134">
    <cfRule type="expression" dxfId="4" priority="6">
      <formula>A133&lt;&gt;#REF!</formula>
    </cfRule>
  </conditionalFormatting>
  <conditionalFormatting sqref="A135:XFD135">
    <cfRule type="expression" dxfId="3" priority="4">
      <formula>A135&lt;&gt;#REF!</formula>
    </cfRule>
  </conditionalFormatting>
  <conditionalFormatting sqref="A136:XFD136">
    <cfRule type="expression" dxfId="2" priority="3">
      <formula>A136&lt;&gt;#REF!</formula>
    </cfRule>
  </conditionalFormatting>
  <conditionalFormatting sqref="A137:XFD137">
    <cfRule type="expression" dxfId="1" priority="2">
      <formula>A137&lt;&gt;#REF!</formula>
    </cfRule>
  </conditionalFormatting>
  <conditionalFormatting sqref="A138:XFD138">
    <cfRule type="expression" dxfId="0" priority="1">
      <formula>A138&lt;&gt;#REF!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C24F-C91F-4125-A036-5F18DB10AFF2}">
  <dimension ref="A1:A3"/>
  <sheetViews>
    <sheetView workbookViewId="0">
      <selection activeCell="A3" sqref="A3"/>
    </sheetView>
  </sheetViews>
  <sheetFormatPr defaultColWidth="8.81640625" defaultRowHeight="14.5" x14ac:dyDescent="0.35"/>
  <cols>
    <col min="1" max="1" width="130.1796875" customWidth="1"/>
  </cols>
  <sheetData>
    <row r="1" spans="1:1" ht="23.5" x14ac:dyDescent="0.55000000000000004">
      <c r="A1" s="12" t="s">
        <v>67</v>
      </c>
    </row>
    <row r="2" spans="1:1" ht="18.5" x14ac:dyDescent="0.45">
      <c r="A2" s="13" t="s">
        <v>68</v>
      </c>
    </row>
    <row r="3" spans="1:1" ht="18.5" x14ac:dyDescent="0.45">
      <c r="A3" s="14" t="s">
        <v>69</v>
      </c>
    </row>
  </sheetData>
  <hyperlinks>
    <hyperlink ref="A3" r:id="rId1" xr:uid="{B2E4F321-C326-4969-A5FD-AE9321CEF25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A55F-E0E6-48C1-AC04-A91A724CA3ED}">
  <dimension ref="A2:A17"/>
  <sheetViews>
    <sheetView workbookViewId="0">
      <selection activeCell="A2" sqref="A2:A17"/>
    </sheetView>
  </sheetViews>
  <sheetFormatPr defaultColWidth="8.81640625" defaultRowHeight="14.5" x14ac:dyDescent="0.35"/>
  <sheetData>
    <row r="2" spans="1:1" x14ac:dyDescent="0.35">
      <c r="A2" s="6" t="s">
        <v>70</v>
      </c>
    </row>
    <row r="3" spans="1:1" x14ac:dyDescent="0.35">
      <c r="A3" s="6" t="s">
        <v>70</v>
      </c>
    </row>
    <row r="4" spans="1:1" x14ac:dyDescent="0.35">
      <c r="A4" s="6" t="s">
        <v>70</v>
      </c>
    </row>
    <row r="5" spans="1:1" x14ac:dyDescent="0.35">
      <c r="A5" s="6" t="s">
        <v>70</v>
      </c>
    </row>
    <row r="6" spans="1:1" x14ac:dyDescent="0.35">
      <c r="A6" s="6" t="s">
        <v>70</v>
      </c>
    </row>
    <row r="7" spans="1:1" x14ac:dyDescent="0.35">
      <c r="A7" s="6" t="s">
        <v>70</v>
      </c>
    </row>
    <row r="8" spans="1:1" x14ac:dyDescent="0.35">
      <c r="A8" s="6" t="s">
        <v>70</v>
      </c>
    </row>
    <row r="9" spans="1:1" x14ac:dyDescent="0.35">
      <c r="A9" s="6" t="s">
        <v>70</v>
      </c>
    </row>
    <row r="10" spans="1:1" x14ac:dyDescent="0.35">
      <c r="A10" s="6" t="s">
        <v>70</v>
      </c>
    </row>
    <row r="11" spans="1:1" x14ac:dyDescent="0.35">
      <c r="A11" s="6" t="s">
        <v>70</v>
      </c>
    </row>
    <row r="12" spans="1:1" x14ac:dyDescent="0.35">
      <c r="A12" s="6" t="s">
        <v>70</v>
      </c>
    </row>
    <row r="13" spans="1:1" x14ac:dyDescent="0.35">
      <c r="A13" s="6" t="s">
        <v>70</v>
      </c>
    </row>
    <row r="14" spans="1:1" x14ac:dyDescent="0.35">
      <c r="A14" s="6" t="s">
        <v>70</v>
      </c>
    </row>
    <row r="15" spans="1:1" x14ac:dyDescent="0.35">
      <c r="A15" s="6" t="s">
        <v>70</v>
      </c>
    </row>
    <row r="16" spans="1:1" x14ac:dyDescent="0.35">
      <c r="A16" s="6" t="s">
        <v>70</v>
      </c>
    </row>
    <row r="17" spans="1:1" x14ac:dyDescent="0.35">
      <c r="A17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comparisonSheet</vt:lpstr>
      <vt:lpstr>Sheet1</vt:lpstr>
      <vt:lpstr>Delete</vt:lpstr>
      <vt:lpstr>Guidelines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Shayaree Sengupta</dc:creator>
  <cp:keywords/>
  <dc:description/>
  <cp:lastModifiedBy>Ashish Bhatia91</cp:lastModifiedBy>
  <cp:revision/>
  <dcterms:created xsi:type="dcterms:W3CDTF">2020-10-08T09:59:37Z</dcterms:created>
  <dcterms:modified xsi:type="dcterms:W3CDTF">2023-05-10T13:52:08Z</dcterms:modified>
  <cp:category/>
  <cp:contentStatus/>
</cp:coreProperties>
</file>