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Ashish\Dancl ass\"/>
    </mc:Choice>
  </mc:AlternateContent>
  <xr:revisionPtr revIDLastSave="0" documentId="8_{A4351F78-B3FE-425C-B555-B49EE1D7CB04}" xr6:coauthVersionLast="47" xr6:coauthVersionMax="47" xr10:uidLastSave="{00000000-0000-0000-0000-000000000000}"/>
  <bookViews>
    <workbookView xWindow="-108" yWindow="-108" windowWidth="23256" windowHeight="12456" activeTab="3" xr2:uid="{00000000-000D-0000-FFFF-FFFF00000000}"/>
  </bookViews>
  <sheets>
    <sheet name="Tasks" sheetId="2" r:id="rId1"/>
    <sheet name="Expense" sheetId="1" r:id="rId2"/>
    <sheet name="task1" sheetId="3" r:id="rId3"/>
    <sheet name="task2" sheetId="4" r:id="rId4"/>
    <sheet name="task3" sheetId="13" r:id="rId5"/>
    <sheet name="task4" sheetId="8" r:id="rId6"/>
    <sheet name="task5" sheetId="12" r:id="rId7"/>
    <sheet name="task6" sheetId="16" r:id="rId8"/>
    <sheet name="task7" sheetId="17" r:id="rId9"/>
    <sheet name="task8" sheetId="23" r:id="rId10"/>
  </sheets>
  <definedNames>
    <definedName name="_xlnm._FilterDatabase" localSheetId="1" hidden="1">Expense!$A$1:$C$52</definedName>
    <definedName name="_xlnm._FilterDatabase" localSheetId="6" hidden="1">task5!$C$6:$E$56</definedName>
  </definedNames>
  <calcPr calcId="191029"/>
  <pivotCaches>
    <pivotCache cacheId="0" r:id="rId11"/>
    <pivotCache cacheId="1" r:id="rId12"/>
    <pivotCache cacheId="2"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2" i="17"/>
  <c r="H4" i="12"/>
  <c r="H3" i="12"/>
  <c r="H2" i="12"/>
  <c r="E4" i="1" l="1"/>
  <c r="E2" i="1"/>
  <c r="D7" i="4"/>
  <c r="D8" i="4"/>
  <c r="D6" i="4"/>
  <c r="B4" i="3"/>
  <c r="F2" i="1"/>
  <c r="C52" i="1"/>
</calcChain>
</file>

<file path=xl/sharedStrings.xml><?xml version="1.0" encoding="utf-8"?>
<sst xmlns="http://schemas.openxmlformats.org/spreadsheetml/2006/main" count="281" uniqueCount="37">
  <si>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</si>
  <si>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</si>
  <si>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</si>
  <si>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</si>
  <si>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</si>
  <si>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</si>
  <si>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</si>
  <si>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</si>
  <si>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</si>
  <si>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</si>
  <si>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</si>
  <si>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</si>
  <si>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</si>
  <si>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</si>
  <si>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</si>
  <si>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</si>
  <si>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</si>
  <si>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</si>
  <si>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</si>
  <si>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</si>
  <si>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</si>
  <si>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</si>
  <si>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</si>
  <si>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</si>
  <si>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</si>
  <si>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</si>
  <si>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</si>
  <si>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month</t>
  </si>
  <si>
    <t>total expences</t>
  </si>
  <si>
    <t>octorber</t>
  </si>
  <si>
    <t>november</t>
  </si>
  <si>
    <t>december</t>
  </si>
  <si>
    <t>category</t>
  </si>
  <si>
    <t>essential</t>
  </si>
  <si>
    <t>non-essential</t>
  </si>
  <si>
    <t>cost type</t>
  </si>
  <si>
    <t xml:space="preserve">she can control on his trip and also she can buy less other essential itemsand also medicinal cost ,online shopping and also on gifts  because I feel that she is control her expence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</si>
</sst>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8" tint="-0.249977111117893"/>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xf numFmtId="0" fontId="6" fillId="0" borderId="0" xfId="0" applyFont="1"/>
    <xf numFmtId="0" fontId="0" fillId="0" borderId="0" xfId="0" applyAlignment="1">
      <alignment horizontal="center"/>
    </xf>
    <xf numFmtId="0" fontId="0" fillId="6" borderId="0" xfId="0" applyFill="1" applyAlignment="1">
      <alignment horizontal="left"/>
    </xf>
    <xf numFmtId="0" fontId="0" fillId="6" borderId="0" xfId="0" applyFill="1"/>
  </cellXfs>
  <cellStyles count="1">
    <cellStyle name="Normal" xfId="0" builtinId="0"/>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Summary(1).xlsx]task4!PivotTable2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task4!$B$3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8E-4506-ACCB-3F4AAA745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8E-4506-ACCB-3F4AAA7454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8E-4506-ACCB-3F4AAA7454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8E-4506-ACCB-3F4AAA7454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8E-4506-ACCB-3F4AAA7454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8E-4506-ACCB-3F4AAA7454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8E-4506-ACCB-3F4AAA7454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8E-4506-ACCB-3F4AAA7454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8E-4506-ACCB-3F4AAA7454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8E-4506-ACCB-3F4AAA74542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78E-4506-ACCB-3F4AAA745426}"/>
              </c:ext>
            </c:extLst>
          </c:dPt>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0.00%</c:formatCode>
                <c:ptCount val="10"/>
                <c:pt idx="0">
                  <c:v>3.3542034491079759E-2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C23F-4417-BC2D-35B6719236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13648293963254"/>
          <c:y val="6.9861111111111124E-2"/>
          <c:w val="0.86486351706036746"/>
          <c:h val="0.72088764946048411"/>
        </c:manualLayout>
      </c:layout>
      <c:barChart>
        <c:barDir val="col"/>
        <c:grouping val="clustered"/>
        <c:varyColors val="0"/>
        <c:ser>
          <c:idx val="0"/>
          <c:order val="0"/>
          <c:tx>
            <c:strRef>
              <c:f>task5!$H$1</c:f>
              <c:strCache>
                <c:ptCount val="1"/>
                <c:pt idx="0">
                  <c:v>total expences</c:v>
                </c:pt>
              </c:strCache>
            </c:strRef>
          </c:tx>
          <c:spPr>
            <a:solidFill>
              <a:schemeClr val="accent1"/>
            </a:solidFill>
            <a:ln>
              <a:noFill/>
            </a:ln>
            <a:effectLst/>
          </c:spPr>
          <c:invertIfNegative val="0"/>
          <c:cat>
            <c:strRef>
              <c:f>task5!$G$2:$G$4</c:f>
              <c:strCache>
                <c:ptCount val="3"/>
                <c:pt idx="0">
                  <c:v>octorber</c:v>
                </c:pt>
                <c:pt idx="1">
                  <c:v>november</c:v>
                </c:pt>
                <c:pt idx="2">
                  <c:v>december</c:v>
                </c:pt>
              </c:strCache>
            </c:strRef>
          </c:cat>
          <c:val>
            <c:numRef>
              <c:f>task5!$H$2:$H$4</c:f>
              <c:numCache>
                <c:formatCode>General</c:formatCode>
                <c:ptCount val="3"/>
                <c:pt idx="0">
                  <c:v>42128.27</c:v>
                </c:pt>
                <c:pt idx="1">
                  <c:v>40045.269999999997</c:v>
                </c:pt>
                <c:pt idx="2">
                  <c:v>56895.27</c:v>
                </c:pt>
              </c:numCache>
            </c:numRef>
          </c:val>
          <c:extLst>
            <c:ext xmlns:c16="http://schemas.microsoft.com/office/drawing/2014/chart" uri="{C3380CC4-5D6E-409C-BE32-E72D297353CC}">
              <c16:uniqueId val="{00000000-5754-4BDB-B9F2-12C2675FFDB2}"/>
            </c:ext>
          </c:extLst>
        </c:ser>
        <c:dLbls>
          <c:showLegendKey val="0"/>
          <c:showVal val="0"/>
          <c:showCatName val="0"/>
          <c:showSerName val="0"/>
          <c:showPercent val="0"/>
          <c:showBubbleSize val="0"/>
        </c:dLbls>
        <c:gapWidth val="219"/>
        <c:overlap val="-27"/>
        <c:axId val="476346504"/>
        <c:axId val="476347288"/>
      </c:barChart>
      <c:catAx>
        <c:axId val="47634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47288"/>
        <c:crosses val="autoZero"/>
        <c:auto val="1"/>
        <c:lblAlgn val="ctr"/>
        <c:lblOffset val="100"/>
        <c:noMultiLvlLbl val="0"/>
      </c:catAx>
      <c:valAx>
        <c:axId val="47634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46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88900</xdr:colOff>
      <xdr:row>0</xdr:row>
      <xdr:rowOff>104775</xdr:rowOff>
    </xdr:from>
    <xdr:to>
      <xdr:col>10</xdr:col>
      <xdr:colOff>393700</xdr:colOff>
      <xdr:row>15</xdr:row>
      <xdr:rowOff>85725</xdr:rowOff>
    </xdr:to>
    <xdr:graphicFrame macro="">
      <xdr:nvGraphicFramePr>
        <xdr:cNvPr id="2" name="Chart 1">
          <a:extLst>
            <a:ext uri="{FF2B5EF4-FFF2-40B4-BE49-F238E27FC236}">
              <a16:creationId xmlns:a16="http://schemas.microsoft.com/office/drawing/2014/main" id="{FB71476F-DDA9-679D-82A7-BD20B8ED0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4</xdr:row>
      <xdr:rowOff>185737</xdr:rowOff>
    </xdr:from>
    <xdr:to>
      <xdr:col>13</xdr:col>
      <xdr:colOff>581025</xdr:colOff>
      <xdr:row>35</xdr:row>
      <xdr:rowOff>204787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hish\AppData\Local\Microsoft\Windows\INetCache\IE\E9QCH28G\Priyas%20Expense%20Summary%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shish\AppData\Local\Microsoft\Windows\INetCache\IE\E9QCH28G\Priyas%20Expense%20Summary%5b1%5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IBALL\Desktop\aakash\Priyas%20Expense%20Summary%20(2)%20(4).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eeta jena" refreshedDate="45579.735824884257" createdVersion="8" refreshedVersion="8" minRefreshableVersion="3" recordCount="51" xr:uid="{00000000-000A-0000-FFFF-FFFF00000000}">
  <cacheSource type="worksheet">
    <worksheetSource ref="A1:C52" sheet=".xlsx]Expense" r:id="rId2"/>
  </cacheSource>
  <cacheFields count="3">
    <cacheField name="Date" numFmtId="0">
      <sharedItems containsNonDate="0" containsDate="1" containsString="0" containsBlank="1" minDate="2021-10-01T00:00:00" maxDate="2021-12-24T00:00:00"/>
    </cacheField>
    <cacheField name="Items" numFmtId="0">
      <sharedItems containsBlank="1" count="12">
        <s v="Fish &amp; Chicken"/>
        <s v="Ordering food"/>
        <s v="Vegetables &amp; Fruit"/>
        <s v="Other essential items"/>
        <s v="Cab to office"/>
        <s v="Movie with friends"/>
        <s v="Mobile Bill Payment"/>
        <s v="Online Shopping"/>
        <s v="Medicine"/>
        <s v="Gifts"/>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5581.866634027778" createdVersion="5" refreshedVersion="5" minRefreshableVersion="3" recordCount="50" xr:uid="{00000000-000A-0000-FFFF-FFFF05000000}">
  <cacheSource type="worksheet">
    <worksheetSource ref="A1:C51" sheet=".xlsx]task5" r:id="rId2"/>
  </cacheSource>
  <cacheFields count="3">
    <cacheField name="Date" numFmtId="14">
      <sharedItems containsSemiMixedTypes="0" containsNonDate="0" containsDate="1" containsString="0" minDate="2021-10-01T00:00:00" maxDate="2021-12-24T00:00:00" count="39">
        <d v="2021-11-15T00:00:00"/>
        <d v="2021-12-20T00:00:00"/>
        <d v="2021-10-28T00:00:00"/>
        <d v="2021-10-30T00:00:00"/>
        <d v="2021-11-25T00:00:00"/>
        <d v="2021-11-17T00:00:00"/>
        <d v="2021-11-29T00:00:00"/>
        <d v="2021-10-27T00:00:00"/>
        <d v="2021-10-29T00:00:00"/>
        <d v="2021-10-25T00:00:00"/>
        <d v="2021-11-18T00:00:00"/>
        <d v="2021-11-19T00:00:00"/>
        <d v="2021-10-08T00:00:00"/>
        <d v="2021-12-23T00:00:00"/>
        <d v="2021-10-16T00:00:00"/>
        <d v="2021-12-17T00:00:00"/>
        <d v="2021-10-19T00:00:00"/>
        <d v="2021-11-05T00:00:00"/>
        <d v="2021-11-30T00:00:00"/>
        <d v="2021-11-26T00:00:00"/>
        <d v="2021-11-24T00:00:00"/>
        <d v="2021-10-22T00:00:00"/>
        <d v="2021-11-12T00:00:00"/>
        <d v="2021-10-15T00:00:00"/>
        <d v="2021-11-08T00:00:00"/>
        <d v="2021-10-04T00:00:00"/>
        <d v="2021-12-04T00:00:00"/>
        <d v="2021-10-01T00:00:00"/>
        <d v="2021-10-18T00:00:00"/>
        <d v="2021-11-04T00:00:00"/>
        <d v="2021-11-02T00:00:00"/>
        <d v="2021-12-15T00:00:00"/>
        <d v="2021-11-09T00:00:00"/>
        <d v="2021-11-22T00:00:00"/>
        <d v="2021-10-07T00:00:00"/>
        <d v="2021-12-07T00:00:00"/>
        <d v="2021-11-01T00:00:00"/>
        <d v="2021-12-01T00:00:00"/>
        <d v="2021-12-09T00:00:00"/>
      </sharedItems>
    </cacheField>
    <cacheField name="Items" numFmtId="0">
      <sharedItems count="11">
        <s v="Fish &amp; Chicken"/>
        <s v="Ordering food"/>
        <s v="Vegetables &amp; Fruit"/>
        <s v="Other essential items"/>
        <s v="Cab to office"/>
        <s v="Movie with friends"/>
        <s v="Mobile Bill Payment"/>
        <s v="Online Shopping"/>
        <s v="Medicine"/>
        <s v="Gifts"/>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5581.882057407405" createdVersion="5" refreshedVersion="5" minRefreshableVersion="3" recordCount="50" xr:uid="{00000000-000A-0000-FFFF-FFFF15000000}">
  <cacheSource type="worksheet">
    <worksheetSource ref="A1:C51" sheet="y" r:id="rId2"/>
  </cacheSource>
  <cacheFields count="3">
    <cacheField name="Date" numFmtId="14">
      <sharedItems containsSemiMixedTypes="0" containsNonDate="0" containsDate="1" containsString="0" minDate="2021-10-01T00:00:00" maxDate="2021-12-24T00:00:00"/>
    </cacheField>
    <cacheField name="Items" numFmtId="0">
      <sharedItems count="11">
        <s v="Fish &amp; Chicken"/>
        <s v="Ordering food"/>
        <s v="Vegetables &amp; Fruit"/>
        <s v="Other essential items"/>
        <s v="Cab to office"/>
        <s v="Movie with friends"/>
        <s v="Mobile Bill Payment"/>
        <s v="Online Shopping"/>
        <s v="Medicine"/>
        <s v="Gifts"/>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1-15T00:00:00"/>
    <x v="0"/>
    <n v="150"/>
  </r>
  <r>
    <d v="2021-12-20T00:00:00"/>
    <x v="1"/>
    <n v="267"/>
  </r>
  <r>
    <d v="2021-10-28T00:00:00"/>
    <x v="2"/>
    <n v="300"/>
  </r>
  <r>
    <d v="2021-10-30T00:00:00"/>
    <x v="3"/>
    <n v="300"/>
  </r>
  <r>
    <d v="2021-11-25T00:00:00"/>
    <x v="1"/>
    <n v="314"/>
  </r>
  <r>
    <d v="2021-11-17T00:00:00"/>
    <x v="4"/>
    <n v="322.64"/>
  </r>
  <r>
    <d v="2021-11-29T00:00:00"/>
    <x v="1"/>
    <n v="337"/>
  </r>
  <r>
    <d v="2021-10-27T00:00:00"/>
    <x v="4"/>
    <n v="358.22"/>
  </r>
  <r>
    <d v="2021-10-29T00:00:00"/>
    <x v="4"/>
    <n v="407.05"/>
  </r>
  <r>
    <d v="2021-10-25T00:00:00"/>
    <x v="4"/>
    <n v="423"/>
  </r>
  <r>
    <d v="2021-11-18T00:00:00"/>
    <x v="5"/>
    <n v="428"/>
  </r>
  <r>
    <d v="2021-11-19T00:00:00"/>
    <x v="2"/>
    <n v="447"/>
  </r>
  <r>
    <d v="2021-10-08T00:00:00"/>
    <x v="1"/>
    <n v="450"/>
  </r>
  <r>
    <d v="2021-12-23T00:00:00"/>
    <x v="2"/>
    <n v="450"/>
  </r>
  <r>
    <d v="2021-10-16T00:00:00"/>
    <x v="6"/>
    <n v="470"/>
  </r>
  <r>
    <d v="2021-11-17T00:00:00"/>
    <x v="6"/>
    <n v="470.63"/>
  </r>
  <r>
    <d v="2021-12-17T00:00:00"/>
    <x v="6"/>
    <n v="470.63"/>
  </r>
  <r>
    <d v="2021-10-19T00:00:00"/>
    <x v="1"/>
    <n v="489"/>
  </r>
  <r>
    <d v="2021-11-05T00:00:00"/>
    <x v="7"/>
    <n v="500"/>
  </r>
  <r>
    <d v="2021-11-30T00:00:00"/>
    <x v="5"/>
    <n v="500"/>
  </r>
  <r>
    <d v="2021-11-26T00:00:00"/>
    <x v="5"/>
    <n v="518"/>
  </r>
  <r>
    <d v="2021-10-27T00:00:00"/>
    <x v="5"/>
    <n v="520"/>
  </r>
  <r>
    <d v="2021-11-24T00:00:00"/>
    <x v="0"/>
    <n v="540"/>
  </r>
  <r>
    <d v="2021-10-22T00:00:00"/>
    <x v="0"/>
    <n v="550"/>
  </r>
  <r>
    <d v="2021-11-12T00:00:00"/>
    <x v="2"/>
    <n v="600"/>
  </r>
  <r>
    <d v="2021-10-15T00:00:00"/>
    <x v="5"/>
    <n v="620"/>
  </r>
  <r>
    <d v="2021-12-23T00:00:00"/>
    <x v="0"/>
    <n v="640"/>
  </r>
  <r>
    <d v="2021-11-08T00:00:00"/>
    <x v="0"/>
    <n v="702"/>
  </r>
  <r>
    <d v="2021-10-04T00:00:00"/>
    <x v="2"/>
    <n v="710"/>
  </r>
  <r>
    <d v="2021-12-04T00:00:00"/>
    <x v="2"/>
    <n v="710"/>
  </r>
  <r>
    <d v="2021-10-04T00:00:00"/>
    <x v="0"/>
    <n v="760"/>
  </r>
  <r>
    <d v="2021-10-01T00:00:00"/>
    <x v="7"/>
    <n v="767"/>
  </r>
  <r>
    <d v="2021-11-15T00:00:00"/>
    <x v="7"/>
    <n v="900"/>
  </r>
  <r>
    <d v="2021-10-18T00:00:00"/>
    <x v="7"/>
    <n v="970"/>
  </r>
  <r>
    <d v="2021-10-18T00:00:00"/>
    <x v="8"/>
    <n v="1075"/>
  </r>
  <r>
    <d v="2021-11-04T00:00:00"/>
    <x v="9"/>
    <n v="1138"/>
  </r>
  <r>
    <d v="2021-11-02T00:00:00"/>
    <x v="9"/>
    <n v="1150"/>
  </r>
  <r>
    <d v="2021-12-15T00:00:00"/>
    <x v="9"/>
    <n v="1500"/>
  </r>
  <r>
    <d v="2021-10-22T00:00:00"/>
    <x v="3"/>
    <n v="1574.1"/>
  </r>
  <r>
    <d v="2021-11-09T00:00:00"/>
    <x v="3"/>
    <n v="1600"/>
  </r>
  <r>
    <d v="2021-11-22T00:00:00"/>
    <x v="3"/>
    <n v="1720"/>
  </r>
  <r>
    <d v="2021-10-07T00:00:00"/>
    <x v="9"/>
    <n v="1900"/>
  </r>
  <r>
    <d v="2021-11-26T00:00:00"/>
    <x v="7"/>
    <n v="2000"/>
  </r>
  <r>
    <d v="2021-11-15T00:00:00"/>
    <x v="8"/>
    <n v="2100"/>
  </r>
  <r>
    <d v="2021-10-01T00:00:00"/>
    <x v="8"/>
    <n v="2300"/>
  </r>
  <r>
    <d v="2021-12-07T00:00:00"/>
    <x v="8"/>
    <n v="2300"/>
  </r>
  <r>
    <d v="2021-11-01T00:00:00"/>
    <x v="7"/>
    <n v="2327"/>
  </r>
  <r>
    <d v="2021-10-01T00:00:00"/>
    <x v="3"/>
    <n v="2500"/>
  </r>
  <r>
    <d v="2021-12-01T00:00:00"/>
    <x v="3"/>
    <n v="2500"/>
  </r>
  <r>
    <d v="2021-12-09T00:00:00"/>
    <x v="10"/>
    <n v="12000"/>
  </r>
  <r>
    <m/>
    <x v="11"/>
    <n v="57045.27"/>
  </r>
</pivotCacheRecords>
</file>

<file path=xl/pivotCache/pivotCacheRecords2.xml><?xml version="1.0" encoding="utf-8"?>
<pivotCacheRecords xmlns="http://schemas.openxmlformats.org/spreadsheetml/2006/main" xmlns:r="http://schemas.openxmlformats.org/officeDocument/2006/relationships" count="50">
  <r>
    <x v="0"/>
    <x v="0"/>
    <n v="150"/>
  </r>
  <r>
    <x v="1"/>
    <x v="1"/>
    <n v="267"/>
  </r>
  <r>
    <x v="2"/>
    <x v="2"/>
    <n v="300"/>
  </r>
  <r>
    <x v="3"/>
    <x v="3"/>
    <n v="300"/>
  </r>
  <r>
    <x v="4"/>
    <x v="1"/>
    <n v="314"/>
  </r>
  <r>
    <x v="5"/>
    <x v="4"/>
    <n v="322.64"/>
  </r>
  <r>
    <x v="6"/>
    <x v="1"/>
    <n v="337"/>
  </r>
  <r>
    <x v="7"/>
    <x v="4"/>
    <n v="358.22"/>
  </r>
  <r>
    <x v="8"/>
    <x v="4"/>
    <n v="407.05"/>
  </r>
  <r>
    <x v="9"/>
    <x v="4"/>
    <n v="423"/>
  </r>
  <r>
    <x v="10"/>
    <x v="5"/>
    <n v="428"/>
  </r>
  <r>
    <x v="11"/>
    <x v="2"/>
    <n v="447"/>
  </r>
  <r>
    <x v="12"/>
    <x v="1"/>
    <n v="450"/>
  </r>
  <r>
    <x v="13"/>
    <x v="2"/>
    <n v="450"/>
  </r>
  <r>
    <x v="14"/>
    <x v="6"/>
    <n v="470"/>
  </r>
  <r>
    <x v="5"/>
    <x v="6"/>
    <n v="470.63"/>
  </r>
  <r>
    <x v="15"/>
    <x v="6"/>
    <n v="470.63"/>
  </r>
  <r>
    <x v="16"/>
    <x v="1"/>
    <n v="489"/>
  </r>
  <r>
    <x v="17"/>
    <x v="7"/>
    <n v="500"/>
  </r>
  <r>
    <x v="18"/>
    <x v="5"/>
    <n v="500"/>
  </r>
  <r>
    <x v="19"/>
    <x v="5"/>
    <n v="518"/>
  </r>
  <r>
    <x v="7"/>
    <x v="5"/>
    <n v="520"/>
  </r>
  <r>
    <x v="20"/>
    <x v="0"/>
    <n v="540"/>
  </r>
  <r>
    <x v="21"/>
    <x v="0"/>
    <n v="550"/>
  </r>
  <r>
    <x v="22"/>
    <x v="2"/>
    <n v="600"/>
  </r>
  <r>
    <x v="23"/>
    <x v="5"/>
    <n v="620"/>
  </r>
  <r>
    <x v="13"/>
    <x v="0"/>
    <n v="640"/>
  </r>
  <r>
    <x v="24"/>
    <x v="0"/>
    <n v="702"/>
  </r>
  <r>
    <x v="25"/>
    <x v="2"/>
    <n v="710"/>
  </r>
  <r>
    <x v="26"/>
    <x v="2"/>
    <n v="710"/>
  </r>
  <r>
    <x v="25"/>
    <x v="0"/>
    <n v="760"/>
  </r>
  <r>
    <x v="27"/>
    <x v="7"/>
    <n v="767"/>
  </r>
  <r>
    <x v="0"/>
    <x v="7"/>
    <n v="900"/>
  </r>
  <r>
    <x v="28"/>
    <x v="7"/>
    <n v="970"/>
  </r>
  <r>
    <x v="28"/>
    <x v="8"/>
    <n v="1075"/>
  </r>
  <r>
    <x v="29"/>
    <x v="9"/>
    <n v="1138"/>
  </r>
  <r>
    <x v="30"/>
    <x v="9"/>
    <n v="1150"/>
  </r>
  <r>
    <x v="31"/>
    <x v="9"/>
    <n v="1500"/>
  </r>
  <r>
    <x v="21"/>
    <x v="3"/>
    <n v="1574.1"/>
  </r>
  <r>
    <x v="32"/>
    <x v="3"/>
    <n v="1600"/>
  </r>
  <r>
    <x v="33"/>
    <x v="3"/>
    <n v="1720"/>
  </r>
  <r>
    <x v="34"/>
    <x v="9"/>
    <n v="1900"/>
  </r>
  <r>
    <x v="19"/>
    <x v="7"/>
    <n v="2000"/>
  </r>
  <r>
    <x v="0"/>
    <x v="8"/>
    <n v="2100"/>
  </r>
  <r>
    <x v="27"/>
    <x v="8"/>
    <n v="2300"/>
  </r>
  <r>
    <x v="35"/>
    <x v="8"/>
    <n v="2300"/>
  </r>
  <r>
    <x v="36"/>
    <x v="7"/>
    <n v="2327"/>
  </r>
  <r>
    <x v="27"/>
    <x v="3"/>
    <n v="2500"/>
  </r>
  <r>
    <x v="37"/>
    <x v="3"/>
    <n v="2500"/>
  </r>
  <r>
    <x v="38"/>
    <x v="10"/>
    <n v="12000"/>
  </r>
</pivotCacheRecords>
</file>

<file path=xl/pivotCache/pivotCacheRecords3.xml><?xml version="1.0" encoding="utf-8"?>
<pivotCacheRecords xmlns="http://schemas.openxmlformats.org/spreadsheetml/2006/main" xmlns:r="http://schemas.openxmlformats.org/officeDocument/2006/relationships" count="50">
  <r>
    <d v="2021-11-15T00:00:00"/>
    <x v="0"/>
    <n v="150"/>
  </r>
  <r>
    <d v="2021-12-20T00:00:00"/>
    <x v="1"/>
    <n v="267"/>
  </r>
  <r>
    <d v="2021-10-28T00:00:00"/>
    <x v="2"/>
    <n v="300"/>
  </r>
  <r>
    <d v="2021-10-30T00:00:00"/>
    <x v="3"/>
    <n v="300"/>
  </r>
  <r>
    <d v="2021-11-25T00:00:00"/>
    <x v="1"/>
    <n v="314"/>
  </r>
  <r>
    <d v="2021-11-17T00:00:00"/>
    <x v="4"/>
    <n v="322.64"/>
  </r>
  <r>
    <d v="2021-11-29T00:00:00"/>
    <x v="1"/>
    <n v="337"/>
  </r>
  <r>
    <d v="2021-10-27T00:00:00"/>
    <x v="4"/>
    <n v="358.22"/>
  </r>
  <r>
    <d v="2021-10-29T00:00:00"/>
    <x v="4"/>
    <n v="407.05"/>
  </r>
  <r>
    <d v="2021-10-25T00:00:00"/>
    <x v="4"/>
    <n v="423"/>
  </r>
  <r>
    <d v="2021-11-18T00:00:00"/>
    <x v="5"/>
    <n v="428"/>
  </r>
  <r>
    <d v="2021-11-19T00:00:00"/>
    <x v="2"/>
    <n v="447"/>
  </r>
  <r>
    <d v="2021-10-08T00:00:00"/>
    <x v="1"/>
    <n v="450"/>
  </r>
  <r>
    <d v="2021-12-23T00:00:00"/>
    <x v="2"/>
    <n v="450"/>
  </r>
  <r>
    <d v="2021-10-16T00:00:00"/>
    <x v="6"/>
    <n v="470"/>
  </r>
  <r>
    <d v="2021-11-17T00:00:00"/>
    <x v="6"/>
    <n v="470.63"/>
  </r>
  <r>
    <d v="2021-12-17T00:00:00"/>
    <x v="6"/>
    <n v="470.63"/>
  </r>
  <r>
    <d v="2021-10-19T00:00:00"/>
    <x v="1"/>
    <n v="489"/>
  </r>
  <r>
    <d v="2021-11-05T00:00:00"/>
    <x v="7"/>
    <n v="500"/>
  </r>
  <r>
    <d v="2021-11-30T00:00:00"/>
    <x v="5"/>
    <n v="500"/>
  </r>
  <r>
    <d v="2021-11-26T00:00:00"/>
    <x v="5"/>
    <n v="518"/>
  </r>
  <r>
    <d v="2021-10-27T00:00:00"/>
    <x v="5"/>
    <n v="520"/>
  </r>
  <r>
    <d v="2021-11-24T00:00:00"/>
    <x v="0"/>
    <n v="540"/>
  </r>
  <r>
    <d v="2021-10-22T00:00:00"/>
    <x v="0"/>
    <n v="550"/>
  </r>
  <r>
    <d v="2021-11-12T00:00:00"/>
    <x v="2"/>
    <n v="600"/>
  </r>
  <r>
    <d v="2021-10-15T00:00:00"/>
    <x v="5"/>
    <n v="620"/>
  </r>
  <r>
    <d v="2021-12-23T00:00:00"/>
    <x v="0"/>
    <n v="640"/>
  </r>
  <r>
    <d v="2021-11-08T00:00:00"/>
    <x v="0"/>
    <n v="702"/>
  </r>
  <r>
    <d v="2021-10-04T00:00:00"/>
    <x v="2"/>
    <n v="710"/>
  </r>
  <r>
    <d v="2021-12-04T00:00:00"/>
    <x v="2"/>
    <n v="710"/>
  </r>
  <r>
    <d v="2021-10-04T00:00:00"/>
    <x v="0"/>
    <n v="760"/>
  </r>
  <r>
    <d v="2021-10-01T00:00:00"/>
    <x v="7"/>
    <n v="767"/>
  </r>
  <r>
    <d v="2021-11-15T00:00:00"/>
    <x v="7"/>
    <n v="900"/>
  </r>
  <r>
    <d v="2021-10-18T00:00:00"/>
    <x v="7"/>
    <n v="970"/>
  </r>
  <r>
    <d v="2021-10-18T00:00:00"/>
    <x v="8"/>
    <n v="1075"/>
  </r>
  <r>
    <d v="2021-11-04T00:00:00"/>
    <x v="9"/>
    <n v="1138"/>
  </r>
  <r>
    <d v="2021-11-02T00:00:00"/>
    <x v="9"/>
    <n v="1150"/>
  </r>
  <r>
    <d v="2021-12-15T00:00:00"/>
    <x v="9"/>
    <n v="1500"/>
  </r>
  <r>
    <d v="2021-10-22T00:00:00"/>
    <x v="3"/>
    <n v="1574.1"/>
  </r>
  <r>
    <d v="2021-11-09T00:00:00"/>
    <x v="3"/>
    <n v="1600"/>
  </r>
  <r>
    <d v="2021-11-22T00:00:00"/>
    <x v="3"/>
    <n v="1720"/>
  </r>
  <r>
    <d v="2021-10-07T00:00:00"/>
    <x v="9"/>
    <n v="1900"/>
  </r>
  <r>
    <d v="2021-11-26T00:00:00"/>
    <x v="7"/>
    <n v="2000"/>
  </r>
  <r>
    <d v="2021-11-15T00:00:00"/>
    <x v="8"/>
    <n v="2100"/>
  </r>
  <r>
    <d v="2021-10-01T00:00:00"/>
    <x v="8"/>
    <n v="2300"/>
  </r>
  <r>
    <d v="2021-12-07T00:00:00"/>
    <x v="8"/>
    <n v="2300"/>
  </r>
  <r>
    <d v="2021-11-01T00:00:00"/>
    <x v="7"/>
    <n v="2327"/>
  </r>
  <r>
    <d v="2021-10-01T00:00:00"/>
    <x v="3"/>
    <n v="2500"/>
  </r>
  <r>
    <d v="2021-12-01T00:00:00"/>
    <x v="3"/>
    <n v="2500"/>
  </r>
  <r>
    <d v="2021-12-09T00:00:00"/>
    <x v="10"/>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3">
    <pivotField numFmtId="14" showAll="0"/>
    <pivotField axis="axisRow" showAll="0">
      <items count="12">
        <item x="4"/>
        <item x="0"/>
        <item x="9"/>
        <item x="8"/>
        <item x="6"/>
        <item x="5"/>
        <item x="7"/>
        <item x="1"/>
        <item x="3"/>
        <item x="10"/>
        <item x="2"/>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2">
  <location ref="A3:B14" firstHeaderRow="1" firstDataRow="1" firstDataCol="1"/>
  <pivotFields count="3">
    <pivotField showAll="0"/>
    <pivotField axis="axisRow" showAll="0">
      <items count="13">
        <item x="4"/>
        <item x="0"/>
        <item x="9"/>
        <item x="8"/>
        <item x="6"/>
        <item x="5"/>
        <item x="7"/>
        <item x="1"/>
        <item x="3"/>
        <item h="1" x="10"/>
        <item x="2"/>
        <item h="1" x="11"/>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showDataAs="percentOfTotal" baseField="1"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 chart="1" format="1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3">
    <pivotField numFmtId="14" showAll="0"/>
    <pivotField axis="axisRow" showAll="0" sortType="descending">
      <items count="12">
        <item x="4"/>
        <item x="0"/>
        <item x="9"/>
        <item x="8"/>
        <item x="6"/>
        <item x="5"/>
        <item x="7"/>
        <item x="1"/>
        <item x="3"/>
        <item x="10"/>
        <item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
    <format dxfId="0">
      <pivotArea dataOnly="0" fieldPosition="0">
        <references count="1">
          <reference field="1" count="5">
            <x v="2"/>
            <x v="3"/>
            <x v="6"/>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35" customHeight="1" x14ac:dyDescent="0.3">
      <c r="B3" s="13" t="s">
        <v>16</v>
      </c>
    </row>
    <row r="4" spans="2:2" ht="37.35"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35" customHeight="1" x14ac:dyDescent="0.3">
      <c r="B9" s="13"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F15"/>
  <sheetViews>
    <sheetView workbookViewId="0">
      <selection activeCell="F5" sqref="F5"/>
    </sheetView>
  </sheetViews>
  <sheetFormatPr defaultRowHeight="14.4" x14ac:dyDescent="0.3"/>
  <cols>
    <col min="1" max="1" width="20.33203125" bestFit="1" customWidth="1"/>
    <col min="2" max="2" width="15.109375" bestFit="1" customWidth="1"/>
    <col min="6" max="6" width="9.109375" customWidth="1"/>
  </cols>
  <sheetData>
    <row r="3" spans="1:6" x14ac:dyDescent="0.3">
      <c r="A3" s="15" t="s">
        <v>24</v>
      </c>
      <c r="B3" t="s">
        <v>26</v>
      </c>
      <c r="F3" t="s">
        <v>36</v>
      </c>
    </row>
    <row r="4" spans="1:6" x14ac:dyDescent="0.3">
      <c r="A4" s="20" t="s">
        <v>12</v>
      </c>
      <c r="B4" s="21">
        <v>12000</v>
      </c>
    </row>
    <row r="5" spans="1:6" x14ac:dyDescent="0.3">
      <c r="A5" s="20" t="s">
        <v>4</v>
      </c>
      <c r="B5" s="21">
        <v>10194.1</v>
      </c>
    </row>
    <row r="6" spans="1:6" x14ac:dyDescent="0.3">
      <c r="A6" s="20" t="s">
        <v>2</v>
      </c>
      <c r="B6" s="21">
        <v>7775</v>
      </c>
    </row>
    <row r="7" spans="1:6" x14ac:dyDescent="0.3">
      <c r="A7" s="20" t="s">
        <v>13</v>
      </c>
      <c r="B7" s="21">
        <v>7464</v>
      </c>
    </row>
    <row r="8" spans="1:6" x14ac:dyDescent="0.3">
      <c r="A8" s="20" t="s">
        <v>10</v>
      </c>
      <c r="B8" s="21">
        <v>5688</v>
      </c>
    </row>
    <row r="9" spans="1:6" x14ac:dyDescent="0.3">
      <c r="A9" s="16" t="s">
        <v>6</v>
      </c>
      <c r="B9">
        <v>3342</v>
      </c>
    </row>
    <row r="10" spans="1:6" x14ac:dyDescent="0.3">
      <c r="A10" s="16" t="s">
        <v>5</v>
      </c>
      <c r="B10">
        <v>3217</v>
      </c>
    </row>
    <row r="11" spans="1:6" x14ac:dyDescent="0.3">
      <c r="A11" s="16" t="s">
        <v>8</v>
      </c>
      <c r="B11">
        <v>2586</v>
      </c>
    </row>
    <row r="12" spans="1:6" x14ac:dyDescent="0.3">
      <c r="A12" s="16" t="s">
        <v>7</v>
      </c>
      <c r="B12">
        <v>1857</v>
      </c>
    </row>
    <row r="13" spans="1:6" x14ac:dyDescent="0.3">
      <c r="A13" s="16" t="s">
        <v>9</v>
      </c>
      <c r="B13">
        <v>1510.91</v>
      </c>
    </row>
    <row r="14" spans="1:6" x14ac:dyDescent="0.3">
      <c r="A14" s="16" t="s">
        <v>11</v>
      </c>
      <c r="B14">
        <v>1411.26</v>
      </c>
    </row>
    <row r="15" spans="1:6" x14ac:dyDescent="0.3">
      <c r="A15" s="16" t="s">
        <v>25</v>
      </c>
      <c r="B15">
        <v>57045.27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topLeftCell="A43"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6" ht="13.65" customHeight="1" x14ac:dyDescent="0.3">
      <c r="A1" s="3" t="s">
        <v>0</v>
      </c>
      <c r="B1" s="3" t="s">
        <v>14</v>
      </c>
      <c r="C1" s="8" t="s">
        <v>1</v>
      </c>
    </row>
    <row r="2" spans="1:6" ht="18" customHeight="1" x14ac:dyDescent="0.3">
      <c r="A2" s="6">
        <v>44515</v>
      </c>
      <c r="B2" s="5" t="s">
        <v>6</v>
      </c>
      <c r="C2" s="9">
        <v>150</v>
      </c>
      <c r="E2">
        <f>COUNT(C2:C51)</f>
        <v>50</v>
      </c>
      <c r="F2">
        <f>COUNTIF(B2:B51,"medicine")+COUNTIF(B2:B51,"Gifts")</f>
        <v>8</v>
      </c>
    </row>
    <row r="3" spans="1:6" x14ac:dyDescent="0.3">
      <c r="A3" s="4">
        <v>44550</v>
      </c>
      <c r="B3" s="5" t="s">
        <v>7</v>
      </c>
      <c r="C3" s="9">
        <v>267</v>
      </c>
    </row>
    <row r="4" spans="1:6" x14ac:dyDescent="0.3">
      <c r="A4" s="4">
        <v>44497</v>
      </c>
      <c r="B4" s="5" t="s">
        <v>5</v>
      </c>
      <c r="C4" s="9">
        <v>300</v>
      </c>
      <c r="E4">
        <f>COUNTIF(B2:B51,"medicine")</f>
        <v>4</v>
      </c>
    </row>
    <row r="5" spans="1:6" x14ac:dyDescent="0.3">
      <c r="A5" s="4">
        <v>44499</v>
      </c>
      <c r="B5" s="5" t="s">
        <v>4</v>
      </c>
      <c r="C5" s="9">
        <v>300</v>
      </c>
    </row>
    <row r="6" spans="1:6" x14ac:dyDescent="0.3">
      <c r="A6" s="4">
        <v>44525</v>
      </c>
      <c r="B6" s="5" t="s">
        <v>7</v>
      </c>
      <c r="C6" s="9">
        <v>314</v>
      </c>
    </row>
    <row r="7" spans="1:6" x14ac:dyDescent="0.3">
      <c r="A7" s="4">
        <v>44517</v>
      </c>
      <c r="B7" s="5" t="s">
        <v>9</v>
      </c>
      <c r="C7" s="9">
        <v>322.64</v>
      </c>
    </row>
    <row r="8" spans="1:6" x14ac:dyDescent="0.3">
      <c r="A8" s="6">
        <v>44529</v>
      </c>
      <c r="B8" s="7" t="s">
        <v>7</v>
      </c>
      <c r="C8" s="9">
        <v>337</v>
      </c>
    </row>
    <row r="9" spans="1:6" x14ac:dyDescent="0.3">
      <c r="A9" s="6">
        <v>44496</v>
      </c>
      <c r="B9" s="7" t="s">
        <v>9</v>
      </c>
      <c r="C9" s="9">
        <v>358.22</v>
      </c>
    </row>
    <row r="10" spans="1:6" x14ac:dyDescent="0.3">
      <c r="A10" s="4">
        <v>44498</v>
      </c>
      <c r="B10" s="5" t="s">
        <v>9</v>
      </c>
      <c r="C10" s="9">
        <v>407.05</v>
      </c>
    </row>
    <row r="11" spans="1:6" x14ac:dyDescent="0.3">
      <c r="A11" s="6">
        <v>44494</v>
      </c>
      <c r="B11" s="7" t="s">
        <v>9</v>
      </c>
      <c r="C11" s="9">
        <v>423</v>
      </c>
    </row>
    <row r="12" spans="1:6" x14ac:dyDescent="0.3">
      <c r="A12" s="4">
        <v>44518</v>
      </c>
      <c r="B12" s="7" t="s">
        <v>8</v>
      </c>
      <c r="C12" s="9">
        <v>428</v>
      </c>
    </row>
    <row r="13" spans="1:6" x14ac:dyDescent="0.3">
      <c r="A13" s="4">
        <v>44519</v>
      </c>
      <c r="B13" s="5" t="s">
        <v>5</v>
      </c>
      <c r="C13" s="9">
        <v>447</v>
      </c>
    </row>
    <row r="14" spans="1:6" x14ac:dyDescent="0.3">
      <c r="A14" s="4">
        <v>44477</v>
      </c>
      <c r="B14" s="5" t="s">
        <v>7</v>
      </c>
      <c r="C14" s="9">
        <v>450</v>
      </c>
    </row>
    <row r="15" spans="1:6" x14ac:dyDescent="0.3">
      <c r="A15" s="4">
        <v>44553</v>
      </c>
      <c r="B15" s="5" t="s">
        <v>5</v>
      </c>
      <c r="C15" s="9">
        <v>450</v>
      </c>
    </row>
    <row r="16" spans="1:6" x14ac:dyDescent="0.3">
      <c r="A16" s="6">
        <v>44485</v>
      </c>
      <c r="B16" s="7" t="s">
        <v>11</v>
      </c>
      <c r="C16" s="9">
        <v>470</v>
      </c>
    </row>
    <row r="17" spans="1:3" x14ac:dyDescent="0.3">
      <c r="A17" s="4">
        <v>44517</v>
      </c>
      <c r="B17" s="5" t="s">
        <v>11</v>
      </c>
      <c r="C17" s="9">
        <v>470.63</v>
      </c>
    </row>
    <row r="18" spans="1:3" x14ac:dyDescent="0.3">
      <c r="A18" s="4">
        <v>44547</v>
      </c>
      <c r="B18" s="5" t="s">
        <v>11</v>
      </c>
      <c r="C18" s="9">
        <v>470.63</v>
      </c>
    </row>
    <row r="19" spans="1:3" x14ac:dyDescent="0.3">
      <c r="A19" s="6">
        <v>44488</v>
      </c>
      <c r="B19" s="7" t="s">
        <v>7</v>
      </c>
      <c r="C19" s="9">
        <v>489</v>
      </c>
    </row>
    <row r="20" spans="1:3" x14ac:dyDescent="0.3">
      <c r="A20" s="4">
        <v>44505</v>
      </c>
      <c r="B20" s="5" t="s">
        <v>13</v>
      </c>
      <c r="C20" s="9">
        <v>500</v>
      </c>
    </row>
    <row r="21" spans="1:3" x14ac:dyDescent="0.3">
      <c r="A21" s="4">
        <v>44530</v>
      </c>
      <c r="B21" s="5" t="s">
        <v>8</v>
      </c>
      <c r="C21" s="9">
        <v>500</v>
      </c>
    </row>
    <row r="22" spans="1:3" x14ac:dyDescent="0.3">
      <c r="A22" s="4">
        <v>44526</v>
      </c>
      <c r="B22" s="5" t="s">
        <v>8</v>
      </c>
      <c r="C22" s="9">
        <v>518</v>
      </c>
    </row>
    <row r="23" spans="1:3" x14ac:dyDescent="0.3">
      <c r="A23" s="6">
        <v>44496</v>
      </c>
      <c r="B23" s="7" t="s">
        <v>8</v>
      </c>
      <c r="C23" s="9">
        <v>520</v>
      </c>
    </row>
    <row r="24" spans="1:3" x14ac:dyDescent="0.3">
      <c r="A24" s="6">
        <v>44524</v>
      </c>
      <c r="B24" s="7" t="s">
        <v>6</v>
      </c>
      <c r="C24" s="9">
        <v>540</v>
      </c>
    </row>
    <row r="25" spans="1:3" x14ac:dyDescent="0.3">
      <c r="A25" s="6">
        <v>44491</v>
      </c>
      <c r="B25" s="7" t="s">
        <v>6</v>
      </c>
      <c r="C25" s="9">
        <v>550</v>
      </c>
    </row>
    <row r="26" spans="1:3" x14ac:dyDescent="0.3">
      <c r="A26" s="6">
        <v>44512</v>
      </c>
      <c r="B26" s="7" t="s">
        <v>5</v>
      </c>
      <c r="C26" s="9">
        <v>600</v>
      </c>
    </row>
    <row r="27" spans="1:3" x14ac:dyDescent="0.3">
      <c r="A27" s="6">
        <v>44484</v>
      </c>
      <c r="B27" s="7" t="s">
        <v>8</v>
      </c>
      <c r="C27" s="9">
        <v>620</v>
      </c>
    </row>
    <row r="28" spans="1:3" x14ac:dyDescent="0.3">
      <c r="A28" s="4">
        <v>44553</v>
      </c>
      <c r="B28" s="5" t="s">
        <v>6</v>
      </c>
      <c r="C28" s="9">
        <v>640</v>
      </c>
    </row>
    <row r="29" spans="1:3" ht="19.350000000000001" customHeight="1" x14ac:dyDescent="0.3">
      <c r="A29" s="4">
        <v>44508</v>
      </c>
      <c r="B29" s="5" t="s">
        <v>6</v>
      </c>
      <c r="C29" s="9">
        <v>702</v>
      </c>
    </row>
    <row r="30" spans="1:3" x14ac:dyDescent="0.3">
      <c r="A30" s="6">
        <v>44473</v>
      </c>
      <c r="B30" s="7" t="s">
        <v>5</v>
      </c>
      <c r="C30" s="9">
        <v>710</v>
      </c>
    </row>
    <row r="31" spans="1:3" x14ac:dyDescent="0.3">
      <c r="A31" s="6">
        <v>44534</v>
      </c>
      <c r="B31" s="7" t="s">
        <v>5</v>
      </c>
      <c r="C31" s="9">
        <v>710</v>
      </c>
    </row>
    <row r="32" spans="1:3" x14ac:dyDescent="0.3">
      <c r="A32" s="4">
        <v>44473</v>
      </c>
      <c r="B32" s="5" t="s">
        <v>6</v>
      </c>
      <c r="C32" s="9">
        <v>760</v>
      </c>
    </row>
    <row r="33" spans="1:3" x14ac:dyDescent="0.3">
      <c r="A33" s="6">
        <v>44470</v>
      </c>
      <c r="B33" s="7" t="s">
        <v>3</v>
      </c>
      <c r="C33" s="9">
        <v>767</v>
      </c>
    </row>
    <row r="34" spans="1:3" x14ac:dyDescent="0.3">
      <c r="A34" s="4">
        <v>44515</v>
      </c>
      <c r="B34" s="5" t="s">
        <v>13</v>
      </c>
      <c r="C34" s="9">
        <v>900</v>
      </c>
    </row>
    <row r="35" spans="1:3" x14ac:dyDescent="0.3">
      <c r="A35" s="6">
        <v>44487</v>
      </c>
      <c r="B35" s="7" t="s">
        <v>3</v>
      </c>
      <c r="C35" s="9">
        <v>970</v>
      </c>
    </row>
    <row r="36" spans="1:3" x14ac:dyDescent="0.3">
      <c r="A36" s="6">
        <v>44487</v>
      </c>
      <c r="B36" s="5" t="s">
        <v>2</v>
      </c>
      <c r="C36" s="10">
        <v>1075</v>
      </c>
    </row>
    <row r="37" spans="1:3" x14ac:dyDescent="0.3">
      <c r="A37" s="6">
        <v>44504</v>
      </c>
      <c r="B37" s="7" t="s">
        <v>10</v>
      </c>
      <c r="C37" s="10">
        <v>1138</v>
      </c>
    </row>
    <row r="38" spans="1:3" x14ac:dyDescent="0.3">
      <c r="A38" s="6">
        <v>44502</v>
      </c>
      <c r="B38" s="7" t="s">
        <v>10</v>
      </c>
      <c r="C38" s="9">
        <v>1150</v>
      </c>
    </row>
    <row r="39" spans="1:3" ht="18" customHeight="1" x14ac:dyDescent="0.3">
      <c r="A39" s="4">
        <v>44545</v>
      </c>
      <c r="B39" s="7" t="s">
        <v>10</v>
      </c>
      <c r="C39" s="9">
        <v>1500</v>
      </c>
    </row>
    <row r="40" spans="1:3" ht="15.6" customHeight="1" x14ac:dyDescent="0.3">
      <c r="A40" s="6">
        <v>44491</v>
      </c>
      <c r="B40" s="7" t="s">
        <v>4</v>
      </c>
      <c r="C40" s="10">
        <v>1574.1</v>
      </c>
    </row>
    <row r="41" spans="1:3" x14ac:dyDescent="0.3">
      <c r="A41" s="6">
        <v>44509</v>
      </c>
      <c r="B41" s="7" t="s">
        <v>4</v>
      </c>
      <c r="C41" s="10">
        <v>1600</v>
      </c>
    </row>
    <row r="42" spans="1:3" x14ac:dyDescent="0.3">
      <c r="A42" s="4">
        <v>44522</v>
      </c>
      <c r="B42" s="5" t="s">
        <v>4</v>
      </c>
      <c r="C42" s="10">
        <v>1720</v>
      </c>
    </row>
    <row r="43" spans="1:3" x14ac:dyDescent="0.3">
      <c r="A43" s="6">
        <v>44476</v>
      </c>
      <c r="B43" s="7" t="s">
        <v>10</v>
      </c>
      <c r="C43" s="10">
        <v>1900</v>
      </c>
    </row>
    <row r="44" spans="1:3" x14ac:dyDescent="0.3">
      <c r="A44" s="4">
        <v>44526</v>
      </c>
      <c r="B44" s="7" t="s">
        <v>3</v>
      </c>
      <c r="C44" s="10">
        <v>2000</v>
      </c>
    </row>
    <row r="45" spans="1:3" x14ac:dyDescent="0.3">
      <c r="A45" s="4">
        <v>44515</v>
      </c>
      <c r="B45" s="5" t="s">
        <v>2</v>
      </c>
      <c r="C45" s="9">
        <v>2100</v>
      </c>
    </row>
    <row r="46" spans="1:3" x14ac:dyDescent="0.3">
      <c r="A46" s="4">
        <v>44470</v>
      </c>
      <c r="B46" s="5" t="s">
        <v>2</v>
      </c>
      <c r="C46" s="9">
        <v>2300</v>
      </c>
    </row>
    <row r="47" spans="1:3" x14ac:dyDescent="0.3">
      <c r="A47" s="4">
        <v>44537</v>
      </c>
      <c r="B47" s="5" t="s">
        <v>2</v>
      </c>
      <c r="C47" s="9">
        <v>2300</v>
      </c>
    </row>
    <row r="48" spans="1:3" x14ac:dyDescent="0.3">
      <c r="A48" s="6">
        <v>44501</v>
      </c>
      <c r="B48" s="7" t="s">
        <v>3</v>
      </c>
      <c r="C48" s="10">
        <v>2327</v>
      </c>
    </row>
    <row r="49" spans="1:3" x14ac:dyDescent="0.3">
      <c r="A49" s="6">
        <v>44470</v>
      </c>
      <c r="B49" s="7" t="s">
        <v>4</v>
      </c>
      <c r="C49" s="10">
        <v>2500</v>
      </c>
    </row>
    <row r="50" spans="1:3" x14ac:dyDescent="0.3">
      <c r="A50" s="4">
        <v>44531</v>
      </c>
      <c r="B50" s="5" t="s">
        <v>4</v>
      </c>
      <c r="C50" s="10">
        <v>2500</v>
      </c>
    </row>
    <row r="51" spans="1:3" x14ac:dyDescent="0.3">
      <c r="A51" s="4">
        <v>44539</v>
      </c>
      <c r="B51" s="5" t="s">
        <v>12</v>
      </c>
      <c r="C51" s="9">
        <v>12000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B4"/>
  <sheetViews>
    <sheetView workbookViewId="0">
      <selection activeCell="B4" sqref="B4"/>
    </sheetView>
  </sheetViews>
  <sheetFormatPr defaultRowHeight="14.4" x14ac:dyDescent="0.3"/>
  <cols>
    <col min="1" max="1" width="29.6640625" customWidth="1"/>
  </cols>
  <sheetData>
    <row r="4" spans="1:2" ht="43.2" x14ac:dyDescent="0.3">
      <c r="A4" s="14" t="s">
        <v>15</v>
      </c>
      <c r="B4">
        <f>COUNTIF(Expense!B2:B51,"Online shopping")+COUNTIF(Expense!B2:B51,"Gifts")+COUNTIF(Expense!B2:B51,"Ordering food")</f>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8"/>
  <sheetViews>
    <sheetView tabSelected="1" workbookViewId="0">
      <selection activeCell="D6" sqref="D6"/>
    </sheetView>
  </sheetViews>
  <sheetFormatPr defaultRowHeight="14.4" x14ac:dyDescent="0.3"/>
  <cols>
    <col min="1" max="1" width="28.33203125" customWidth="1"/>
  </cols>
  <sheetData>
    <row r="2" spans="1:4" ht="28.8" x14ac:dyDescent="0.3">
      <c r="A2" s="14" t="s">
        <v>16</v>
      </c>
    </row>
    <row r="6" spans="1:4" x14ac:dyDescent="0.3">
      <c r="A6" s="5" t="s">
        <v>2</v>
      </c>
      <c r="D6">
        <f>SUMIF(Expense!B2:B51,task2!A6,Expense!C2:C51)</f>
        <v>7775</v>
      </c>
    </row>
    <row r="7" spans="1:4" x14ac:dyDescent="0.3">
      <c r="A7" s="5" t="s">
        <v>12</v>
      </c>
      <c r="D7">
        <f>SUMIF(Expense!B3:B52,task2!A7,Expense!C3:C52)</f>
        <v>12000</v>
      </c>
    </row>
    <row r="8" spans="1:4" x14ac:dyDescent="0.3">
      <c r="A8" s="5" t="s">
        <v>11</v>
      </c>
      <c r="D8">
        <f>SUMIF(Expense!B4:B53,task2!A8,Expense!C4:C53)</f>
        <v>1411.26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A3" sqref="A3"/>
    </sheetView>
  </sheetViews>
  <sheetFormatPr defaultRowHeight="14.4" x14ac:dyDescent="0.3"/>
  <cols>
    <col min="1" max="1" width="20.33203125" bestFit="1" customWidth="1"/>
    <col min="2" max="2" width="15.109375" bestFit="1" customWidth="1"/>
  </cols>
  <sheetData>
    <row r="3" spans="1:2" x14ac:dyDescent="0.3">
      <c r="A3" s="15" t="s">
        <v>24</v>
      </c>
      <c r="B3" t="s">
        <v>26</v>
      </c>
    </row>
    <row r="4" spans="1:2" x14ac:dyDescent="0.3">
      <c r="A4" s="16" t="s">
        <v>9</v>
      </c>
      <c r="B4">
        <v>1510.91</v>
      </c>
    </row>
    <row r="5" spans="1:2" x14ac:dyDescent="0.3">
      <c r="A5" s="16" t="s">
        <v>6</v>
      </c>
      <c r="B5">
        <v>3342</v>
      </c>
    </row>
    <row r="6" spans="1:2" x14ac:dyDescent="0.3">
      <c r="A6" s="16" t="s">
        <v>10</v>
      </c>
      <c r="B6">
        <v>5688</v>
      </c>
    </row>
    <row r="7" spans="1:2" x14ac:dyDescent="0.3">
      <c r="A7" s="16" t="s">
        <v>2</v>
      </c>
      <c r="B7">
        <v>7775</v>
      </c>
    </row>
    <row r="8" spans="1:2" x14ac:dyDescent="0.3">
      <c r="A8" s="16" t="s">
        <v>11</v>
      </c>
      <c r="B8">
        <v>1411.26</v>
      </c>
    </row>
    <row r="9" spans="1:2" x14ac:dyDescent="0.3">
      <c r="A9" s="16" t="s">
        <v>8</v>
      </c>
      <c r="B9">
        <v>2586</v>
      </c>
    </row>
    <row r="10" spans="1:2" x14ac:dyDescent="0.3">
      <c r="A10" s="16" t="s">
        <v>13</v>
      </c>
      <c r="B10">
        <v>7464</v>
      </c>
    </row>
    <row r="11" spans="1:2" x14ac:dyDescent="0.3">
      <c r="A11" s="16" t="s">
        <v>7</v>
      </c>
      <c r="B11">
        <v>1857</v>
      </c>
    </row>
    <row r="12" spans="1:2" x14ac:dyDescent="0.3">
      <c r="A12" s="16" t="s">
        <v>4</v>
      </c>
      <c r="B12">
        <v>10194.1</v>
      </c>
    </row>
    <row r="13" spans="1:2" x14ac:dyDescent="0.3">
      <c r="A13" s="16" t="s">
        <v>12</v>
      </c>
      <c r="B13">
        <v>12000</v>
      </c>
    </row>
    <row r="14" spans="1:2" x14ac:dyDescent="0.3">
      <c r="A14" s="16" t="s">
        <v>5</v>
      </c>
      <c r="B14">
        <v>3217</v>
      </c>
    </row>
    <row r="15" spans="1:2" x14ac:dyDescent="0.3">
      <c r="A15" s="16" t="s">
        <v>25</v>
      </c>
      <c r="B15">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D19" sqref="D19"/>
    </sheetView>
  </sheetViews>
  <sheetFormatPr defaultRowHeight="14.4" x14ac:dyDescent="0.3"/>
  <cols>
    <col min="1" max="1" width="20.33203125" bestFit="1" customWidth="1"/>
    <col min="2" max="2" width="15.109375" bestFit="1" customWidth="1"/>
  </cols>
  <sheetData>
    <row r="3" spans="1:2" x14ac:dyDescent="0.3">
      <c r="A3" s="15" t="s">
        <v>24</v>
      </c>
      <c r="B3" t="s">
        <v>26</v>
      </c>
    </row>
    <row r="4" spans="1:2" x14ac:dyDescent="0.3">
      <c r="A4" s="16" t="s">
        <v>9</v>
      </c>
      <c r="B4" s="17">
        <v>3.3542034491079759E-2</v>
      </c>
    </row>
    <row r="5" spans="1:2" x14ac:dyDescent="0.3">
      <c r="A5" s="16" t="s">
        <v>6</v>
      </c>
      <c r="B5" s="17">
        <v>7.4192029485004751E-2</v>
      </c>
    </row>
    <row r="6" spans="1:2" x14ac:dyDescent="0.3">
      <c r="A6" s="16" t="s">
        <v>10</v>
      </c>
      <c r="B6" s="17">
        <v>0.12627296939279087</v>
      </c>
    </row>
    <row r="7" spans="1:2" x14ac:dyDescent="0.3">
      <c r="A7" s="16" t="s">
        <v>2</v>
      </c>
      <c r="B7" s="17">
        <v>0.17260413801493477</v>
      </c>
    </row>
    <row r="8" spans="1:2" x14ac:dyDescent="0.3">
      <c r="A8" s="16" t="s">
        <v>11</v>
      </c>
      <c r="B8" s="17">
        <v>3.1329815538901198E-2</v>
      </c>
    </row>
    <row r="9" spans="1:2" x14ac:dyDescent="0.3">
      <c r="A9" s="16" t="s">
        <v>8</v>
      </c>
      <c r="B9" s="17">
        <v>5.7408913299886982E-2</v>
      </c>
    </row>
    <row r="10" spans="1:2" x14ac:dyDescent="0.3">
      <c r="A10" s="16" t="s">
        <v>13</v>
      </c>
      <c r="B10" s="17">
        <v>0.16569997249433738</v>
      </c>
    </row>
    <row r="11" spans="1:2" x14ac:dyDescent="0.3">
      <c r="A11" s="16" t="s">
        <v>7</v>
      </c>
      <c r="B11" s="17">
        <v>4.1225194121380558E-2</v>
      </c>
    </row>
    <row r="12" spans="1:2" x14ac:dyDescent="0.3">
      <c r="A12" s="16" t="s">
        <v>4</v>
      </c>
      <c r="B12" s="17">
        <v>0.22630788981839828</v>
      </c>
    </row>
    <row r="13" spans="1:2" x14ac:dyDescent="0.3">
      <c r="A13" s="16" t="s">
        <v>5</v>
      </c>
      <c r="B13" s="17">
        <v>7.1417043343285552E-2</v>
      </c>
    </row>
    <row r="14" spans="1:2" x14ac:dyDescent="0.3">
      <c r="A14" s="16" t="s">
        <v>25</v>
      </c>
      <c r="B14" s="1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C1:H56"/>
  <sheetViews>
    <sheetView workbookViewId="0">
      <selection activeCell="R8" sqref="R8"/>
    </sheetView>
  </sheetViews>
  <sheetFormatPr defaultRowHeight="14.4" x14ac:dyDescent="0.3"/>
  <cols>
    <col min="1" max="1" width="14.88671875" bestFit="1" customWidth="1"/>
    <col min="2" max="2" width="9" bestFit="1" customWidth="1"/>
    <col min="3" max="3" width="14.88671875" bestFit="1" customWidth="1"/>
    <col min="4" max="4" width="9" customWidth="1"/>
    <col min="5" max="5" width="11.33203125" bestFit="1" customWidth="1"/>
    <col min="8" max="8" width="14.44140625" customWidth="1"/>
  </cols>
  <sheetData>
    <row r="1" spans="3:8" x14ac:dyDescent="0.3">
      <c r="G1" t="s">
        <v>27</v>
      </c>
      <c r="H1" t="s">
        <v>28</v>
      </c>
    </row>
    <row r="2" spans="3:8" x14ac:dyDescent="0.3">
      <c r="G2" t="s">
        <v>29</v>
      </c>
      <c r="H2">
        <f>SUM(E9:E54)</f>
        <v>42128.27</v>
      </c>
    </row>
    <row r="3" spans="3:8" x14ac:dyDescent="0.3">
      <c r="G3" t="s">
        <v>30</v>
      </c>
      <c r="H3">
        <f>SUM(E7:E53)</f>
        <v>40045.269999999997</v>
      </c>
    </row>
    <row r="4" spans="3:8" x14ac:dyDescent="0.3">
      <c r="G4" t="s">
        <v>31</v>
      </c>
      <c r="H4">
        <f>SUM(E8:E56)</f>
        <v>56895.27</v>
      </c>
    </row>
    <row r="6" spans="3:8" x14ac:dyDescent="0.3">
      <c r="C6" s="3" t="s">
        <v>0</v>
      </c>
      <c r="D6" s="3" t="s">
        <v>14</v>
      </c>
      <c r="E6" s="8" t="s">
        <v>1</v>
      </c>
    </row>
    <row r="7" spans="3:8" ht="27.6" hidden="1" x14ac:dyDescent="0.3">
      <c r="C7" s="6">
        <v>44515</v>
      </c>
      <c r="D7" s="5" t="s">
        <v>6</v>
      </c>
      <c r="E7" s="9">
        <v>150</v>
      </c>
    </row>
    <row r="8" spans="3:8" ht="27.6" x14ac:dyDescent="0.3">
      <c r="C8" s="4">
        <v>44550</v>
      </c>
      <c r="D8" s="5" t="s">
        <v>7</v>
      </c>
      <c r="E8" s="9">
        <v>267</v>
      </c>
    </row>
    <row r="9" spans="3:8" ht="41.4" hidden="1" x14ac:dyDescent="0.3">
      <c r="C9" s="4">
        <v>44497</v>
      </c>
      <c r="D9" s="5" t="s">
        <v>5</v>
      </c>
      <c r="E9" s="9">
        <v>300</v>
      </c>
    </row>
    <row r="10" spans="3:8" ht="41.4" hidden="1" x14ac:dyDescent="0.3">
      <c r="C10" s="4">
        <v>44499</v>
      </c>
      <c r="D10" s="5" t="s">
        <v>4</v>
      </c>
      <c r="E10" s="9">
        <v>300</v>
      </c>
    </row>
    <row r="11" spans="3:8" ht="27.6" hidden="1" x14ac:dyDescent="0.3">
      <c r="C11" s="4">
        <v>44525</v>
      </c>
      <c r="D11" s="5" t="s">
        <v>7</v>
      </c>
      <c r="E11" s="9">
        <v>314</v>
      </c>
    </row>
    <row r="12" spans="3:8" ht="27.6" hidden="1" x14ac:dyDescent="0.3">
      <c r="C12" s="4">
        <v>44517</v>
      </c>
      <c r="D12" s="5" t="s">
        <v>9</v>
      </c>
      <c r="E12" s="9">
        <v>322.64</v>
      </c>
    </row>
    <row r="13" spans="3:8" ht="27.6" hidden="1" x14ac:dyDescent="0.3">
      <c r="C13" s="6">
        <v>44529</v>
      </c>
      <c r="D13" s="7" t="s">
        <v>7</v>
      </c>
      <c r="E13" s="9">
        <v>337</v>
      </c>
    </row>
    <row r="14" spans="3:8" ht="27.6" hidden="1" x14ac:dyDescent="0.3">
      <c r="C14" s="6">
        <v>44496</v>
      </c>
      <c r="D14" s="7" t="s">
        <v>9</v>
      </c>
      <c r="E14" s="9">
        <v>358.22</v>
      </c>
    </row>
    <row r="15" spans="3:8" ht="27.6" hidden="1" x14ac:dyDescent="0.3">
      <c r="C15" s="4">
        <v>44498</v>
      </c>
      <c r="D15" s="5" t="s">
        <v>9</v>
      </c>
      <c r="E15" s="9">
        <v>407.05</v>
      </c>
    </row>
    <row r="16" spans="3:8" ht="27.6" hidden="1" x14ac:dyDescent="0.3">
      <c r="C16" s="6">
        <v>44494</v>
      </c>
      <c r="D16" s="7" t="s">
        <v>9</v>
      </c>
      <c r="E16" s="9">
        <v>423</v>
      </c>
    </row>
    <row r="17" spans="3:5" ht="41.4" hidden="1" x14ac:dyDescent="0.3">
      <c r="C17" s="4">
        <v>44518</v>
      </c>
      <c r="D17" s="7" t="s">
        <v>8</v>
      </c>
      <c r="E17" s="9">
        <v>428</v>
      </c>
    </row>
    <row r="18" spans="3:5" ht="41.4" hidden="1" x14ac:dyDescent="0.3">
      <c r="C18" s="4">
        <v>44519</v>
      </c>
      <c r="D18" s="5" t="s">
        <v>5</v>
      </c>
      <c r="E18" s="9">
        <v>447</v>
      </c>
    </row>
    <row r="19" spans="3:5" ht="27.6" hidden="1" x14ac:dyDescent="0.3">
      <c r="C19" s="4">
        <v>44477</v>
      </c>
      <c r="D19" s="5" t="s">
        <v>7</v>
      </c>
      <c r="E19" s="9">
        <v>450</v>
      </c>
    </row>
    <row r="20" spans="3:5" ht="41.4" x14ac:dyDescent="0.3">
      <c r="C20" s="4">
        <v>44553</v>
      </c>
      <c r="D20" s="5" t="s">
        <v>5</v>
      </c>
      <c r="E20" s="9">
        <v>450</v>
      </c>
    </row>
    <row r="21" spans="3:5" ht="55.2" hidden="1" x14ac:dyDescent="0.3">
      <c r="C21" s="6">
        <v>44485</v>
      </c>
      <c r="D21" s="7" t="s">
        <v>11</v>
      </c>
      <c r="E21" s="9">
        <v>470</v>
      </c>
    </row>
    <row r="22" spans="3:5" ht="55.2" hidden="1" x14ac:dyDescent="0.3">
      <c r="C22" s="4">
        <v>44517</v>
      </c>
      <c r="D22" s="5" t="s">
        <v>11</v>
      </c>
      <c r="E22" s="9">
        <v>470.63</v>
      </c>
    </row>
    <row r="23" spans="3:5" ht="55.2" x14ac:dyDescent="0.3">
      <c r="C23" s="4">
        <v>44547</v>
      </c>
      <c r="D23" s="5" t="s">
        <v>11</v>
      </c>
      <c r="E23" s="9">
        <v>470.63</v>
      </c>
    </row>
    <row r="24" spans="3:5" ht="27.6" hidden="1" x14ac:dyDescent="0.3">
      <c r="C24" s="6">
        <v>44488</v>
      </c>
      <c r="D24" s="7" t="s">
        <v>7</v>
      </c>
      <c r="E24" s="9">
        <v>489</v>
      </c>
    </row>
    <row r="25" spans="3:5" ht="41.4" hidden="1" x14ac:dyDescent="0.3">
      <c r="C25" s="4">
        <v>44505</v>
      </c>
      <c r="D25" s="5" t="s">
        <v>13</v>
      </c>
      <c r="E25" s="9">
        <v>500</v>
      </c>
    </row>
    <row r="26" spans="3:5" ht="41.4" hidden="1" x14ac:dyDescent="0.3">
      <c r="C26" s="4">
        <v>44530</v>
      </c>
      <c r="D26" s="5" t="s">
        <v>8</v>
      </c>
      <c r="E26" s="9">
        <v>500</v>
      </c>
    </row>
    <row r="27" spans="3:5" ht="41.4" hidden="1" x14ac:dyDescent="0.3">
      <c r="C27" s="4">
        <v>44526</v>
      </c>
      <c r="D27" s="5" t="s">
        <v>8</v>
      </c>
      <c r="E27" s="9">
        <v>518</v>
      </c>
    </row>
    <row r="28" spans="3:5" ht="41.4" hidden="1" x14ac:dyDescent="0.3">
      <c r="C28" s="6">
        <v>44496</v>
      </c>
      <c r="D28" s="7" t="s">
        <v>8</v>
      </c>
      <c r="E28" s="9">
        <v>520</v>
      </c>
    </row>
    <row r="29" spans="3:5" ht="27.6" hidden="1" x14ac:dyDescent="0.3">
      <c r="C29" s="6">
        <v>44524</v>
      </c>
      <c r="D29" s="7" t="s">
        <v>6</v>
      </c>
      <c r="E29" s="9">
        <v>540</v>
      </c>
    </row>
    <row r="30" spans="3:5" ht="27.6" hidden="1" x14ac:dyDescent="0.3">
      <c r="C30" s="6">
        <v>44491</v>
      </c>
      <c r="D30" s="7" t="s">
        <v>6</v>
      </c>
      <c r="E30" s="9">
        <v>550</v>
      </c>
    </row>
    <row r="31" spans="3:5" ht="41.4" hidden="1" x14ac:dyDescent="0.3">
      <c r="C31" s="6">
        <v>44512</v>
      </c>
      <c r="D31" s="7" t="s">
        <v>5</v>
      </c>
      <c r="E31" s="9">
        <v>600</v>
      </c>
    </row>
    <row r="32" spans="3:5" ht="41.4" hidden="1" x14ac:dyDescent="0.3">
      <c r="C32" s="6">
        <v>44484</v>
      </c>
      <c r="D32" s="7" t="s">
        <v>8</v>
      </c>
      <c r="E32" s="9">
        <v>620</v>
      </c>
    </row>
    <row r="33" spans="3:5" ht="27.6" x14ac:dyDescent="0.3">
      <c r="C33" s="4">
        <v>44553</v>
      </c>
      <c r="D33" s="5" t="s">
        <v>6</v>
      </c>
      <c r="E33" s="9">
        <v>640</v>
      </c>
    </row>
    <row r="34" spans="3:5" ht="27.6" hidden="1" x14ac:dyDescent="0.3">
      <c r="C34" s="4">
        <v>44508</v>
      </c>
      <c r="D34" s="5" t="s">
        <v>6</v>
      </c>
      <c r="E34" s="9">
        <v>702</v>
      </c>
    </row>
    <row r="35" spans="3:5" ht="41.4" hidden="1" x14ac:dyDescent="0.3">
      <c r="C35" s="6">
        <v>44473</v>
      </c>
      <c r="D35" s="7" t="s">
        <v>5</v>
      </c>
      <c r="E35" s="9">
        <v>710</v>
      </c>
    </row>
    <row r="36" spans="3:5" ht="41.4" x14ac:dyDescent="0.3">
      <c r="C36" s="6">
        <v>44534</v>
      </c>
      <c r="D36" s="7" t="s">
        <v>5</v>
      </c>
      <c r="E36" s="9">
        <v>710</v>
      </c>
    </row>
    <row r="37" spans="3:5" ht="27.6" hidden="1" x14ac:dyDescent="0.3">
      <c r="C37" s="4">
        <v>44473</v>
      </c>
      <c r="D37" s="5" t="s">
        <v>6</v>
      </c>
      <c r="E37" s="9">
        <v>760</v>
      </c>
    </row>
    <row r="38" spans="3:5" ht="41.4" hidden="1" x14ac:dyDescent="0.3">
      <c r="C38" s="6">
        <v>44470</v>
      </c>
      <c r="D38" s="7" t="s">
        <v>3</v>
      </c>
      <c r="E38" s="9">
        <v>767</v>
      </c>
    </row>
    <row r="39" spans="3:5" ht="41.4" hidden="1" x14ac:dyDescent="0.3">
      <c r="C39" s="4">
        <v>44515</v>
      </c>
      <c r="D39" s="5" t="s">
        <v>13</v>
      </c>
      <c r="E39" s="9">
        <v>900</v>
      </c>
    </row>
    <row r="40" spans="3:5" ht="41.4" hidden="1" x14ac:dyDescent="0.3">
      <c r="C40" s="6">
        <v>44487</v>
      </c>
      <c r="D40" s="7" t="s">
        <v>3</v>
      </c>
      <c r="E40" s="9">
        <v>970</v>
      </c>
    </row>
    <row r="41" spans="3:5" ht="27.6" hidden="1" x14ac:dyDescent="0.3">
      <c r="C41" s="6">
        <v>44487</v>
      </c>
      <c r="D41" s="5" t="s">
        <v>2</v>
      </c>
      <c r="E41" s="10">
        <v>1075</v>
      </c>
    </row>
    <row r="42" spans="3:5" hidden="1" x14ac:dyDescent="0.3">
      <c r="C42" s="6">
        <v>44504</v>
      </c>
      <c r="D42" s="7" t="s">
        <v>10</v>
      </c>
      <c r="E42" s="10">
        <v>1138</v>
      </c>
    </row>
    <row r="43" spans="3:5" hidden="1" x14ac:dyDescent="0.3">
      <c r="C43" s="6">
        <v>44502</v>
      </c>
      <c r="D43" s="7" t="s">
        <v>10</v>
      </c>
      <c r="E43" s="9">
        <v>1150</v>
      </c>
    </row>
    <row r="44" spans="3:5" x14ac:dyDescent="0.3">
      <c r="C44" s="4">
        <v>44545</v>
      </c>
      <c r="D44" s="7" t="s">
        <v>10</v>
      </c>
      <c r="E44" s="9">
        <v>1500</v>
      </c>
    </row>
    <row r="45" spans="3:5" ht="41.4" hidden="1" x14ac:dyDescent="0.3">
      <c r="C45" s="6">
        <v>44491</v>
      </c>
      <c r="D45" s="7" t="s">
        <v>4</v>
      </c>
      <c r="E45" s="10">
        <v>1574.1</v>
      </c>
    </row>
    <row r="46" spans="3:5" ht="41.4" hidden="1" x14ac:dyDescent="0.3">
      <c r="C46" s="6">
        <v>44509</v>
      </c>
      <c r="D46" s="7" t="s">
        <v>4</v>
      </c>
      <c r="E46" s="10">
        <v>1600</v>
      </c>
    </row>
    <row r="47" spans="3:5" ht="41.4" hidden="1" x14ac:dyDescent="0.3">
      <c r="C47" s="4">
        <v>44522</v>
      </c>
      <c r="D47" s="5" t="s">
        <v>4</v>
      </c>
      <c r="E47" s="10">
        <v>1720</v>
      </c>
    </row>
    <row r="48" spans="3:5" hidden="1" x14ac:dyDescent="0.3">
      <c r="C48" s="6">
        <v>44476</v>
      </c>
      <c r="D48" s="7" t="s">
        <v>10</v>
      </c>
      <c r="E48" s="10">
        <v>1900</v>
      </c>
    </row>
    <row r="49" spans="3:5" ht="41.4" hidden="1" x14ac:dyDescent="0.3">
      <c r="C49" s="4">
        <v>44526</v>
      </c>
      <c r="D49" s="7" t="s">
        <v>3</v>
      </c>
      <c r="E49" s="10">
        <v>2000</v>
      </c>
    </row>
    <row r="50" spans="3:5" ht="27.6" hidden="1" x14ac:dyDescent="0.3">
      <c r="C50" s="4">
        <v>44515</v>
      </c>
      <c r="D50" s="5" t="s">
        <v>2</v>
      </c>
      <c r="E50" s="9">
        <v>2100</v>
      </c>
    </row>
    <row r="51" spans="3:5" ht="27.6" hidden="1" x14ac:dyDescent="0.3">
      <c r="C51" s="4">
        <v>44470</v>
      </c>
      <c r="D51" s="5" t="s">
        <v>2</v>
      </c>
      <c r="E51" s="9">
        <v>2300</v>
      </c>
    </row>
    <row r="52" spans="3:5" ht="27.6" x14ac:dyDescent="0.3">
      <c r="C52" s="4">
        <v>44537</v>
      </c>
      <c r="D52" s="5" t="s">
        <v>2</v>
      </c>
      <c r="E52" s="9">
        <v>2300</v>
      </c>
    </row>
    <row r="53" spans="3:5" ht="41.4" hidden="1" x14ac:dyDescent="0.3">
      <c r="C53" s="6">
        <v>44501</v>
      </c>
      <c r="D53" s="7" t="s">
        <v>3</v>
      </c>
      <c r="E53" s="10">
        <v>2327</v>
      </c>
    </row>
    <row r="54" spans="3:5" ht="41.4" hidden="1" x14ac:dyDescent="0.3">
      <c r="C54" s="6">
        <v>44470</v>
      </c>
      <c r="D54" s="7" t="s">
        <v>4</v>
      </c>
      <c r="E54" s="10">
        <v>2500</v>
      </c>
    </row>
    <row r="55" spans="3:5" ht="41.4" x14ac:dyDescent="0.3">
      <c r="C55" s="4">
        <v>44531</v>
      </c>
      <c r="D55" s="5" t="s">
        <v>4</v>
      </c>
      <c r="E55" s="10">
        <v>2500</v>
      </c>
    </row>
    <row r="56" spans="3:5" x14ac:dyDescent="0.3">
      <c r="C56" s="4">
        <v>44539</v>
      </c>
      <c r="D56" s="5" t="s">
        <v>12</v>
      </c>
      <c r="E56" s="9">
        <v>12000</v>
      </c>
    </row>
  </sheetData>
  <autoFilter ref="C6:E56" xr:uid="{00000000-0009-0000-0000-000006000000}">
    <filterColumn colId="0">
      <filters>
        <dateGroupItem year="2021" month="12" dateTimeGrouping="month"/>
      </filters>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workbookViewId="0">
      <selection activeCell="D8" sqref="D8"/>
    </sheetView>
  </sheetViews>
  <sheetFormatPr defaultRowHeight="14.4" x14ac:dyDescent="0.3"/>
  <cols>
    <col min="1" max="1" width="14.88671875" bestFit="1" customWidth="1"/>
    <col min="2" max="2" width="9" bestFit="1" customWidth="1"/>
    <col min="3" max="3" width="11.33203125" bestFit="1" customWidth="1"/>
  </cols>
  <sheetData>
    <row r="1" spans="1:4" x14ac:dyDescent="0.3">
      <c r="A1" s="3" t="s">
        <v>0</v>
      </c>
      <c r="B1" s="3" t="s">
        <v>14</v>
      </c>
      <c r="C1" s="8" t="s">
        <v>1</v>
      </c>
      <c r="D1" s="18" t="s">
        <v>32</v>
      </c>
    </row>
    <row r="2" spans="1:4" ht="27.6" x14ac:dyDescent="0.3">
      <c r="A2" s="6">
        <v>44515</v>
      </c>
      <c r="B2" s="5" t="s">
        <v>6</v>
      </c>
      <c r="C2" s="9">
        <v>150</v>
      </c>
      <c r="D2" t="s">
        <v>33</v>
      </c>
    </row>
    <row r="3" spans="1:4" ht="27.6" x14ac:dyDescent="0.3">
      <c r="A3" s="4">
        <v>44550</v>
      </c>
      <c r="B3" s="5" t="s">
        <v>7</v>
      </c>
      <c r="C3" s="9">
        <v>267</v>
      </c>
      <c r="D3" t="s">
        <v>34</v>
      </c>
    </row>
    <row r="4" spans="1:4" ht="41.4" x14ac:dyDescent="0.3">
      <c r="A4" s="4">
        <v>44497</v>
      </c>
      <c r="B4" s="5" t="s">
        <v>5</v>
      </c>
      <c r="C4" s="9">
        <v>300</v>
      </c>
      <c r="D4" t="s">
        <v>33</v>
      </c>
    </row>
    <row r="5" spans="1:4" ht="41.4" x14ac:dyDescent="0.3">
      <c r="A5" s="4">
        <v>44499</v>
      </c>
      <c r="B5" s="5" t="s">
        <v>4</v>
      </c>
      <c r="C5" s="9">
        <v>300</v>
      </c>
      <c r="D5" t="s">
        <v>34</v>
      </c>
    </row>
    <row r="6" spans="1:4" ht="27.6" x14ac:dyDescent="0.3">
      <c r="A6" s="4">
        <v>44525</v>
      </c>
      <c r="B6" s="5" t="s">
        <v>7</v>
      </c>
      <c r="C6" s="9">
        <v>314</v>
      </c>
      <c r="D6" t="s">
        <v>33</v>
      </c>
    </row>
    <row r="7" spans="1:4" ht="27.6" x14ac:dyDescent="0.3">
      <c r="A7" s="4">
        <v>44517</v>
      </c>
      <c r="B7" s="5" t="s">
        <v>9</v>
      </c>
      <c r="C7" s="9">
        <v>322.64</v>
      </c>
      <c r="D7" t="s">
        <v>34</v>
      </c>
    </row>
    <row r="8" spans="1:4" ht="27.6" x14ac:dyDescent="0.3">
      <c r="A8" s="6">
        <v>44529</v>
      </c>
      <c r="B8" s="7" t="s">
        <v>7</v>
      </c>
      <c r="C8" s="9">
        <v>337</v>
      </c>
    </row>
    <row r="9" spans="1:4" ht="27.6" x14ac:dyDescent="0.3">
      <c r="A9" s="6">
        <v>44496</v>
      </c>
      <c r="B9" s="7" t="s">
        <v>9</v>
      </c>
      <c r="C9" s="9">
        <v>358.22</v>
      </c>
    </row>
    <row r="10" spans="1:4" ht="27.6" x14ac:dyDescent="0.3">
      <c r="A10" s="4">
        <v>44498</v>
      </c>
      <c r="B10" s="5" t="s">
        <v>9</v>
      </c>
      <c r="C10" s="9">
        <v>407.05</v>
      </c>
    </row>
    <row r="11" spans="1:4" ht="27.6" x14ac:dyDescent="0.3">
      <c r="A11" s="6">
        <v>44494</v>
      </c>
      <c r="B11" s="7" t="s">
        <v>9</v>
      </c>
      <c r="C11" s="9">
        <v>423</v>
      </c>
    </row>
    <row r="12" spans="1:4" ht="41.4" x14ac:dyDescent="0.3">
      <c r="A12" s="4">
        <v>44518</v>
      </c>
      <c r="B12" s="7" t="s">
        <v>8</v>
      </c>
      <c r="C12" s="9">
        <v>428</v>
      </c>
    </row>
    <row r="13" spans="1:4" ht="41.4" x14ac:dyDescent="0.3">
      <c r="A13" s="4">
        <v>44519</v>
      </c>
      <c r="B13" s="5" t="s">
        <v>5</v>
      </c>
      <c r="C13" s="9">
        <v>447</v>
      </c>
    </row>
    <row r="14" spans="1:4" ht="27.6" x14ac:dyDescent="0.3">
      <c r="A14" s="4">
        <v>44477</v>
      </c>
      <c r="B14" s="5" t="s">
        <v>7</v>
      </c>
      <c r="C14" s="9">
        <v>450</v>
      </c>
    </row>
    <row r="15" spans="1:4" ht="41.4" x14ac:dyDescent="0.3">
      <c r="A15" s="4">
        <v>44553</v>
      </c>
      <c r="B15" s="5" t="s">
        <v>5</v>
      </c>
      <c r="C15" s="9">
        <v>450</v>
      </c>
    </row>
    <row r="16" spans="1:4" ht="55.2" x14ac:dyDescent="0.3">
      <c r="A16" s="6">
        <v>44485</v>
      </c>
      <c r="B16" s="7" t="s">
        <v>11</v>
      </c>
      <c r="C16" s="9">
        <v>470</v>
      </c>
    </row>
    <row r="17" spans="1:3" ht="55.2" x14ac:dyDescent="0.3">
      <c r="A17" s="4">
        <v>44517</v>
      </c>
      <c r="B17" s="5" t="s">
        <v>11</v>
      </c>
      <c r="C17" s="9">
        <v>470.63</v>
      </c>
    </row>
    <row r="18" spans="1:3" ht="55.2" x14ac:dyDescent="0.3">
      <c r="A18" s="4">
        <v>44547</v>
      </c>
      <c r="B18" s="5" t="s">
        <v>11</v>
      </c>
      <c r="C18" s="9">
        <v>470.63</v>
      </c>
    </row>
    <row r="19" spans="1:3" ht="27.6" x14ac:dyDescent="0.3">
      <c r="A19" s="6">
        <v>44488</v>
      </c>
      <c r="B19" s="7" t="s">
        <v>7</v>
      </c>
      <c r="C19" s="9">
        <v>489</v>
      </c>
    </row>
    <row r="20" spans="1:3" ht="41.4" x14ac:dyDescent="0.3">
      <c r="A20" s="4">
        <v>44505</v>
      </c>
      <c r="B20" s="5" t="s">
        <v>13</v>
      </c>
      <c r="C20" s="9">
        <v>500</v>
      </c>
    </row>
    <row r="21" spans="1:3" ht="41.4" x14ac:dyDescent="0.3">
      <c r="A21" s="4">
        <v>44530</v>
      </c>
      <c r="B21" s="5" t="s">
        <v>8</v>
      </c>
      <c r="C21" s="9">
        <v>500</v>
      </c>
    </row>
    <row r="22" spans="1:3" ht="41.4" x14ac:dyDescent="0.3">
      <c r="A22" s="4">
        <v>44526</v>
      </c>
      <c r="B22" s="5" t="s">
        <v>8</v>
      </c>
      <c r="C22" s="9">
        <v>518</v>
      </c>
    </row>
    <row r="23" spans="1:3" ht="41.4" x14ac:dyDescent="0.3">
      <c r="A23" s="6">
        <v>44496</v>
      </c>
      <c r="B23" s="7" t="s">
        <v>8</v>
      </c>
      <c r="C23" s="9">
        <v>520</v>
      </c>
    </row>
    <row r="24" spans="1:3" ht="27.6" x14ac:dyDescent="0.3">
      <c r="A24" s="6">
        <v>44524</v>
      </c>
      <c r="B24" s="7" t="s">
        <v>6</v>
      </c>
      <c r="C24" s="9">
        <v>540</v>
      </c>
    </row>
    <row r="25" spans="1:3" ht="27.6" x14ac:dyDescent="0.3">
      <c r="A25" s="6">
        <v>44491</v>
      </c>
      <c r="B25" s="7" t="s">
        <v>6</v>
      </c>
      <c r="C25" s="9">
        <v>550</v>
      </c>
    </row>
    <row r="26" spans="1:3" ht="41.4" x14ac:dyDescent="0.3">
      <c r="A26" s="6">
        <v>44512</v>
      </c>
      <c r="B26" s="7" t="s">
        <v>5</v>
      </c>
      <c r="C26" s="9">
        <v>600</v>
      </c>
    </row>
    <row r="27" spans="1:3" ht="41.4" x14ac:dyDescent="0.3">
      <c r="A27" s="6">
        <v>44484</v>
      </c>
      <c r="B27" s="7" t="s">
        <v>8</v>
      </c>
      <c r="C27" s="9">
        <v>620</v>
      </c>
    </row>
    <row r="28" spans="1:3" ht="27.6" x14ac:dyDescent="0.3">
      <c r="A28" s="4">
        <v>44553</v>
      </c>
      <c r="B28" s="5" t="s">
        <v>6</v>
      </c>
      <c r="C28" s="9">
        <v>640</v>
      </c>
    </row>
    <row r="29" spans="1:3" ht="27.6" x14ac:dyDescent="0.3">
      <c r="A29" s="4">
        <v>44508</v>
      </c>
      <c r="B29" s="5" t="s">
        <v>6</v>
      </c>
      <c r="C29" s="9">
        <v>702</v>
      </c>
    </row>
    <row r="30" spans="1:3" ht="41.4" x14ac:dyDescent="0.3">
      <c r="A30" s="6">
        <v>44473</v>
      </c>
      <c r="B30" s="7" t="s">
        <v>5</v>
      </c>
      <c r="C30" s="9">
        <v>710</v>
      </c>
    </row>
    <row r="31" spans="1:3" ht="41.4" x14ac:dyDescent="0.3">
      <c r="A31" s="6">
        <v>44534</v>
      </c>
      <c r="B31" s="7" t="s">
        <v>5</v>
      </c>
      <c r="C31" s="9">
        <v>710</v>
      </c>
    </row>
    <row r="32" spans="1:3" ht="27.6" x14ac:dyDescent="0.3">
      <c r="A32" s="4">
        <v>44473</v>
      </c>
      <c r="B32" s="5" t="s">
        <v>6</v>
      </c>
      <c r="C32" s="9">
        <v>760</v>
      </c>
    </row>
    <row r="33" spans="1:3" ht="41.4" x14ac:dyDescent="0.3">
      <c r="A33" s="6">
        <v>44470</v>
      </c>
      <c r="B33" s="7" t="s">
        <v>3</v>
      </c>
      <c r="C33" s="9">
        <v>767</v>
      </c>
    </row>
    <row r="34" spans="1:3" ht="41.4" x14ac:dyDescent="0.3">
      <c r="A34" s="4">
        <v>44515</v>
      </c>
      <c r="B34" s="5" t="s">
        <v>13</v>
      </c>
      <c r="C34" s="9">
        <v>900</v>
      </c>
    </row>
    <row r="35" spans="1:3" ht="41.4" x14ac:dyDescent="0.3">
      <c r="A35" s="6">
        <v>44487</v>
      </c>
      <c r="B35" s="7" t="s">
        <v>3</v>
      </c>
      <c r="C35" s="9">
        <v>970</v>
      </c>
    </row>
    <row r="36" spans="1:3" ht="27.6" x14ac:dyDescent="0.3">
      <c r="A36" s="6">
        <v>44487</v>
      </c>
      <c r="B36" s="5" t="s">
        <v>2</v>
      </c>
      <c r="C36" s="10">
        <v>1075</v>
      </c>
    </row>
    <row r="37" spans="1:3" x14ac:dyDescent="0.3">
      <c r="A37" s="6">
        <v>44504</v>
      </c>
      <c r="B37" s="7" t="s">
        <v>10</v>
      </c>
      <c r="C37" s="10">
        <v>1138</v>
      </c>
    </row>
    <row r="38" spans="1:3" x14ac:dyDescent="0.3">
      <c r="A38" s="6">
        <v>44502</v>
      </c>
      <c r="B38" s="7" t="s">
        <v>10</v>
      </c>
      <c r="C38" s="9">
        <v>1150</v>
      </c>
    </row>
    <row r="39" spans="1:3" x14ac:dyDescent="0.3">
      <c r="A39" s="4">
        <v>44545</v>
      </c>
      <c r="B39" s="7" t="s">
        <v>10</v>
      </c>
      <c r="C39" s="9">
        <v>1500</v>
      </c>
    </row>
    <row r="40" spans="1:3" ht="41.4" x14ac:dyDescent="0.3">
      <c r="A40" s="6">
        <v>44491</v>
      </c>
      <c r="B40" s="7" t="s">
        <v>4</v>
      </c>
      <c r="C40" s="10">
        <v>1574.1</v>
      </c>
    </row>
    <row r="41" spans="1:3" ht="41.4" x14ac:dyDescent="0.3">
      <c r="A41" s="6">
        <v>44509</v>
      </c>
      <c r="B41" s="7" t="s">
        <v>4</v>
      </c>
      <c r="C41" s="10">
        <v>1600</v>
      </c>
    </row>
    <row r="42" spans="1:3" ht="41.4" x14ac:dyDescent="0.3">
      <c r="A42" s="4">
        <v>44522</v>
      </c>
      <c r="B42" s="5" t="s">
        <v>4</v>
      </c>
      <c r="C42" s="10">
        <v>1720</v>
      </c>
    </row>
    <row r="43" spans="1:3" x14ac:dyDescent="0.3">
      <c r="A43" s="6">
        <v>44476</v>
      </c>
      <c r="B43" s="7" t="s">
        <v>10</v>
      </c>
      <c r="C43" s="10">
        <v>1900</v>
      </c>
    </row>
    <row r="44" spans="1:3" ht="41.4" x14ac:dyDescent="0.3">
      <c r="A44" s="4">
        <v>44526</v>
      </c>
      <c r="B44" s="7" t="s">
        <v>3</v>
      </c>
      <c r="C44" s="10">
        <v>2000</v>
      </c>
    </row>
    <row r="45" spans="1:3" ht="27.6" x14ac:dyDescent="0.3">
      <c r="A45" s="4">
        <v>44515</v>
      </c>
      <c r="B45" s="5" t="s">
        <v>2</v>
      </c>
      <c r="C45" s="9">
        <v>2100</v>
      </c>
    </row>
    <row r="46" spans="1:3" ht="27.6" x14ac:dyDescent="0.3">
      <c r="A46" s="4">
        <v>44470</v>
      </c>
      <c r="B46" s="5" t="s">
        <v>2</v>
      </c>
      <c r="C46" s="9">
        <v>2300</v>
      </c>
    </row>
    <row r="47" spans="1:3" ht="27.6" x14ac:dyDescent="0.3">
      <c r="A47" s="4">
        <v>44537</v>
      </c>
      <c r="B47" s="5" t="s">
        <v>2</v>
      </c>
      <c r="C47" s="9">
        <v>2300</v>
      </c>
    </row>
    <row r="48" spans="1:3" ht="41.4" x14ac:dyDescent="0.3">
      <c r="A48" s="6">
        <v>44501</v>
      </c>
      <c r="B48" s="7" t="s">
        <v>3</v>
      </c>
      <c r="C48" s="10">
        <v>2327</v>
      </c>
    </row>
    <row r="49" spans="1:3" ht="41.4" x14ac:dyDescent="0.3">
      <c r="A49" s="6">
        <v>44470</v>
      </c>
      <c r="B49" s="7" t="s">
        <v>4</v>
      </c>
      <c r="C49" s="10">
        <v>2500</v>
      </c>
    </row>
    <row r="50" spans="1:3" ht="41.4" x14ac:dyDescent="0.3">
      <c r="A50" s="4">
        <v>44531</v>
      </c>
      <c r="B50" s="5" t="s">
        <v>4</v>
      </c>
      <c r="C50" s="10">
        <v>2500</v>
      </c>
    </row>
    <row r="51" spans="1:3" x14ac:dyDescent="0.3">
      <c r="A51" s="4">
        <v>44539</v>
      </c>
      <c r="B51" s="5" t="s">
        <v>12</v>
      </c>
      <c r="C51" s="9">
        <v>12000</v>
      </c>
    </row>
  </sheetData>
  <dataValidations count="1">
    <dataValidation type="list" allowBlank="1" showInputMessage="1" showErrorMessage="1" sqref="D2:D51" xr:uid="{00000000-0002-0000-0700-000000000000}">
      <formula1>"essential,non-essential"</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E1" sqref="E1"/>
    </sheetView>
  </sheetViews>
  <sheetFormatPr defaultRowHeight="14.4" x14ac:dyDescent="0.3"/>
  <cols>
    <col min="1" max="1" width="14.88671875" bestFit="1" customWidth="1"/>
    <col min="2" max="2" width="9" bestFit="1" customWidth="1"/>
    <col min="3" max="3" width="11.33203125" bestFit="1" customWidth="1"/>
    <col min="4" max="4" width="17" customWidth="1"/>
  </cols>
  <sheetData>
    <row r="1" spans="1:5" x14ac:dyDescent="0.3">
      <c r="A1" s="3" t="s">
        <v>0</v>
      </c>
      <c r="B1" s="3" t="s">
        <v>14</v>
      </c>
      <c r="C1" s="8" t="s">
        <v>1</v>
      </c>
      <c r="D1" s="19" t="s">
        <v>35</v>
      </c>
      <c r="E1" s="19"/>
    </row>
    <row r="2" spans="1:5" ht="27.6" x14ac:dyDescent="0.3">
      <c r="A2" s="6">
        <v>44515</v>
      </c>
      <c r="B2" s="5" t="s">
        <v>6</v>
      </c>
      <c r="C2" s="9">
        <v>150</v>
      </c>
      <c r="D2" s="19" t="str">
        <f>IF(C2&gt;2000,"overbudget","withinbudget")</f>
        <v>withinbudget</v>
      </c>
      <c r="E2" s="19"/>
    </row>
    <row r="3" spans="1:5" ht="27.6" x14ac:dyDescent="0.3">
      <c r="A3" s="4">
        <v>44550</v>
      </c>
      <c r="B3" s="5" t="s">
        <v>7</v>
      </c>
      <c r="C3" s="9">
        <v>267</v>
      </c>
      <c r="D3" s="19" t="str">
        <f t="shared" ref="D3:D51" si="0">IF(C3&gt;2000,"overbudget","withinbudget")</f>
        <v>withinbudget</v>
      </c>
      <c r="E3" s="19"/>
    </row>
    <row r="4" spans="1:5" ht="41.4" x14ac:dyDescent="0.3">
      <c r="A4" s="4">
        <v>44497</v>
      </c>
      <c r="B4" s="5" t="s">
        <v>5</v>
      </c>
      <c r="C4" s="9">
        <v>300</v>
      </c>
      <c r="D4" s="19" t="str">
        <f t="shared" si="0"/>
        <v>withinbudget</v>
      </c>
      <c r="E4" s="19"/>
    </row>
    <row r="5" spans="1:5" ht="41.4" x14ac:dyDescent="0.3">
      <c r="A5" s="4">
        <v>44499</v>
      </c>
      <c r="B5" s="5" t="s">
        <v>4</v>
      </c>
      <c r="C5" s="9">
        <v>300</v>
      </c>
      <c r="D5" s="19" t="str">
        <f t="shared" si="0"/>
        <v>withinbudget</v>
      </c>
      <c r="E5" s="19"/>
    </row>
    <row r="6" spans="1:5" ht="27.6" x14ac:dyDescent="0.3">
      <c r="A6" s="4">
        <v>44525</v>
      </c>
      <c r="B6" s="5" t="s">
        <v>7</v>
      </c>
      <c r="C6" s="9">
        <v>314</v>
      </c>
      <c r="D6" s="19" t="str">
        <f t="shared" si="0"/>
        <v>withinbudget</v>
      </c>
      <c r="E6" s="19"/>
    </row>
    <row r="7" spans="1:5" ht="27.6" x14ac:dyDescent="0.3">
      <c r="A7" s="4">
        <v>44517</v>
      </c>
      <c r="B7" s="5" t="s">
        <v>9</v>
      </c>
      <c r="C7" s="9">
        <v>322.64</v>
      </c>
      <c r="D7" s="19" t="str">
        <f t="shared" si="0"/>
        <v>withinbudget</v>
      </c>
      <c r="E7" s="19"/>
    </row>
    <row r="8" spans="1:5" ht="27.6" x14ac:dyDescent="0.3">
      <c r="A8" s="6">
        <v>44529</v>
      </c>
      <c r="B8" s="7" t="s">
        <v>7</v>
      </c>
      <c r="C8" s="9">
        <v>337</v>
      </c>
      <c r="D8" s="19" t="str">
        <f t="shared" si="0"/>
        <v>withinbudget</v>
      </c>
      <c r="E8" s="19"/>
    </row>
    <row r="9" spans="1:5" ht="27.6" x14ac:dyDescent="0.3">
      <c r="A9" s="6">
        <v>44496</v>
      </c>
      <c r="B9" s="7" t="s">
        <v>9</v>
      </c>
      <c r="C9" s="9">
        <v>358.22</v>
      </c>
      <c r="D9" s="19" t="str">
        <f t="shared" si="0"/>
        <v>withinbudget</v>
      </c>
      <c r="E9" s="19"/>
    </row>
    <row r="10" spans="1:5" ht="27.6" x14ac:dyDescent="0.3">
      <c r="A10" s="4">
        <v>44498</v>
      </c>
      <c r="B10" s="5" t="s">
        <v>9</v>
      </c>
      <c r="C10" s="9">
        <v>407.05</v>
      </c>
      <c r="D10" s="19" t="str">
        <f t="shared" si="0"/>
        <v>withinbudget</v>
      </c>
      <c r="E10" s="19"/>
    </row>
    <row r="11" spans="1:5" ht="27.6" x14ac:dyDescent="0.3">
      <c r="A11" s="6">
        <v>44494</v>
      </c>
      <c r="B11" s="7" t="s">
        <v>9</v>
      </c>
      <c r="C11" s="9">
        <v>423</v>
      </c>
      <c r="D11" s="19" t="str">
        <f t="shared" si="0"/>
        <v>withinbudget</v>
      </c>
      <c r="E11" s="19"/>
    </row>
    <row r="12" spans="1:5" ht="41.4" x14ac:dyDescent="0.3">
      <c r="A12" s="4">
        <v>44518</v>
      </c>
      <c r="B12" s="7" t="s">
        <v>8</v>
      </c>
      <c r="C12" s="9">
        <v>428</v>
      </c>
      <c r="D12" s="19" t="str">
        <f t="shared" si="0"/>
        <v>withinbudget</v>
      </c>
      <c r="E12" s="19"/>
    </row>
    <row r="13" spans="1:5" ht="41.4" x14ac:dyDescent="0.3">
      <c r="A13" s="4">
        <v>44519</v>
      </c>
      <c r="B13" s="5" t="s">
        <v>5</v>
      </c>
      <c r="C13" s="9">
        <v>447</v>
      </c>
      <c r="D13" s="19" t="str">
        <f t="shared" si="0"/>
        <v>withinbudget</v>
      </c>
      <c r="E13" s="19"/>
    </row>
    <row r="14" spans="1:5" ht="27.6" x14ac:dyDescent="0.3">
      <c r="A14" s="4">
        <v>44477</v>
      </c>
      <c r="B14" s="5" t="s">
        <v>7</v>
      </c>
      <c r="C14" s="9">
        <v>450</v>
      </c>
      <c r="D14" s="19" t="str">
        <f t="shared" si="0"/>
        <v>withinbudget</v>
      </c>
      <c r="E14" s="19"/>
    </row>
    <row r="15" spans="1:5" ht="41.4" x14ac:dyDescent="0.3">
      <c r="A15" s="4">
        <v>44553</v>
      </c>
      <c r="B15" s="5" t="s">
        <v>5</v>
      </c>
      <c r="C15" s="9">
        <v>450</v>
      </c>
      <c r="D15" s="19" t="str">
        <f t="shared" si="0"/>
        <v>withinbudget</v>
      </c>
      <c r="E15" s="19"/>
    </row>
    <row r="16" spans="1:5" ht="55.2" x14ac:dyDescent="0.3">
      <c r="A16" s="6">
        <v>44485</v>
      </c>
      <c r="B16" s="7" t="s">
        <v>11</v>
      </c>
      <c r="C16" s="9">
        <v>470</v>
      </c>
      <c r="D16" s="19" t="str">
        <f t="shared" si="0"/>
        <v>withinbudget</v>
      </c>
      <c r="E16" s="19"/>
    </row>
    <row r="17" spans="1:5" ht="55.2" x14ac:dyDescent="0.3">
      <c r="A17" s="4">
        <v>44517</v>
      </c>
      <c r="B17" s="5" t="s">
        <v>11</v>
      </c>
      <c r="C17" s="9">
        <v>470.63</v>
      </c>
      <c r="D17" s="19" t="str">
        <f t="shared" si="0"/>
        <v>withinbudget</v>
      </c>
      <c r="E17" s="19"/>
    </row>
    <row r="18" spans="1:5" ht="55.2" x14ac:dyDescent="0.3">
      <c r="A18" s="4">
        <v>44547</v>
      </c>
      <c r="B18" s="5" t="s">
        <v>11</v>
      </c>
      <c r="C18" s="9">
        <v>470.63</v>
      </c>
      <c r="D18" s="19" t="str">
        <f t="shared" si="0"/>
        <v>withinbudget</v>
      </c>
      <c r="E18" s="19"/>
    </row>
    <row r="19" spans="1:5" ht="27.6" x14ac:dyDescent="0.3">
      <c r="A19" s="6">
        <v>44488</v>
      </c>
      <c r="B19" s="7" t="s">
        <v>7</v>
      </c>
      <c r="C19" s="9">
        <v>489</v>
      </c>
      <c r="D19" s="19" t="str">
        <f t="shared" si="0"/>
        <v>withinbudget</v>
      </c>
      <c r="E19" s="19"/>
    </row>
    <row r="20" spans="1:5" ht="41.4" x14ac:dyDescent="0.3">
      <c r="A20" s="4">
        <v>44505</v>
      </c>
      <c r="B20" s="5" t="s">
        <v>13</v>
      </c>
      <c r="C20" s="9">
        <v>500</v>
      </c>
      <c r="D20" s="19" t="str">
        <f t="shared" si="0"/>
        <v>withinbudget</v>
      </c>
      <c r="E20" s="19"/>
    </row>
    <row r="21" spans="1:5" ht="41.4" x14ac:dyDescent="0.3">
      <c r="A21" s="4">
        <v>44530</v>
      </c>
      <c r="B21" s="5" t="s">
        <v>8</v>
      </c>
      <c r="C21" s="9">
        <v>500</v>
      </c>
      <c r="D21" s="19" t="str">
        <f t="shared" si="0"/>
        <v>withinbudget</v>
      </c>
      <c r="E21" s="19"/>
    </row>
    <row r="22" spans="1:5" ht="41.4" x14ac:dyDescent="0.3">
      <c r="A22" s="4">
        <v>44526</v>
      </c>
      <c r="B22" s="5" t="s">
        <v>8</v>
      </c>
      <c r="C22" s="9">
        <v>518</v>
      </c>
      <c r="D22" s="19" t="str">
        <f t="shared" si="0"/>
        <v>withinbudget</v>
      </c>
      <c r="E22" s="19"/>
    </row>
    <row r="23" spans="1:5" ht="41.4" x14ac:dyDescent="0.3">
      <c r="A23" s="6">
        <v>44496</v>
      </c>
      <c r="B23" s="7" t="s">
        <v>8</v>
      </c>
      <c r="C23" s="9">
        <v>520</v>
      </c>
      <c r="D23" s="19" t="str">
        <f t="shared" si="0"/>
        <v>withinbudget</v>
      </c>
      <c r="E23" s="19"/>
    </row>
    <row r="24" spans="1:5" ht="27.6" x14ac:dyDescent="0.3">
      <c r="A24" s="6">
        <v>44524</v>
      </c>
      <c r="B24" s="7" t="s">
        <v>6</v>
      </c>
      <c r="C24" s="9">
        <v>540</v>
      </c>
      <c r="D24" s="19" t="str">
        <f t="shared" si="0"/>
        <v>withinbudget</v>
      </c>
      <c r="E24" s="19"/>
    </row>
    <row r="25" spans="1:5" ht="27.6" x14ac:dyDescent="0.3">
      <c r="A25" s="6">
        <v>44491</v>
      </c>
      <c r="B25" s="7" t="s">
        <v>6</v>
      </c>
      <c r="C25" s="9">
        <v>550</v>
      </c>
      <c r="D25" s="19" t="str">
        <f t="shared" si="0"/>
        <v>withinbudget</v>
      </c>
      <c r="E25" s="19"/>
    </row>
    <row r="26" spans="1:5" ht="41.4" x14ac:dyDescent="0.3">
      <c r="A26" s="6">
        <v>44512</v>
      </c>
      <c r="B26" s="7" t="s">
        <v>5</v>
      </c>
      <c r="C26" s="9">
        <v>600</v>
      </c>
      <c r="D26" s="19" t="str">
        <f t="shared" si="0"/>
        <v>withinbudget</v>
      </c>
      <c r="E26" s="19"/>
    </row>
    <row r="27" spans="1:5" ht="41.4" x14ac:dyDescent="0.3">
      <c r="A27" s="6">
        <v>44484</v>
      </c>
      <c r="B27" s="7" t="s">
        <v>8</v>
      </c>
      <c r="C27" s="9">
        <v>620</v>
      </c>
      <c r="D27" s="19" t="str">
        <f t="shared" si="0"/>
        <v>withinbudget</v>
      </c>
      <c r="E27" s="19"/>
    </row>
    <row r="28" spans="1:5" ht="27.6" x14ac:dyDescent="0.3">
      <c r="A28" s="4">
        <v>44553</v>
      </c>
      <c r="B28" s="5" t="s">
        <v>6</v>
      </c>
      <c r="C28" s="9">
        <v>640</v>
      </c>
      <c r="D28" s="19" t="str">
        <f t="shared" si="0"/>
        <v>withinbudget</v>
      </c>
      <c r="E28" s="19"/>
    </row>
    <row r="29" spans="1:5" ht="27.6" x14ac:dyDescent="0.3">
      <c r="A29" s="4">
        <v>44508</v>
      </c>
      <c r="B29" s="5" t="s">
        <v>6</v>
      </c>
      <c r="C29" s="9">
        <v>702</v>
      </c>
      <c r="D29" s="19" t="str">
        <f t="shared" si="0"/>
        <v>withinbudget</v>
      </c>
      <c r="E29" s="19"/>
    </row>
    <row r="30" spans="1:5" ht="41.4" x14ac:dyDescent="0.3">
      <c r="A30" s="6">
        <v>44473</v>
      </c>
      <c r="B30" s="7" t="s">
        <v>5</v>
      </c>
      <c r="C30" s="9">
        <v>710</v>
      </c>
      <c r="D30" s="19" t="str">
        <f t="shared" si="0"/>
        <v>withinbudget</v>
      </c>
      <c r="E30" s="19"/>
    </row>
    <row r="31" spans="1:5" ht="41.4" x14ac:dyDescent="0.3">
      <c r="A31" s="6">
        <v>44534</v>
      </c>
      <c r="B31" s="7" t="s">
        <v>5</v>
      </c>
      <c r="C31" s="9">
        <v>710</v>
      </c>
      <c r="D31" s="19" t="str">
        <f t="shared" si="0"/>
        <v>withinbudget</v>
      </c>
      <c r="E31" s="19"/>
    </row>
    <row r="32" spans="1:5" ht="27.6" x14ac:dyDescent="0.3">
      <c r="A32" s="4">
        <v>44473</v>
      </c>
      <c r="B32" s="5" t="s">
        <v>6</v>
      </c>
      <c r="C32" s="9">
        <v>760</v>
      </c>
      <c r="D32" s="19" t="str">
        <f t="shared" si="0"/>
        <v>withinbudget</v>
      </c>
      <c r="E32" s="19"/>
    </row>
    <row r="33" spans="1:5" ht="41.4" x14ac:dyDescent="0.3">
      <c r="A33" s="6">
        <v>44470</v>
      </c>
      <c r="B33" s="7" t="s">
        <v>3</v>
      </c>
      <c r="C33" s="9">
        <v>767</v>
      </c>
      <c r="D33" s="19" t="str">
        <f t="shared" si="0"/>
        <v>withinbudget</v>
      </c>
      <c r="E33" s="19"/>
    </row>
    <row r="34" spans="1:5" ht="41.4" x14ac:dyDescent="0.3">
      <c r="A34" s="4">
        <v>44515</v>
      </c>
      <c r="B34" s="5" t="s">
        <v>13</v>
      </c>
      <c r="C34" s="9">
        <v>900</v>
      </c>
      <c r="D34" s="19" t="str">
        <f t="shared" si="0"/>
        <v>withinbudget</v>
      </c>
      <c r="E34" s="19"/>
    </row>
    <row r="35" spans="1:5" ht="41.4" x14ac:dyDescent="0.3">
      <c r="A35" s="6">
        <v>44487</v>
      </c>
      <c r="B35" s="7" t="s">
        <v>3</v>
      </c>
      <c r="C35" s="9">
        <v>970</v>
      </c>
      <c r="D35" s="19" t="str">
        <f t="shared" si="0"/>
        <v>withinbudget</v>
      </c>
      <c r="E35" s="19"/>
    </row>
    <row r="36" spans="1:5" ht="27.6" x14ac:dyDescent="0.3">
      <c r="A36" s="6">
        <v>44487</v>
      </c>
      <c r="B36" s="5" t="s">
        <v>2</v>
      </c>
      <c r="C36" s="10">
        <v>1075</v>
      </c>
      <c r="D36" s="19" t="str">
        <f t="shared" si="0"/>
        <v>withinbudget</v>
      </c>
      <c r="E36" s="19"/>
    </row>
    <row r="37" spans="1:5" x14ac:dyDescent="0.3">
      <c r="A37" s="6">
        <v>44504</v>
      </c>
      <c r="B37" s="7" t="s">
        <v>10</v>
      </c>
      <c r="C37" s="10">
        <v>1138</v>
      </c>
      <c r="D37" s="19" t="str">
        <f t="shared" si="0"/>
        <v>withinbudget</v>
      </c>
      <c r="E37" s="19"/>
    </row>
    <row r="38" spans="1:5" x14ac:dyDescent="0.3">
      <c r="A38" s="6">
        <v>44502</v>
      </c>
      <c r="B38" s="7" t="s">
        <v>10</v>
      </c>
      <c r="C38" s="9">
        <v>1150</v>
      </c>
      <c r="D38" s="19" t="str">
        <f t="shared" si="0"/>
        <v>withinbudget</v>
      </c>
      <c r="E38" s="19"/>
    </row>
    <row r="39" spans="1:5" x14ac:dyDescent="0.3">
      <c r="A39" s="4">
        <v>44545</v>
      </c>
      <c r="B39" s="7" t="s">
        <v>10</v>
      </c>
      <c r="C39" s="9">
        <v>1500</v>
      </c>
      <c r="D39" s="19" t="str">
        <f t="shared" si="0"/>
        <v>withinbudget</v>
      </c>
      <c r="E39" s="19"/>
    </row>
    <row r="40" spans="1:5" ht="41.4" x14ac:dyDescent="0.3">
      <c r="A40" s="6">
        <v>44491</v>
      </c>
      <c r="B40" s="7" t="s">
        <v>4</v>
      </c>
      <c r="C40" s="10">
        <v>1574.1</v>
      </c>
      <c r="D40" s="19" t="str">
        <f t="shared" si="0"/>
        <v>withinbudget</v>
      </c>
      <c r="E40" s="19"/>
    </row>
    <row r="41" spans="1:5" ht="41.4" x14ac:dyDescent="0.3">
      <c r="A41" s="6">
        <v>44509</v>
      </c>
      <c r="B41" s="7" t="s">
        <v>4</v>
      </c>
      <c r="C41" s="10">
        <v>1600</v>
      </c>
      <c r="D41" s="19" t="str">
        <f t="shared" si="0"/>
        <v>withinbudget</v>
      </c>
      <c r="E41" s="19"/>
    </row>
    <row r="42" spans="1:5" ht="41.4" x14ac:dyDescent="0.3">
      <c r="A42" s="4">
        <v>44522</v>
      </c>
      <c r="B42" s="5" t="s">
        <v>4</v>
      </c>
      <c r="C42" s="10">
        <v>1720</v>
      </c>
      <c r="D42" s="19" t="str">
        <f t="shared" si="0"/>
        <v>withinbudget</v>
      </c>
      <c r="E42" s="19"/>
    </row>
    <row r="43" spans="1:5" x14ac:dyDescent="0.3">
      <c r="A43" s="6">
        <v>44476</v>
      </c>
      <c r="B43" s="7" t="s">
        <v>10</v>
      </c>
      <c r="C43" s="10">
        <v>1900</v>
      </c>
      <c r="D43" s="19" t="str">
        <f t="shared" si="0"/>
        <v>withinbudget</v>
      </c>
      <c r="E43" s="19"/>
    </row>
    <row r="44" spans="1:5" ht="41.4" x14ac:dyDescent="0.3">
      <c r="A44" s="4">
        <v>44526</v>
      </c>
      <c r="B44" s="7" t="s">
        <v>3</v>
      </c>
      <c r="C44" s="10">
        <v>2000</v>
      </c>
      <c r="D44" s="19" t="str">
        <f t="shared" si="0"/>
        <v>withinbudget</v>
      </c>
      <c r="E44" s="19"/>
    </row>
    <row r="45" spans="1:5" ht="27.6" x14ac:dyDescent="0.3">
      <c r="A45" s="4">
        <v>44515</v>
      </c>
      <c r="B45" s="5" t="s">
        <v>2</v>
      </c>
      <c r="C45" s="9">
        <v>2100</v>
      </c>
      <c r="D45" s="19" t="str">
        <f t="shared" si="0"/>
        <v>overbudget</v>
      </c>
      <c r="E45" s="19"/>
    </row>
    <row r="46" spans="1:5" ht="27.6" x14ac:dyDescent="0.3">
      <c r="A46" s="4">
        <v>44470</v>
      </c>
      <c r="B46" s="5" t="s">
        <v>2</v>
      </c>
      <c r="C46" s="9">
        <v>2300</v>
      </c>
      <c r="D46" s="19" t="str">
        <f t="shared" si="0"/>
        <v>overbudget</v>
      </c>
      <c r="E46" s="19"/>
    </row>
    <row r="47" spans="1:5" ht="27.6" x14ac:dyDescent="0.3">
      <c r="A47" s="4">
        <v>44537</v>
      </c>
      <c r="B47" s="5" t="s">
        <v>2</v>
      </c>
      <c r="C47" s="9">
        <v>2300</v>
      </c>
      <c r="D47" s="19" t="str">
        <f t="shared" si="0"/>
        <v>overbudget</v>
      </c>
      <c r="E47" s="19"/>
    </row>
    <row r="48" spans="1:5" ht="41.4" x14ac:dyDescent="0.3">
      <c r="A48" s="6">
        <v>44501</v>
      </c>
      <c r="B48" s="7" t="s">
        <v>3</v>
      </c>
      <c r="C48" s="10">
        <v>2327</v>
      </c>
      <c r="D48" s="19" t="str">
        <f t="shared" si="0"/>
        <v>overbudget</v>
      </c>
      <c r="E48" s="19"/>
    </row>
    <row r="49" spans="1:5" ht="41.4" x14ac:dyDescent="0.3">
      <c r="A49" s="6">
        <v>44470</v>
      </c>
      <c r="B49" s="7" t="s">
        <v>4</v>
      </c>
      <c r="C49" s="10">
        <v>2500</v>
      </c>
      <c r="D49" s="19" t="str">
        <f t="shared" si="0"/>
        <v>overbudget</v>
      </c>
      <c r="E49" s="19"/>
    </row>
    <row r="50" spans="1:5" ht="41.4" x14ac:dyDescent="0.3">
      <c r="A50" s="4">
        <v>44531</v>
      </c>
      <c r="B50" s="5" t="s">
        <v>4</v>
      </c>
      <c r="C50" s="10">
        <v>2500</v>
      </c>
      <c r="D50" s="19" t="str">
        <f t="shared" si="0"/>
        <v>overbudget</v>
      </c>
      <c r="E50" s="19"/>
    </row>
    <row r="51" spans="1:5" x14ac:dyDescent="0.3">
      <c r="A51" s="4">
        <v>44539</v>
      </c>
      <c r="B51" s="5" t="s">
        <v>12</v>
      </c>
      <c r="C51" s="9">
        <v>12000</v>
      </c>
      <c r="D51" s="19" t="str">
        <f t="shared" si="0"/>
        <v>overbudget</v>
      </c>
      <c r="E51"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Tasks</vt:lpstr>
      <vt:lpstr>Expense</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Ashish Gupta</cp:lastModifiedBy>
  <dcterms:created xsi:type="dcterms:W3CDTF">2015-06-05T18:17:20Z</dcterms:created>
  <dcterms:modified xsi:type="dcterms:W3CDTF">2024-10-17T12:10:38Z</dcterms:modified>
</cp:coreProperties>
</file>