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08\"/>
    </mc:Choice>
  </mc:AlternateContent>
  <xr:revisionPtr revIDLastSave="0" documentId="8_{D6F9AE7E-E6CB-44CE-9482-6E918DB5D63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&amp;P 500" sheetId="1" r:id="rId1"/>
    <sheet name="DashBoard" sheetId="2" r:id="rId2"/>
  </sheets>
  <definedNames>
    <definedName name="_xlchart.v1.0" hidden="1">'S&amp;P 500'!$C$2:$C$276</definedName>
    <definedName name="_xlchart.v1.1" hidden="1">'S&amp;P 500'!$D$2:$D$276</definedName>
    <definedName name="_xlchart.v1.2" hidden="1">'S&amp;P 500'!$E$2:$E$276</definedName>
    <definedName name="_xlchart.v1.3" hidden="1">'S&amp;P 500'!$F$2:$F$276</definedName>
    <definedName name="_xlchart.v1.4" hidden="1">'S&amp;P 500'!$G$2:$G$276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2" l="1"/>
  <c r="M6" i="2"/>
  <c r="K6" i="2"/>
  <c r="I6" i="2"/>
  <c r="G6" i="2"/>
  <c r="E6" i="2"/>
  <c r="D6" i="2"/>
  <c r="C6" i="2"/>
  <c r="P12" i="1"/>
  <c r="P11" i="1"/>
  <c r="K2" i="1" l="1"/>
  <c r="L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P3" i="1"/>
  <c r="P7" i="1" l="1"/>
  <c r="P5" i="1"/>
  <c r="P4" i="1"/>
  <c r="P2" i="1"/>
  <c r="P1" i="1"/>
</calcChain>
</file>

<file path=xl/sharedStrings.xml><?xml version="1.0" encoding="utf-8"?>
<sst xmlns="http://schemas.openxmlformats.org/spreadsheetml/2006/main" count="859" uniqueCount="305">
  <si>
    <t>Date</t>
  </si>
  <si>
    <t>Price</t>
  </si>
  <si>
    <t>Date2</t>
  </si>
  <si>
    <t>Open</t>
  </si>
  <si>
    <t>High</t>
  </si>
  <si>
    <t>Low</t>
  </si>
  <si>
    <t>Close Price</t>
  </si>
  <si>
    <t>Vol.</t>
  </si>
  <si>
    <t>Change %</t>
  </si>
  <si>
    <t>ABS</t>
  </si>
  <si>
    <t>Volatility (in $)</t>
  </si>
  <si>
    <t>Daily Volatility (in %)</t>
  </si>
  <si>
    <t>Highest Price</t>
  </si>
  <si>
    <t>Jun 12, 2020</t>
  </si>
  <si>
    <t>-</t>
  </si>
  <si>
    <t>Lowest Price</t>
  </si>
  <si>
    <t>Jun 11, 2020</t>
  </si>
  <si>
    <t>Standard Deviation</t>
  </si>
  <si>
    <t>Jun 10, 2020</t>
  </si>
  <si>
    <t>Highest Price Movement</t>
  </si>
  <si>
    <t>Jun 09, 2020</t>
  </si>
  <si>
    <t>Lowest Price Movement</t>
  </si>
  <si>
    <t>Jun 08, 2020</t>
  </si>
  <si>
    <t>Jun 05, 2020</t>
  </si>
  <si>
    <t xml:space="preserve">Average daily volatility </t>
  </si>
  <si>
    <t>Jun 04, 2020</t>
  </si>
  <si>
    <t>Jun 03, 2020</t>
  </si>
  <si>
    <t>Jun 02, 2020</t>
  </si>
  <si>
    <t>Jun 01, 2020</t>
  </si>
  <si>
    <t>Higher Price (provision)</t>
  </si>
  <si>
    <t>May 29, 2020</t>
  </si>
  <si>
    <t>Lower Price (provision)</t>
  </si>
  <si>
    <t>May 28, 2020</t>
  </si>
  <si>
    <t>May 27, 2020</t>
  </si>
  <si>
    <t>May 26, 2020</t>
  </si>
  <si>
    <t>May 22, 2020</t>
  </si>
  <si>
    <t>Provision higher provides peak of the price till can be reach the price during specified period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</si>
  <si>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</si>
  <si>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</si>
  <si>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</si>
  <si>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</si>
  <si>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</si>
  <si>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</si>
  <si>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</si>
  <si>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</si>
  <si>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</si>
  <si>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</si>
  <si>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</si>
  <si>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</si>
  <si>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</si>
  <si>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</si>
  <si>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</si>
  <si>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</si>
  <si>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</si>
  <si>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</si>
  <si>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</si>
  <si>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</si>
  <si>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</si>
  <si>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</si>
  <si>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</si>
  <si>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</si>
  <si>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</si>
  <si>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</si>
  <si>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</si>
  <si>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</si>
  <si>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</si>
  <si>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</si>
  <si>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</si>
  <si>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</si>
  <si>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</si>
  <si>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</si>
  <si>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</si>
  <si>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</si>
  <si>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</si>
  <si>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</si>
  <si>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</si>
  <si>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</si>
  <si>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</si>
  <si>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</si>
  <si>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</si>
  <si>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</si>
  <si>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</si>
  <si>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</si>
  <si>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</si>
  <si>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</si>
  <si>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</si>
  <si>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</si>
  <si>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</si>
  <si>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</si>
  <si>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</si>
  <si>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</si>
  <si>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</si>
  <si>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</si>
  <si>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</si>
  <si>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</si>
  <si>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</si>
  <si>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</si>
  <si>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</si>
  <si>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</si>
  <si>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</si>
  <si>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</si>
  <si>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</si>
  <si>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</si>
  <si>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</si>
  <si>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</si>
  <si>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</si>
  <si>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</si>
  <si>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</si>
  <si>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</si>
  <si>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</si>
  <si>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</si>
  <si>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</si>
  <si>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</si>
  <si>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</si>
  <si>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</si>
  <si>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</si>
  <si>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</si>
  <si>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</si>
  <si>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</si>
  <si>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</si>
  <si>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</si>
  <si>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</si>
  <si>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</si>
  <si>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</si>
  <si>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</si>
  <si>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</si>
  <si>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</si>
  <si>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</si>
  <si>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</si>
  <si>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</si>
  <si>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</si>
  <si>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</si>
  <si>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</si>
  <si>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</si>
  <si>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</si>
  <si>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</si>
  <si>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</si>
  <si>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</si>
  <si>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</si>
  <si>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</si>
  <si>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</si>
  <si>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</si>
  <si>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</si>
  <si>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</si>
  <si>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</si>
  <si>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</si>
  <si>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</si>
  <si>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</si>
  <si>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</si>
  <si>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</si>
  <si>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</si>
  <si>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</si>
  <si>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</si>
  <si>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</si>
  <si>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</si>
  <si>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</si>
  <si>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</si>
  <si>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</si>
  <si>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</si>
  <si>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</si>
  <si>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</si>
  <si>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</si>
  <si>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</si>
  <si>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</si>
  <si>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</si>
  <si>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</si>
  <si>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</si>
  <si>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</si>
  <si>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</si>
  <si>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</si>
  <si>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</si>
  <si>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</si>
  <si>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</si>
  <si>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</si>
  <si>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</si>
  <si>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</si>
  <si>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</si>
  <si>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</si>
  <si>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</si>
  <si>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</si>
  <si>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</si>
  <si>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</si>
  <si>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</si>
  <si>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</si>
  <si>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</si>
  <si>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</si>
  <si>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</si>
  <si>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</si>
  <si>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</si>
  <si>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</si>
  <si>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</si>
  <si>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</si>
  <si>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</si>
  <si>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</si>
  <si>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</si>
  <si>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</si>
  <si>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</si>
  <si>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</si>
  <si>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</si>
  <si>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</si>
  <si>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</si>
  <si>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</si>
  <si>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</si>
  <si>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</si>
  <si>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</si>
  <si>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</si>
  <si>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</si>
  <si>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</si>
  <si>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</si>
  <si>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</si>
  <si>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</si>
  <si>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</si>
  <si>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</si>
  <si>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</si>
  <si>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</si>
  <si>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</si>
  <si>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</si>
  <si>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</si>
  <si>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</si>
  <si>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</si>
  <si>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</si>
  <si>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</si>
  <si>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</si>
  <si>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</si>
  <si>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</si>
  <si>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</si>
  <si>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</si>
  <si>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</si>
  <si>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</si>
  <si>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</si>
  <si>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</si>
  <si>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</si>
  <si>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</si>
  <si>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</si>
  <si>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</si>
  <si>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</si>
  <si>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</si>
  <si>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</si>
  <si>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</si>
  <si>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</si>
  <si>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</si>
  <si>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</si>
  <si>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</si>
  <si>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</si>
  <si>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</si>
  <si>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</si>
  <si>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</si>
  <si>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</si>
  <si>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</si>
  <si>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</si>
  <si>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</si>
  <si>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</si>
  <si>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</si>
  <si>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</si>
  <si>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</si>
  <si>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</si>
  <si>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</si>
  <si>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</si>
  <si>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</si>
  <si>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</si>
  <si>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</si>
  <si>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</si>
  <si>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</si>
  <si>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</si>
  <si>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</si>
  <si>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</si>
  <si>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</si>
  <si>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</si>
  <si>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</si>
  <si>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</si>
  <si>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</si>
  <si>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</si>
  <si>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</si>
  <si>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</si>
  <si>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</si>
  <si>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</si>
  <si>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</si>
  <si>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</si>
  <si>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</si>
  <si>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</si>
  <si>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</si>
  <si>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</si>
  <si>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</si>
  <si>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</si>
  <si>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</si>
  <si>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</si>
  <si>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</si>
  <si>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</si>
  <si>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</si>
  <si>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</si>
  <si>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</si>
  <si>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</si>
  <si>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</si>
  <si>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</si>
  <si>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</si>
  <si>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</si>
  <si>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</si>
  <si>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Results</t>
  </si>
  <si>
    <t>Highest Vs Lowest Price</t>
  </si>
  <si>
    <t>Highest Vs Lowest price movement(%)</t>
  </si>
  <si>
    <t>Price Range Provision</t>
  </si>
  <si>
    <t>Others</t>
  </si>
  <si>
    <t>Highest Movement</t>
  </si>
  <si>
    <t>Lowest Movement</t>
  </si>
  <si>
    <t>Daily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</si>
</sst>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16" fillId="0" borderId="12" xfId="0" applyFont="1" applyBorder="1"/>
    <xf numFmtId="0" fontId="16" fillId="0" borderId="13" xfId="0" applyFont="1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2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164" fontId="16" fillId="0" borderId="11" xfId="0" applyNumberFormat="1" applyFont="1" applyBorder="1"/>
    <xf numFmtId="164" fontId="16" fillId="0" borderId="13" xfId="0" applyNumberFormat="1" applyFont="1" applyBorder="1"/>
    <xf numFmtId="10" fontId="16" fillId="0" borderId="13" xfId="0" applyNumberFormat="1" applyFont="1" applyBorder="1"/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0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0" fontId="16" fillId="0" borderId="0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0" fontId="16" fillId="0" borderId="16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4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4" formatCode="0.00%"/>
    </dxf>
    <dxf>
      <numFmt numFmtId="0" formatCode="General"/>
    </dxf>
    <dxf>
      <numFmt numFmtId="13" formatCode="0%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VS Lowest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DashBoard!$C$5:$D$5</c:f>
              <c:strCache>
                <c:ptCount val="2"/>
                <c:pt idx="0">
                  <c:v>Highest Price</c:v>
                </c:pt>
                <c:pt idx="1">
                  <c:v>Lowest Price</c:v>
                </c:pt>
              </c:strCache>
            </c:strRef>
          </c:cat>
          <c:val>
            <c:numRef>
              <c:f>DashBoard!$C$6:$D$6</c:f>
              <c:numCache>
                <c:formatCode>_-[$$-409]* #,##0.00_ ;_-[$$-409]* \-#,##0.00\ ;_-[$$-409]* "-"??_ ;_-@_ </c:formatCode>
                <c:ptCount val="2"/>
                <c:pt idx="0">
                  <c:v>3393.52</c:v>
                </c:pt>
                <c:pt idx="1">
                  <c:v>2191.86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8-4A7B-82B6-BEBF8F5C669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DashBoard!$C$5:$D$5</c:f>
              <c:strCache>
                <c:ptCount val="2"/>
                <c:pt idx="0">
                  <c:v>Highest Price</c:v>
                </c:pt>
                <c:pt idx="1">
                  <c:v>Lowest Price</c:v>
                </c:pt>
              </c:strCache>
            </c:strRef>
          </c:cat>
          <c:val>
            <c:numRef>
              <c:f>DashBoard!$C$7:$D$7</c:f>
              <c:numCache>
                <c:formatCode>_-[$$-409]* #,##0.00_ ;_-[$$-409]* \-#,##0.00\ ;_-[$$-409]* "-"??_ ;_-@_ 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DF08-4A7B-82B6-BEBF8F5C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16840"/>
        <c:axId val="652715592"/>
      </c:barChart>
      <c:catAx>
        <c:axId val="65271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15592"/>
        <c:crosses val="autoZero"/>
        <c:auto val="1"/>
        <c:lblAlgn val="ctr"/>
        <c:lblOffset val="100"/>
        <c:noMultiLvlLbl val="0"/>
      </c:catAx>
      <c:valAx>
        <c:axId val="65271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1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VS Lowest price movement(%)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70-4131-B44E-CC4518A616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70-4131-B44E-CC4518A616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70-4131-B44E-CC4518A616E7}"/>
              </c:ext>
            </c:extLst>
          </c:dPt>
          <c:val>
            <c:numRef>
              <c:f>DashBoard!$E$5:$E$7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DB-42E2-A603-1139105F58E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70-4131-B44E-CC4518A616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70-4131-B44E-CC4518A616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70-4131-B44E-CC4518A616E7}"/>
              </c:ext>
            </c:extLst>
          </c:dPt>
          <c:val>
            <c:numRef>
              <c:f>DashBoard!$F$5:$F$7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A-32DB-42E2-A603-1139105F58E0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70-4131-B44E-CC4518A616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70-4131-B44E-CC4518A616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70-4131-B44E-CC4518A616E7}"/>
              </c:ext>
            </c:extLst>
          </c:dPt>
          <c:val>
            <c:numRef>
              <c:f>DashBoard!$G$5:$G$7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DB-42E2-A603-1139105F58E0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D70-4131-B44E-CC4518A616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D70-4131-B44E-CC4518A616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D70-4131-B44E-CC4518A616E7}"/>
              </c:ext>
            </c:extLst>
          </c:dPt>
          <c:val>
            <c:numRef>
              <c:f>DashBoard!$H$5:$H$7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32DB-42E2-A603-1139105F5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0FDE25F9-E15C-499D-B417-ACF02E7C386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D5DDC95-D7E8-4E2E-8034-3B68294AFDF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CBFEFEC-C792-4AB5-8385-A125A51170EF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5C40CEE-1C54-44D2-A19F-DA307FB2597D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spPr>
          <a:ln>
            <a:solidFill>
              <a:srgbClr val="FFFFFF"/>
            </a:solidFill>
          </a:ln>
        </cx:sp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0</xdr:row>
      <xdr:rowOff>19050</xdr:rowOff>
    </xdr:from>
    <xdr:to>
      <xdr:col>36</xdr:col>
      <xdr:colOff>381000</xdr:colOff>
      <xdr:row>24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988FB8-F96B-45CC-B12D-550F7F1FF2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7</xdr:row>
      <xdr:rowOff>57150</xdr:rowOff>
    </xdr:from>
    <xdr:to>
      <xdr:col>4</xdr:col>
      <xdr:colOff>200025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D3E04-3916-45E3-8137-40B92EA77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7</xdr:row>
      <xdr:rowOff>47625</xdr:rowOff>
    </xdr:from>
    <xdr:to>
      <xdr:col>9</xdr:col>
      <xdr:colOff>371475</xdr:colOff>
      <xdr:row>18</xdr:row>
      <xdr:rowOff>38100</xdr:rowOff>
    </xdr:to>
    <xdr:graphicFrame macro="">
      <xdr:nvGraphicFramePr>
        <xdr:cNvPr id="14" name="Chart 13" descr="hkjh&#10;">
          <a:extLst>
            <a:ext uri="{FF2B5EF4-FFF2-40B4-BE49-F238E27FC236}">
              <a16:creationId xmlns:a16="http://schemas.microsoft.com/office/drawing/2014/main" id="{E67D6B43-0608-4A3C-B88E-39B24B480CAC}"/>
            </a:ext>
            <a:ext uri="{147F2762-F138-4A5C-976F-8EAC2B608ADB}">
              <a16:predDERef xmlns:a16="http://schemas.microsoft.com/office/drawing/2014/main" pred="{916D3E04-3916-45E3-8137-40B92EA77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ABF19-25F3-4113-BAFF-B9B9989117F8}" name="Table1" displayName="Table1" ref="A1:L276" totalsRowShown="0">
  <autoFilter ref="A1:L276" xr:uid="{3AA32248-F559-49A2-81BA-97BFB94FC9B4}"/>
  <tableColumns count="12">
    <tableColumn id="1" xr3:uid="{918DDD62-FDDB-4F14-855C-1C9594BC4738}" name="Date"/>
    <tableColumn id="2" xr3:uid="{90DD19DF-DF77-4FE2-88DC-75D37407BEE0}" name="Price" dataDxfId="9"/>
    <tableColumn id="13" xr3:uid="{71DFE410-A90B-4F23-9F91-F30ED178B3F9}" name="Date2" dataDxfId="8"/>
    <tableColumn id="3" xr3:uid="{404C97AF-C1A5-4662-B697-FA6FA962FC58}" name="Open" dataDxfId="7"/>
    <tableColumn id="4" xr3:uid="{596B1486-67C5-4630-B938-EC42378746BC}" name="High" dataDxfId="6"/>
    <tableColumn id="5" xr3:uid="{3BDB1CB1-C37F-4495-9D6E-9D566D7B64B6}" name="Low" dataDxfId="5"/>
    <tableColumn id="11" xr3:uid="{E34C4096-9DD9-43D8-AE86-4BBD00FDBF6D}" name="Close Price" dataDxfId="4"/>
    <tableColumn id="6" xr3:uid="{5D8E2452-8B4E-4B6E-BF09-C3DA04FA5F90}" name="Vol."/>
    <tableColumn id="7" xr3:uid="{E55788B2-677D-4EDB-83C8-77F979EE1C7A}" name="Change %" dataDxfId="3"/>
    <tableColumn id="8" xr3:uid="{C89CEA02-2F65-482D-B1C5-77B54F890850}" name="ABS" dataDxfId="2">
      <calculatedColumnFormula>ABS(I2)</calculatedColumnFormula>
    </tableColumn>
    <tableColumn id="9" xr3:uid="{CFC356AE-B56A-48F5-9EF0-777C1A4A1F87}" name="Volatility (in $)" dataDxfId="1">
      <calculatedColumnFormula>E2-F2</calculatedColumnFormula>
    </tableColumn>
    <tableColumn id="10" xr3:uid="{E420F988-3904-49BF-9CF7-FB71BB326AC9}" name="Daily Volatility (in %)" dataDxfId="0">
      <calculatedColumnFormula>K2/D2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"/>
  <sheetViews>
    <sheetView tabSelected="1" topLeftCell="H1" workbookViewId="0">
      <selection activeCell="W1" sqref="W1"/>
    </sheetView>
  </sheetViews>
  <sheetFormatPr defaultRowHeight="15"/>
  <cols>
    <col min="1" max="1" width="12.28515625" bestFit="1" customWidth="1"/>
    <col min="9" max="9" width="12" bestFit="1" customWidth="1"/>
    <col min="10" max="10" width="12.28515625" bestFit="1" customWidth="1"/>
    <col min="11" max="11" width="16.7109375" bestFit="1" customWidth="1"/>
    <col min="12" max="12" width="22.28515625" bestFit="1" customWidth="1"/>
    <col min="13" max="13" width="12.28515625" customWidth="1"/>
    <col min="15" max="15" width="23.28515625" bestFit="1" customWidth="1"/>
    <col min="16" max="16" width="12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s="7" t="s">
        <v>12</v>
      </c>
      <c r="P1" s="14">
        <f>MAX(E:E)</f>
        <v>3393.52</v>
      </c>
    </row>
    <row r="2" spans="1:17">
      <c r="A2" t="s">
        <v>13</v>
      </c>
      <c r="B2" s="1">
        <v>3041.7</v>
      </c>
      <c r="C2" t="s">
        <v>13</v>
      </c>
      <c r="D2" s="1">
        <v>3079.8</v>
      </c>
      <c r="E2" s="1">
        <v>3088.52</v>
      </c>
      <c r="F2" s="1">
        <v>2984.1</v>
      </c>
      <c r="G2" s="1">
        <v>3041.7</v>
      </c>
      <c r="H2" t="s">
        <v>14</v>
      </c>
      <c r="I2" s="2">
        <v>1.32E-2</v>
      </c>
      <c r="J2" s="3">
        <f t="shared" ref="J2:J65" si="0">ABS(I2)</f>
        <v>1.32E-2</v>
      </c>
      <c r="K2" s="4">
        <f t="shared" ref="K2:K65" si="1">E2-F2</f>
        <v>104.42000000000007</v>
      </c>
      <c r="L2" s="2">
        <f t="shared" ref="L2:L65" si="2">K2/D2</f>
        <v>3.390479901292294E-2</v>
      </c>
      <c r="M2" s="3"/>
      <c r="O2" s="5" t="s">
        <v>15</v>
      </c>
      <c r="P2" s="15">
        <f>MIN(F:F)</f>
        <v>2191.86</v>
      </c>
    </row>
    <row r="3" spans="1:17">
      <c r="A3" t="s">
        <v>16</v>
      </c>
      <c r="B3" s="1">
        <v>3002.1</v>
      </c>
      <c r="C3" t="s">
        <v>16</v>
      </c>
      <c r="D3" s="1">
        <v>3123.53</v>
      </c>
      <c r="E3" s="1">
        <v>3123.53</v>
      </c>
      <c r="F3" s="1">
        <v>2999.49</v>
      </c>
      <c r="G3" s="1">
        <v>3002.1</v>
      </c>
      <c r="H3" t="s">
        <v>14</v>
      </c>
      <c r="I3" s="2">
        <v>-5.8900000000000001E-2</v>
      </c>
      <c r="J3" s="3">
        <f t="shared" si="0"/>
        <v>5.8900000000000001E-2</v>
      </c>
      <c r="K3" s="4">
        <f t="shared" si="1"/>
        <v>124.04000000000042</v>
      </c>
      <c r="L3" s="2">
        <f t="shared" si="2"/>
        <v>3.9711480280323994E-2</v>
      </c>
      <c r="M3" s="3"/>
      <c r="O3" s="5" t="s">
        <v>17</v>
      </c>
      <c r="P3" s="6">
        <f>_xlfn.STDEV.P(D2:D276)</f>
        <v>203.91061863675745</v>
      </c>
    </row>
    <row r="4" spans="1:17">
      <c r="A4" t="s">
        <v>18</v>
      </c>
      <c r="B4" s="1">
        <v>3190.14</v>
      </c>
      <c r="C4" t="s">
        <v>18</v>
      </c>
      <c r="D4" s="1">
        <v>3213.42</v>
      </c>
      <c r="E4" s="1">
        <v>3223.27</v>
      </c>
      <c r="F4" s="1">
        <v>3181.49</v>
      </c>
      <c r="G4" s="1">
        <v>3190.14</v>
      </c>
      <c r="H4" t="s">
        <v>14</v>
      </c>
      <c r="I4" s="2">
        <v>-5.3E-3</v>
      </c>
      <c r="J4" s="3">
        <f t="shared" si="0"/>
        <v>5.3E-3</v>
      </c>
      <c r="K4" s="4">
        <f t="shared" si="1"/>
        <v>41.7800000000002</v>
      </c>
      <c r="L4" s="2">
        <f t="shared" si="2"/>
        <v>1.3001724019891641E-2</v>
      </c>
      <c r="M4" s="3"/>
      <c r="O4" s="5" t="s">
        <v>19</v>
      </c>
      <c r="P4" s="16">
        <f>MAX(J:J)</f>
        <v>0.1198</v>
      </c>
    </row>
    <row r="5" spans="1:17">
      <c r="A5" t="s">
        <v>20</v>
      </c>
      <c r="B5" s="1">
        <v>3207.18</v>
      </c>
      <c r="C5" t="s">
        <v>20</v>
      </c>
      <c r="D5" s="1">
        <v>3213.32</v>
      </c>
      <c r="E5" s="1">
        <v>3222.71</v>
      </c>
      <c r="F5" s="1">
        <v>3193.11</v>
      </c>
      <c r="G5" s="1">
        <v>3207.18</v>
      </c>
      <c r="H5" t="s">
        <v>14</v>
      </c>
      <c r="I5" s="2">
        <v>-7.7999999999999996E-3</v>
      </c>
      <c r="J5" s="3">
        <f t="shared" si="0"/>
        <v>7.7999999999999996E-3</v>
      </c>
      <c r="K5" s="4">
        <f t="shared" si="1"/>
        <v>29.599999999999909</v>
      </c>
      <c r="L5" s="2">
        <f t="shared" si="2"/>
        <v>9.2116564799023769E-3</v>
      </c>
      <c r="M5" s="3"/>
      <c r="O5" s="5" t="s">
        <v>21</v>
      </c>
      <c r="P5" s="16">
        <f>MIN(J:J)</f>
        <v>0</v>
      </c>
    </row>
    <row r="6" spans="1:17">
      <c r="A6" t="s">
        <v>22</v>
      </c>
      <c r="B6" s="1">
        <v>3232.39</v>
      </c>
      <c r="C6" t="s">
        <v>22</v>
      </c>
      <c r="D6" s="1">
        <v>3199.92</v>
      </c>
      <c r="E6" s="1">
        <v>3233.13</v>
      </c>
      <c r="F6" s="1">
        <v>3196</v>
      </c>
      <c r="G6" s="1">
        <v>3232.39</v>
      </c>
      <c r="H6" t="s">
        <v>14</v>
      </c>
      <c r="I6" s="2">
        <v>1.2E-2</v>
      </c>
      <c r="J6" s="3">
        <f t="shared" si="0"/>
        <v>1.2E-2</v>
      </c>
      <c r="K6" s="4">
        <f t="shared" si="1"/>
        <v>37.130000000000109</v>
      </c>
      <c r="L6" s="2">
        <f t="shared" si="2"/>
        <v>1.1603415085377168E-2</v>
      </c>
      <c r="M6" s="3"/>
      <c r="O6" s="5"/>
      <c r="P6" s="6"/>
    </row>
    <row r="7" spans="1:17">
      <c r="A7" t="s">
        <v>23</v>
      </c>
      <c r="B7" s="1">
        <v>3193.93</v>
      </c>
      <c r="C7" t="s">
        <v>23</v>
      </c>
      <c r="D7" s="1">
        <v>3163.84</v>
      </c>
      <c r="E7" s="1">
        <v>3211.72</v>
      </c>
      <c r="F7" s="1">
        <v>3163.84</v>
      </c>
      <c r="G7" s="1">
        <v>3193.93</v>
      </c>
      <c r="H7" t="s">
        <v>14</v>
      </c>
      <c r="I7" s="2">
        <v>2.6200000000000001E-2</v>
      </c>
      <c r="J7" s="3">
        <f t="shared" si="0"/>
        <v>2.6200000000000001E-2</v>
      </c>
      <c r="K7" s="4">
        <f t="shared" si="1"/>
        <v>47.879999999999654</v>
      </c>
      <c r="L7" s="2">
        <f t="shared" si="2"/>
        <v>1.5133508647719117E-2</v>
      </c>
      <c r="M7" s="3"/>
      <c r="O7" s="5" t="s">
        <v>24</v>
      </c>
      <c r="P7" s="16">
        <f>AVERAGE(L2:L276)</f>
        <v>1.3871193555391506E-2</v>
      </c>
    </row>
    <row r="8" spans="1:17">
      <c r="A8" t="s">
        <v>25</v>
      </c>
      <c r="B8" s="1">
        <v>3112.35</v>
      </c>
      <c r="C8" t="s">
        <v>25</v>
      </c>
      <c r="D8" s="1">
        <v>3111.56</v>
      </c>
      <c r="E8" s="1">
        <v>3128.91</v>
      </c>
      <c r="F8" s="1">
        <v>3090.41</v>
      </c>
      <c r="G8" s="1">
        <v>3112.35</v>
      </c>
      <c r="H8" t="s">
        <v>14</v>
      </c>
      <c r="I8" s="2">
        <v>-3.3999999999999998E-3</v>
      </c>
      <c r="J8" s="3">
        <f t="shared" si="0"/>
        <v>3.3999999999999998E-3</v>
      </c>
      <c r="K8" s="4">
        <f t="shared" si="1"/>
        <v>38.5</v>
      </c>
      <c r="L8" s="2">
        <f t="shared" si="2"/>
        <v>1.2373214721875844E-2</v>
      </c>
      <c r="M8" s="3"/>
      <c r="O8" s="8"/>
      <c r="P8" s="9"/>
    </row>
    <row r="9" spans="1:17">
      <c r="A9" t="s">
        <v>26</v>
      </c>
      <c r="B9" s="1">
        <v>3122.87</v>
      </c>
      <c r="C9" t="s">
        <v>26</v>
      </c>
      <c r="D9" s="1">
        <v>3098.9</v>
      </c>
      <c r="E9" s="1">
        <v>3130.94</v>
      </c>
      <c r="F9" s="1">
        <v>3098.9</v>
      </c>
      <c r="G9" s="1">
        <v>3122.87</v>
      </c>
      <c r="H9" t="s">
        <v>14</v>
      </c>
      <c r="I9" s="2">
        <v>1.3599999999999999E-2</v>
      </c>
      <c r="J9" s="3">
        <f t="shared" si="0"/>
        <v>1.3599999999999999E-2</v>
      </c>
      <c r="K9" s="4">
        <f t="shared" si="1"/>
        <v>32.039999999999964</v>
      </c>
      <c r="L9" s="2">
        <f t="shared" si="2"/>
        <v>1.0339152602536372E-2</v>
      </c>
      <c r="M9" s="3"/>
      <c r="O9" s="8"/>
      <c r="P9" s="9"/>
    </row>
    <row r="10" spans="1:17">
      <c r="A10" t="s">
        <v>27</v>
      </c>
      <c r="B10" s="1">
        <v>3080.82</v>
      </c>
      <c r="C10" t="s">
        <v>27</v>
      </c>
      <c r="D10" s="1">
        <v>3064.78</v>
      </c>
      <c r="E10" s="1">
        <v>3081.07</v>
      </c>
      <c r="F10" s="1">
        <v>3051.64</v>
      </c>
      <c r="G10" s="1">
        <v>3080.82</v>
      </c>
      <c r="H10" t="s">
        <v>14</v>
      </c>
      <c r="I10" s="2">
        <v>8.2000000000000007E-3</v>
      </c>
      <c r="J10" s="3">
        <f t="shared" si="0"/>
        <v>8.2000000000000007E-3</v>
      </c>
      <c r="K10" s="4">
        <f t="shared" si="1"/>
        <v>29.430000000000291</v>
      </c>
      <c r="L10" s="2">
        <f t="shared" si="2"/>
        <v>9.6026468457769531E-3</v>
      </c>
      <c r="M10" s="3"/>
      <c r="O10" s="8"/>
      <c r="P10" s="9"/>
    </row>
    <row r="11" spans="1:17">
      <c r="A11" t="s">
        <v>28</v>
      </c>
      <c r="B11" s="1">
        <v>3055.73</v>
      </c>
      <c r="C11" t="s">
        <v>28</v>
      </c>
      <c r="D11" s="1">
        <v>3038.78</v>
      </c>
      <c r="E11" s="1">
        <v>3062.18</v>
      </c>
      <c r="F11" s="1">
        <v>3031.54</v>
      </c>
      <c r="G11" s="1">
        <v>3055.73</v>
      </c>
      <c r="H11" t="s">
        <v>14</v>
      </c>
      <c r="I11" s="2">
        <v>3.8E-3</v>
      </c>
      <c r="J11" s="3">
        <f t="shared" si="0"/>
        <v>3.8E-3</v>
      </c>
      <c r="K11" s="4">
        <f t="shared" si="1"/>
        <v>30.639999999999873</v>
      </c>
      <c r="L11" s="2">
        <f t="shared" si="2"/>
        <v>1.008299383305138E-2</v>
      </c>
      <c r="M11" s="3"/>
      <c r="O11" s="5" t="s">
        <v>29</v>
      </c>
      <c r="P11" s="15">
        <f>P1+2*P3</f>
        <v>3801.3412372735147</v>
      </c>
    </row>
    <row r="12" spans="1:17">
      <c r="A12" t="s">
        <v>30</v>
      </c>
      <c r="B12" s="1">
        <v>3044.31</v>
      </c>
      <c r="C12" t="s">
        <v>30</v>
      </c>
      <c r="D12" s="1">
        <v>3025.17</v>
      </c>
      <c r="E12" s="1">
        <v>3049.17</v>
      </c>
      <c r="F12" s="1">
        <v>2998.61</v>
      </c>
      <c r="G12" s="1">
        <v>3044.31</v>
      </c>
      <c r="H12" t="s">
        <v>14</v>
      </c>
      <c r="I12" s="2">
        <v>4.7999999999999996E-3</v>
      </c>
      <c r="J12" s="3">
        <f t="shared" si="0"/>
        <v>4.7999999999999996E-3</v>
      </c>
      <c r="K12" s="4">
        <f t="shared" si="1"/>
        <v>50.559999999999945</v>
      </c>
      <c r="L12" s="2">
        <f t="shared" si="2"/>
        <v>1.6713110337600843E-2</v>
      </c>
      <c r="M12" s="3"/>
      <c r="O12" s="5" t="s">
        <v>31</v>
      </c>
      <c r="P12" s="15">
        <f>P2-2*P3</f>
        <v>1784.0387627264852</v>
      </c>
    </row>
    <row r="13" spans="1:17">
      <c r="A13" t="s">
        <v>32</v>
      </c>
      <c r="B13" s="1">
        <v>3029.73</v>
      </c>
      <c r="C13" t="s">
        <v>32</v>
      </c>
      <c r="D13" s="1">
        <v>3046.61</v>
      </c>
      <c r="E13" s="1">
        <v>3068.67</v>
      </c>
      <c r="F13" s="1">
        <v>3023.4</v>
      </c>
      <c r="G13" s="1">
        <v>3029.73</v>
      </c>
      <c r="H13" t="s">
        <v>14</v>
      </c>
      <c r="I13" s="2">
        <v>-2.0999999999999999E-3</v>
      </c>
      <c r="J13" s="3">
        <f t="shared" si="0"/>
        <v>2.0999999999999999E-3</v>
      </c>
      <c r="K13" s="4">
        <f t="shared" si="1"/>
        <v>45.269999999999982</v>
      </c>
      <c r="L13" s="2">
        <f t="shared" si="2"/>
        <v>1.4859138517893652E-2</v>
      </c>
      <c r="M13" s="3"/>
      <c r="O13" s="10"/>
      <c r="P13" s="11"/>
    </row>
    <row r="14" spans="1:17">
      <c r="A14" t="s">
        <v>33</v>
      </c>
      <c r="B14" s="1">
        <v>3036.13</v>
      </c>
      <c r="C14" t="s">
        <v>33</v>
      </c>
      <c r="D14" s="1">
        <v>3015.65</v>
      </c>
      <c r="E14" s="1">
        <v>3036.25</v>
      </c>
      <c r="F14" s="1">
        <v>2969.75</v>
      </c>
      <c r="G14" s="1">
        <v>3036.13</v>
      </c>
      <c r="H14" t="s">
        <v>14</v>
      </c>
      <c r="I14" s="2">
        <v>1.4800000000000001E-2</v>
      </c>
      <c r="J14" s="3">
        <f t="shared" si="0"/>
        <v>1.4800000000000001E-2</v>
      </c>
      <c r="K14" s="4">
        <f t="shared" si="1"/>
        <v>66.5</v>
      </c>
      <c r="L14" s="2">
        <f t="shared" si="2"/>
        <v>2.2051630660056703E-2</v>
      </c>
      <c r="M14" s="3"/>
    </row>
    <row r="15" spans="1:17">
      <c r="A15" t="s">
        <v>34</v>
      </c>
      <c r="B15" s="1">
        <v>2991.77</v>
      </c>
      <c r="C15" t="s">
        <v>34</v>
      </c>
      <c r="D15" s="1">
        <v>3004.08</v>
      </c>
      <c r="E15" s="1">
        <v>3021.72</v>
      </c>
      <c r="F15" s="1">
        <v>2988.17</v>
      </c>
      <c r="G15" s="1">
        <v>2991.77</v>
      </c>
      <c r="H15" t="s">
        <v>14</v>
      </c>
      <c r="I15" s="2">
        <v>1.23E-2</v>
      </c>
      <c r="J15" s="3">
        <f t="shared" si="0"/>
        <v>1.23E-2</v>
      </c>
      <c r="K15" s="4">
        <f t="shared" si="1"/>
        <v>33.549999999999727</v>
      </c>
      <c r="L15" s="2">
        <f t="shared" si="2"/>
        <v>1.1168144656600267E-2</v>
      </c>
      <c r="M15" s="3"/>
    </row>
    <row r="16" spans="1:17">
      <c r="A16" t="s">
        <v>35</v>
      </c>
      <c r="B16" s="1">
        <v>2955.45</v>
      </c>
      <c r="C16" t="s">
        <v>35</v>
      </c>
      <c r="D16" s="1">
        <v>2948.05</v>
      </c>
      <c r="E16" s="1">
        <v>2956.76</v>
      </c>
      <c r="F16" s="1">
        <v>2933.59</v>
      </c>
      <c r="G16" s="1">
        <v>2955.45</v>
      </c>
      <c r="H16" t="s">
        <v>14</v>
      </c>
      <c r="I16" s="2">
        <v>2.3999999999999998E-3</v>
      </c>
      <c r="J16" s="3">
        <f t="shared" si="0"/>
        <v>2.3999999999999998E-3</v>
      </c>
      <c r="K16" s="4">
        <f t="shared" si="1"/>
        <v>23.170000000000073</v>
      </c>
      <c r="L16" s="2">
        <f t="shared" si="2"/>
        <v>7.8594325062329579E-3</v>
      </c>
      <c r="M16" s="3"/>
      <c r="O16" s="17" t="s">
        <v>36</v>
      </c>
      <c r="P16" s="18"/>
      <c r="Q16" s="19"/>
    </row>
    <row r="17" spans="1:17">
      <c r="A17" t="s">
        <v>37</v>
      </c>
      <c r="B17" s="1">
        <v>2948.51</v>
      </c>
      <c r="C17" t="s">
        <v>37</v>
      </c>
      <c r="D17" s="1">
        <v>2969.95</v>
      </c>
      <c r="E17" s="1">
        <v>2978.5</v>
      </c>
      <c r="F17" s="1">
        <v>2938.57</v>
      </c>
      <c r="G17" s="1">
        <v>2948.51</v>
      </c>
      <c r="H17" t="s">
        <v>14</v>
      </c>
      <c r="I17" s="2">
        <v>-7.7999999999999996E-3</v>
      </c>
      <c r="J17" s="3">
        <f t="shared" si="0"/>
        <v>7.7999999999999996E-3</v>
      </c>
      <c r="K17" s="4">
        <f t="shared" si="1"/>
        <v>39.929999999999836</v>
      </c>
      <c r="L17" s="2">
        <f t="shared" si="2"/>
        <v>1.3444670785703409E-2</v>
      </c>
      <c r="M17" s="3"/>
      <c r="O17" s="20"/>
      <c r="P17" s="21"/>
      <c r="Q17" s="22"/>
    </row>
    <row r="18" spans="1:17">
      <c r="A18" t="s">
        <v>38</v>
      </c>
      <c r="B18" s="1">
        <v>2971.61</v>
      </c>
      <c r="C18" t="s">
        <v>38</v>
      </c>
      <c r="D18" s="1">
        <v>2953.63</v>
      </c>
      <c r="E18" s="1">
        <v>2980.29</v>
      </c>
      <c r="F18" s="1">
        <v>2953.63</v>
      </c>
      <c r="G18" s="1">
        <v>2971.61</v>
      </c>
      <c r="H18" t="s">
        <v>14</v>
      </c>
      <c r="I18" s="2">
        <v>1.67E-2</v>
      </c>
      <c r="J18" s="3">
        <f t="shared" si="0"/>
        <v>1.67E-2</v>
      </c>
      <c r="K18" s="4">
        <f t="shared" si="1"/>
        <v>26.659999999999854</v>
      </c>
      <c r="L18" s="2">
        <f t="shared" si="2"/>
        <v>9.0261813429575993E-3</v>
      </c>
      <c r="M18" s="3"/>
      <c r="O18" s="20"/>
      <c r="P18" s="21"/>
      <c r="Q18" s="22"/>
    </row>
    <row r="19" spans="1:17">
      <c r="A19" t="s">
        <v>39</v>
      </c>
      <c r="B19" s="1">
        <v>2922.94</v>
      </c>
      <c r="C19" t="s">
        <v>39</v>
      </c>
      <c r="D19" s="1">
        <v>2948.59</v>
      </c>
      <c r="E19" s="1">
        <v>2964.21</v>
      </c>
      <c r="F19" s="1">
        <v>2922.35</v>
      </c>
      <c r="G19" s="1">
        <v>2922.94</v>
      </c>
      <c r="H19" t="s">
        <v>14</v>
      </c>
      <c r="I19" s="2">
        <v>-1.0500000000000001E-2</v>
      </c>
      <c r="J19" s="3">
        <f t="shared" si="0"/>
        <v>1.0500000000000001E-2</v>
      </c>
      <c r="K19" s="4">
        <f t="shared" si="1"/>
        <v>41.860000000000127</v>
      </c>
      <c r="L19" s="2">
        <f t="shared" si="2"/>
        <v>1.4196616009686028E-2</v>
      </c>
      <c r="M19" s="3"/>
      <c r="O19" s="23"/>
      <c r="P19" s="24"/>
      <c r="Q19" s="25"/>
    </row>
    <row r="20" spans="1:17">
      <c r="A20" t="s">
        <v>40</v>
      </c>
      <c r="B20" s="1">
        <v>2953.91</v>
      </c>
      <c r="C20" t="s">
        <v>40</v>
      </c>
      <c r="D20" s="1">
        <v>2913.86</v>
      </c>
      <c r="E20" s="1">
        <v>2968.09</v>
      </c>
      <c r="F20" s="1">
        <v>2913.86</v>
      </c>
      <c r="G20" s="1">
        <v>2953.91</v>
      </c>
      <c r="H20" t="s">
        <v>14</v>
      </c>
      <c r="I20" s="2">
        <v>3.15E-2</v>
      </c>
      <c r="J20" s="3">
        <f t="shared" si="0"/>
        <v>3.15E-2</v>
      </c>
      <c r="K20" s="4">
        <f t="shared" si="1"/>
        <v>54.230000000000018</v>
      </c>
      <c r="L20" s="2">
        <f t="shared" si="2"/>
        <v>1.8611052006616658E-2</v>
      </c>
      <c r="M20" s="3"/>
    </row>
    <row r="21" spans="1:17">
      <c r="A21" t="s">
        <v>41</v>
      </c>
      <c r="B21" s="1">
        <v>2863.7</v>
      </c>
      <c r="C21" t="s">
        <v>41</v>
      </c>
      <c r="D21" s="1">
        <v>2829.95</v>
      </c>
      <c r="E21" s="1">
        <v>2865.01</v>
      </c>
      <c r="F21" s="1">
        <v>2816.78</v>
      </c>
      <c r="G21" s="1">
        <v>2863.7</v>
      </c>
      <c r="H21" t="s">
        <v>14</v>
      </c>
      <c r="I21" s="2">
        <v>3.8999999999999998E-3</v>
      </c>
      <c r="J21" s="3">
        <f t="shared" si="0"/>
        <v>3.8999999999999998E-3</v>
      </c>
      <c r="K21" s="4">
        <f t="shared" si="1"/>
        <v>48.230000000000018</v>
      </c>
      <c r="L21" s="2">
        <f t="shared" si="2"/>
        <v>1.7042703934698502E-2</v>
      </c>
      <c r="M21" s="3"/>
    </row>
    <row r="22" spans="1:17">
      <c r="A22" t="s">
        <v>42</v>
      </c>
      <c r="B22" s="1">
        <v>2852.5</v>
      </c>
      <c r="C22" t="s">
        <v>42</v>
      </c>
      <c r="D22" s="1">
        <v>2794.54</v>
      </c>
      <c r="E22" s="1">
        <v>2852.8</v>
      </c>
      <c r="F22" s="1">
        <v>2766.64</v>
      </c>
      <c r="G22" s="1">
        <v>2852.5</v>
      </c>
      <c r="H22" t="s">
        <v>14</v>
      </c>
      <c r="I22" s="2">
        <v>1.15E-2</v>
      </c>
      <c r="J22" s="3">
        <f t="shared" si="0"/>
        <v>1.15E-2</v>
      </c>
      <c r="K22" s="4">
        <f t="shared" si="1"/>
        <v>86.160000000000309</v>
      </c>
      <c r="L22" s="2">
        <f t="shared" si="2"/>
        <v>3.08315500941122E-2</v>
      </c>
      <c r="M22" s="3"/>
    </row>
    <row r="23" spans="1:17">
      <c r="A23" t="s">
        <v>43</v>
      </c>
      <c r="B23" s="1">
        <v>2820</v>
      </c>
      <c r="C23" t="s">
        <v>43</v>
      </c>
      <c r="D23" s="1">
        <v>2865.86</v>
      </c>
      <c r="E23" s="1">
        <v>2874.14</v>
      </c>
      <c r="F23" s="1">
        <v>2793.15</v>
      </c>
      <c r="G23" s="1">
        <v>2820</v>
      </c>
      <c r="H23" t="s">
        <v>14</v>
      </c>
      <c r="I23" s="2">
        <v>-1.7500000000000002E-2</v>
      </c>
      <c r="J23" s="3">
        <f t="shared" si="0"/>
        <v>1.7500000000000002E-2</v>
      </c>
      <c r="K23" s="4">
        <f t="shared" si="1"/>
        <v>80.989999999999782</v>
      </c>
      <c r="L23" s="2">
        <f t="shared" si="2"/>
        <v>2.8260277892150971E-2</v>
      </c>
      <c r="M23" s="3"/>
    </row>
    <row r="24" spans="1:17">
      <c r="A24" t="s">
        <v>44</v>
      </c>
      <c r="B24" s="1">
        <v>2870.12</v>
      </c>
      <c r="C24" t="s">
        <v>44</v>
      </c>
      <c r="D24" s="1">
        <v>2939.5</v>
      </c>
      <c r="E24" s="1">
        <v>2945.82</v>
      </c>
      <c r="F24" s="1">
        <v>2869.59</v>
      </c>
      <c r="G24" s="1">
        <v>2870.12</v>
      </c>
      <c r="H24" t="s">
        <v>14</v>
      </c>
      <c r="I24" s="2">
        <v>-2.0500000000000001E-2</v>
      </c>
      <c r="J24" s="3">
        <f t="shared" si="0"/>
        <v>2.0500000000000001E-2</v>
      </c>
      <c r="K24" s="4">
        <f t="shared" si="1"/>
        <v>76.230000000000018</v>
      </c>
      <c r="L24" s="2">
        <f t="shared" si="2"/>
        <v>2.5932981799625793E-2</v>
      </c>
      <c r="M24" s="3"/>
    </row>
    <row r="25" spans="1:17">
      <c r="A25" t="s">
        <v>45</v>
      </c>
      <c r="B25" s="1">
        <v>2930.32</v>
      </c>
      <c r="C25" t="s">
        <v>45</v>
      </c>
      <c r="D25" s="1">
        <v>2915.46</v>
      </c>
      <c r="E25" s="1">
        <v>2944.25</v>
      </c>
      <c r="F25" s="1">
        <v>2903.44</v>
      </c>
      <c r="G25" s="1">
        <v>2930.32</v>
      </c>
      <c r="H25" t="s">
        <v>14</v>
      </c>
      <c r="I25" s="2">
        <v>2.0000000000000001E-4</v>
      </c>
      <c r="J25" s="3">
        <f t="shared" si="0"/>
        <v>2.0000000000000001E-4</v>
      </c>
      <c r="K25" s="4">
        <f t="shared" si="1"/>
        <v>40.809999999999945</v>
      </c>
      <c r="L25" s="2">
        <f t="shared" si="2"/>
        <v>1.3997791086140762E-2</v>
      </c>
      <c r="M25" s="3"/>
    </row>
    <row r="26" spans="1:17">
      <c r="A26" t="s">
        <v>46</v>
      </c>
      <c r="B26" s="1">
        <v>2929.8</v>
      </c>
      <c r="C26" t="s">
        <v>46</v>
      </c>
      <c r="D26" s="1">
        <v>2908.83</v>
      </c>
      <c r="E26" s="1">
        <v>2932.16</v>
      </c>
      <c r="F26" s="1">
        <v>2902.88</v>
      </c>
      <c r="G26" s="1">
        <v>2929.8</v>
      </c>
      <c r="H26" t="s">
        <v>14</v>
      </c>
      <c r="I26" s="2">
        <v>1.6899999999999998E-2</v>
      </c>
      <c r="J26" s="3">
        <f t="shared" si="0"/>
        <v>1.6899999999999998E-2</v>
      </c>
      <c r="K26" s="4">
        <f t="shared" si="1"/>
        <v>29.279999999999745</v>
      </c>
      <c r="L26" s="2">
        <f t="shared" si="2"/>
        <v>1.0065902785656002E-2</v>
      </c>
      <c r="M26" s="3"/>
    </row>
    <row r="27" spans="1:17">
      <c r="A27" t="s">
        <v>47</v>
      </c>
      <c r="B27" s="1">
        <v>2881.19</v>
      </c>
      <c r="C27" t="s">
        <v>47</v>
      </c>
      <c r="D27" s="1">
        <v>2878.26</v>
      </c>
      <c r="E27" s="1">
        <v>2901.92</v>
      </c>
      <c r="F27" s="1">
        <v>2876.48</v>
      </c>
      <c r="G27" s="1">
        <v>2881.19</v>
      </c>
      <c r="H27" t="s">
        <v>14</v>
      </c>
      <c r="I27" s="2">
        <v>1.15E-2</v>
      </c>
      <c r="J27" s="3">
        <f t="shared" si="0"/>
        <v>1.15E-2</v>
      </c>
      <c r="K27" s="4">
        <f t="shared" si="1"/>
        <v>25.440000000000055</v>
      </c>
      <c r="L27" s="2">
        <f t="shared" si="2"/>
        <v>8.8386733651581346E-3</v>
      </c>
      <c r="M27" s="3"/>
    </row>
    <row r="28" spans="1:17">
      <c r="A28" t="s">
        <v>48</v>
      </c>
      <c r="B28" s="1">
        <v>2848.42</v>
      </c>
      <c r="C28" t="s">
        <v>48</v>
      </c>
      <c r="D28" s="1">
        <v>2883.14</v>
      </c>
      <c r="E28" s="1">
        <v>2891.11</v>
      </c>
      <c r="F28" s="1">
        <v>2847.65</v>
      </c>
      <c r="G28" s="1">
        <v>2848.42</v>
      </c>
      <c r="H28" t="s">
        <v>14</v>
      </c>
      <c r="I28" s="2">
        <v>-7.0000000000000001E-3</v>
      </c>
      <c r="J28" s="3">
        <f t="shared" si="0"/>
        <v>7.0000000000000001E-3</v>
      </c>
      <c r="K28" s="4">
        <f t="shared" si="1"/>
        <v>43.460000000000036</v>
      </c>
      <c r="L28" s="2">
        <f t="shared" si="2"/>
        <v>1.5073843101618387E-2</v>
      </c>
      <c r="M28" s="3"/>
    </row>
    <row r="29" spans="1:17">
      <c r="A29" t="s">
        <v>49</v>
      </c>
      <c r="B29" s="1">
        <v>2868.44</v>
      </c>
      <c r="C29" t="s">
        <v>49</v>
      </c>
      <c r="D29" s="1">
        <v>2868.88</v>
      </c>
      <c r="E29" s="1">
        <v>2898.23</v>
      </c>
      <c r="F29" s="1">
        <v>2863.55</v>
      </c>
      <c r="G29" s="1">
        <v>2868.44</v>
      </c>
      <c r="H29" t="s">
        <v>14</v>
      </c>
      <c r="I29" s="2">
        <v>8.9999999999999993E-3</v>
      </c>
      <c r="J29" s="3">
        <f t="shared" si="0"/>
        <v>8.9999999999999993E-3</v>
      </c>
      <c r="K29" s="4">
        <f t="shared" si="1"/>
        <v>34.679999999999836</v>
      </c>
      <c r="L29" s="2">
        <f t="shared" si="2"/>
        <v>1.2088341094782575E-2</v>
      </c>
      <c r="M29" s="3"/>
    </row>
    <row r="30" spans="1:17">
      <c r="A30" t="s">
        <v>50</v>
      </c>
      <c r="B30" s="1">
        <v>2842.74</v>
      </c>
      <c r="C30" t="s">
        <v>50</v>
      </c>
      <c r="D30" s="1">
        <v>2815.01</v>
      </c>
      <c r="E30" s="1">
        <v>2844.24</v>
      </c>
      <c r="F30" s="1">
        <v>2797.85</v>
      </c>
      <c r="G30" s="1">
        <v>2842.74</v>
      </c>
      <c r="H30" t="s">
        <v>14</v>
      </c>
      <c r="I30" s="2">
        <v>4.1999999999999997E-3</v>
      </c>
      <c r="J30" s="3">
        <f t="shared" si="0"/>
        <v>4.1999999999999997E-3</v>
      </c>
      <c r="K30" s="4">
        <f t="shared" si="1"/>
        <v>46.389999999999873</v>
      </c>
      <c r="L30" s="2">
        <f t="shared" si="2"/>
        <v>1.6479515170461159E-2</v>
      </c>
      <c r="M30" s="3"/>
    </row>
    <row r="31" spans="1:17">
      <c r="A31" t="s">
        <v>51</v>
      </c>
      <c r="B31" s="1">
        <v>2830.71</v>
      </c>
      <c r="C31" t="s">
        <v>51</v>
      </c>
      <c r="D31" s="1">
        <v>2869.09</v>
      </c>
      <c r="E31" s="1">
        <v>2869.09</v>
      </c>
      <c r="F31" s="1">
        <v>2821.61</v>
      </c>
      <c r="G31" s="1">
        <v>2830.71</v>
      </c>
      <c r="H31" t="s">
        <v>14</v>
      </c>
      <c r="I31" s="2">
        <v>-2.81E-2</v>
      </c>
      <c r="J31" s="3">
        <f t="shared" si="0"/>
        <v>2.81E-2</v>
      </c>
      <c r="K31" s="4">
        <f t="shared" si="1"/>
        <v>47.480000000000018</v>
      </c>
      <c r="L31" s="2">
        <f t="shared" si="2"/>
        <v>1.6548801187833081E-2</v>
      </c>
      <c r="M31" s="3"/>
    </row>
    <row r="32" spans="1:17">
      <c r="A32" t="s">
        <v>52</v>
      </c>
      <c r="B32" s="1">
        <v>2912.43</v>
      </c>
      <c r="C32" t="s">
        <v>52</v>
      </c>
      <c r="D32" s="1">
        <v>2930.91</v>
      </c>
      <c r="E32" s="1">
        <v>2930.91</v>
      </c>
      <c r="F32" s="1">
        <v>2892.47</v>
      </c>
      <c r="G32" s="1">
        <v>2912.43</v>
      </c>
      <c r="H32" t="s">
        <v>14</v>
      </c>
      <c r="I32" s="2">
        <v>-9.1999999999999998E-3</v>
      </c>
      <c r="J32" s="3">
        <f t="shared" si="0"/>
        <v>9.1999999999999998E-3</v>
      </c>
      <c r="K32" s="4">
        <f t="shared" si="1"/>
        <v>38.440000000000055</v>
      </c>
      <c r="L32" s="2">
        <f t="shared" si="2"/>
        <v>1.3115380547338559E-2</v>
      </c>
      <c r="M32" s="3"/>
    </row>
    <row r="33" spans="1:13">
      <c r="A33" t="s">
        <v>53</v>
      </c>
      <c r="B33" s="1">
        <v>2939.51</v>
      </c>
      <c r="C33" t="s">
        <v>53</v>
      </c>
      <c r="D33" s="1">
        <v>2918.46</v>
      </c>
      <c r="E33" s="1">
        <v>2954.86</v>
      </c>
      <c r="F33" s="1">
        <v>2912.16</v>
      </c>
      <c r="G33" s="1">
        <v>2939.51</v>
      </c>
      <c r="H33" t="s">
        <v>14</v>
      </c>
      <c r="I33" s="2">
        <v>2.6599999999999999E-2</v>
      </c>
      <c r="J33" s="3">
        <f t="shared" si="0"/>
        <v>2.6599999999999999E-2</v>
      </c>
      <c r="K33" s="4">
        <f t="shared" si="1"/>
        <v>42.700000000000273</v>
      </c>
      <c r="L33" s="2">
        <f t="shared" si="2"/>
        <v>1.4631004022669583E-2</v>
      </c>
      <c r="M33" s="3"/>
    </row>
    <row r="34" spans="1:13">
      <c r="A34" t="s">
        <v>54</v>
      </c>
      <c r="B34" s="1">
        <v>2863.39</v>
      </c>
      <c r="C34" t="s">
        <v>54</v>
      </c>
      <c r="D34" s="1">
        <v>2909.96</v>
      </c>
      <c r="E34" s="1">
        <v>2921.15</v>
      </c>
      <c r="F34" s="1">
        <v>2860.71</v>
      </c>
      <c r="G34" s="1">
        <v>2863.39</v>
      </c>
      <c r="H34" t="s">
        <v>14</v>
      </c>
      <c r="I34" s="2">
        <v>-5.1999999999999998E-3</v>
      </c>
      <c r="J34" s="3">
        <f t="shared" si="0"/>
        <v>5.1999999999999998E-3</v>
      </c>
      <c r="K34" s="4">
        <f t="shared" si="1"/>
        <v>60.440000000000055</v>
      </c>
      <c r="L34" s="2">
        <f t="shared" si="2"/>
        <v>2.0770044949071483E-2</v>
      </c>
      <c r="M34" s="3"/>
    </row>
    <row r="35" spans="1:13">
      <c r="A35" t="s">
        <v>55</v>
      </c>
      <c r="B35" s="1">
        <v>2878.48</v>
      </c>
      <c r="C35" t="s">
        <v>55</v>
      </c>
      <c r="D35" s="1">
        <v>2854.65</v>
      </c>
      <c r="E35" s="1">
        <v>2887.72</v>
      </c>
      <c r="F35" s="1">
        <v>2852.89</v>
      </c>
      <c r="G35" s="1">
        <v>2878.48</v>
      </c>
      <c r="H35" t="s">
        <v>14</v>
      </c>
      <c r="I35" s="2">
        <v>1.47E-2</v>
      </c>
      <c r="J35" s="3">
        <f t="shared" si="0"/>
        <v>1.47E-2</v>
      </c>
      <c r="K35" s="4">
        <f t="shared" si="1"/>
        <v>34.829999999999927</v>
      </c>
      <c r="L35" s="2">
        <f t="shared" si="2"/>
        <v>1.2201145499448243E-2</v>
      </c>
      <c r="M35" s="3"/>
    </row>
    <row r="36" spans="1:13">
      <c r="A36" t="s">
        <v>56</v>
      </c>
      <c r="B36" s="1">
        <v>2836.74</v>
      </c>
      <c r="C36" t="s">
        <v>56</v>
      </c>
      <c r="D36" s="1">
        <v>2812.64</v>
      </c>
      <c r="E36" s="1">
        <v>2842.71</v>
      </c>
      <c r="F36" s="1">
        <v>2791.76</v>
      </c>
      <c r="G36" s="1">
        <v>2836.74</v>
      </c>
      <c r="H36" t="s">
        <v>14</v>
      </c>
      <c r="I36" s="2">
        <v>1.3899999999999999E-2</v>
      </c>
      <c r="J36" s="3">
        <f t="shared" si="0"/>
        <v>1.3899999999999999E-2</v>
      </c>
      <c r="K36" s="4">
        <f t="shared" si="1"/>
        <v>50.949999999999818</v>
      </c>
      <c r="L36" s="2">
        <f t="shared" si="2"/>
        <v>1.8114653848341707E-2</v>
      </c>
      <c r="M36" s="3"/>
    </row>
    <row r="37" spans="1:13">
      <c r="A37" t="s">
        <v>57</v>
      </c>
      <c r="B37" s="1">
        <v>2797.8</v>
      </c>
      <c r="C37" t="s">
        <v>57</v>
      </c>
      <c r="D37" s="1">
        <v>2810.42</v>
      </c>
      <c r="E37" s="1">
        <v>2844.9</v>
      </c>
      <c r="F37" s="1">
        <v>2794.26</v>
      </c>
      <c r="G37" s="1">
        <v>2797.8</v>
      </c>
      <c r="H37" t="s">
        <v>14</v>
      </c>
      <c r="I37" s="2">
        <v>-5.0000000000000001E-4</v>
      </c>
      <c r="J37" s="3">
        <f t="shared" si="0"/>
        <v>5.0000000000000001E-4</v>
      </c>
      <c r="K37" s="4">
        <f t="shared" si="1"/>
        <v>50.639999999999873</v>
      </c>
      <c r="L37" s="2">
        <f t="shared" si="2"/>
        <v>1.8018659132798612E-2</v>
      </c>
      <c r="M37" s="3"/>
    </row>
    <row r="38" spans="1:13">
      <c r="A38" t="s">
        <v>58</v>
      </c>
      <c r="B38" s="1">
        <v>2799.31</v>
      </c>
      <c r="C38" t="s">
        <v>58</v>
      </c>
      <c r="D38" s="1">
        <v>2787.89</v>
      </c>
      <c r="E38" s="1">
        <v>2815.1</v>
      </c>
      <c r="F38" s="1">
        <v>2775.95</v>
      </c>
      <c r="G38" s="1">
        <v>2799.31</v>
      </c>
      <c r="H38" t="s">
        <v>14</v>
      </c>
      <c r="I38" s="2">
        <v>2.29E-2</v>
      </c>
      <c r="J38" s="3">
        <f t="shared" si="0"/>
        <v>2.29E-2</v>
      </c>
      <c r="K38" s="4">
        <f t="shared" si="1"/>
        <v>39.150000000000091</v>
      </c>
      <c r="L38" s="2">
        <f t="shared" si="2"/>
        <v>1.4042878305815543E-2</v>
      </c>
      <c r="M38" s="3"/>
    </row>
    <row r="39" spans="1:13">
      <c r="A39" t="s">
        <v>59</v>
      </c>
      <c r="B39" s="1">
        <v>2736.56</v>
      </c>
      <c r="C39" t="s">
        <v>59</v>
      </c>
      <c r="D39" s="1">
        <v>2784.81</v>
      </c>
      <c r="E39" s="1">
        <v>2785.54</v>
      </c>
      <c r="F39" s="1">
        <v>2727.1</v>
      </c>
      <c r="G39" s="1">
        <v>2736.56</v>
      </c>
      <c r="H39" t="s">
        <v>14</v>
      </c>
      <c r="I39" s="2">
        <v>-3.0700000000000002E-2</v>
      </c>
      <c r="J39" s="3">
        <f t="shared" si="0"/>
        <v>3.0700000000000002E-2</v>
      </c>
      <c r="K39" s="4">
        <f t="shared" si="1"/>
        <v>58.440000000000055</v>
      </c>
      <c r="L39" s="2">
        <f t="shared" si="2"/>
        <v>2.0985273681148824E-2</v>
      </c>
      <c r="M39" s="3"/>
    </row>
    <row r="40" spans="1:13">
      <c r="A40" t="s">
        <v>60</v>
      </c>
      <c r="B40" s="1">
        <v>2823.16</v>
      </c>
      <c r="C40" t="s">
        <v>60</v>
      </c>
      <c r="D40" s="1">
        <v>2845.62</v>
      </c>
      <c r="E40" s="1">
        <v>2868.98</v>
      </c>
      <c r="F40" s="1">
        <v>2820.43</v>
      </c>
      <c r="G40" s="1">
        <v>2823.16</v>
      </c>
      <c r="H40" t="s">
        <v>14</v>
      </c>
      <c r="I40" s="2">
        <v>-1.7899999999999999E-2</v>
      </c>
      <c r="J40" s="3">
        <f t="shared" si="0"/>
        <v>1.7899999999999999E-2</v>
      </c>
      <c r="K40" s="4">
        <f t="shared" si="1"/>
        <v>48.550000000000182</v>
      </c>
      <c r="L40" s="2">
        <f t="shared" si="2"/>
        <v>1.7061308256197307E-2</v>
      </c>
      <c r="M40" s="3"/>
    </row>
    <row r="41" spans="1:13">
      <c r="A41" t="s">
        <v>61</v>
      </c>
      <c r="B41" s="1">
        <v>2874.56</v>
      </c>
      <c r="C41" t="s">
        <v>61</v>
      </c>
      <c r="D41" s="1">
        <v>2842.43</v>
      </c>
      <c r="E41" s="1">
        <v>2879.22</v>
      </c>
      <c r="F41" s="1">
        <v>2830.88</v>
      </c>
      <c r="G41" s="1">
        <v>2874.56</v>
      </c>
      <c r="H41" t="s">
        <v>14</v>
      </c>
      <c r="I41" s="2">
        <v>2.6800000000000001E-2</v>
      </c>
      <c r="J41" s="3">
        <f t="shared" si="0"/>
        <v>2.6800000000000001E-2</v>
      </c>
      <c r="K41" s="4">
        <f t="shared" si="1"/>
        <v>48.339999999999691</v>
      </c>
      <c r="L41" s="2">
        <f t="shared" si="2"/>
        <v>1.700657535981526E-2</v>
      </c>
      <c r="M41" s="3"/>
    </row>
    <row r="42" spans="1:13">
      <c r="A42" t="s">
        <v>62</v>
      </c>
      <c r="B42" s="1">
        <v>2799.55</v>
      </c>
      <c r="C42" t="s">
        <v>62</v>
      </c>
      <c r="D42" s="1">
        <v>2799.34</v>
      </c>
      <c r="E42" s="1">
        <v>2806.51</v>
      </c>
      <c r="F42" s="1">
        <v>2764.32</v>
      </c>
      <c r="G42" s="1">
        <v>2799.55</v>
      </c>
      <c r="H42" t="s">
        <v>14</v>
      </c>
      <c r="I42" s="2">
        <v>5.7999999999999996E-3</v>
      </c>
      <c r="J42" s="3">
        <f t="shared" si="0"/>
        <v>5.7999999999999996E-3</v>
      </c>
      <c r="K42" s="4">
        <f t="shared" si="1"/>
        <v>42.190000000000055</v>
      </c>
      <c r="L42" s="2">
        <f t="shared" si="2"/>
        <v>1.5071409689426812E-2</v>
      </c>
      <c r="M42" s="3"/>
    </row>
    <row r="43" spans="1:13">
      <c r="A43" t="s">
        <v>63</v>
      </c>
      <c r="B43" s="1">
        <v>2783.36</v>
      </c>
      <c r="C43" t="s">
        <v>63</v>
      </c>
      <c r="D43" s="1">
        <v>2795.64</v>
      </c>
      <c r="E43" s="1">
        <v>2801.88</v>
      </c>
      <c r="F43" s="1">
        <v>2761.54</v>
      </c>
      <c r="G43" s="1">
        <v>2783.36</v>
      </c>
      <c r="H43" t="s">
        <v>14</v>
      </c>
      <c r="I43" s="2">
        <v>-2.1999999999999999E-2</v>
      </c>
      <c r="J43" s="3">
        <f t="shared" si="0"/>
        <v>2.1999999999999999E-2</v>
      </c>
      <c r="K43" s="4">
        <f t="shared" si="1"/>
        <v>40.340000000000146</v>
      </c>
      <c r="L43" s="2">
        <f t="shared" si="2"/>
        <v>1.4429611824126193E-2</v>
      </c>
      <c r="M43" s="3"/>
    </row>
    <row r="44" spans="1:13">
      <c r="A44" t="s">
        <v>64</v>
      </c>
      <c r="B44" s="1">
        <v>2846.06</v>
      </c>
      <c r="C44" t="s">
        <v>64</v>
      </c>
      <c r="D44" s="1">
        <v>2805.1</v>
      </c>
      <c r="E44" s="1">
        <v>2851.85</v>
      </c>
      <c r="F44" s="1">
        <v>2805.1</v>
      </c>
      <c r="G44" s="1">
        <v>2846.06</v>
      </c>
      <c r="H44" t="s">
        <v>14</v>
      </c>
      <c r="I44" s="2">
        <v>3.0599999999999999E-2</v>
      </c>
      <c r="J44" s="3">
        <f t="shared" si="0"/>
        <v>3.0599999999999999E-2</v>
      </c>
      <c r="K44" s="4">
        <f t="shared" si="1"/>
        <v>46.75</v>
      </c>
      <c r="L44" s="2">
        <f t="shared" si="2"/>
        <v>1.666607251078393E-2</v>
      </c>
      <c r="M44" s="3"/>
    </row>
    <row r="45" spans="1:13">
      <c r="A45" t="s">
        <v>65</v>
      </c>
      <c r="B45" s="1">
        <v>2761.63</v>
      </c>
      <c r="C45" t="s">
        <v>65</v>
      </c>
      <c r="D45" s="1">
        <v>2782.46</v>
      </c>
      <c r="E45" s="1">
        <v>2782.46</v>
      </c>
      <c r="F45" s="1">
        <v>2721.17</v>
      </c>
      <c r="G45" s="1">
        <v>2761.63</v>
      </c>
      <c r="H45" t="s">
        <v>14</v>
      </c>
      <c r="I45" s="2">
        <v>-1.01E-2</v>
      </c>
      <c r="J45" s="3">
        <f t="shared" si="0"/>
        <v>1.01E-2</v>
      </c>
      <c r="K45" s="4">
        <f t="shared" si="1"/>
        <v>61.289999999999964</v>
      </c>
      <c r="L45" s="2">
        <f t="shared" si="2"/>
        <v>2.2027270832285086E-2</v>
      </c>
      <c r="M45" s="3"/>
    </row>
    <row r="46" spans="1:13">
      <c r="A46" t="s">
        <v>66</v>
      </c>
      <c r="B46" s="1">
        <v>2789.82</v>
      </c>
      <c r="C46" t="s">
        <v>66</v>
      </c>
      <c r="D46" s="1">
        <v>2776.99</v>
      </c>
      <c r="E46" s="1">
        <v>2818.57</v>
      </c>
      <c r="F46" s="1">
        <v>2762.36</v>
      </c>
      <c r="G46" s="1">
        <v>2789.82</v>
      </c>
      <c r="H46" t="s">
        <v>14</v>
      </c>
      <c r="I46" s="2">
        <v>1.4500000000000001E-2</v>
      </c>
      <c r="J46" s="3">
        <f t="shared" si="0"/>
        <v>1.4500000000000001E-2</v>
      </c>
      <c r="K46" s="4">
        <f t="shared" si="1"/>
        <v>56.210000000000036</v>
      </c>
      <c r="L46" s="2">
        <f t="shared" si="2"/>
        <v>2.0241340444149977E-2</v>
      </c>
      <c r="M46" s="3"/>
    </row>
    <row r="47" spans="1:13">
      <c r="A47" t="s">
        <v>67</v>
      </c>
      <c r="B47" s="1">
        <v>2749.98</v>
      </c>
      <c r="C47" t="s">
        <v>67</v>
      </c>
      <c r="D47" s="1">
        <v>2685</v>
      </c>
      <c r="E47" s="1">
        <v>2760.75</v>
      </c>
      <c r="F47" s="1">
        <v>2663.3</v>
      </c>
      <c r="G47" s="1">
        <v>2749.98</v>
      </c>
      <c r="H47" t="s">
        <v>14</v>
      </c>
      <c r="I47" s="2">
        <v>3.4099999999999998E-2</v>
      </c>
      <c r="J47" s="3">
        <f t="shared" si="0"/>
        <v>3.4099999999999998E-2</v>
      </c>
      <c r="K47" s="4">
        <f t="shared" si="1"/>
        <v>97.449999999999818</v>
      </c>
      <c r="L47" s="2">
        <f t="shared" si="2"/>
        <v>3.6294227188081868E-2</v>
      </c>
      <c r="M47" s="3"/>
    </row>
    <row r="48" spans="1:13">
      <c r="A48" t="s">
        <v>68</v>
      </c>
      <c r="B48" s="1">
        <v>2659.41</v>
      </c>
      <c r="C48" t="s">
        <v>68</v>
      </c>
      <c r="D48" s="1">
        <v>2738.65</v>
      </c>
      <c r="E48" s="1">
        <v>2756.89</v>
      </c>
      <c r="F48" s="1">
        <v>2657.67</v>
      </c>
      <c r="G48" s="1">
        <v>2659.41</v>
      </c>
      <c r="H48" t="s">
        <v>14</v>
      </c>
      <c r="I48" s="2">
        <v>-1.6000000000000001E-3</v>
      </c>
      <c r="J48" s="3">
        <f t="shared" si="0"/>
        <v>1.6000000000000001E-3</v>
      </c>
      <c r="K48" s="4">
        <f t="shared" si="1"/>
        <v>99.2199999999998</v>
      </c>
      <c r="L48" s="2">
        <f t="shared" si="2"/>
        <v>3.6229529147572638E-2</v>
      </c>
      <c r="M48" s="3"/>
    </row>
    <row r="49" spans="1:13">
      <c r="A49" t="s">
        <v>69</v>
      </c>
      <c r="B49" s="1">
        <v>2663.68</v>
      </c>
      <c r="C49" t="s">
        <v>69</v>
      </c>
      <c r="D49" s="1">
        <v>2578.2800000000002</v>
      </c>
      <c r="E49" s="1">
        <v>2676.85</v>
      </c>
      <c r="F49" s="1">
        <v>2574.5700000000002</v>
      </c>
      <c r="G49" s="1">
        <v>2663.68</v>
      </c>
      <c r="H49" t="s">
        <v>14</v>
      </c>
      <c r="I49" s="2">
        <v>7.0300000000000001E-2</v>
      </c>
      <c r="J49" s="3">
        <f t="shared" si="0"/>
        <v>7.0300000000000001E-2</v>
      </c>
      <c r="K49" s="4">
        <f t="shared" si="1"/>
        <v>102.27999999999975</v>
      </c>
      <c r="L49" s="2">
        <f t="shared" si="2"/>
        <v>3.9669857424329297E-2</v>
      </c>
      <c r="M49" s="3"/>
    </row>
    <row r="50" spans="1:13">
      <c r="A50" t="s">
        <v>70</v>
      </c>
      <c r="B50" s="1">
        <v>2488.65</v>
      </c>
      <c r="C50" t="s">
        <v>70</v>
      </c>
      <c r="D50" s="1">
        <v>2514.92</v>
      </c>
      <c r="E50" s="1">
        <v>2538.1799999999998</v>
      </c>
      <c r="F50" s="1">
        <v>2459.96</v>
      </c>
      <c r="G50" s="1">
        <v>2488.65</v>
      </c>
      <c r="H50" t="s">
        <v>14</v>
      </c>
      <c r="I50" s="2">
        <v>-1.5100000000000001E-2</v>
      </c>
      <c r="J50" s="3">
        <f t="shared" si="0"/>
        <v>1.5100000000000001E-2</v>
      </c>
      <c r="K50" s="4">
        <f t="shared" si="1"/>
        <v>78.2199999999998</v>
      </c>
      <c r="L50" s="2">
        <f t="shared" si="2"/>
        <v>3.1102380990250107E-2</v>
      </c>
      <c r="M50" s="3"/>
    </row>
    <row r="51" spans="1:13">
      <c r="A51" t="s">
        <v>71</v>
      </c>
      <c r="B51" s="1">
        <v>2526.9</v>
      </c>
      <c r="C51" t="s">
        <v>71</v>
      </c>
      <c r="D51" s="1">
        <v>2458.54</v>
      </c>
      <c r="E51" s="1">
        <v>2533.2199999999998</v>
      </c>
      <c r="F51" s="1">
        <v>2455.79</v>
      </c>
      <c r="G51" s="1">
        <v>2526.9</v>
      </c>
      <c r="H51" t="s">
        <v>14</v>
      </c>
      <c r="I51" s="2">
        <v>2.2800000000000001E-2</v>
      </c>
      <c r="J51" s="3">
        <f t="shared" si="0"/>
        <v>2.2800000000000001E-2</v>
      </c>
      <c r="K51" s="4">
        <f t="shared" si="1"/>
        <v>77.429999999999836</v>
      </c>
      <c r="L51" s="2">
        <f t="shared" si="2"/>
        <v>3.1494301496009763E-2</v>
      </c>
      <c r="M51" s="3"/>
    </row>
    <row r="52" spans="1:13">
      <c r="A52" t="s">
        <v>72</v>
      </c>
      <c r="B52" s="1">
        <v>2470.5</v>
      </c>
      <c r="C52" t="s">
        <v>72</v>
      </c>
      <c r="D52" s="1">
        <v>2498.08</v>
      </c>
      <c r="E52" s="1">
        <v>2522.75</v>
      </c>
      <c r="F52" s="1">
        <v>2447.4899999999998</v>
      </c>
      <c r="G52" s="1">
        <v>2470.5</v>
      </c>
      <c r="H52" t="s">
        <v>14</v>
      </c>
      <c r="I52" s="2">
        <v>-4.41E-2</v>
      </c>
      <c r="J52" s="3">
        <f t="shared" si="0"/>
        <v>4.41E-2</v>
      </c>
      <c r="K52" s="4">
        <f t="shared" si="1"/>
        <v>75.260000000000218</v>
      </c>
      <c r="L52" s="2">
        <f t="shared" si="2"/>
        <v>3.012713764170892E-2</v>
      </c>
      <c r="M52" s="3"/>
    </row>
    <row r="53" spans="1:13">
      <c r="A53" t="s">
        <v>73</v>
      </c>
      <c r="B53" s="1">
        <v>2584.59</v>
      </c>
      <c r="C53" t="s">
        <v>73</v>
      </c>
      <c r="D53" s="1">
        <v>2614.69</v>
      </c>
      <c r="E53" s="1">
        <v>2641.39</v>
      </c>
      <c r="F53" s="1">
        <v>2571.15</v>
      </c>
      <c r="G53" s="1">
        <v>2584.59</v>
      </c>
      <c r="H53" t="s">
        <v>14</v>
      </c>
      <c r="I53" s="2">
        <v>-1.6E-2</v>
      </c>
      <c r="J53" s="3">
        <f t="shared" si="0"/>
        <v>1.6E-2</v>
      </c>
      <c r="K53" s="4">
        <f t="shared" si="1"/>
        <v>70.239999999999782</v>
      </c>
      <c r="L53" s="2">
        <f t="shared" si="2"/>
        <v>2.6863605245746065E-2</v>
      </c>
      <c r="M53" s="3"/>
    </row>
    <row r="54" spans="1:13">
      <c r="A54" t="s">
        <v>74</v>
      </c>
      <c r="B54" s="1">
        <v>2626.65</v>
      </c>
      <c r="C54" t="s">
        <v>74</v>
      </c>
      <c r="D54" s="1">
        <v>2558.98</v>
      </c>
      <c r="E54" s="1">
        <v>2631.8</v>
      </c>
      <c r="F54" s="1">
        <v>2545.2800000000002</v>
      </c>
      <c r="G54" s="1">
        <v>2626.65</v>
      </c>
      <c r="H54" t="s">
        <v>14</v>
      </c>
      <c r="I54" s="2">
        <v>3.3500000000000002E-2</v>
      </c>
      <c r="J54" s="3">
        <f t="shared" si="0"/>
        <v>3.3500000000000002E-2</v>
      </c>
      <c r="K54" s="4">
        <f t="shared" si="1"/>
        <v>86.519999999999982</v>
      </c>
      <c r="L54" s="2">
        <f t="shared" si="2"/>
        <v>3.3810346309857825E-2</v>
      </c>
      <c r="M54" s="3"/>
    </row>
    <row r="55" spans="1:13">
      <c r="A55" t="s">
        <v>75</v>
      </c>
      <c r="B55" s="1">
        <v>2541.4699999999998</v>
      </c>
      <c r="C55" t="s">
        <v>75</v>
      </c>
      <c r="D55" s="1">
        <v>2555.87</v>
      </c>
      <c r="E55" s="1">
        <v>2615.91</v>
      </c>
      <c r="F55" s="1">
        <v>2520.02</v>
      </c>
      <c r="G55" s="1">
        <v>2541.4699999999998</v>
      </c>
      <c r="H55" t="s">
        <v>14</v>
      </c>
      <c r="I55" s="2">
        <v>-3.3700000000000001E-2</v>
      </c>
      <c r="J55" s="3">
        <f t="shared" si="0"/>
        <v>3.3700000000000001E-2</v>
      </c>
      <c r="K55" s="4">
        <f t="shared" si="1"/>
        <v>95.889999999999873</v>
      </c>
      <c r="L55" s="2">
        <f t="shared" si="2"/>
        <v>3.7517557622257731E-2</v>
      </c>
      <c r="M55" s="3"/>
    </row>
    <row r="56" spans="1:13">
      <c r="A56" t="s">
        <v>76</v>
      </c>
      <c r="B56" s="1">
        <v>2630.07</v>
      </c>
      <c r="C56" t="s">
        <v>76</v>
      </c>
      <c r="D56" s="1">
        <v>2501.29</v>
      </c>
      <c r="E56" s="1">
        <v>2637.01</v>
      </c>
      <c r="F56" s="1">
        <v>2500.7199999999998</v>
      </c>
      <c r="G56" s="1">
        <v>2630.07</v>
      </c>
      <c r="H56" t="s">
        <v>14</v>
      </c>
      <c r="I56" s="2">
        <v>6.2399999999999997E-2</v>
      </c>
      <c r="J56" s="3">
        <f t="shared" si="0"/>
        <v>6.2399999999999997E-2</v>
      </c>
      <c r="K56" s="4">
        <f t="shared" si="1"/>
        <v>136.29000000000042</v>
      </c>
      <c r="L56" s="2">
        <f t="shared" si="2"/>
        <v>5.4487884251726279E-2</v>
      </c>
      <c r="M56" s="3"/>
    </row>
    <row r="57" spans="1:13">
      <c r="A57" t="s">
        <v>77</v>
      </c>
      <c r="B57" s="1">
        <v>2475.56</v>
      </c>
      <c r="C57" t="s">
        <v>77</v>
      </c>
      <c r="D57" s="1">
        <v>2457.77</v>
      </c>
      <c r="E57" s="1">
        <v>2571.42</v>
      </c>
      <c r="F57" s="1">
        <v>2407.5300000000002</v>
      </c>
      <c r="G57" s="1">
        <v>2475.56</v>
      </c>
      <c r="H57" t="s">
        <v>14</v>
      </c>
      <c r="I57" s="2">
        <v>1.15E-2</v>
      </c>
      <c r="J57" s="3">
        <f t="shared" si="0"/>
        <v>1.15E-2</v>
      </c>
      <c r="K57" s="4">
        <f t="shared" si="1"/>
        <v>163.88999999999987</v>
      </c>
      <c r="L57" s="2">
        <f t="shared" si="2"/>
        <v>6.6682399085349675E-2</v>
      </c>
      <c r="M57" s="3"/>
    </row>
    <row r="58" spans="1:13">
      <c r="A58" t="s">
        <v>78</v>
      </c>
      <c r="B58" s="1">
        <v>2447.33</v>
      </c>
      <c r="C58" t="s">
        <v>78</v>
      </c>
      <c r="D58" s="1">
        <v>2344.44</v>
      </c>
      <c r="E58" s="1">
        <v>2449.71</v>
      </c>
      <c r="F58" s="1">
        <v>2344.44</v>
      </c>
      <c r="G58" s="1">
        <v>2447.33</v>
      </c>
      <c r="H58" t="s">
        <v>14</v>
      </c>
      <c r="I58" s="2">
        <v>9.3799999999999994E-2</v>
      </c>
      <c r="J58" s="3">
        <f t="shared" si="0"/>
        <v>9.3799999999999994E-2</v>
      </c>
      <c r="K58" s="4">
        <f t="shared" si="1"/>
        <v>105.26999999999998</v>
      </c>
      <c r="L58" s="2">
        <f t="shared" si="2"/>
        <v>4.4901980856835735E-2</v>
      </c>
      <c r="M58" s="3"/>
    </row>
    <row r="59" spans="1:13">
      <c r="A59" t="s">
        <v>79</v>
      </c>
      <c r="B59" s="1">
        <v>2237.4</v>
      </c>
      <c r="C59" t="s">
        <v>79</v>
      </c>
      <c r="D59" s="1">
        <v>2290.71</v>
      </c>
      <c r="E59" s="1">
        <v>2300.73</v>
      </c>
      <c r="F59" s="1">
        <v>2191.86</v>
      </c>
      <c r="G59" s="1">
        <v>2237.4</v>
      </c>
      <c r="H59" t="s">
        <v>14</v>
      </c>
      <c r="I59" s="2">
        <v>-2.93E-2</v>
      </c>
      <c r="J59" s="3">
        <f t="shared" si="0"/>
        <v>2.93E-2</v>
      </c>
      <c r="K59" s="4">
        <f t="shared" si="1"/>
        <v>108.86999999999989</v>
      </c>
      <c r="L59" s="2">
        <f t="shared" si="2"/>
        <v>4.7526749348455237E-2</v>
      </c>
      <c r="M59" s="3"/>
    </row>
    <row r="60" spans="1:13">
      <c r="A60" t="s">
        <v>80</v>
      </c>
      <c r="B60" s="1">
        <v>2304.92</v>
      </c>
      <c r="C60" t="s">
        <v>80</v>
      </c>
      <c r="D60" s="1">
        <v>2431.94</v>
      </c>
      <c r="E60" s="1">
        <v>2453.0100000000002</v>
      </c>
      <c r="F60" s="1">
        <v>2295.56</v>
      </c>
      <c r="G60" s="1">
        <v>2304.92</v>
      </c>
      <c r="H60" t="s">
        <v>14</v>
      </c>
      <c r="I60" s="2">
        <v>-4.3400000000000001E-2</v>
      </c>
      <c r="J60" s="3">
        <f t="shared" si="0"/>
        <v>4.3400000000000001E-2</v>
      </c>
      <c r="K60" s="4">
        <f t="shared" si="1"/>
        <v>157.45000000000027</v>
      </c>
      <c r="L60" s="2">
        <f t="shared" si="2"/>
        <v>6.4742551214257038E-2</v>
      </c>
      <c r="M60" s="3"/>
    </row>
    <row r="61" spans="1:13">
      <c r="A61" t="s">
        <v>81</v>
      </c>
      <c r="B61" s="1">
        <v>2409.39</v>
      </c>
      <c r="C61" t="s">
        <v>81</v>
      </c>
      <c r="D61" s="1">
        <v>2393.48</v>
      </c>
      <c r="E61" s="1">
        <v>2466.9699999999998</v>
      </c>
      <c r="F61" s="1">
        <v>2319.7800000000002</v>
      </c>
      <c r="G61" s="1">
        <v>2409.39</v>
      </c>
      <c r="H61" t="s">
        <v>14</v>
      </c>
      <c r="I61" s="2">
        <v>4.7000000000000002E-3</v>
      </c>
      <c r="J61" s="3">
        <f t="shared" si="0"/>
        <v>4.7000000000000002E-3</v>
      </c>
      <c r="K61" s="4">
        <f t="shared" si="1"/>
        <v>147.1899999999996</v>
      </c>
      <c r="L61" s="2">
        <f t="shared" si="2"/>
        <v>6.1496231428714507E-2</v>
      </c>
      <c r="M61" s="3"/>
    </row>
    <row r="62" spans="1:13">
      <c r="A62" t="s">
        <v>82</v>
      </c>
      <c r="B62" s="1">
        <v>2398.1</v>
      </c>
      <c r="C62" t="s">
        <v>82</v>
      </c>
      <c r="D62" s="1">
        <v>2436.5</v>
      </c>
      <c r="E62" s="1">
        <v>2453.5700000000002</v>
      </c>
      <c r="F62" s="1">
        <v>2280.52</v>
      </c>
      <c r="G62" s="1">
        <v>2398.1</v>
      </c>
      <c r="H62" t="s">
        <v>14</v>
      </c>
      <c r="I62" s="2">
        <v>-5.1799999999999999E-2</v>
      </c>
      <c r="J62" s="3">
        <f t="shared" si="0"/>
        <v>5.1799999999999999E-2</v>
      </c>
      <c r="K62" s="4">
        <f t="shared" si="1"/>
        <v>173.05000000000018</v>
      </c>
      <c r="L62" s="2">
        <f t="shared" si="2"/>
        <v>7.1024009850195025E-2</v>
      </c>
      <c r="M62" s="3"/>
    </row>
    <row r="63" spans="1:13">
      <c r="A63" t="s">
        <v>83</v>
      </c>
      <c r="B63" s="1">
        <v>2529.19</v>
      </c>
      <c r="C63" t="s">
        <v>83</v>
      </c>
      <c r="D63" s="1">
        <v>2425.66</v>
      </c>
      <c r="E63" s="1">
        <v>2553.9299999999998</v>
      </c>
      <c r="F63" s="1">
        <v>2367.04</v>
      </c>
      <c r="G63" s="1">
        <v>2529.19</v>
      </c>
      <c r="H63" t="s">
        <v>14</v>
      </c>
      <c r="I63" s="2">
        <v>0.06</v>
      </c>
      <c r="J63" s="3">
        <f t="shared" si="0"/>
        <v>0.06</v>
      </c>
      <c r="K63" s="4">
        <f t="shared" si="1"/>
        <v>186.88999999999987</v>
      </c>
      <c r="L63" s="2">
        <f t="shared" si="2"/>
        <v>7.7047071724808874E-2</v>
      </c>
      <c r="M63" s="3"/>
    </row>
    <row r="64" spans="1:13">
      <c r="A64" t="s">
        <v>84</v>
      </c>
      <c r="B64" s="1">
        <v>2386.13</v>
      </c>
      <c r="C64" t="s">
        <v>84</v>
      </c>
      <c r="D64" s="1">
        <v>2508.59</v>
      </c>
      <c r="E64" s="1">
        <v>2562.98</v>
      </c>
      <c r="F64" s="1">
        <v>2380.94</v>
      </c>
      <c r="G64" s="1">
        <v>2386.13</v>
      </c>
      <c r="H64" t="s">
        <v>14</v>
      </c>
      <c r="I64" s="2">
        <v>-0.1198</v>
      </c>
      <c r="J64" s="3">
        <f t="shared" si="0"/>
        <v>0.1198</v>
      </c>
      <c r="K64" s="4">
        <f t="shared" si="1"/>
        <v>182.03999999999996</v>
      </c>
      <c r="L64" s="2">
        <f t="shared" si="2"/>
        <v>7.2566660952965586E-2</v>
      </c>
      <c r="M64" s="3"/>
    </row>
    <row r="65" spans="1:13">
      <c r="A65" t="s">
        <v>85</v>
      </c>
      <c r="B65" s="1">
        <v>2711.02</v>
      </c>
      <c r="C65" t="s">
        <v>85</v>
      </c>
      <c r="D65" s="1">
        <v>2569.9899999999998</v>
      </c>
      <c r="E65" s="1">
        <v>2711.33</v>
      </c>
      <c r="F65" s="1">
        <v>2492.37</v>
      </c>
      <c r="G65" s="1">
        <v>2711.02</v>
      </c>
      <c r="H65" t="s">
        <v>14</v>
      </c>
      <c r="I65" s="2">
        <v>9.2899999999999996E-2</v>
      </c>
      <c r="J65" s="3">
        <f t="shared" si="0"/>
        <v>9.2899999999999996E-2</v>
      </c>
      <c r="K65" s="4">
        <f t="shared" si="1"/>
        <v>218.96000000000004</v>
      </c>
      <c r="L65" s="2">
        <f t="shared" si="2"/>
        <v>8.5198775092510115E-2</v>
      </c>
      <c r="M65" s="3"/>
    </row>
    <row r="66" spans="1:13">
      <c r="A66" t="s">
        <v>86</v>
      </c>
      <c r="B66" s="1">
        <v>2480.64</v>
      </c>
      <c r="C66" t="s">
        <v>86</v>
      </c>
      <c r="D66" s="1">
        <v>2630.86</v>
      </c>
      <c r="E66" s="1">
        <v>2660.95</v>
      </c>
      <c r="F66" s="1">
        <v>2478.86</v>
      </c>
      <c r="G66" s="1">
        <v>2480.64</v>
      </c>
      <c r="H66" t="s">
        <v>14</v>
      </c>
      <c r="I66" s="2">
        <v>-9.5100000000000004E-2</v>
      </c>
      <c r="J66" s="3">
        <f t="shared" ref="J66:J129" si="3">ABS(I66)</f>
        <v>9.5100000000000004E-2</v>
      </c>
      <c r="K66" s="4">
        <f t="shared" ref="K66:K129" si="4">E66-F66</f>
        <v>182.08999999999969</v>
      </c>
      <c r="L66" s="2">
        <f t="shared" ref="L66:L129" si="5">K66/D66</f>
        <v>6.9213109021384528E-2</v>
      </c>
      <c r="M66" s="3"/>
    </row>
    <row r="67" spans="1:13">
      <c r="A67" t="s">
        <v>87</v>
      </c>
      <c r="B67" s="1">
        <v>2741.38</v>
      </c>
      <c r="C67" t="s">
        <v>87</v>
      </c>
      <c r="D67" s="1">
        <v>2825.6</v>
      </c>
      <c r="E67" s="1">
        <v>2825.6</v>
      </c>
      <c r="F67" s="1">
        <v>2707.22</v>
      </c>
      <c r="G67" s="1">
        <v>2741.38</v>
      </c>
      <c r="H67" t="s">
        <v>14</v>
      </c>
      <c r="I67" s="2">
        <v>-4.8899999999999999E-2</v>
      </c>
      <c r="J67" s="3">
        <f t="shared" si="3"/>
        <v>4.8899999999999999E-2</v>
      </c>
      <c r="K67" s="4">
        <f t="shared" si="4"/>
        <v>118.38000000000011</v>
      </c>
      <c r="L67" s="2">
        <f t="shared" si="5"/>
        <v>4.1895526613816576E-2</v>
      </c>
      <c r="M67" s="3"/>
    </row>
    <row r="68" spans="1:13">
      <c r="A68" t="s">
        <v>88</v>
      </c>
      <c r="B68" s="1">
        <v>2882.23</v>
      </c>
      <c r="C68" t="s">
        <v>88</v>
      </c>
      <c r="D68" s="1">
        <v>2813.48</v>
      </c>
      <c r="E68" s="1">
        <v>2882.59</v>
      </c>
      <c r="F68" s="1">
        <v>2734</v>
      </c>
      <c r="G68" s="1">
        <v>2882.23</v>
      </c>
      <c r="H68" t="s">
        <v>14</v>
      </c>
      <c r="I68" s="2">
        <v>4.9399999999999999E-2</v>
      </c>
      <c r="J68" s="3">
        <f t="shared" si="3"/>
        <v>4.9399999999999999E-2</v>
      </c>
      <c r="K68" s="4">
        <f t="shared" si="4"/>
        <v>148.59000000000015</v>
      </c>
      <c r="L68" s="2">
        <f t="shared" si="5"/>
        <v>5.2813597395396497E-2</v>
      </c>
      <c r="M68" s="3"/>
    </row>
    <row r="69" spans="1:13">
      <c r="A69" t="s">
        <v>89</v>
      </c>
      <c r="B69" s="1">
        <v>2746.56</v>
      </c>
      <c r="C69" t="s">
        <v>89</v>
      </c>
      <c r="D69" s="1">
        <v>2863.89</v>
      </c>
      <c r="E69" s="1">
        <v>2863.89</v>
      </c>
      <c r="F69" s="1">
        <v>2734.43</v>
      </c>
      <c r="G69" s="1">
        <v>2746.56</v>
      </c>
      <c r="H69" t="s">
        <v>14</v>
      </c>
      <c r="I69" s="2">
        <v>-7.5999999999999998E-2</v>
      </c>
      <c r="J69" s="3">
        <f t="shared" si="3"/>
        <v>7.5999999999999998E-2</v>
      </c>
      <c r="K69" s="4">
        <f t="shared" si="4"/>
        <v>129.46000000000004</v>
      </c>
      <c r="L69" s="2">
        <f t="shared" si="5"/>
        <v>4.5204250163239527E-2</v>
      </c>
      <c r="M69" s="3"/>
    </row>
    <row r="70" spans="1:13">
      <c r="A70" t="s">
        <v>90</v>
      </c>
      <c r="B70" s="1">
        <v>2972.37</v>
      </c>
      <c r="C70" t="s">
        <v>90</v>
      </c>
      <c r="D70" s="1">
        <v>2954.2</v>
      </c>
      <c r="E70" s="1">
        <v>2985.93</v>
      </c>
      <c r="F70" s="1">
        <v>2901.54</v>
      </c>
      <c r="G70" s="1">
        <v>2972.37</v>
      </c>
      <c r="H70" t="s">
        <v>14</v>
      </c>
      <c r="I70" s="2">
        <v>-1.7100000000000001E-2</v>
      </c>
      <c r="J70" s="3">
        <f t="shared" si="3"/>
        <v>1.7100000000000001E-2</v>
      </c>
      <c r="K70" s="4">
        <f t="shared" si="4"/>
        <v>84.389999999999873</v>
      </c>
      <c r="L70" s="2">
        <f t="shared" si="5"/>
        <v>2.8566109268160545E-2</v>
      </c>
      <c r="M70" s="3"/>
    </row>
    <row r="71" spans="1:13">
      <c r="A71" t="s">
        <v>91</v>
      </c>
      <c r="B71" s="1">
        <v>3023.94</v>
      </c>
      <c r="C71" t="s">
        <v>91</v>
      </c>
      <c r="D71" s="1">
        <v>3075.7</v>
      </c>
      <c r="E71" s="1">
        <v>3083.04</v>
      </c>
      <c r="F71" s="1">
        <v>2999.83</v>
      </c>
      <c r="G71" s="1">
        <v>3023.94</v>
      </c>
      <c r="H71" t="s">
        <v>14</v>
      </c>
      <c r="I71" s="2">
        <v>-3.39E-2</v>
      </c>
      <c r="J71" s="3">
        <f t="shared" si="3"/>
        <v>3.39E-2</v>
      </c>
      <c r="K71" s="4">
        <f t="shared" si="4"/>
        <v>83.210000000000036</v>
      </c>
      <c r="L71" s="2">
        <f t="shared" si="5"/>
        <v>2.7054003966576728E-2</v>
      </c>
      <c r="M71" s="3"/>
    </row>
    <row r="72" spans="1:13">
      <c r="A72" t="s">
        <v>92</v>
      </c>
      <c r="B72" s="1">
        <v>3130.12</v>
      </c>
      <c r="C72" t="s">
        <v>92</v>
      </c>
      <c r="D72" s="1">
        <v>3045.75</v>
      </c>
      <c r="E72" s="1">
        <v>3130.97</v>
      </c>
      <c r="F72" s="1">
        <v>3034.38</v>
      </c>
      <c r="G72" s="1">
        <v>3130.12</v>
      </c>
      <c r="H72" t="s">
        <v>14</v>
      </c>
      <c r="I72" s="2">
        <v>4.2200000000000001E-2</v>
      </c>
      <c r="J72" s="3">
        <f t="shared" si="3"/>
        <v>4.2200000000000001E-2</v>
      </c>
      <c r="K72" s="4">
        <f t="shared" si="4"/>
        <v>96.589999999999691</v>
      </c>
      <c r="L72" s="2">
        <f t="shared" si="5"/>
        <v>3.1713042764507822E-2</v>
      </c>
      <c r="M72" s="3"/>
    </row>
    <row r="73" spans="1:13">
      <c r="A73" t="s">
        <v>93</v>
      </c>
      <c r="B73" s="1">
        <v>3003.37</v>
      </c>
      <c r="C73" t="s">
        <v>93</v>
      </c>
      <c r="D73" s="1">
        <v>3096.46</v>
      </c>
      <c r="E73" s="1">
        <v>3136.72</v>
      </c>
      <c r="F73" s="1">
        <v>2976.63</v>
      </c>
      <c r="G73" s="1">
        <v>3003.37</v>
      </c>
      <c r="H73" t="s">
        <v>14</v>
      </c>
      <c r="I73" s="2">
        <v>-2.81E-2</v>
      </c>
      <c r="J73" s="3">
        <f t="shared" si="3"/>
        <v>2.81E-2</v>
      </c>
      <c r="K73" s="4">
        <f t="shared" si="4"/>
        <v>160.08999999999969</v>
      </c>
      <c r="L73" s="2">
        <f t="shared" si="5"/>
        <v>5.1700974661387421E-2</v>
      </c>
      <c r="M73" s="3"/>
    </row>
    <row r="74" spans="1:13">
      <c r="A74" t="s">
        <v>94</v>
      </c>
      <c r="B74" s="1">
        <v>3090.23</v>
      </c>
      <c r="C74" t="s">
        <v>94</v>
      </c>
      <c r="D74" s="1">
        <v>2974.28</v>
      </c>
      <c r="E74" s="1">
        <v>3090.96</v>
      </c>
      <c r="F74" s="1">
        <v>2945.19</v>
      </c>
      <c r="G74" s="1">
        <v>3090.23</v>
      </c>
      <c r="H74" t="s">
        <v>14</v>
      </c>
      <c r="I74" s="2">
        <v>4.5999999999999999E-2</v>
      </c>
      <c r="J74" s="3">
        <f t="shared" si="3"/>
        <v>4.5999999999999999E-2</v>
      </c>
      <c r="K74" s="4">
        <f t="shared" si="4"/>
        <v>145.76999999999998</v>
      </c>
      <c r="L74" s="2">
        <f t="shared" si="5"/>
        <v>4.901018061514046E-2</v>
      </c>
      <c r="M74" s="3"/>
    </row>
    <row r="75" spans="1:13">
      <c r="A75" t="s">
        <v>95</v>
      </c>
      <c r="B75" s="1">
        <v>2954.22</v>
      </c>
      <c r="C75" t="s">
        <v>95</v>
      </c>
      <c r="D75" s="1">
        <v>2916.9</v>
      </c>
      <c r="E75" s="1">
        <v>2959.72</v>
      </c>
      <c r="F75" s="1">
        <v>2855.84</v>
      </c>
      <c r="G75" s="1">
        <v>2954.22</v>
      </c>
      <c r="H75" t="s">
        <v>14</v>
      </c>
      <c r="I75" s="2">
        <v>-8.2000000000000007E-3</v>
      </c>
      <c r="J75" s="3">
        <f t="shared" si="3"/>
        <v>8.2000000000000007E-3</v>
      </c>
      <c r="K75" s="4">
        <f t="shared" si="4"/>
        <v>103.87999999999965</v>
      </c>
      <c r="L75" s="2">
        <f t="shared" si="5"/>
        <v>3.5613150947924048E-2</v>
      </c>
      <c r="M75" s="3"/>
    </row>
    <row r="76" spans="1:13">
      <c r="A76" t="s">
        <v>96</v>
      </c>
      <c r="B76" s="1">
        <v>2978.76</v>
      </c>
      <c r="C76" t="s">
        <v>96</v>
      </c>
      <c r="D76" s="1">
        <v>3062.54</v>
      </c>
      <c r="E76" s="1">
        <v>3097.07</v>
      </c>
      <c r="F76" s="1">
        <v>2977.39</v>
      </c>
      <c r="G76" s="1">
        <v>2978.76</v>
      </c>
      <c r="H76" t="s">
        <v>14</v>
      </c>
      <c r="I76" s="2">
        <v>-4.4200000000000003E-2</v>
      </c>
      <c r="J76" s="3">
        <f t="shared" si="3"/>
        <v>4.4200000000000003E-2</v>
      </c>
      <c r="K76" s="4">
        <f t="shared" si="4"/>
        <v>119.68000000000029</v>
      </c>
      <c r="L76" s="2">
        <f t="shared" si="5"/>
        <v>3.9078673258145298E-2</v>
      </c>
      <c r="M76" s="3"/>
    </row>
    <row r="77" spans="1:13">
      <c r="A77" t="s">
        <v>97</v>
      </c>
      <c r="B77" s="1">
        <v>3116.39</v>
      </c>
      <c r="C77" t="s">
        <v>97</v>
      </c>
      <c r="D77" s="1">
        <v>3139.9</v>
      </c>
      <c r="E77" s="1">
        <v>3182.51</v>
      </c>
      <c r="F77" s="1">
        <v>3108.99</v>
      </c>
      <c r="G77" s="1">
        <v>3116.39</v>
      </c>
      <c r="H77" t="s">
        <v>14</v>
      </c>
      <c r="I77" s="2">
        <v>-3.8E-3</v>
      </c>
      <c r="J77" s="3">
        <f t="shared" si="3"/>
        <v>3.8E-3</v>
      </c>
      <c r="K77" s="4">
        <f t="shared" si="4"/>
        <v>73.520000000000437</v>
      </c>
      <c r="L77" s="2">
        <f t="shared" si="5"/>
        <v>2.3414758431797328E-2</v>
      </c>
      <c r="M77" s="3"/>
    </row>
    <row r="78" spans="1:13">
      <c r="A78" t="s">
        <v>98</v>
      </c>
      <c r="B78" s="1">
        <v>3128.21</v>
      </c>
      <c r="C78" t="s">
        <v>98</v>
      </c>
      <c r="D78" s="1">
        <v>3238.94</v>
      </c>
      <c r="E78" s="1">
        <v>3246.99</v>
      </c>
      <c r="F78" s="1">
        <v>3118.77</v>
      </c>
      <c r="G78" s="1">
        <v>3128.21</v>
      </c>
      <c r="H78" t="s">
        <v>14</v>
      </c>
      <c r="I78" s="2">
        <v>-3.0300000000000001E-2</v>
      </c>
      <c r="J78" s="3">
        <f t="shared" si="3"/>
        <v>3.0300000000000001E-2</v>
      </c>
      <c r="K78" s="4">
        <f t="shared" si="4"/>
        <v>128.2199999999998</v>
      </c>
      <c r="L78" s="2">
        <f t="shared" si="5"/>
        <v>3.9587025384848068E-2</v>
      </c>
      <c r="M78" s="3"/>
    </row>
    <row r="79" spans="1:13">
      <c r="A79" t="s">
        <v>99</v>
      </c>
      <c r="B79" s="1">
        <v>3225.89</v>
      </c>
      <c r="C79" t="s">
        <v>99</v>
      </c>
      <c r="D79" s="1">
        <v>3257.61</v>
      </c>
      <c r="E79" s="1">
        <v>3259.81</v>
      </c>
      <c r="F79" s="1">
        <v>3214.65</v>
      </c>
      <c r="G79" s="1">
        <v>3225.89</v>
      </c>
      <c r="H79" t="s">
        <v>14</v>
      </c>
      <c r="I79" s="2">
        <v>-3.3500000000000002E-2</v>
      </c>
      <c r="J79" s="3">
        <f t="shared" si="3"/>
        <v>3.3500000000000002E-2</v>
      </c>
      <c r="K79" s="4">
        <f t="shared" si="4"/>
        <v>45.159999999999854</v>
      </c>
      <c r="L79" s="2">
        <f t="shared" si="5"/>
        <v>1.3862924045542546E-2</v>
      </c>
      <c r="M79" s="3"/>
    </row>
    <row r="80" spans="1:13">
      <c r="A80" t="s">
        <v>100</v>
      </c>
      <c r="B80" s="1">
        <v>3337.75</v>
      </c>
      <c r="C80" t="s">
        <v>100</v>
      </c>
      <c r="D80" s="1">
        <v>3360.5</v>
      </c>
      <c r="E80" s="1">
        <v>3360.76</v>
      </c>
      <c r="F80" s="1">
        <v>3328.45</v>
      </c>
      <c r="G80" s="1">
        <v>3337.75</v>
      </c>
      <c r="H80" t="s">
        <v>14</v>
      </c>
      <c r="I80" s="2">
        <v>-1.0500000000000001E-2</v>
      </c>
      <c r="J80" s="3">
        <f t="shared" si="3"/>
        <v>1.0500000000000001E-2</v>
      </c>
      <c r="K80" s="4">
        <f t="shared" si="4"/>
        <v>32.3100000000004</v>
      </c>
      <c r="L80" s="2">
        <f t="shared" si="5"/>
        <v>9.6146406784705842E-3</v>
      </c>
      <c r="M80" s="3"/>
    </row>
    <row r="81" spans="1:13">
      <c r="A81" t="s">
        <v>101</v>
      </c>
      <c r="B81" s="1">
        <v>3373.23</v>
      </c>
      <c r="C81" t="s">
        <v>101</v>
      </c>
      <c r="D81" s="1">
        <v>3380.45</v>
      </c>
      <c r="E81" s="1">
        <v>3389.15</v>
      </c>
      <c r="F81" s="1">
        <v>3341.02</v>
      </c>
      <c r="G81" s="1">
        <v>3373.23</v>
      </c>
      <c r="H81" t="s">
        <v>14</v>
      </c>
      <c r="I81" s="2">
        <v>-3.8E-3</v>
      </c>
      <c r="J81" s="3">
        <f t="shared" si="3"/>
        <v>3.8E-3</v>
      </c>
      <c r="K81" s="4">
        <f t="shared" si="4"/>
        <v>48.130000000000109</v>
      </c>
      <c r="L81" s="2">
        <f t="shared" si="5"/>
        <v>1.4237749412060557E-2</v>
      </c>
      <c r="M81" s="3"/>
    </row>
    <row r="82" spans="1:13">
      <c r="A82" t="s">
        <v>102</v>
      </c>
      <c r="B82" s="1">
        <v>3386.15</v>
      </c>
      <c r="C82" t="s">
        <v>102</v>
      </c>
      <c r="D82" s="1">
        <v>3380.39</v>
      </c>
      <c r="E82" s="1">
        <v>3393.52</v>
      </c>
      <c r="F82" s="1">
        <v>3378.83</v>
      </c>
      <c r="G82" s="1">
        <v>3386.15</v>
      </c>
      <c r="H82" t="s">
        <v>14</v>
      </c>
      <c r="I82" s="2">
        <v>4.7000000000000002E-3</v>
      </c>
      <c r="J82" s="3">
        <f t="shared" si="3"/>
        <v>4.7000000000000002E-3</v>
      </c>
      <c r="K82" s="4">
        <f t="shared" si="4"/>
        <v>14.690000000000055</v>
      </c>
      <c r="L82" s="2">
        <f t="shared" si="5"/>
        <v>4.3456524247202409E-3</v>
      </c>
      <c r="M82" s="3"/>
    </row>
    <row r="83" spans="1:13">
      <c r="A83" t="s">
        <v>103</v>
      </c>
      <c r="B83" s="1">
        <v>3370.29</v>
      </c>
      <c r="C83" t="s">
        <v>103</v>
      </c>
      <c r="D83" s="1">
        <v>3369.04</v>
      </c>
      <c r="E83" s="1">
        <v>3375.01</v>
      </c>
      <c r="F83" s="1">
        <v>3355.61</v>
      </c>
      <c r="G83" s="1">
        <v>3370.29</v>
      </c>
      <c r="H83" t="s">
        <v>14</v>
      </c>
      <c r="I83" s="2">
        <v>-2.8999999999999998E-3</v>
      </c>
      <c r="J83" s="3">
        <f t="shared" si="3"/>
        <v>2.8999999999999998E-3</v>
      </c>
      <c r="K83" s="4">
        <f t="shared" si="4"/>
        <v>19.400000000000091</v>
      </c>
      <c r="L83" s="2">
        <f t="shared" si="5"/>
        <v>5.7583169092679494E-3</v>
      </c>
      <c r="M83" s="3"/>
    </row>
    <row r="84" spans="1:13">
      <c r="A84" t="s">
        <v>104</v>
      </c>
      <c r="B84" s="1">
        <v>3380.16</v>
      </c>
      <c r="C84" t="s">
        <v>104</v>
      </c>
      <c r="D84" s="1">
        <v>3378.08</v>
      </c>
      <c r="E84" s="1">
        <v>3380.69</v>
      </c>
      <c r="F84" s="1">
        <v>3366.15</v>
      </c>
      <c r="G84" s="1">
        <v>3380.16</v>
      </c>
      <c r="H84" t="s">
        <v>14</v>
      </c>
      <c r="I84" s="2">
        <v>1.8E-3</v>
      </c>
      <c r="J84" s="3">
        <f t="shared" si="3"/>
        <v>1.8E-3</v>
      </c>
      <c r="K84" s="4">
        <f t="shared" si="4"/>
        <v>14.539999999999964</v>
      </c>
      <c r="L84" s="2">
        <f t="shared" si="5"/>
        <v>4.3042201487235249E-3</v>
      </c>
      <c r="M84" s="3"/>
    </row>
    <row r="85" spans="1:13">
      <c r="A85" t="s">
        <v>105</v>
      </c>
      <c r="B85" s="1">
        <v>3373.94</v>
      </c>
      <c r="C85" t="s">
        <v>105</v>
      </c>
      <c r="D85" s="1">
        <v>3365.9</v>
      </c>
      <c r="E85" s="1">
        <v>3385.09</v>
      </c>
      <c r="F85" s="1">
        <v>3360.52</v>
      </c>
      <c r="G85" s="1">
        <v>3373.94</v>
      </c>
      <c r="H85" t="s">
        <v>14</v>
      </c>
      <c r="I85" s="2">
        <v>-1.6000000000000001E-3</v>
      </c>
      <c r="J85" s="3">
        <f t="shared" si="3"/>
        <v>1.6000000000000001E-3</v>
      </c>
      <c r="K85" s="4">
        <f t="shared" si="4"/>
        <v>24.570000000000164</v>
      </c>
      <c r="L85" s="2">
        <f t="shared" si="5"/>
        <v>7.2996821058261274E-3</v>
      </c>
      <c r="M85" s="3"/>
    </row>
    <row r="86" spans="1:13">
      <c r="A86" t="s">
        <v>106</v>
      </c>
      <c r="B86" s="1">
        <v>3379.45</v>
      </c>
      <c r="C86" t="s">
        <v>106</v>
      </c>
      <c r="D86" s="1">
        <v>3370.5</v>
      </c>
      <c r="E86" s="1">
        <v>3381.47</v>
      </c>
      <c r="F86" s="1">
        <v>3369.72</v>
      </c>
      <c r="G86" s="1">
        <v>3379.45</v>
      </c>
      <c r="H86" t="s">
        <v>14</v>
      </c>
      <c r="I86" s="2">
        <v>6.4999999999999997E-3</v>
      </c>
      <c r="J86" s="3">
        <f t="shared" si="3"/>
        <v>6.4999999999999997E-3</v>
      </c>
      <c r="K86" s="4">
        <f t="shared" si="4"/>
        <v>11.75</v>
      </c>
      <c r="L86" s="2">
        <f t="shared" si="5"/>
        <v>3.4861296543539535E-3</v>
      </c>
      <c r="M86" s="3"/>
    </row>
    <row r="87" spans="1:13">
      <c r="A87" t="s">
        <v>107</v>
      </c>
      <c r="B87" s="1">
        <v>3357.75</v>
      </c>
      <c r="C87" t="s">
        <v>107</v>
      </c>
      <c r="D87" s="1">
        <v>3365.87</v>
      </c>
      <c r="E87" s="1">
        <v>3375.63</v>
      </c>
      <c r="F87" s="1">
        <v>3352.72</v>
      </c>
      <c r="G87" s="1">
        <v>3357.75</v>
      </c>
      <c r="H87" t="s">
        <v>14</v>
      </c>
      <c r="I87" s="2">
        <v>1.6999999999999999E-3</v>
      </c>
      <c r="J87" s="3">
        <f t="shared" si="3"/>
        <v>1.6999999999999999E-3</v>
      </c>
      <c r="K87" s="4">
        <f t="shared" si="4"/>
        <v>22.910000000000309</v>
      </c>
      <c r="L87" s="2">
        <f t="shared" si="5"/>
        <v>6.8065611565509988E-3</v>
      </c>
      <c r="M87" s="3"/>
    </row>
    <row r="88" spans="1:13">
      <c r="A88" t="s">
        <v>108</v>
      </c>
      <c r="B88" s="1">
        <v>3352.09</v>
      </c>
      <c r="C88" t="s">
        <v>108</v>
      </c>
      <c r="D88" s="1">
        <v>3318.28</v>
      </c>
      <c r="E88" s="1">
        <v>3352.26</v>
      </c>
      <c r="F88" s="1">
        <v>3317.77</v>
      </c>
      <c r="G88" s="1">
        <v>3352.09</v>
      </c>
      <c r="H88" t="s">
        <v>14</v>
      </c>
      <c r="I88" s="2">
        <v>7.3000000000000001E-3</v>
      </c>
      <c r="J88" s="3">
        <f t="shared" si="3"/>
        <v>7.3000000000000001E-3</v>
      </c>
      <c r="K88" s="4">
        <f t="shared" si="4"/>
        <v>34.490000000000236</v>
      </c>
      <c r="L88" s="2">
        <f t="shared" si="5"/>
        <v>1.039393902865347E-2</v>
      </c>
      <c r="M88" s="3"/>
    </row>
    <row r="89" spans="1:13">
      <c r="A89" t="s">
        <v>109</v>
      </c>
      <c r="B89" s="1">
        <v>3327.71</v>
      </c>
      <c r="C89" t="s">
        <v>109</v>
      </c>
      <c r="D89" s="1">
        <v>3335.54</v>
      </c>
      <c r="E89" s="1">
        <v>3341.42</v>
      </c>
      <c r="F89" s="1">
        <v>3322.12</v>
      </c>
      <c r="G89" s="1">
        <v>3327.71</v>
      </c>
      <c r="H89" t="s">
        <v>14</v>
      </c>
      <c r="I89" s="2">
        <v>-5.4000000000000003E-3</v>
      </c>
      <c r="J89" s="3">
        <f t="shared" si="3"/>
        <v>5.4000000000000003E-3</v>
      </c>
      <c r="K89" s="4">
        <f t="shared" si="4"/>
        <v>19.300000000000182</v>
      </c>
      <c r="L89" s="2">
        <f t="shared" si="5"/>
        <v>5.7861695557541457E-3</v>
      </c>
      <c r="M89" s="3"/>
    </row>
    <row r="90" spans="1:13">
      <c r="A90" t="s">
        <v>110</v>
      </c>
      <c r="B90" s="1">
        <v>3345.78</v>
      </c>
      <c r="C90" t="s">
        <v>110</v>
      </c>
      <c r="D90" s="1">
        <v>3344.92</v>
      </c>
      <c r="E90" s="1">
        <v>3347.96</v>
      </c>
      <c r="F90" s="1">
        <v>3334.39</v>
      </c>
      <c r="G90" s="1">
        <v>3345.78</v>
      </c>
      <c r="H90" t="s">
        <v>14</v>
      </c>
      <c r="I90" s="2">
        <v>3.3E-3</v>
      </c>
      <c r="J90" s="3">
        <f t="shared" si="3"/>
        <v>3.3E-3</v>
      </c>
      <c r="K90" s="4">
        <f t="shared" si="4"/>
        <v>13.570000000000164</v>
      </c>
      <c r="L90" s="2">
        <f t="shared" si="5"/>
        <v>4.0568982217811375E-3</v>
      </c>
      <c r="M90" s="3"/>
    </row>
    <row r="91" spans="1:13">
      <c r="A91" t="s">
        <v>111</v>
      </c>
      <c r="B91" s="1">
        <v>3334.69</v>
      </c>
      <c r="C91" t="s">
        <v>111</v>
      </c>
      <c r="D91" s="1">
        <v>3324.91</v>
      </c>
      <c r="E91" s="1">
        <v>3337.58</v>
      </c>
      <c r="F91" s="1">
        <v>3313.75</v>
      </c>
      <c r="G91" s="1">
        <v>3334.69</v>
      </c>
      <c r="H91" t="s">
        <v>14</v>
      </c>
      <c r="I91" s="2">
        <v>1.1299999999999999E-2</v>
      </c>
      <c r="J91" s="3">
        <f t="shared" si="3"/>
        <v>1.1299999999999999E-2</v>
      </c>
      <c r="K91" s="4">
        <f t="shared" si="4"/>
        <v>23.829999999999927</v>
      </c>
      <c r="L91" s="2">
        <f t="shared" si="5"/>
        <v>7.1671112902303904E-3</v>
      </c>
      <c r="M91" s="3"/>
    </row>
    <row r="92" spans="1:13">
      <c r="A92" t="s">
        <v>112</v>
      </c>
      <c r="B92" s="1">
        <v>3297.59</v>
      </c>
      <c r="C92" t="s">
        <v>112</v>
      </c>
      <c r="D92" s="1">
        <v>3280.61</v>
      </c>
      <c r="E92" s="1">
        <v>3306.92</v>
      </c>
      <c r="F92" s="1">
        <v>3280.61</v>
      </c>
      <c r="G92" s="1">
        <v>3297.59</v>
      </c>
      <c r="H92" t="s">
        <v>14</v>
      </c>
      <c r="I92" s="2">
        <v>1.4999999999999999E-2</v>
      </c>
      <c r="J92" s="3">
        <f t="shared" si="3"/>
        <v>1.4999999999999999E-2</v>
      </c>
      <c r="K92" s="4">
        <f t="shared" si="4"/>
        <v>26.309999999999945</v>
      </c>
      <c r="L92" s="2">
        <f t="shared" si="5"/>
        <v>8.0198499669268657E-3</v>
      </c>
      <c r="M92" s="3"/>
    </row>
    <row r="93" spans="1:13">
      <c r="A93" t="s">
        <v>113</v>
      </c>
      <c r="B93" s="1">
        <v>3248.92</v>
      </c>
      <c r="C93" t="s">
        <v>113</v>
      </c>
      <c r="D93" s="1">
        <v>3235.66</v>
      </c>
      <c r="E93" s="1">
        <v>3268.44</v>
      </c>
      <c r="F93" s="1">
        <v>3235.66</v>
      </c>
      <c r="G93" s="1">
        <v>3248.92</v>
      </c>
      <c r="H93" t="s">
        <v>14</v>
      </c>
      <c r="I93" s="2">
        <v>7.3000000000000001E-3</v>
      </c>
      <c r="J93" s="3">
        <f t="shared" si="3"/>
        <v>7.3000000000000001E-3</v>
      </c>
      <c r="K93" s="4">
        <f t="shared" si="4"/>
        <v>32.7800000000002</v>
      </c>
      <c r="L93" s="2">
        <f t="shared" si="5"/>
        <v>1.0130854292478259E-2</v>
      </c>
      <c r="M93" s="3"/>
    </row>
    <row r="94" spans="1:13">
      <c r="A94" t="s">
        <v>114</v>
      </c>
      <c r="B94" s="1">
        <v>3225.52</v>
      </c>
      <c r="C94" t="s">
        <v>114</v>
      </c>
      <c r="D94" s="1">
        <v>3282.33</v>
      </c>
      <c r="E94" s="1">
        <v>3282.33</v>
      </c>
      <c r="F94" s="1">
        <v>3214.68</v>
      </c>
      <c r="G94" s="1">
        <v>3225.52</v>
      </c>
      <c r="H94" t="s">
        <v>14</v>
      </c>
      <c r="I94" s="2">
        <v>-1.77E-2</v>
      </c>
      <c r="J94" s="3">
        <f t="shared" si="3"/>
        <v>1.77E-2</v>
      </c>
      <c r="K94" s="4">
        <f t="shared" si="4"/>
        <v>67.650000000000091</v>
      </c>
      <c r="L94" s="2">
        <f t="shared" si="5"/>
        <v>2.0610359104660438E-2</v>
      </c>
      <c r="M94" s="3"/>
    </row>
    <row r="95" spans="1:13">
      <c r="A95" t="s">
        <v>115</v>
      </c>
      <c r="B95" s="1">
        <v>3283.66</v>
      </c>
      <c r="C95" t="s">
        <v>115</v>
      </c>
      <c r="D95" s="1">
        <v>3256.45</v>
      </c>
      <c r="E95" s="1">
        <v>3285.91</v>
      </c>
      <c r="F95" s="1">
        <v>3242.8</v>
      </c>
      <c r="G95" s="1">
        <v>3283.66</v>
      </c>
      <c r="H95" t="s">
        <v>14</v>
      </c>
      <c r="I95" s="2">
        <v>3.0999999999999999E-3</v>
      </c>
      <c r="J95" s="3">
        <f t="shared" si="3"/>
        <v>3.0999999999999999E-3</v>
      </c>
      <c r="K95" s="4">
        <f t="shared" si="4"/>
        <v>43.109999999999673</v>
      </c>
      <c r="L95" s="2">
        <f t="shared" si="5"/>
        <v>1.323834236668755E-2</v>
      </c>
      <c r="M95" s="3"/>
    </row>
    <row r="96" spans="1:13">
      <c r="A96" t="s">
        <v>116</v>
      </c>
      <c r="B96" s="1">
        <v>3273.4</v>
      </c>
      <c r="C96" t="s">
        <v>116</v>
      </c>
      <c r="D96" s="1">
        <v>3289.46</v>
      </c>
      <c r="E96" s="1">
        <v>3293.47</v>
      </c>
      <c r="F96" s="1">
        <v>3271.89</v>
      </c>
      <c r="G96" s="1">
        <v>3273.4</v>
      </c>
      <c r="H96" t="s">
        <v>14</v>
      </c>
      <c r="I96" s="2">
        <v>-8.9999999999999998E-4</v>
      </c>
      <c r="J96" s="3">
        <f t="shared" si="3"/>
        <v>8.9999999999999998E-4</v>
      </c>
      <c r="K96" s="4">
        <f t="shared" si="4"/>
        <v>21.579999999999927</v>
      </c>
      <c r="L96" s="2">
        <f t="shared" si="5"/>
        <v>6.5603472910447085E-3</v>
      </c>
      <c r="M96" s="3"/>
    </row>
    <row r="97" spans="1:13">
      <c r="A97" t="s">
        <v>117</v>
      </c>
      <c r="B97" s="1">
        <v>3276.24</v>
      </c>
      <c r="C97" t="s">
        <v>117</v>
      </c>
      <c r="D97" s="1">
        <v>3255.35</v>
      </c>
      <c r="E97" s="1">
        <v>3285.78</v>
      </c>
      <c r="F97" s="1">
        <v>3253.22</v>
      </c>
      <c r="G97" s="1">
        <v>3276.24</v>
      </c>
      <c r="H97" t="s">
        <v>14</v>
      </c>
      <c r="I97" s="2">
        <v>1.01E-2</v>
      </c>
      <c r="J97" s="3">
        <f t="shared" si="3"/>
        <v>1.01E-2</v>
      </c>
      <c r="K97" s="4">
        <f t="shared" si="4"/>
        <v>32.5600000000004</v>
      </c>
      <c r="L97" s="2">
        <f t="shared" si="5"/>
        <v>1.0001996713103169E-2</v>
      </c>
      <c r="M97" s="3"/>
    </row>
    <row r="98" spans="1:13">
      <c r="A98" t="s">
        <v>118</v>
      </c>
      <c r="B98" s="1">
        <v>3243.63</v>
      </c>
      <c r="C98" t="s">
        <v>118</v>
      </c>
      <c r="D98" s="1">
        <v>3247.16</v>
      </c>
      <c r="E98" s="1">
        <v>3258.85</v>
      </c>
      <c r="F98" s="1">
        <v>3234.5</v>
      </c>
      <c r="G98" s="1">
        <v>3243.63</v>
      </c>
      <c r="H98" t="s">
        <v>14</v>
      </c>
      <c r="I98" s="2">
        <v>-1.5699999999999999E-2</v>
      </c>
      <c r="J98" s="3">
        <f t="shared" si="3"/>
        <v>1.5699999999999999E-2</v>
      </c>
      <c r="K98" s="4">
        <f t="shared" si="4"/>
        <v>24.349999999999909</v>
      </c>
      <c r="L98" s="2">
        <f t="shared" si="5"/>
        <v>7.4988605427511769E-3</v>
      </c>
      <c r="M98" s="3"/>
    </row>
    <row r="99" spans="1:13">
      <c r="A99" t="s">
        <v>119</v>
      </c>
      <c r="B99" s="1">
        <v>3295.47</v>
      </c>
      <c r="C99" t="s">
        <v>119</v>
      </c>
      <c r="D99" s="1">
        <v>3333.1</v>
      </c>
      <c r="E99" s="1">
        <v>3333.18</v>
      </c>
      <c r="F99" s="1">
        <v>3281.53</v>
      </c>
      <c r="G99" s="1">
        <v>3295.47</v>
      </c>
      <c r="H99" t="s">
        <v>14</v>
      </c>
      <c r="I99" s="2">
        <v>-8.9999999999999993E-3</v>
      </c>
      <c r="J99" s="3">
        <f t="shared" si="3"/>
        <v>8.9999999999999993E-3</v>
      </c>
      <c r="K99" s="4">
        <f t="shared" si="4"/>
        <v>51.649999999999636</v>
      </c>
      <c r="L99" s="2">
        <f t="shared" si="5"/>
        <v>1.5496084725930706E-2</v>
      </c>
      <c r="M99" s="3"/>
    </row>
    <row r="100" spans="1:13">
      <c r="A100" t="s">
        <v>120</v>
      </c>
      <c r="B100" s="1">
        <v>3325.54</v>
      </c>
      <c r="C100" t="s">
        <v>120</v>
      </c>
      <c r="D100" s="1">
        <v>3315.77</v>
      </c>
      <c r="E100" s="1">
        <v>3326.88</v>
      </c>
      <c r="F100" s="1">
        <v>3301.87</v>
      </c>
      <c r="G100" s="1">
        <v>3325.54</v>
      </c>
      <c r="H100" t="s">
        <v>14</v>
      </c>
      <c r="I100" s="2">
        <v>1.1000000000000001E-3</v>
      </c>
      <c r="J100" s="3">
        <f t="shared" si="3"/>
        <v>1.1000000000000001E-3</v>
      </c>
      <c r="K100" s="4">
        <f t="shared" si="4"/>
        <v>25.010000000000218</v>
      </c>
      <c r="L100" s="2">
        <f t="shared" si="5"/>
        <v>7.5427427113461485E-3</v>
      </c>
      <c r="M100" s="3"/>
    </row>
    <row r="101" spans="1:13">
      <c r="A101" t="s">
        <v>121</v>
      </c>
      <c r="B101" s="1">
        <v>3321.75</v>
      </c>
      <c r="C101" t="s">
        <v>121</v>
      </c>
      <c r="D101" s="1">
        <v>3330.02</v>
      </c>
      <c r="E101" s="1">
        <v>3337.77</v>
      </c>
      <c r="F101" s="1">
        <v>3320.04</v>
      </c>
      <c r="G101" s="1">
        <v>3321.75</v>
      </c>
      <c r="H101" t="s">
        <v>14</v>
      </c>
      <c r="I101" s="2">
        <v>2.9999999999999997E-4</v>
      </c>
      <c r="J101" s="3">
        <f t="shared" si="3"/>
        <v>2.9999999999999997E-4</v>
      </c>
      <c r="K101" s="4">
        <f t="shared" si="4"/>
        <v>17.730000000000018</v>
      </c>
      <c r="L101" s="2">
        <f t="shared" si="5"/>
        <v>5.3242923465925181E-3</v>
      </c>
      <c r="M101" s="3"/>
    </row>
    <row r="102" spans="1:13">
      <c r="A102" t="s">
        <v>122</v>
      </c>
      <c r="B102" s="1">
        <v>3320.79</v>
      </c>
      <c r="C102" t="s">
        <v>122</v>
      </c>
      <c r="D102" s="1">
        <v>3321.03</v>
      </c>
      <c r="E102" s="1">
        <v>3329.79</v>
      </c>
      <c r="F102" s="1">
        <v>3316.61</v>
      </c>
      <c r="G102" s="1">
        <v>3320.79</v>
      </c>
      <c r="H102" t="s">
        <v>14</v>
      </c>
      <c r="I102" s="2">
        <v>-2.7000000000000001E-3</v>
      </c>
      <c r="J102" s="3">
        <f t="shared" si="3"/>
        <v>2.7000000000000001E-3</v>
      </c>
      <c r="K102" s="4">
        <f t="shared" si="4"/>
        <v>13.179999999999836</v>
      </c>
      <c r="L102" s="2">
        <f t="shared" si="5"/>
        <v>3.9686482808043997E-3</v>
      </c>
      <c r="M102" s="3"/>
    </row>
    <row r="103" spans="1:13">
      <c r="A103" t="s">
        <v>123</v>
      </c>
      <c r="B103" s="1">
        <v>3329.62</v>
      </c>
      <c r="C103" t="s">
        <v>123</v>
      </c>
      <c r="D103" s="1">
        <v>3323.66</v>
      </c>
      <c r="E103" s="1">
        <v>3329.88</v>
      </c>
      <c r="F103" s="1">
        <v>3318.86</v>
      </c>
      <c r="G103" s="1">
        <v>3329.62</v>
      </c>
      <c r="H103" t="s">
        <v>14</v>
      </c>
      <c r="I103" s="2">
        <v>3.8999999999999998E-3</v>
      </c>
      <c r="J103" s="3">
        <f t="shared" si="3"/>
        <v>3.8999999999999998E-3</v>
      </c>
      <c r="K103" s="4">
        <f t="shared" si="4"/>
        <v>11.019999999999982</v>
      </c>
      <c r="L103" s="2">
        <f t="shared" si="5"/>
        <v>3.3156219348549438E-3</v>
      </c>
      <c r="M103" s="3"/>
    </row>
    <row r="104" spans="1:13">
      <c r="A104" t="s">
        <v>124</v>
      </c>
      <c r="B104" s="1">
        <v>3316.81</v>
      </c>
      <c r="C104" t="s">
        <v>124</v>
      </c>
      <c r="D104" s="1">
        <v>3302.97</v>
      </c>
      <c r="E104" s="1">
        <v>3317.11</v>
      </c>
      <c r="F104" s="1">
        <v>3302.82</v>
      </c>
      <c r="G104" s="1">
        <v>3316.81</v>
      </c>
      <c r="H104" t="s">
        <v>14</v>
      </c>
      <c r="I104" s="2">
        <v>8.3999999999999995E-3</v>
      </c>
      <c r="J104" s="3">
        <f t="shared" si="3"/>
        <v>8.3999999999999995E-3</v>
      </c>
      <c r="K104" s="4">
        <f t="shared" si="4"/>
        <v>14.289999999999964</v>
      </c>
      <c r="L104" s="2">
        <f t="shared" si="5"/>
        <v>4.3264092619672489E-3</v>
      </c>
      <c r="M104" s="3"/>
    </row>
    <row r="105" spans="1:13">
      <c r="A105" t="s">
        <v>125</v>
      </c>
      <c r="B105" s="1">
        <v>3289.29</v>
      </c>
      <c r="C105" t="s">
        <v>125</v>
      </c>
      <c r="D105" s="1">
        <v>3282.27</v>
      </c>
      <c r="E105" s="1">
        <v>3298.66</v>
      </c>
      <c r="F105" s="1">
        <v>3280.69</v>
      </c>
      <c r="G105" s="1">
        <v>3289.29</v>
      </c>
      <c r="H105" t="s">
        <v>14</v>
      </c>
      <c r="I105" s="2">
        <v>1.9E-3</v>
      </c>
      <c r="J105" s="3">
        <f t="shared" si="3"/>
        <v>1.9E-3</v>
      </c>
      <c r="K105" s="4">
        <f t="shared" si="4"/>
        <v>17.9699999999998</v>
      </c>
      <c r="L105" s="2">
        <f t="shared" si="5"/>
        <v>5.4748695262729144E-3</v>
      </c>
      <c r="M105" s="3"/>
    </row>
    <row r="106" spans="1:13">
      <c r="A106" t="s">
        <v>126</v>
      </c>
      <c r="B106" s="1">
        <v>3283.15</v>
      </c>
      <c r="C106" t="s">
        <v>126</v>
      </c>
      <c r="D106" s="1">
        <v>3285.35</v>
      </c>
      <c r="E106" s="1">
        <v>3294.25</v>
      </c>
      <c r="F106" s="1">
        <v>3277.19</v>
      </c>
      <c r="G106" s="1">
        <v>3283.15</v>
      </c>
      <c r="H106" t="s">
        <v>14</v>
      </c>
      <c r="I106" s="2">
        <v>-1.5E-3</v>
      </c>
      <c r="J106" s="3">
        <f t="shared" si="3"/>
        <v>1.5E-3</v>
      </c>
      <c r="K106" s="4">
        <f t="shared" si="4"/>
        <v>17.059999999999945</v>
      </c>
      <c r="L106" s="2">
        <f t="shared" si="5"/>
        <v>5.1927496309373267E-3</v>
      </c>
      <c r="M106" s="3"/>
    </row>
    <row r="107" spans="1:13">
      <c r="A107" t="s">
        <v>127</v>
      </c>
      <c r="B107" s="1">
        <v>3288.13</v>
      </c>
      <c r="C107" t="s">
        <v>127</v>
      </c>
      <c r="D107" s="1">
        <v>3271.13</v>
      </c>
      <c r="E107" s="1">
        <v>3288.13</v>
      </c>
      <c r="F107" s="1">
        <v>3268.43</v>
      </c>
      <c r="G107" s="1">
        <v>3288.13</v>
      </c>
      <c r="H107" t="s">
        <v>14</v>
      </c>
      <c r="I107" s="2">
        <v>7.0000000000000001E-3</v>
      </c>
      <c r="J107" s="3">
        <f t="shared" si="3"/>
        <v>7.0000000000000001E-3</v>
      </c>
      <c r="K107" s="4">
        <f t="shared" si="4"/>
        <v>19.700000000000273</v>
      </c>
      <c r="L107" s="2">
        <f t="shared" si="5"/>
        <v>6.0223837022681066E-3</v>
      </c>
      <c r="M107" s="3"/>
    </row>
    <row r="108" spans="1:13">
      <c r="A108" t="s">
        <v>128</v>
      </c>
      <c r="B108" s="1">
        <v>3265.35</v>
      </c>
      <c r="C108" t="s">
        <v>128</v>
      </c>
      <c r="D108" s="1">
        <v>3281.81</v>
      </c>
      <c r="E108" s="1">
        <v>3282.99</v>
      </c>
      <c r="F108" s="1">
        <v>3260.86</v>
      </c>
      <c r="G108" s="1">
        <v>3265.35</v>
      </c>
      <c r="H108" t="s">
        <v>14</v>
      </c>
      <c r="I108" s="2">
        <v>-2.8999999999999998E-3</v>
      </c>
      <c r="J108" s="3">
        <f t="shared" si="3"/>
        <v>2.8999999999999998E-3</v>
      </c>
      <c r="K108" s="4">
        <f t="shared" si="4"/>
        <v>22.129999999999654</v>
      </c>
      <c r="L108" s="2">
        <f t="shared" si="5"/>
        <v>6.7432301077757868E-3</v>
      </c>
      <c r="M108" s="3"/>
    </row>
    <row r="109" spans="1:13">
      <c r="A109" t="s">
        <v>129</v>
      </c>
      <c r="B109" s="1">
        <v>3274.7</v>
      </c>
      <c r="C109" t="s">
        <v>129</v>
      </c>
      <c r="D109" s="1">
        <v>3266.03</v>
      </c>
      <c r="E109" s="1">
        <v>3275.58</v>
      </c>
      <c r="F109" s="1">
        <v>3263.67</v>
      </c>
      <c r="G109" s="1">
        <v>3274.7</v>
      </c>
      <c r="H109" t="s">
        <v>14</v>
      </c>
      <c r="I109" s="2">
        <v>6.7000000000000002E-3</v>
      </c>
      <c r="J109" s="3">
        <f t="shared" si="3"/>
        <v>6.7000000000000002E-3</v>
      </c>
      <c r="K109" s="4">
        <f t="shared" si="4"/>
        <v>11.909999999999854</v>
      </c>
      <c r="L109" s="2">
        <f t="shared" si="5"/>
        <v>3.6466290879140282E-3</v>
      </c>
      <c r="M109" s="3"/>
    </row>
    <row r="110" spans="1:13">
      <c r="A110" t="s">
        <v>130</v>
      </c>
      <c r="B110" s="1">
        <v>3253.05</v>
      </c>
      <c r="C110" t="s">
        <v>130</v>
      </c>
      <c r="D110" s="1">
        <v>3238.59</v>
      </c>
      <c r="E110" s="1">
        <v>3267.07</v>
      </c>
      <c r="F110" s="1">
        <v>3236.67</v>
      </c>
      <c r="G110" s="1">
        <v>3253.05</v>
      </c>
      <c r="H110" t="s">
        <v>14</v>
      </c>
      <c r="I110" s="2">
        <v>4.8999999999999998E-3</v>
      </c>
      <c r="J110" s="3">
        <f t="shared" si="3"/>
        <v>4.8999999999999998E-3</v>
      </c>
      <c r="K110" s="4">
        <f t="shared" si="4"/>
        <v>30.400000000000091</v>
      </c>
      <c r="L110" s="2">
        <f t="shared" si="5"/>
        <v>9.3868010461343014E-3</v>
      </c>
      <c r="M110" s="3"/>
    </row>
    <row r="111" spans="1:13">
      <c r="A111" t="s">
        <v>131</v>
      </c>
      <c r="B111" s="1">
        <v>3237.18</v>
      </c>
      <c r="C111" t="s">
        <v>131</v>
      </c>
      <c r="D111" s="1">
        <v>3241.86</v>
      </c>
      <c r="E111" s="1">
        <v>3244.91</v>
      </c>
      <c r="F111" s="1">
        <v>3232.43</v>
      </c>
      <c r="G111" s="1">
        <v>3237.18</v>
      </c>
      <c r="H111" t="s">
        <v>14</v>
      </c>
      <c r="I111" s="2">
        <v>-2.8E-3</v>
      </c>
      <c r="J111" s="3">
        <f t="shared" si="3"/>
        <v>2.8E-3</v>
      </c>
      <c r="K111" s="4">
        <f t="shared" si="4"/>
        <v>12.480000000000018</v>
      </c>
      <c r="L111" s="2">
        <f t="shared" si="5"/>
        <v>3.8496418722585237E-3</v>
      </c>
      <c r="M111" s="3"/>
    </row>
    <row r="112" spans="1:13">
      <c r="A112" t="s">
        <v>132</v>
      </c>
      <c r="B112" s="1">
        <v>3246.28</v>
      </c>
      <c r="C112" t="s">
        <v>132</v>
      </c>
      <c r="D112" s="1">
        <v>3217.55</v>
      </c>
      <c r="E112" s="1">
        <v>3246.84</v>
      </c>
      <c r="F112" s="1">
        <v>3214.64</v>
      </c>
      <c r="G112" s="1">
        <v>3246.28</v>
      </c>
      <c r="H112" t="s">
        <v>14</v>
      </c>
      <c r="I112" s="2">
        <v>3.5000000000000001E-3</v>
      </c>
      <c r="J112" s="3">
        <f t="shared" si="3"/>
        <v>3.5000000000000001E-3</v>
      </c>
      <c r="K112" s="4">
        <f t="shared" si="4"/>
        <v>32.200000000000273</v>
      </c>
      <c r="L112" s="2">
        <f t="shared" si="5"/>
        <v>1.0007614489285411E-2</v>
      </c>
      <c r="M112" s="3"/>
    </row>
    <row r="113" spans="1:13">
      <c r="A113" t="s">
        <v>133</v>
      </c>
      <c r="B113" s="1">
        <v>3234.85</v>
      </c>
      <c r="C113" t="s">
        <v>133</v>
      </c>
      <c r="D113" s="1">
        <v>3226.36</v>
      </c>
      <c r="E113" s="1">
        <v>3246.15</v>
      </c>
      <c r="F113" s="1">
        <v>3222.34</v>
      </c>
      <c r="G113" s="1">
        <v>3234.85</v>
      </c>
      <c r="H113" t="s">
        <v>14</v>
      </c>
      <c r="I113" s="2">
        <v>-7.1000000000000004E-3</v>
      </c>
      <c r="J113" s="3">
        <f t="shared" si="3"/>
        <v>7.1000000000000004E-3</v>
      </c>
      <c r="K113" s="4">
        <f t="shared" si="4"/>
        <v>23.809999999999945</v>
      </c>
      <c r="L113" s="2">
        <f t="shared" si="5"/>
        <v>7.3798336205506965E-3</v>
      </c>
      <c r="M113" s="3"/>
    </row>
    <row r="114" spans="1:13">
      <c r="A114" t="s">
        <v>134</v>
      </c>
      <c r="B114" s="1">
        <v>3257.85</v>
      </c>
      <c r="C114" t="s">
        <v>134</v>
      </c>
      <c r="D114" s="1">
        <v>3244.67</v>
      </c>
      <c r="E114" s="1">
        <v>3258.14</v>
      </c>
      <c r="F114" s="1">
        <v>3235.53</v>
      </c>
      <c r="G114" s="1">
        <v>3257.85</v>
      </c>
      <c r="H114" t="s">
        <v>14</v>
      </c>
      <c r="I114" s="2">
        <v>8.3999999999999995E-3</v>
      </c>
      <c r="J114" s="3">
        <f t="shared" si="3"/>
        <v>8.3999999999999995E-3</v>
      </c>
      <c r="K114" s="4">
        <f t="shared" si="4"/>
        <v>22.609999999999673</v>
      </c>
      <c r="L114" s="2">
        <f t="shared" si="5"/>
        <v>6.968351172846444E-3</v>
      </c>
      <c r="M114" s="3"/>
    </row>
    <row r="115" spans="1:13">
      <c r="A115" t="s">
        <v>135</v>
      </c>
      <c r="B115" s="1">
        <v>3230.78</v>
      </c>
      <c r="C115" t="s">
        <v>135</v>
      </c>
      <c r="D115" s="1">
        <v>3215.18</v>
      </c>
      <c r="E115" s="1">
        <v>3231.72</v>
      </c>
      <c r="F115" s="1">
        <v>3212.03</v>
      </c>
      <c r="G115" s="1">
        <v>3230.78</v>
      </c>
      <c r="H115" t="s">
        <v>14</v>
      </c>
      <c r="I115" s="2">
        <v>2.8999999999999998E-3</v>
      </c>
      <c r="J115" s="3">
        <f t="shared" si="3"/>
        <v>2.8999999999999998E-3</v>
      </c>
      <c r="K115" s="4">
        <f t="shared" si="4"/>
        <v>19.6899999999996</v>
      </c>
      <c r="L115" s="2">
        <f t="shared" si="5"/>
        <v>6.1240739243213754E-3</v>
      </c>
      <c r="M115" s="3"/>
    </row>
    <row r="116" spans="1:13">
      <c r="A116" t="s">
        <v>136</v>
      </c>
      <c r="B116" s="1">
        <v>3221.29</v>
      </c>
      <c r="C116" t="s">
        <v>136</v>
      </c>
      <c r="D116" s="1">
        <v>3240.09</v>
      </c>
      <c r="E116" s="1">
        <v>3240.92</v>
      </c>
      <c r="F116" s="1">
        <v>3216.57</v>
      </c>
      <c r="G116" s="1">
        <v>3221.29</v>
      </c>
      <c r="H116" t="s">
        <v>14</v>
      </c>
      <c r="I116" s="2">
        <v>-5.7999999999999996E-3</v>
      </c>
      <c r="J116" s="3">
        <f t="shared" si="3"/>
        <v>5.7999999999999996E-3</v>
      </c>
      <c r="K116" s="4">
        <f t="shared" si="4"/>
        <v>24.349999999999909</v>
      </c>
      <c r="L116" s="2">
        <f t="shared" si="5"/>
        <v>7.5152233425614433E-3</v>
      </c>
      <c r="M116" s="3"/>
    </row>
    <row r="117" spans="1:13">
      <c r="A117" t="s">
        <v>137</v>
      </c>
      <c r="B117" s="1">
        <v>3240.02</v>
      </c>
      <c r="C117" t="s">
        <v>137</v>
      </c>
      <c r="D117" s="1">
        <v>3247.23</v>
      </c>
      <c r="E117" s="1">
        <v>3247.93</v>
      </c>
      <c r="F117" s="1">
        <v>3234.37</v>
      </c>
      <c r="G117" s="1">
        <v>3240.02</v>
      </c>
      <c r="H117" t="s">
        <v>14</v>
      </c>
      <c r="I117" s="2">
        <v>0</v>
      </c>
      <c r="J117" s="3">
        <f t="shared" si="3"/>
        <v>0</v>
      </c>
      <c r="K117" s="4">
        <f t="shared" si="4"/>
        <v>13.559999999999945</v>
      </c>
      <c r="L117" s="2">
        <f t="shared" si="5"/>
        <v>4.1758668157167635E-3</v>
      </c>
      <c r="M117" s="3"/>
    </row>
    <row r="118" spans="1:13">
      <c r="A118" t="s">
        <v>138</v>
      </c>
      <c r="B118" s="1">
        <v>3239.91</v>
      </c>
      <c r="C118" t="s">
        <v>138</v>
      </c>
      <c r="D118" s="1">
        <v>3227.2</v>
      </c>
      <c r="E118" s="1">
        <v>3240.08</v>
      </c>
      <c r="F118" s="1">
        <v>3227.2</v>
      </c>
      <c r="G118" s="1">
        <v>3239.91</v>
      </c>
      <c r="H118" t="s">
        <v>14</v>
      </c>
      <c r="I118" s="2">
        <v>5.1000000000000004E-3</v>
      </c>
      <c r="J118" s="3">
        <f t="shared" si="3"/>
        <v>5.1000000000000004E-3</v>
      </c>
      <c r="K118" s="4">
        <f t="shared" si="4"/>
        <v>12.880000000000109</v>
      </c>
      <c r="L118" s="2">
        <f t="shared" si="5"/>
        <v>3.991075855230574E-3</v>
      </c>
      <c r="M118" s="3"/>
    </row>
    <row r="119" spans="1:13">
      <c r="A119" t="s">
        <v>139</v>
      </c>
      <c r="B119" s="1">
        <v>3223.38</v>
      </c>
      <c r="C119" t="s">
        <v>139</v>
      </c>
      <c r="D119" s="1">
        <v>3225.45</v>
      </c>
      <c r="E119" s="1">
        <v>3226.43</v>
      </c>
      <c r="F119" s="1">
        <v>3220.51</v>
      </c>
      <c r="G119" s="1">
        <v>3223.38</v>
      </c>
      <c r="H119" t="s">
        <v>14</v>
      </c>
      <c r="I119" s="2">
        <v>-2.0000000000000001E-4</v>
      </c>
      <c r="J119" s="3">
        <f t="shared" si="3"/>
        <v>2.0000000000000001E-4</v>
      </c>
      <c r="K119" s="4">
        <f t="shared" si="4"/>
        <v>5.919999999999618</v>
      </c>
      <c r="L119" s="2">
        <f t="shared" si="5"/>
        <v>1.8354028120106088E-3</v>
      </c>
      <c r="M119" s="3"/>
    </row>
    <row r="120" spans="1:13">
      <c r="A120" t="s">
        <v>140</v>
      </c>
      <c r="B120" s="1">
        <v>3224.01</v>
      </c>
      <c r="C120" t="s">
        <v>140</v>
      </c>
      <c r="D120" s="1">
        <v>3226.05</v>
      </c>
      <c r="E120" s="1">
        <v>3227.78</v>
      </c>
      <c r="F120" s="1">
        <v>3222.3</v>
      </c>
      <c r="G120" s="1">
        <v>3224.01</v>
      </c>
      <c r="H120" t="s">
        <v>14</v>
      </c>
      <c r="I120" s="2">
        <v>8.9999999999999998E-4</v>
      </c>
      <c r="J120" s="3">
        <f t="shared" si="3"/>
        <v>8.9999999999999998E-4</v>
      </c>
      <c r="K120" s="4">
        <f t="shared" si="4"/>
        <v>5.4800000000000182</v>
      </c>
      <c r="L120" s="2">
        <f t="shared" si="5"/>
        <v>1.6986717502828592E-3</v>
      </c>
      <c r="M120" s="3"/>
    </row>
    <row r="121" spans="1:13">
      <c r="A121" t="s">
        <v>141</v>
      </c>
      <c r="B121" s="1">
        <v>3221.22</v>
      </c>
      <c r="C121" t="s">
        <v>141</v>
      </c>
      <c r="D121" s="1">
        <v>3223.33</v>
      </c>
      <c r="E121" s="1">
        <v>3225.65</v>
      </c>
      <c r="F121" s="1">
        <v>3216.03</v>
      </c>
      <c r="G121" s="1">
        <v>3221.22</v>
      </c>
      <c r="H121" t="s">
        <v>14</v>
      </c>
      <c r="I121" s="2">
        <v>4.8999999999999998E-3</v>
      </c>
      <c r="J121" s="3">
        <f t="shared" si="3"/>
        <v>4.8999999999999998E-3</v>
      </c>
      <c r="K121" s="4">
        <f t="shared" si="4"/>
        <v>9.6199999999998909</v>
      </c>
      <c r="L121" s="2">
        <f t="shared" si="5"/>
        <v>2.9844911938895153E-3</v>
      </c>
      <c r="M121" s="3"/>
    </row>
    <row r="122" spans="1:13">
      <c r="A122" t="s">
        <v>142</v>
      </c>
      <c r="B122" s="1">
        <v>3205.37</v>
      </c>
      <c r="C122" t="s">
        <v>142</v>
      </c>
      <c r="D122" s="1">
        <v>3192.32</v>
      </c>
      <c r="E122" s="1">
        <v>3205.48</v>
      </c>
      <c r="F122" s="1">
        <v>3192.32</v>
      </c>
      <c r="G122" s="1">
        <v>3205.37</v>
      </c>
      <c r="H122" t="s">
        <v>14</v>
      </c>
      <c r="I122" s="2">
        <v>4.4999999999999997E-3</v>
      </c>
      <c r="J122" s="3">
        <f t="shared" si="3"/>
        <v>4.4999999999999997E-3</v>
      </c>
      <c r="K122" s="4">
        <f t="shared" si="4"/>
        <v>13.159999999999854</v>
      </c>
      <c r="L122" s="2">
        <f t="shared" si="5"/>
        <v>4.1223937449879258E-3</v>
      </c>
      <c r="M122" s="3"/>
    </row>
    <row r="123" spans="1:13">
      <c r="A123" t="s">
        <v>143</v>
      </c>
      <c r="B123" s="1">
        <v>3191.14</v>
      </c>
      <c r="C123" t="s">
        <v>143</v>
      </c>
      <c r="D123" s="1">
        <v>3195.21</v>
      </c>
      <c r="E123" s="1">
        <v>3198.48</v>
      </c>
      <c r="F123" s="1">
        <v>3191.14</v>
      </c>
      <c r="G123" s="1">
        <v>3191.14</v>
      </c>
      <c r="H123" t="s">
        <v>14</v>
      </c>
      <c r="I123" s="2">
        <v>-4.0000000000000002E-4</v>
      </c>
      <c r="J123" s="3">
        <f t="shared" si="3"/>
        <v>4.0000000000000002E-4</v>
      </c>
      <c r="K123" s="4">
        <f t="shared" si="4"/>
        <v>7.3400000000001455</v>
      </c>
      <c r="L123" s="2">
        <f t="shared" si="5"/>
        <v>2.2971886041919451E-3</v>
      </c>
      <c r="M123" s="3"/>
    </row>
    <row r="124" spans="1:13">
      <c r="A124" t="s">
        <v>144</v>
      </c>
      <c r="B124" s="1">
        <v>3192.52</v>
      </c>
      <c r="C124" t="s">
        <v>144</v>
      </c>
      <c r="D124" s="1">
        <v>3195.4</v>
      </c>
      <c r="E124" s="1">
        <v>3198.22</v>
      </c>
      <c r="F124" s="1">
        <v>3191.03</v>
      </c>
      <c r="G124" s="1">
        <v>3192.52</v>
      </c>
      <c r="H124" t="s">
        <v>14</v>
      </c>
      <c r="I124" s="2">
        <v>2.9999999999999997E-4</v>
      </c>
      <c r="J124" s="3">
        <f t="shared" si="3"/>
        <v>2.9999999999999997E-4</v>
      </c>
      <c r="K124" s="4">
        <f t="shared" si="4"/>
        <v>7.1899999999995998</v>
      </c>
      <c r="L124" s="2">
        <f t="shared" si="5"/>
        <v>2.2501095324527756E-3</v>
      </c>
      <c r="M124" s="3"/>
    </row>
    <row r="125" spans="1:13">
      <c r="A125" t="s">
        <v>145</v>
      </c>
      <c r="B125" s="1">
        <v>3191.45</v>
      </c>
      <c r="C125" t="s">
        <v>145</v>
      </c>
      <c r="D125" s="1">
        <v>3183.63</v>
      </c>
      <c r="E125" s="1">
        <v>3197.71</v>
      </c>
      <c r="F125" s="1">
        <v>3183.63</v>
      </c>
      <c r="G125" s="1">
        <v>3191.45</v>
      </c>
      <c r="H125" t="s">
        <v>14</v>
      </c>
      <c r="I125" s="2">
        <v>7.1000000000000004E-3</v>
      </c>
      <c r="J125" s="3">
        <f t="shared" si="3"/>
        <v>7.1000000000000004E-3</v>
      </c>
      <c r="K125" s="4">
        <f t="shared" si="4"/>
        <v>14.079999999999927</v>
      </c>
      <c r="L125" s="2">
        <f t="shared" si="5"/>
        <v>4.4226244883984406E-3</v>
      </c>
      <c r="M125" s="3"/>
    </row>
    <row r="126" spans="1:13">
      <c r="A126" t="s">
        <v>146</v>
      </c>
      <c r="B126" s="1">
        <v>3168.8</v>
      </c>
      <c r="C126" t="s">
        <v>146</v>
      </c>
      <c r="D126" s="1">
        <v>3166.65</v>
      </c>
      <c r="E126" s="1">
        <v>3182.68</v>
      </c>
      <c r="F126" s="1">
        <v>3156.51</v>
      </c>
      <c r="G126" s="1">
        <v>3168.8</v>
      </c>
      <c r="H126" t="s">
        <v>14</v>
      </c>
      <c r="I126" s="2">
        <v>1E-4</v>
      </c>
      <c r="J126" s="3">
        <f t="shared" si="3"/>
        <v>1E-4</v>
      </c>
      <c r="K126" s="4">
        <f t="shared" si="4"/>
        <v>26.169999999999618</v>
      </c>
      <c r="L126" s="2">
        <f t="shared" si="5"/>
        <v>8.2642540223894709E-3</v>
      </c>
      <c r="M126" s="3"/>
    </row>
    <row r="127" spans="1:13">
      <c r="A127" t="s">
        <v>147</v>
      </c>
      <c r="B127" s="1">
        <v>3168.57</v>
      </c>
      <c r="C127" t="s">
        <v>147</v>
      </c>
      <c r="D127" s="1">
        <v>3141.23</v>
      </c>
      <c r="E127" s="1">
        <v>3176.28</v>
      </c>
      <c r="F127" s="1">
        <v>3138.47</v>
      </c>
      <c r="G127" s="1">
        <v>3168.57</v>
      </c>
      <c r="H127" t="s">
        <v>14</v>
      </c>
      <c r="I127" s="2">
        <v>8.6E-3</v>
      </c>
      <c r="J127" s="3">
        <f t="shared" si="3"/>
        <v>8.6E-3</v>
      </c>
      <c r="K127" s="4">
        <f t="shared" si="4"/>
        <v>37.8100000000004</v>
      </c>
      <c r="L127" s="2">
        <f t="shared" si="5"/>
        <v>1.2036686266207951E-2</v>
      </c>
      <c r="M127" s="3"/>
    </row>
    <row r="128" spans="1:13">
      <c r="A128" t="s">
        <v>148</v>
      </c>
      <c r="B128" s="1">
        <v>3141.63</v>
      </c>
      <c r="C128" t="s">
        <v>148</v>
      </c>
      <c r="D128" s="1">
        <v>3135.75</v>
      </c>
      <c r="E128" s="1">
        <v>3143.98</v>
      </c>
      <c r="F128" s="1">
        <v>3133.21</v>
      </c>
      <c r="G128" s="1">
        <v>3141.63</v>
      </c>
      <c r="H128" t="s">
        <v>14</v>
      </c>
      <c r="I128" s="2">
        <v>2.8999999999999998E-3</v>
      </c>
      <c r="J128" s="3">
        <f t="shared" si="3"/>
        <v>2.8999999999999998E-3</v>
      </c>
      <c r="K128" s="4">
        <f t="shared" si="4"/>
        <v>10.769999999999982</v>
      </c>
      <c r="L128" s="2">
        <f t="shared" si="5"/>
        <v>3.4345850275053756E-3</v>
      </c>
      <c r="M128" s="3"/>
    </row>
    <row r="129" spans="1:13">
      <c r="A129" t="s">
        <v>149</v>
      </c>
      <c r="B129" s="1">
        <v>3132.52</v>
      </c>
      <c r="C129" t="s">
        <v>149</v>
      </c>
      <c r="D129" s="1">
        <v>3135.36</v>
      </c>
      <c r="E129" s="1">
        <v>3142.12</v>
      </c>
      <c r="F129" s="1">
        <v>3126.09</v>
      </c>
      <c r="G129" s="1">
        <v>3132.52</v>
      </c>
      <c r="H129" t="s">
        <v>14</v>
      </c>
      <c r="I129" s="2">
        <v>-1.1000000000000001E-3</v>
      </c>
      <c r="J129" s="3">
        <f t="shared" si="3"/>
        <v>1.1000000000000001E-3</v>
      </c>
      <c r="K129" s="4">
        <f t="shared" si="4"/>
        <v>16.029999999999745</v>
      </c>
      <c r="L129" s="2">
        <f t="shared" si="5"/>
        <v>5.1126505409266384E-3</v>
      </c>
      <c r="M129" s="3"/>
    </row>
    <row r="130" spans="1:13">
      <c r="A130" t="s">
        <v>150</v>
      </c>
      <c r="B130" s="1">
        <v>3135.96</v>
      </c>
      <c r="C130" t="s">
        <v>150</v>
      </c>
      <c r="D130" s="1">
        <v>3141.86</v>
      </c>
      <c r="E130" s="1">
        <v>3148.87</v>
      </c>
      <c r="F130" s="1">
        <v>3135.46</v>
      </c>
      <c r="G130" s="1">
        <v>3135.96</v>
      </c>
      <c r="H130" t="s">
        <v>14</v>
      </c>
      <c r="I130" s="2">
        <v>-3.2000000000000002E-3</v>
      </c>
      <c r="J130" s="3">
        <f t="shared" ref="J130:J193" si="6">ABS(I130)</f>
        <v>3.2000000000000002E-3</v>
      </c>
      <c r="K130" s="4">
        <f t="shared" ref="K130:K193" si="7">E130-F130</f>
        <v>13.409999999999854</v>
      </c>
      <c r="L130" s="2">
        <f t="shared" ref="L130:L193" si="8">K130/D130</f>
        <v>4.2681723565021531E-3</v>
      </c>
      <c r="M130" s="3"/>
    </row>
    <row r="131" spans="1:13">
      <c r="A131" t="s">
        <v>151</v>
      </c>
      <c r="B131" s="1">
        <v>3145.91</v>
      </c>
      <c r="C131" t="s">
        <v>151</v>
      </c>
      <c r="D131" s="1">
        <v>3134.62</v>
      </c>
      <c r="E131" s="1">
        <v>3150.6</v>
      </c>
      <c r="F131" s="1">
        <v>3134.62</v>
      </c>
      <c r="G131" s="1">
        <v>3145.91</v>
      </c>
      <c r="H131" t="s">
        <v>14</v>
      </c>
      <c r="I131" s="2">
        <v>9.1000000000000004E-3</v>
      </c>
      <c r="J131" s="3">
        <f t="shared" si="6"/>
        <v>9.1000000000000004E-3</v>
      </c>
      <c r="K131" s="4">
        <f t="shared" si="7"/>
        <v>15.980000000000018</v>
      </c>
      <c r="L131" s="2">
        <f t="shared" si="8"/>
        <v>5.0979066043093007E-3</v>
      </c>
      <c r="M131" s="3"/>
    </row>
    <row r="132" spans="1:13">
      <c r="A132" t="s">
        <v>152</v>
      </c>
      <c r="B132" s="1">
        <v>3117.43</v>
      </c>
      <c r="C132" t="s">
        <v>152</v>
      </c>
      <c r="D132" s="1">
        <v>3119.21</v>
      </c>
      <c r="E132" s="1">
        <v>3119.45</v>
      </c>
      <c r="F132" s="1">
        <v>3103.76</v>
      </c>
      <c r="G132" s="1">
        <v>3117.43</v>
      </c>
      <c r="H132" t="s">
        <v>14</v>
      </c>
      <c r="I132" s="2">
        <v>1.5E-3</v>
      </c>
      <c r="J132" s="3">
        <f t="shared" si="6"/>
        <v>1.5E-3</v>
      </c>
      <c r="K132" s="4">
        <f t="shared" si="7"/>
        <v>15.6899999999996</v>
      </c>
      <c r="L132" s="2">
        <f t="shared" si="8"/>
        <v>5.030119805976385E-3</v>
      </c>
      <c r="M132" s="3"/>
    </row>
    <row r="133" spans="1:13">
      <c r="A133" t="s">
        <v>153</v>
      </c>
      <c r="B133" s="1">
        <v>3112.76</v>
      </c>
      <c r="C133" t="s">
        <v>153</v>
      </c>
      <c r="D133" s="1">
        <v>3103.5</v>
      </c>
      <c r="E133" s="1">
        <v>3119.38</v>
      </c>
      <c r="F133" s="1">
        <v>3102.53</v>
      </c>
      <c r="G133" s="1">
        <v>3112.76</v>
      </c>
      <c r="H133" t="s">
        <v>14</v>
      </c>
      <c r="I133" s="2">
        <v>6.3E-3</v>
      </c>
      <c r="J133" s="3">
        <f t="shared" si="6"/>
        <v>6.3E-3</v>
      </c>
      <c r="K133" s="4">
        <f t="shared" si="7"/>
        <v>16.849999999999909</v>
      </c>
      <c r="L133" s="2">
        <f t="shared" si="8"/>
        <v>5.4293539552118285E-3</v>
      </c>
      <c r="M133" s="3"/>
    </row>
    <row r="134" spans="1:13">
      <c r="A134" t="s">
        <v>154</v>
      </c>
      <c r="B134" s="1">
        <v>3093.2</v>
      </c>
      <c r="C134" t="s">
        <v>154</v>
      </c>
      <c r="D134" s="1">
        <v>3087.41</v>
      </c>
      <c r="E134" s="1">
        <v>3094.97</v>
      </c>
      <c r="F134" s="1">
        <v>3070.33</v>
      </c>
      <c r="G134" s="1">
        <v>3093.2</v>
      </c>
      <c r="H134" t="s">
        <v>14</v>
      </c>
      <c r="I134" s="2">
        <v>-6.6E-3</v>
      </c>
      <c r="J134" s="3">
        <f t="shared" si="6"/>
        <v>6.6E-3</v>
      </c>
      <c r="K134" s="4">
        <f t="shared" si="7"/>
        <v>24.639999999999873</v>
      </c>
      <c r="L134" s="2">
        <f t="shared" si="8"/>
        <v>7.9807994403075302E-3</v>
      </c>
      <c r="M134" s="3"/>
    </row>
    <row r="135" spans="1:13">
      <c r="A135" t="s">
        <v>155</v>
      </c>
      <c r="B135" s="1">
        <v>3113.87</v>
      </c>
      <c r="C135" t="s">
        <v>155</v>
      </c>
      <c r="D135" s="1">
        <v>3143.85</v>
      </c>
      <c r="E135" s="1">
        <v>3144.31</v>
      </c>
      <c r="F135" s="1">
        <v>3110.78</v>
      </c>
      <c r="G135" s="1">
        <v>3113.87</v>
      </c>
      <c r="H135" t="s">
        <v>14</v>
      </c>
      <c r="I135" s="2">
        <v>-8.6E-3</v>
      </c>
      <c r="J135" s="3">
        <f t="shared" si="6"/>
        <v>8.6E-3</v>
      </c>
      <c r="K135" s="4">
        <f t="shared" si="7"/>
        <v>33.529999999999745</v>
      </c>
      <c r="L135" s="2">
        <f t="shared" si="8"/>
        <v>1.0665267108799639E-2</v>
      </c>
      <c r="M135" s="3"/>
    </row>
    <row r="136" spans="1:13">
      <c r="A136" t="s">
        <v>156</v>
      </c>
      <c r="B136" s="1">
        <v>3140.98</v>
      </c>
      <c r="C136" t="s">
        <v>156</v>
      </c>
      <c r="D136" s="1">
        <v>3147.18</v>
      </c>
      <c r="E136" s="1">
        <v>3150.3</v>
      </c>
      <c r="F136" s="1">
        <v>3139.34</v>
      </c>
      <c r="G136" s="1">
        <v>3140.98</v>
      </c>
      <c r="H136" t="s">
        <v>14</v>
      </c>
      <c r="I136" s="2">
        <v>-4.0000000000000001E-3</v>
      </c>
      <c r="J136" s="3">
        <f t="shared" si="6"/>
        <v>4.0000000000000001E-3</v>
      </c>
      <c r="K136" s="4">
        <f t="shared" si="7"/>
        <v>10.960000000000036</v>
      </c>
      <c r="L136" s="2">
        <f t="shared" si="8"/>
        <v>3.4824827305715077E-3</v>
      </c>
      <c r="M136" s="3"/>
    </row>
    <row r="137" spans="1:13">
      <c r="A137" t="s">
        <v>157</v>
      </c>
      <c r="B137" s="1">
        <v>3153.63</v>
      </c>
      <c r="C137" t="s">
        <v>157</v>
      </c>
      <c r="D137" s="1">
        <v>3145.49</v>
      </c>
      <c r="E137" s="1">
        <v>3154.26</v>
      </c>
      <c r="F137" s="1">
        <v>3143.41</v>
      </c>
      <c r="G137" s="1">
        <v>3153.63</v>
      </c>
      <c r="H137" t="s">
        <v>14</v>
      </c>
      <c r="I137" s="2">
        <v>4.1999999999999997E-3</v>
      </c>
      <c r="J137" s="3">
        <f t="shared" si="6"/>
        <v>4.1999999999999997E-3</v>
      </c>
      <c r="K137" s="4">
        <f t="shared" si="7"/>
        <v>10.850000000000364</v>
      </c>
      <c r="L137" s="2">
        <f t="shared" si="8"/>
        <v>3.4493830849884645E-3</v>
      </c>
      <c r="M137" s="3"/>
    </row>
    <row r="138" spans="1:13">
      <c r="A138" t="s">
        <v>158</v>
      </c>
      <c r="B138" s="1">
        <v>3140.52</v>
      </c>
      <c r="C138" t="s">
        <v>158</v>
      </c>
      <c r="D138" s="1">
        <v>3134.85</v>
      </c>
      <c r="E138" s="1">
        <v>3142.69</v>
      </c>
      <c r="F138" s="1">
        <v>3131</v>
      </c>
      <c r="G138" s="1">
        <v>3140.52</v>
      </c>
      <c r="H138" t="s">
        <v>14</v>
      </c>
      <c r="I138" s="2">
        <v>2.2000000000000001E-3</v>
      </c>
      <c r="J138" s="3">
        <f t="shared" si="6"/>
        <v>2.2000000000000001E-3</v>
      </c>
      <c r="K138" s="4">
        <f t="shared" si="7"/>
        <v>11.690000000000055</v>
      </c>
      <c r="L138" s="2">
        <f t="shared" si="8"/>
        <v>3.729046046860314E-3</v>
      </c>
      <c r="M138" s="3"/>
    </row>
    <row r="139" spans="1:13">
      <c r="A139" t="s">
        <v>159</v>
      </c>
      <c r="B139" s="1">
        <v>3133.64</v>
      </c>
      <c r="C139" t="s">
        <v>159</v>
      </c>
      <c r="D139" s="1">
        <v>3117.44</v>
      </c>
      <c r="E139" s="1">
        <v>3133.83</v>
      </c>
      <c r="F139" s="1">
        <v>3117.44</v>
      </c>
      <c r="G139" s="1">
        <v>3133.64</v>
      </c>
      <c r="H139" t="s">
        <v>14</v>
      </c>
      <c r="I139" s="2">
        <v>7.4999999999999997E-3</v>
      </c>
      <c r="J139" s="3">
        <f t="shared" si="6"/>
        <v>7.4999999999999997E-3</v>
      </c>
      <c r="K139" s="4">
        <f t="shared" si="7"/>
        <v>16.389999999999873</v>
      </c>
      <c r="L139" s="2">
        <f t="shared" si="8"/>
        <v>5.2575189899404231E-3</v>
      </c>
      <c r="M139" s="3"/>
    </row>
    <row r="140" spans="1:13">
      <c r="A140" t="s">
        <v>160</v>
      </c>
      <c r="B140" s="1">
        <v>3110.29</v>
      </c>
      <c r="C140" t="s">
        <v>160</v>
      </c>
      <c r="D140" s="1">
        <v>3111.41</v>
      </c>
      <c r="E140" s="1">
        <v>3112.87</v>
      </c>
      <c r="F140" s="1">
        <v>3099.26</v>
      </c>
      <c r="G140" s="1">
        <v>3110.29</v>
      </c>
      <c r="H140" t="s">
        <v>14</v>
      </c>
      <c r="I140" s="2">
        <v>2.2000000000000001E-3</v>
      </c>
      <c r="J140" s="3">
        <f t="shared" si="6"/>
        <v>2.2000000000000001E-3</v>
      </c>
      <c r="K140" s="4">
        <f t="shared" si="7"/>
        <v>13.609999999999673</v>
      </c>
      <c r="L140" s="2">
        <f t="shared" si="8"/>
        <v>4.3742226193268239E-3</v>
      </c>
      <c r="M140" s="3"/>
    </row>
    <row r="141" spans="1:13">
      <c r="A141" t="s">
        <v>161</v>
      </c>
      <c r="B141" s="1">
        <v>3103.54</v>
      </c>
      <c r="C141" t="s">
        <v>161</v>
      </c>
      <c r="D141" s="1">
        <v>3108.49</v>
      </c>
      <c r="E141" s="1">
        <v>3110.11</v>
      </c>
      <c r="F141" s="1">
        <v>3094.55</v>
      </c>
      <c r="G141" s="1">
        <v>3103.54</v>
      </c>
      <c r="H141" t="s">
        <v>14</v>
      </c>
      <c r="I141" s="2">
        <v>-1.6000000000000001E-3</v>
      </c>
      <c r="J141" s="3">
        <f t="shared" si="6"/>
        <v>1.6000000000000001E-3</v>
      </c>
      <c r="K141" s="4">
        <f t="shared" si="7"/>
        <v>15.559999999999945</v>
      </c>
      <c r="L141" s="2">
        <f t="shared" si="8"/>
        <v>5.0056458280386771E-3</v>
      </c>
      <c r="M141" s="3"/>
    </row>
    <row r="142" spans="1:13">
      <c r="A142" t="s">
        <v>162</v>
      </c>
      <c r="B142" s="1">
        <v>3108.46</v>
      </c>
      <c r="C142" t="s">
        <v>162</v>
      </c>
      <c r="D142" s="1">
        <v>3114.66</v>
      </c>
      <c r="E142" s="1">
        <v>3118.97</v>
      </c>
      <c r="F142" s="1">
        <v>3091.41</v>
      </c>
      <c r="G142" s="1">
        <v>3108.46</v>
      </c>
      <c r="H142" t="s">
        <v>14</v>
      </c>
      <c r="I142" s="2">
        <v>-3.8E-3</v>
      </c>
      <c r="J142" s="3">
        <f t="shared" si="6"/>
        <v>3.8E-3</v>
      </c>
      <c r="K142" s="4">
        <f t="shared" si="7"/>
        <v>27.559999999999945</v>
      </c>
      <c r="L142" s="2">
        <f t="shared" si="8"/>
        <v>8.8484778434885173E-3</v>
      </c>
      <c r="M142" s="3"/>
    </row>
    <row r="143" spans="1:13">
      <c r="A143" t="s">
        <v>163</v>
      </c>
      <c r="B143" s="1">
        <v>3120.18</v>
      </c>
      <c r="C143" t="s">
        <v>163</v>
      </c>
      <c r="D143" s="1">
        <v>3127.45</v>
      </c>
      <c r="E143" s="1">
        <v>3127.64</v>
      </c>
      <c r="F143" s="1">
        <v>3113.47</v>
      </c>
      <c r="G143" s="1">
        <v>3120.18</v>
      </c>
      <c r="H143" t="s">
        <v>14</v>
      </c>
      <c r="I143" s="2">
        <v>-5.9999999999999995E-4</v>
      </c>
      <c r="J143" s="3">
        <f t="shared" si="6"/>
        <v>5.9999999999999995E-4</v>
      </c>
      <c r="K143" s="4">
        <f t="shared" si="7"/>
        <v>14.170000000000073</v>
      </c>
      <c r="L143" s="2">
        <f t="shared" si="8"/>
        <v>4.5308478153128183E-3</v>
      </c>
      <c r="M143" s="3"/>
    </row>
    <row r="144" spans="1:13">
      <c r="A144" t="s">
        <v>164</v>
      </c>
      <c r="B144" s="1">
        <v>3122.03</v>
      </c>
      <c r="C144" t="s">
        <v>164</v>
      </c>
      <c r="D144" s="1">
        <v>3117.91</v>
      </c>
      <c r="E144" s="1">
        <v>3124.17</v>
      </c>
      <c r="F144" s="1">
        <v>3112.06</v>
      </c>
      <c r="G144" s="1">
        <v>3122.03</v>
      </c>
      <c r="H144" t="s">
        <v>14</v>
      </c>
      <c r="I144" s="2">
        <v>5.0000000000000001E-4</v>
      </c>
      <c r="J144" s="3">
        <f t="shared" si="6"/>
        <v>5.0000000000000001E-4</v>
      </c>
      <c r="K144" s="4">
        <f t="shared" si="7"/>
        <v>12.110000000000127</v>
      </c>
      <c r="L144" s="2">
        <f t="shared" si="8"/>
        <v>3.8840120465312108E-3</v>
      </c>
      <c r="M144" s="3"/>
    </row>
    <row r="145" spans="1:13">
      <c r="A145" t="s">
        <v>165</v>
      </c>
      <c r="B145" s="1">
        <v>3120.46</v>
      </c>
      <c r="C145" t="s">
        <v>165</v>
      </c>
      <c r="D145" s="1">
        <v>3107.92</v>
      </c>
      <c r="E145" s="1">
        <v>3120.46</v>
      </c>
      <c r="F145" s="1">
        <v>3104.6</v>
      </c>
      <c r="G145" s="1">
        <v>3120.46</v>
      </c>
      <c r="H145" t="s">
        <v>14</v>
      </c>
      <c r="I145" s="2">
        <v>7.7000000000000002E-3</v>
      </c>
      <c r="J145" s="3">
        <f t="shared" si="6"/>
        <v>7.7000000000000002E-3</v>
      </c>
      <c r="K145" s="4">
        <f t="shared" si="7"/>
        <v>15.860000000000127</v>
      </c>
      <c r="L145" s="2">
        <f t="shared" si="8"/>
        <v>5.1030914566655922E-3</v>
      </c>
      <c r="M145" s="3"/>
    </row>
    <row r="146" spans="1:13">
      <c r="A146" t="s">
        <v>166</v>
      </c>
      <c r="B146" s="1">
        <v>3096.63</v>
      </c>
      <c r="C146" t="s">
        <v>166</v>
      </c>
      <c r="D146" s="1">
        <v>3090.75</v>
      </c>
      <c r="E146" s="1">
        <v>3098.2</v>
      </c>
      <c r="F146" s="1">
        <v>3083.26</v>
      </c>
      <c r="G146" s="1">
        <v>3096.63</v>
      </c>
      <c r="H146" t="s">
        <v>14</v>
      </c>
      <c r="I146" s="2">
        <v>8.0000000000000004E-4</v>
      </c>
      <c r="J146" s="3">
        <f t="shared" si="6"/>
        <v>8.0000000000000004E-4</v>
      </c>
      <c r="K146" s="4">
        <f t="shared" si="7"/>
        <v>14.9399999999996</v>
      </c>
      <c r="L146" s="2">
        <f t="shared" si="8"/>
        <v>4.8337782091724011E-3</v>
      </c>
      <c r="M146" s="3"/>
    </row>
    <row r="147" spans="1:13">
      <c r="A147" t="s">
        <v>167</v>
      </c>
      <c r="B147" s="1">
        <v>3094.04</v>
      </c>
      <c r="C147" t="s">
        <v>167</v>
      </c>
      <c r="D147" s="1">
        <v>3084.18</v>
      </c>
      <c r="E147" s="1">
        <v>3098.06</v>
      </c>
      <c r="F147" s="1">
        <v>3078.8</v>
      </c>
      <c r="G147" s="1">
        <v>3094.04</v>
      </c>
      <c r="H147" t="s">
        <v>14</v>
      </c>
      <c r="I147" s="2">
        <v>6.9999999999999999E-4</v>
      </c>
      <c r="J147" s="3">
        <f t="shared" si="6"/>
        <v>6.9999999999999999E-4</v>
      </c>
      <c r="K147" s="4">
        <f t="shared" si="7"/>
        <v>19.259999999999764</v>
      </c>
      <c r="L147" s="2">
        <f t="shared" si="8"/>
        <v>6.2447717059314839E-3</v>
      </c>
      <c r="M147" s="3"/>
    </row>
    <row r="148" spans="1:13">
      <c r="A148" t="s">
        <v>168</v>
      </c>
      <c r="B148" s="1">
        <v>3091.84</v>
      </c>
      <c r="C148" t="s">
        <v>168</v>
      </c>
      <c r="D148" s="1">
        <v>3089.28</v>
      </c>
      <c r="E148" s="1">
        <v>3102.61</v>
      </c>
      <c r="F148" s="1">
        <v>3084.73</v>
      </c>
      <c r="G148" s="1">
        <v>3091.84</v>
      </c>
      <c r="H148" t="s">
        <v>14</v>
      </c>
      <c r="I148" s="2">
        <v>1.6000000000000001E-3</v>
      </c>
      <c r="J148" s="3">
        <f t="shared" si="6"/>
        <v>1.6000000000000001E-3</v>
      </c>
      <c r="K148" s="4">
        <f t="shared" si="7"/>
        <v>17.880000000000109</v>
      </c>
      <c r="L148" s="2">
        <f t="shared" si="8"/>
        <v>5.787756370416443E-3</v>
      </c>
      <c r="M148" s="3"/>
    </row>
    <row r="149" spans="1:13">
      <c r="A149" t="s">
        <v>169</v>
      </c>
      <c r="B149" s="1">
        <v>3087.01</v>
      </c>
      <c r="C149" t="s">
        <v>169</v>
      </c>
      <c r="D149" s="1">
        <v>3080.33</v>
      </c>
      <c r="E149" s="1">
        <v>3088.33</v>
      </c>
      <c r="F149" s="1">
        <v>3075.82</v>
      </c>
      <c r="G149" s="1">
        <v>3087.01</v>
      </c>
      <c r="H149" t="s">
        <v>14</v>
      </c>
      <c r="I149" s="2">
        <v>-2E-3</v>
      </c>
      <c r="J149" s="3">
        <f t="shared" si="6"/>
        <v>2E-3</v>
      </c>
      <c r="K149" s="4">
        <f t="shared" si="7"/>
        <v>12.509999999999764</v>
      </c>
      <c r="L149" s="2">
        <f t="shared" si="8"/>
        <v>4.0612531774192259E-3</v>
      </c>
      <c r="M149" s="3"/>
    </row>
    <row r="150" spans="1:13">
      <c r="A150" t="s">
        <v>170</v>
      </c>
      <c r="B150" s="1">
        <v>3093.08</v>
      </c>
      <c r="C150" t="s">
        <v>170</v>
      </c>
      <c r="D150" s="1">
        <v>3081.25</v>
      </c>
      <c r="E150" s="1">
        <v>3093.09</v>
      </c>
      <c r="F150" s="1">
        <v>3073.58</v>
      </c>
      <c r="G150" s="1">
        <v>3093.08</v>
      </c>
      <c r="H150" t="s">
        <v>14</v>
      </c>
      <c r="I150" s="2">
        <v>2.5999999999999999E-3</v>
      </c>
      <c r="J150" s="3">
        <f t="shared" si="6"/>
        <v>2.5999999999999999E-3</v>
      </c>
      <c r="K150" s="4">
        <f t="shared" si="7"/>
        <v>19.510000000000218</v>
      </c>
      <c r="L150" s="2">
        <f t="shared" si="8"/>
        <v>6.3318458417850609E-3</v>
      </c>
      <c r="M150" s="3"/>
    </row>
    <row r="151" spans="1:13">
      <c r="A151" t="s">
        <v>171</v>
      </c>
      <c r="B151" s="1">
        <v>3085.18</v>
      </c>
      <c r="C151" t="s">
        <v>171</v>
      </c>
      <c r="D151" s="1">
        <v>3087.02</v>
      </c>
      <c r="E151" s="1">
        <v>3097.77</v>
      </c>
      <c r="F151" s="1">
        <v>3080.23</v>
      </c>
      <c r="G151" s="1">
        <v>3085.18</v>
      </c>
      <c r="H151" t="s">
        <v>14</v>
      </c>
      <c r="I151" s="2">
        <v>2.7000000000000001E-3</v>
      </c>
      <c r="J151" s="3">
        <f t="shared" si="6"/>
        <v>2.7000000000000001E-3</v>
      </c>
      <c r="K151" s="4">
        <f t="shared" si="7"/>
        <v>17.539999999999964</v>
      </c>
      <c r="L151" s="2">
        <f t="shared" si="8"/>
        <v>5.6818549928409805E-3</v>
      </c>
      <c r="M151" s="3"/>
    </row>
    <row r="152" spans="1:13">
      <c r="A152" t="s">
        <v>172</v>
      </c>
      <c r="B152" s="1">
        <v>3076.78</v>
      </c>
      <c r="C152" t="s">
        <v>172</v>
      </c>
      <c r="D152" s="1">
        <v>3075.1</v>
      </c>
      <c r="E152" s="1">
        <v>3078.34</v>
      </c>
      <c r="F152" s="1">
        <v>3065.89</v>
      </c>
      <c r="G152" s="1">
        <v>3076.78</v>
      </c>
      <c r="H152" t="s">
        <v>14</v>
      </c>
      <c r="I152" s="2">
        <v>6.9999999999999999E-4</v>
      </c>
      <c r="J152" s="3">
        <f t="shared" si="6"/>
        <v>6.9999999999999999E-4</v>
      </c>
      <c r="K152" s="4">
        <f t="shared" si="7"/>
        <v>12.450000000000273</v>
      </c>
      <c r="L152" s="2">
        <f t="shared" si="8"/>
        <v>4.0486488244285629E-3</v>
      </c>
      <c r="M152" s="3"/>
    </row>
    <row r="153" spans="1:13">
      <c r="A153" t="s">
        <v>173</v>
      </c>
      <c r="B153" s="1">
        <v>3074.62</v>
      </c>
      <c r="C153" t="s">
        <v>173</v>
      </c>
      <c r="D153" s="1">
        <v>3080.8</v>
      </c>
      <c r="E153" s="1">
        <v>3083.95</v>
      </c>
      <c r="F153" s="1">
        <v>3072.15</v>
      </c>
      <c r="G153" s="1">
        <v>3074.62</v>
      </c>
      <c r="H153" t="s">
        <v>14</v>
      </c>
      <c r="I153" s="2">
        <v>-1.1999999999999999E-3</v>
      </c>
      <c r="J153" s="3">
        <f t="shared" si="6"/>
        <v>1.1999999999999999E-3</v>
      </c>
      <c r="K153" s="4">
        <f t="shared" si="7"/>
        <v>11.799999999999727</v>
      </c>
      <c r="L153" s="2">
        <f t="shared" si="8"/>
        <v>3.8301739807841233E-3</v>
      </c>
      <c r="M153" s="3"/>
    </row>
    <row r="154" spans="1:13">
      <c r="A154" t="s">
        <v>174</v>
      </c>
      <c r="B154" s="1">
        <v>3078.27</v>
      </c>
      <c r="C154" t="s">
        <v>174</v>
      </c>
      <c r="D154" s="1">
        <v>3078.96</v>
      </c>
      <c r="E154" s="1">
        <v>3085.2</v>
      </c>
      <c r="F154" s="1">
        <v>3074.87</v>
      </c>
      <c r="G154" s="1">
        <v>3078.27</v>
      </c>
      <c r="H154" t="s">
        <v>14</v>
      </c>
      <c r="I154" s="2">
        <v>3.7000000000000002E-3</v>
      </c>
      <c r="J154" s="3">
        <f t="shared" si="6"/>
        <v>3.7000000000000002E-3</v>
      </c>
      <c r="K154" s="4">
        <f t="shared" si="7"/>
        <v>10.329999999999927</v>
      </c>
      <c r="L154" s="2">
        <f t="shared" si="8"/>
        <v>3.3550289708212926E-3</v>
      </c>
      <c r="M154" s="3"/>
    </row>
    <row r="155" spans="1:13">
      <c r="A155" t="s">
        <v>175</v>
      </c>
      <c r="B155" s="1">
        <v>3066.91</v>
      </c>
      <c r="C155" t="s">
        <v>175</v>
      </c>
      <c r="D155" s="1">
        <v>3050.72</v>
      </c>
      <c r="E155" s="1">
        <v>3066.95</v>
      </c>
      <c r="F155" s="1">
        <v>3050.72</v>
      </c>
      <c r="G155" s="1">
        <v>3066.91</v>
      </c>
      <c r="H155" t="s">
        <v>14</v>
      </c>
      <c r="I155" s="2">
        <v>9.7000000000000003E-3</v>
      </c>
      <c r="J155" s="3">
        <f t="shared" si="6"/>
        <v>9.7000000000000003E-3</v>
      </c>
      <c r="K155" s="4">
        <f t="shared" si="7"/>
        <v>16.230000000000018</v>
      </c>
      <c r="L155" s="2">
        <f t="shared" si="8"/>
        <v>5.3200555934336874E-3</v>
      </c>
      <c r="M155" s="3"/>
    </row>
    <row r="156" spans="1:13">
      <c r="A156" t="s">
        <v>176</v>
      </c>
      <c r="B156" s="1">
        <v>3037.56</v>
      </c>
      <c r="C156" t="s">
        <v>176</v>
      </c>
      <c r="D156" s="1">
        <v>3046.9</v>
      </c>
      <c r="E156" s="1">
        <v>3046.9</v>
      </c>
      <c r="F156" s="1">
        <v>3023.19</v>
      </c>
      <c r="G156" s="1">
        <v>3037.56</v>
      </c>
      <c r="H156" t="s">
        <v>14</v>
      </c>
      <c r="I156" s="2">
        <v>-3.0000000000000001E-3</v>
      </c>
      <c r="J156" s="3">
        <f t="shared" si="6"/>
        <v>3.0000000000000001E-3</v>
      </c>
      <c r="K156" s="4">
        <f t="shared" si="7"/>
        <v>23.710000000000036</v>
      </c>
      <c r="L156" s="2">
        <f t="shared" si="8"/>
        <v>7.7816797400636828E-3</v>
      </c>
      <c r="M156" s="3"/>
    </row>
    <row r="157" spans="1:13">
      <c r="A157" t="s">
        <v>177</v>
      </c>
      <c r="B157" s="1">
        <v>3046.77</v>
      </c>
      <c r="C157" t="s">
        <v>177</v>
      </c>
      <c r="D157" s="1">
        <v>3039.74</v>
      </c>
      <c r="E157" s="1">
        <v>3050.1</v>
      </c>
      <c r="F157" s="1">
        <v>3025.96</v>
      </c>
      <c r="G157" s="1">
        <v>3046.77</v>
      </c>
      <c r="H157" t="s">
        <v>14</v>
      </c>
      <c r="I157" s="2">
        <v>3.3E-3</v>
      </c>
      <c r="J157" s="3">
        <f t="shared" si="6"/>
        <v>3.3E-3</v>
      </c>
      <c r="K157" s="4">
        <f t="shared" si="7"/>
        <v>24.139999999999873</v>
      </c>
      <c r="L157" s="2">
        <f t="shared" si="8"/>
        <v>7.9414686782421761E-3</v>
      </c>
      <c r="M157" s="3"/>
    </row>
    <row r="158" spans="1:13">
      <c r="A158" t="s">
        <v>178</v>
      </c>
      <c r="B158" s="1">
        <v>3036.89</v>
      </c>
      <c r="C158" t="s">
        <v>178</v>
      </c>
      <c r="D158" s="1">
        <v>3035.39</v>
      </c>
      <c r="E158" s="1">
        <v>3047.87</v>
      </c>
      <c r="F158" s="1">
        <v>3034.81</v>
      </c>
      <c r="G158" s="1">
        <v>3036.89</v>
      </c>
      <c r="H158" t="s">
        <v>14</v>
      </c>
      <c r="I158" s="2">
        <v>-8.0000000000000004E-4</v>
      </c>
      <c r="J158" s="3">
        <f t="shared" si="6"/>
        <v>8.0000000000000004E-4</v>
      </c>
      <c r="K158" s="4">
        <f t="shared" si="7"/>
        <v>13.059999999999945</v>
      </c>
      <c r="L158" s="2">
        <f t="shared" si="8"/>
        <v>4.3025772635476647E-3</v>
      </c>
      <c r="M158" s="3"/>
    </row>
    <row r="159" spans="1:13">
      <c r="A159" t="s">
        <v>179</v>
      </c>
      <c r="B159" s="1">
        <v>3039.42</v>
      </c>
      <c r="C159" t="s">
        <v>179</v>
      </c>
      <c r="D159" s="1">
        <v>3032.12</v>
      </c>
      <c r="E159" s="1">
        <v>3044.08</v>
      </c>
      <c r="F159" s="1">
        <v>3032.12</v>
      </c>
      <c r="G159" s="1">
        <v>3039.42</v>
      </c>
      <c r="H159" t="s">
        <v>14</v>
      </c>
      <c r="I159" s="2">
        <v>5.5999999999999999E-3</v>
      </c>
      <c r="J159" s="3">
        <f t="shared" si="6"/>
        <v>5.5999999999999999E-3</v>
      </c>
      <c r="K159" s="4">
        <f t="shared" si="7"/>
        <v>11.960000000000036</v>
      </c>
      <c r="L159" s="2">
        <f t="shared" si="8"/>
        <v>3.9444349168238843E-3</v>
      </c>
      <c r="M159" s="3"/>
    </row>
    <row r="160" spans="1:13">
      <c r="A160" t="s">
        <v>180</v>
      </c>
      <c r="B160" s="1">
        <v>3022.55</v>
      </c>
      <c r="C160" t="s">
        <v>180</v>
      </c>
      <c r="D160" s="1">
        <v>3003.32</v>
      </c>
      <c r="E160" s="1">
        <v>3027.39</v>
      </c>
      <c r="F160" s="1">
        <v>3001.94</v>
      </c>
      <c r="G160" s="1">
        <v>3022.55</v>
      </c>
      <c r="H160" t="s">
        <v>14</v>
      </c>
      <c r="I160" s="2">
        <v>4.1000000000000003E-3</v>
      </c>
      <c r="J160" s="3">
        <f t="shared" si="6"/>
        <v>4.1000000000000003E-3</v>
      </c>
      <c r="K160" s="4">
        <f t="shared" si="7"/>
        <v>25.449999999999818</v>
      </c>
      <c r="L160" s="2">
        <f t="shared" si="8"/>
        <v>8.4739554892584931E-3</v>
      </c>
      <c r="M160" s="3"/>
    </row>
    <row r="161" spans="1:13">
      <c r="A161" t="s">
        <v>181</v>
      </c>
      <c r="B161" s="1">
        <v>3010.29</v>
      </c>
      <c r="C161" t="s">
        <v>181</v>
      </c>
      <c r="D161" s="1">
        <v>3014.78</v>
      </c>
      <c r="E161" s="1">
        <v>3016.07</v>
      </c>
      <c r="F161" s="1">
        <v>3000.42</v>
      </c>
      <c r="G161" s="1">
        <v>3010.29</v>
      </c>
      <c r="H161" t="s">
        <v>14</v>
      </c>
      <c r="I161" s="2">
        <v>1.9E-3</v>
      </c>
      <c r="J161" s="3">
        <f t="shared" si="6"/>
        <v>1.9E-3</v>
      </c>
      <c r="K161" s="4">
        <f t="shared" si="7"/>
        <v>15.650000000000091</v>
      </c>
      <c r="L161" s="2">
        <f t="shared" si="8"/>
        <v>5.1910918873019221E-3</v>
      </c>
      <c r="M161" s="3"/>
    </row>
    <row r="162" spans="1:13">
      <c r="A162" t="s">
        <v>182</v>
      </c>
      <c r="B162" s="1">
        <v>3004.52</v>
      </c>
      <c r="C162" t="s">
        <v>182</v>
      </c>
      <c r="D162" s="1">
        <v>2994.01</v>
      </c>
      <c r="E162" s="1">
        <v>3004.78</v>
      </c>
      <c r="F162" s="1">
        <v>2991.21</v>
      </c>
      <c r="G162" s="1">
        <v>3004.52</v>
      </c>
      <c r="H162" t="s">
        <v>14</v>
      </c>
      <c r="I162" s="2">
        <v>2.8E-3</v>
      </c>
      <c r="J162" s="3">
        <f t="shared" si="6"/>
        <v>2.8E-3</v>
      </c>
      <c r="K162" s="4">
        <f t="shared" si="7"/>
        <v>13.570000000000164</v>
      </c>
      <c r="L162" s="2">
        <f t="shared" si="8"/>
        <v>4.532382991372829E-3</v>
      </c>
      <c r="M162" s="3"/>
    </row>
    <row r="163" spans="1:13">
      <c r="A163" t="s">
        <v>183</v>
      </c>
      <c r="B163" s="1">
        <v>2995.99</v>
      </c>
      <c r="C163" t="s">
        <v>183</v>
      </c>
      <c r="D163" s="1">
        <v>3010.73</v>
      </c>
      <c r="E163" s="1">
        <v>3014.57</v>
      </c>
      <c r="F163" s="1">
        <v>2995.04</v>
      </c>
      <c r="G163" s="1">
        <v>2995.99</v>
      </c>
      <c r="H163" t="s">
        <v>14</v>
      </c>
      <c r="I163" s="2">
        <v>-3.5999999999999999E-3</v>
      </c>
      <c r="J163" s="3">
        <f t="shared" si="6"/>
        <v>3.5999999999999999E-3</v>
      </c>
      <c r="K163" s="4">
        <f t="shared" si="7"/>
        <v>19.5300000000002</v>
      </c>
      <c r="L163" s="2">
        <f t="shared" si="8"/>
        <v>6.4867988826630748E-3</v>
      </c>
      <c r="M163" s="3"/>
    </row>
    <row r="164" spans="1:13">
      <c r="A164" t="s">
        <v>184</v>
      </c>
      <c r="B164" s="1">
        <v>3006.72</v>
      </c>
      <c r="C164" t="s">
        <v>184</v>
      </c>
      <c r="D164" s="1">
        <v>2996.48</v>
      </c>
      <c r="E164" s="1">
        <v>3007.33</v>
      </c>
      <c r="F164" s="1">
        <v>2995.35</v>
      </c>
      <c r="G164" s="1">
        <v>3006.72</v>
      </c>
      <c r="H164" t="s">
        <v>14</v>
      </c>
      <c r="I164" s="2">
        <v>6.8999999999999999E-3</v>
      </c>
      <c r="J164" s="3">
        <f t="shared" si="6"/>
        <v>6.8999999999999999E-3</v>
      </c>
      <c r="K164" s="4">
        <f t="shared" si="7"/>
        <v>11.980000000000018</v>
      </c>
      <c r="L164" s="2">
        <f t="shared" si="8"/>
        <v>3.9980243485689933E-3</v>
      </c>
      <c r="M164" s="3"/>
    </row>
    <row r="165" spans="1:13">
      <c r="A165" t="s">
        <v>185</v>
      </c>
      <c r="B165" s="1">
        <v>2986.2</v>
      </c>
      <c r="C165" t="s">
        <v>185</v>
      </c>
      <c r="D165" s="1">
        <v>2996.84</v>
      </c>
      <c r="E165" s="1">
        <v>3000</v>
      </c>
      <c r="F165" s="1">
        <v>2976.31</v>
      </c>
      <c r="G165" s="1">
        <v>2986.2</v>
      </c>
      <c r="H165" t="s">
        <v>14</v>
      </c>
      <c r="I165" s="2">
        <v>-3.8999999999999998E-3</v>
      </c>
      <c r="J165" s="3">
        <f t="shared" si="6"/>
        <v>3.8999999999999998E-3</v>
      </c>
      <c r="K165" s="4">
        <f t="shared" si="7"/>
        <v>23.690000000000055</v>
      </c>
      <c r="L165" s="2">
        <f t="shared" si="8"/>
        <v>7.9049932595667612E-3</v>
      </c>
      <c r="M165" s="3"/>
    </row>
    <row r="166" spans="1:13">
      <c r="A166" t="s">
        <v>186</v>
      </c>
      <c r="B166" s="1">
        <v>2997.95</v>
      </c>
      <c r="C166" t="s">
        <v>186</v>
      </c>
      <c r="D166" s="1">
        <v>3000.77</v>
      </c>
      <c r="E166" s="1">
        <v>3008.29</v>
      </c>
      <c r="F166" s="1">
        <v>2991.79</v>
      </c>
      <c r="G166" s="1">
        <v>2997.95</v>
      </c>
      <c r="H166" t="s">
        <v>14</v>
      </c>
      <c r="I166" s="2">
        <v>2.8E-3</v>
      </c>
      <c r="J166" s="3">
        <f t="shared" si="6"/>
        <v>2.8E-3</v>
      </c>
      <c r="K166" s="4">
        <f t="shared" si="7"/>
        <v>16.5</v>
      </c>
      <c r="L166" s="2">
        <f t="shared" si="8"/>
        <v>5.4985886955681374E-3</v>
      </c>
      <c r="M166" s="3"/>
    </row>
    <row r="167" spans="1:13">
      <c r="A167" t="s">
        <v>187</v>
      </c>
      <c r="B167" s="1">
        <v>2989.69</v>
      </c>
      <c r="C167" t="s">
        <v>187</v>
      </c>
      <c r="D167" s="1">
        <v>2989.68</v>
      </c>
      <c r="E167" s="1">
        <v>2997.54</v>
      </c>
      <c r="F167" s="1">
        <v>2985.2</v>
      </c>
      <c r="G167" s="1">
        <v>2989.69</v>
      </c>
      <c r="H167" t="s">
        <v>14</v>
      </c>
      <c r="I167" s="2">
        <v>-2E-3</v>
      </c>
      <c r="J167" s="3">
        <f t="shared" si="6"/>
        <v>2E-3</v>
      </c>
      <c r="K167" s="4">
        <f t="shared" si="7"/>
        <v>12.340000000000146</v>
      </c>
      <c r="L167" s="2">
        <f t="shared" si="8"/>
        <v>4.1275320435632395E-3</v>
      </c>
      <c r="M167" s="3"/>
    </row>
    <row r="168" spans="1:13">
      <c r="A168" t="s">
        <v>188</v>
      </c>
      <c r="B168" s="1">
        <v>2995.68</v>
      </c>
      <c r="C168" t="s">
        <v>188</v>
      </c>
      <c r="D168" s="1">
        <v>2973.61</v>
      </c>
      <c r="E168" s="1">
        <v>3003.28</v>
      </c>
      <c r="F168" s="1">
        <v>2973.61</v>
      </c>
      <c r="G168" s="1">
        <v>2995.68</v>
      </c>
      <c r="H168" t="s">
        <v>14</v>
      </c>
      <c r="I168" s="2">
        <v>0.01</v>
      </c>
      <c r="J168" s="3">
        <f t="shared" si="6"/>
        <v>0.01</v>
      </c>
      <c r="K168" s="4">
        <f t="shared" si="7"/>
        <v>29.670000000000073</v>
      </c>
      <c r="L168" s="2">
        <f t="shared" si="8"/>
        <v>9.9777711266776994E-3</v>
      </c>
      <c r="M168" s="3"/>
    </row>
    <row r="169" spans="1:13">
      <c r="A169" t="s">
        <v>189</v>
      </c>
      <c r="B169" s="1">
        <v>2966.15</v>
      </c>
      <c r="C169" t="s">
        <v>189</v>
      </c>
      <c r="D169" s="1">
        <v>2965.81</v>
      </c>
      <c r="E169" s="1">
        <v>2972.84</v>
      </c>
      <c r="F169" s="1">
        <v>2962.94</v>
      </c>
      <c r="G169" s="1">
        <v>2966.15</v>
      </c>
      <c r="H169" t="s">
        <v>14</v>
      </c>
      <c r="I169" s="2">
        <v>-1.4E-3</v>
      </c>
      <c r="J169" s="3">
        <f t="shared" si="6"/>
        <v>1.4E-3</v>
      </c>
      <c r="K169" s="4">
        <f t="shared" si="7"/>
        <v>9.9000000000000909</v>
      </c>
      <c r="L169" s="2">
        <f t="shared" si="8"/>
        <v>3.3380425583567695E-3</v>
      </c>
      <c r="M169" s="3"/>
    </row>
    <row r="170" spans="1:13">
      <c r="A170" t="s">
        <v>190</v>
      </c>
      <c r="B170" s="1">
        <v>2970.27</v>
      </c>
      <c r="C170" t="s">
        <v>190</v>
      </c>
      <c r="D170" s="1">
        <v>2963.07</v>
      </c>
      <c r="E170" s="1">
        <v>2993.28</v>
      </c>
      <c r="F170" s="1">
        <v>2963.07</v>
      </c>
      <c r="G170" s="1">
        <v>2970.27</v>
      </c>
      <c r="H170" t="s">
        <v>14</v>
      </c>
      <c r="I170" s="2">
        <v>1.09E-2</v>
      </c>
      <c r="J170" s="3">
        <f t="shared" si="6"/>
        <v>1.09E-2</v>
      </c>
      <c r="K170" s="4">
        <f t="shared" si="7"/>
        <v>30.210000000000036</v>
      </c>
      <c r="L170" s="2">
        <f t="shared" si="8"/>
        <v>1.0195506687320933E-2</v>
      </c>
      <c r="M170" s="3"/>
    </row>
    <row r="171" spans="1:13">
      <c r="A171" t="s">
        <v>191</v>
      </c>
      <c r="B171" s="1">
        <v>2938.13</v>
      </c>
      <c r="C171" t="s">
        <v>191</v>
      </c>
      <c r="D171" s="1">
        <v>2918.55</v>
      </c>
      <c r="E171" s="1">
        <v>2948.46</v>
      </c>
      <c r="F171" s="1">
        <v>2917.12</v>
      </c>
      <c r="G171" s="1">
        <v>2938.13</v>
      </c>
      <c r="H171" t="s">
        <v>14</v>
      </c>
      <c r="I171" s="2">
        <v>6.4000000000000003E-3</v>
      </c>
      <c r="J171" s="3">
        <f t="shared" si="6"/>
        <v>6.4000000000000003E-3</v>
      </c>
      <c r="K171" s="4">
        <f t="shared" si="7"/>
        <v>31.340000000000146</v>
      </c>
      <c r="L171" s="2">
        <f t="shared" si="8"/>
        <v>1.0738209042161396E-2</v>
      </c>
      <c r="M171" s="3"/>
    </row>
    <row r="172" spans="1:13">
      <c r="A172" t="s">
        <v>192</v>
      </c>
      <c r="B172" s="1">
        <v>2919.4</v>
      </c>
      <c r="C172" t="s">
        <v>192</v>
      </c>
      <c r="D172" s="1">
        <v>2911.1</v>
      </c>
      <c r="E172" s="1">
        <v>2929.32</v>
      </c>
      <c r="F172" s="1">
        <v>2907.41</v>
      </c>
      <c r="G172" s="1">
        <v>2919.4</v>
      </c>
      <c r="H172" t="s">
        <v>14</v>
      </c>
      <c r="I172" s="2">
        <v>9.1000000000000004E-3</v>
      </c>
      <c r="J172" s="3">
        <f t="shared" si="6"/>
        <v>9.1000000000000004E-3</v>
      </c>
      <c r="K172" s="4">
        <f t="shared" si="7"/>
        <v>21.910000000000309</v>
      </c>
      <c r="L172" s="2">
        <f t="shared" si="8"/>
        <v>7.5263646044451613E-3</v>
      </c>
      <c r="M172" s="3"/>
    </row>
    <row r="173" spans="1:13">
      <c r="A173" t="s">
        <v>193</v>
      </c>
      <c r="B173" s="1">
        <v>2893.06</v>
      </c>
      <c r="C173" t="s">
        <v>193</v>
      </c>
      <c r="D173" s="1">
        <v>2920.4</v>
      </c>
      <c r="E173" s="1">
        <v>2925.47</v>
      </c>
      <c r="F173" s="1">
        <v>2892.66</v>
      </c>
      <c r="G173" s="1">
        <v>2893.06</v>
      </c>
      <c r="H173" t="s">
        <v>14</v>
      </c>
      <c r="I173" s="2">
        <v>-1.5599999999999999E-2</v>
      </c>
      <c r="J173" s="3">
        <f t="shared" si="6"/>
        <v>1.5599999999999999E-2</v>
      </c>
      <c r="K173" s="4">
        <f t="shared" si="7"/>
        <v>32.809999999999945</v>
      </c>
      <c r="L173" s="2">
        <f t="shared" si="8"/>
        <v>1.1234762361320347E-2</v>
      </c>
      <c r="M173" s="3"/>
    </row>
    <row r="174" spans="1:13">
      <c r="A174" t="s">
        <v>194</v>
      </c>
      <c r="B174" s="1">
        <v>2938.79</v>
      </c>
      <c r="C174" t="s">
        <v>194</v>
      </c>
      <c r="D174" s="1">
        <v>2944.23</v>
      </c>
      <c r="E174" s="1">
        <v>2959.75</v>
      </c>
      <c r="F174" s="1">
        <v>2935.68</v>
      </c>
      <c r="G174" s="1">
        <v>2938.79</v>
      </c>
      <c r="H174" t="s">
        <v>14</v>
      </c>
      <c r="I174" s="2">
        <v>-4.4999999999999997E-3</v>
      </c>
      <c r="J174" s="3">
        <f t="shared" si="6"/>
        <v>4.4999999999999997E-3</v>
      </c>
      <c r="K174" s="4">
        <f t="shared" si="7"/>
        <v>24.070000000000164</v>
      </c>
      <c r="L174" s="2">
        <f t="shared" si="8"/>
        <v>8.1753123906760563E-3</v>
      </c>
      <c r="M174" s="3"/>
    </row>
    <row r="175" spans="1:13">
      <c r="A175" t="s">
        <v>195</v>
      </c>
      <c r="B175" s="1">
        <v>2952.01</v>
      </c>
      <c r="C175" t="s">
        <v>195</v>
      </c>
      <c r="D175" s="1">
        <v>2918.56</v>
      </c>
      <c r="E175" s="1">
        <v>2953.74</v>
      </c>
      <c r="F175" s="1">
        <v>2918.56</v>
      </c>
      <c r="G175" s="1">
        <v>2952.01</v>
      </c>
      <c r="H175" t="s">
        <v>14</v>
      </c>
      <c r="I175" s="2">
        <v>1.4200000000000001E-2</v>
      </c>
      <c r="J175" s="3">
        <f t="shared" si="6"/>
        <v>1.4200000000000001E-2</v>
      </c>
      <c r="K175" s="4">
        <f t="shared" si="7"/>
        <v>35.179999999999836</v>
      </c>
      <c r="L175" s="2">
        <f t="shared" si="8"/>
        <v>1.2053889589386491E-2</v>
      </c>
      <c r="M175" s="3"/>
    </row>
    <row r="176" spans="1:13">
      <c r="A176" t="s">
        <v>196</v>
      </c>
      <c r="B176" s="1">
        <v>2910.63</v>
      </c>
      <c r="C176" t="s">
        <v>196</v>
      </c>
      <c r="D176" s="1">
        <v>2885.38</v>
      </c>
      <c r="E176" s="1">
        <v>2911.13</v>
      </c>
      <c r="F176" s="1">
        <v>2855.94</v>
      </c>
      <c r="G176" s="1">
        <v>2910.63</v>
      </c>
      <c r="H176" t="s">
        <v>14</v>
      </c>
      <c r="I176" s="2">
        <v>8.0000000000000002E-3</v>
      </c>
      <c r="J176" s="3">
        <f t="shared" si="6"/>
        <v>8.0000000000000002E-3</v>
      </c>
      <c r="K176" s="4">
        <f t="shared" si="7"/>
        <v>55.190000000000055</v>
      </c>
      <c r="L176" s="2">
        <f t="shared" si="8"/>
        <v>1.9127463280399826E-2</v>
      </c>
      <c r="M176" s="3"/>
    </row>
    <row r="177" spans="1:13">
      <c r="A177" t="s">
        <v>197</v>
      </c>
      <c r="B177" s="1">
        <v>2887.61</v>
      </c>
      <c r="C177" t="s">
        <v>197</v>
      </c>
      <c r="D177" s="1">
        <v>2924.78</v>
      </c>
      <c r="E177" s="1">
        <v>2924.78</v>
      </c>
      <c r="F177" s="1">
        <v>2874.93</v>
      </c>
      <c r="G177" s="1">
        <v>2887.61</v>
      </c>
      <c r="H177" t="s">
        <v>14</v>
      </c>
      <c r="I177" s="2">
        <v>-1.7899999999999999E-2</v>
      </c>
      <c r="J177" s="3">
        <f t="shared" si="6"/>
        <v>1.7899999999999999E-2</v>
      </c>
      <c r="K177" s="4">
        <f t="shared" si="7"/>
        <v>49.850000000000364</v>
      </c>
      <c r="L177" s="2">
        <f t="shared" si="8"/>
        <v>1.7044016985893078E-2</v>
      </c>
      <c r="M177" s="3"/>
    </row>
    <row r="178" spans="1:13">
      <c r="A178" t="s">
        <v>198</v>
      </c>
      <c r="B178" s="1">
        <v>2940.25</v>
      </c>
      <c r="C178" t="s">
        <v>198</v>
      </c>
      <c r="D178" s="1">
        <v>2983.69</v>
      </c>
      <c r="E178" s="1">
        <v>2992.53</v>
      </c>
      <c r="F178" s="1">
        <v>2938.7</v>
      </c>
      <c r="G178" s="1">
        <v>2940.25</v>
      </c>
      <c r="H178" t="s">
        <v>14</v>
      </c>
      <c r="I178" s="2">
        <v>-1.23E-2</v>
      </c>
      <c r="J178" s="3">
        <f t="shared" si="6"/>
        <v>1.23E-2</v>
      </c>
      <c r="K178" s="4">
        <f t="shared" si="7"/>
        <v>53.830000000000382</v>
      </c>
      <c r="L178" s="2">
        <f t="shared" si="8"/>
        <v>1.8041418511976909E-2</v>
      </c>
      <c r="M178" s="3"/>
    </row>
    <row r="179" spans="1:13">
      <c r="A179" t="s">
        <v>199</v>
      </c>
      <c r="B179" s="1">
        <v>2976.74</v>
      </c>
      <c r="C179" t="s">
        <v>199</v>
      </c>
      <c r="D179" s="1">
        <v>2967.07</v>
      </c>
      <c r="E179" s="1">
        <v>2983.85</v>
      </c>
      <c r="F179" s="1">
        <v>2967.07</v>
      </c>
      <c r="G179" s="1">
        <v>2976.74</v>
      </c>
      <c r="H179" t="s">
        <v>14</v>
      </c>
      <c r="I179" s="2">
        <v>5.0000000000000001E-3</v>
      </c>
      <c r="J179" s="3">
        <f t="shared" si="6"/>
        <v>5.0000000000000001E-3</v>
      </c>
      <c r="K179" s="4">
        <f t="shared" si="7"/>
        <v>16.779999999999745</v>
      </c>
      <c r="L179" s="2">
        <f t="shared" si="8"/>
        <v>5.6554108935750573E-3</v>
      </c>
      <c r="M179" s="3"/>
    </row>
    <row r="180" spans="1:13">
      <c r="A180" t="s">
        <v>200</v>
      </c>
      <c r="B180" s="1">
        <v>2961.79</v>
      </c>
      <c r="C180" t="s">
        <v>200</v>
      </c>
      <c r="D180" s="1">
        <v>2985.47</v>
      </c>
      <c r="E180" s="1">
        <v>2987.31</v>
      </c>
      <c r="F180" s="1">
        <v>2945.53</v>
      </c>
      <c r="G180" s="1">
        <v>2961.79</v>
      </c>
      <c r="H180" t="s">
        <v>14</v>
      </c>
      <c r="I180" s="2">
        <v>-5.3E-3</v>
      </c>
      <c r="J180" s="3">
        <f t="shared" si="6"/>
        <v>5.3E-3</v>
      </c>
      <c r="K180" s="4">
        <f t="shared" si="7"/>
        <v>41.779999999999745</v>
      </c>
      <c r="L180" s="2">
        <f t="shared" si="8"/>
        <v>1.3994446435569524E-2</v>
      </c>
      <c r="M180" s="3"/>
    </row>
    <row r="181" spans="1:13">
      <c r="A181" t="s">
        <v>201</v>
      </c>
      <c r="B181" s="1">
        <v>2977.62</v>
      </c>
      <c r="C181" t="s">
        <v>201</v>
      </c>
      <c r="D181" s="1">
        <v>2985.73</v>
      </c>
      <c r="E181" s="1">
        <v>2987.28</v>
      </c>
      <c r="F181" s="1">
        <v>2963.71</v>
      </c>
      <c r="G181" s="1">
        <v>2977.62</v>
      </c>
      <c r="H181" t="s">
        <v>14</v>
      </c>
      <c r="I181" s="2">
        <v>-2.3999999999999998E-3</v>
      </c>
      <c r="J181" s="3">
        <f t="shared" si="6"/>
        <v>2.3999999999999998E-3</v>
      </c>
      <c r="K181" s="4">
        <f t="shared" si="7"/>
        <v>23.570000000000164</v>
      </c>
      <c r="L181" s="2">
        <f t="shared" si="8"/>
        <v>7.8942168246961923E-3</v>
      </c>
      <c r="M181" s="3"/>
    </row>
    <row r="182" spans="1:13">
      <c r="A182" t="s">
        <v>202</v>
      </c>
      <c r="B182" s="1">
        <v>2984.87</v>
      </c>
      <c r="C182" t="s">
        <v>202</v>
      </c>
      <c r="D182" s="1">
        <v>2968.35</v>
      </c>
      <c r="E182" s="1">
        <v>2989.82</v>
      </c>
      <c r="F182" s="1">
        <v>2952.86</v>
      </c>
      <c r="G182" s="1">
        <v>2984.87</v>
      </c>
      <c r="H182" t="s">
        <v>14</v>
      </c>
      <c r="I182" s="2">
        <v>6.1999999999999998E-3</v>
      </c>
      <c r="J182" s="3">
        <f t="shared" si="6"/>
        <v>6.1999999999999998E-3</v>
      </c>
      <c r="K182" s="4">
        <f t="shared" si="7"/>
        <v>36.960000000000036</v>
      </c>
      <c r="L182" s="2">
        <f t="shared" si="8"/>
        <v>1.2451361867704293E-2</v>
      </c>
      <c r="M182" s="3"/>
    </row>
    <row r="183" spans="1:13">
      <c r="A183" t="s">
        <v>203</v>
      </c>
      <c r="B183" s="1">
        <v>2966.6</v>
      </c>
      <c r="C183" t="s">
        <v>203</v>
      </c>
      <c r="D183" s="1">
        <v>3002.43</v>
      </c>
      <c r="E183" s="1">
        <v>3007.98</v>
      </c>
      <c r="F183" s="1">
        <v>2957.73</v>
      </c>
      <c r="G183" s="1">
        <v>2966.6</v>
      </c>
      <c r="H183" t="s">
        <v>14</v>
      </c>
      <c r="I183" s="2">
        <v>-8.3999999999999995E-3</v>
      </c>
      <c r="J183" s="3">
        <f t="shared" si="6"/>
        <v>8.3999999999999995E-3</v>
      </c>
      <c r="K183" s="4">
        <f t="shared" si="7"/>
        <v>50.25</v>
      </c>
      <c r="L183" s="2">
        <f t="shared" si="8"/>
        <v>1.6736443480780568E-2</v>
      </c>
      <c r="M183" s="3"/>
    </row>
    <row r="184" spans="1:13">
      <c r="A184" t="s">
        <v>204</v>
      </c>
      <c r="B184" s="1">
        <v>2991.78</v>
      </c>
      <c r="C184" t="s">
        <v>204</v>
      </c>
      <c r="D184" s="1">
        <v>2983.5</v>
      </c>
      <c r="E184" s="1">
        <v>2999.15</v>
      </c>
      <c r="F184" s="1">
        <v>2982.23</v>
      </c>
      <c r="G184" s="1">
        <v>2991.78</v>
      </c>
      <c r="H184" t="s">
        <v>14</v>
      </c>
      <c r="I184" s="2">
        <v>-1E-4</v>
      </c>
      <c r="J184" s="3">
        <f t="shared" si="6"/>
        <v>1E-4</v>
      </c>
      <c r="K184" s="4">
        <f t="shared" si="7"/>
        <v>16.920000000000073</v>
      </c>
      <c r="L184" s="2">
        <f t="shared" si="8"/>
        <v>5.6711915535445192E-3</v>
      </c>
      <c r="M184" s="3"/>
    </row>
    <row r="185" spans="1:13">
      <c r="A185" t="s">
        <v>205</v>
      </c>
      <c r="B185" s="1">
        <v>2992.07</v>
      </c>
      <c r="C185" t="s">
        <v>205</v>
      </c>
      <c r="D185" s="1">
        <v>3008.42</v>
      </c>
      <c r="E185" s="1">
        <v>3016.37</v>
      </c>
      <c r="F185" s="1">
        <v>2984.68</v>
      </c>
      <c r="G185" s="1">
        <v>2992.07</v>
      </c>
      <c r="H185" t="s">
        <v>14</v>
      </c>
      <c r="I185" s="2">
        <v>-4.8999999999999998E-3</v>
      </c>
      <c r="J185" s="3">
        <f t="shared" si="6"/>
        <v>4.8999999999999998E-3</v>
      </c>
      <c r="K185" s="4">
        <f t="shared" si="7"/>
        <v>31.690000000000055</v>
      </c>
      <c r="L185" s="2">
        <f t="shared" si="8"/>
        <v>1.0533768556252137E-2</v>
      </c>
      <c r="M185" s="3"/>
    </row>
    <row r="186" spans="1:13">
      <c r="A186" t="s">
        <v>206</v>
      </c>
      <c r="B186" s="1">
        <v>3006.79</v>
      </c>
      <c r="C186" t="s">
        <v>206</v>
      </c>
      <c r="D186" s="1">
        <v>3010.36</v>
      </c>
      <c r="E186" s="1">
        <v>3021.99</v>
      </c>
      <c r="F186" s="1">
        <v>3003.16</v>
      </c>
      <c r="G186" s="1">
        <v>3006.79</v>
      </c>
      <c r="H186" t="s">
        <v>14</v>
      </c>
      <c r="I186" s="2">
        <v>0</v>
      </c>
      <c r="J186" s="3">
        <f t="shared" si="6"/>
        <v>0</v>
      </c>
      <c r="K186" s="4">
        <f t="shared" si="7"/>
        <v>18.829999999999927</v>
      </c>
      <c r="L186" s="2">
        <f t="shared" si="8"/>
        <v>6.2550658393015872E-3</v>
      </c>
      <c r="M186" s="3"/>
    </row>
    <row r="187" spans="1:13">
      <c r="A187" t="s">
        <v>207</v>
      </c>
      <c r="B187" s="1">
        <v>3006.73</v>
      </c>
      <c r="C187" t="s">
        <v>207</v>
      </c>
      <c r="D187" s="1">
        <v>3001.5</v>
      </c>
      <c r="E187" s="1">
        <v>3007.83</v>
      </c>
      <c r="F187" s="1">
        <v>2978.57</v>
      </c>
      <c r="G187" s="1">
        <v>3006.73</v>
      </c>
      <c r="H187" t="s">
        <v>14</v>
      </c>
      <c r="I187" s="2">
        <v>2.9999999999999997E-4</v>
      </c>
      <c r="J187" s="3">
        <f t="shared" si="6"/>
        <v>2.9999999999999997E-4</v>
      </c>
      <c r="K187" s="4">
        <f t="shared" si="7"/>
        <v>29.259999999999764</v>
      </c>
      <c r="L187" s="2">
        <f t="shared" si="8"/>
        <v>9.748459103781363E-3</v>
      </c>
      <c r="M187" s="3"/>
    </row>
    <row r="188" spans="1:13">
      <c r="A188" t="s">
        <v>208</v>
      </c>
      <c r="B188" s="1">
        <v>3005.7</v>
      </c>
      <c r="C188" t="s">
        <v>208</v>
      </c>
      <c r="D188" s="1">
        <v>2995.67</v>
      </c>
      <c r="E188" s="1">
        <v>3006.21</v>
      </c>
      <c r="F188" s="1">
        <v>2993.73</v>
      </c>
      <c r="G188" s="1">
        <v>3005.7</v>
      </c>
      <c r="H188" t="s">
        <v>14</v>
      </c>
      <c r="I188" s="2">
        <v>2.5999999999999999E-3</v>
      </c>
      <c r="J188" s="3">
        <f t="shared" si="6"/>
        <v>2.5999999999999999E-3</v>
      </c>
      <c r="K188" s="4">
        <f t="shared" si="7"/>
        <v>12.480000000000018</v>
      </c>
      <c r="L188" s="2">
        <f t="shared" si="8"/>
        <v>4.1660129453511292E-3</v>
      </c>
      <c r="M188" s="3"/>
    </row>
    <row r="189" spans="1:13">
      <c r="A189" t="s">
        <v>209</v>
      </c>
      <c r="B189" s="1">
        <v>2997.96</v>
      </c>
      <c r="C189" t="s">
        <v>209</v>
      </c>
      <c r="D189" s="1">
        <v>2996.41</v>
      </c>
      <c r="E189" s="1">
        <v>3002.19</v>
      </c>
      <c r="F189" s="1">
        <v>2990.67</v>
      </c>
      <c r="G189" s="1">
        <v>2997.96</v>
      </c>
      <c r="H189" t="s">
        <v>14</v>
      </c>
      <c r="I189" s="2">
        <v>-3.0999999999999999E-3</v>
      </c>
      <c r="J189" s="3">
        <f t="shared" si="6"/>
        <v>3.0999999999999999E-3</v>
      </c>
      <c r="K189" s="4">
        <f t="shared" si="7"/>
        <v>11.519999999999982</v>
      </c>
      <c r="L189" s="2">
        <f t="shared" si="8"/>
        <v>3.8446007055109224E-3</v>
      </c>
      <c r="M189" s="3"/>
    </row>
    <row r="190" spans="1:13">
      <c r="A190" t="s">
        <v>210</v>
      </c>
      <c r="B190" s="1">
        <v>3007.39</v>
      </c>
      <c r="C190" t="s">
        <v>210</v>
      </c>
      <c r="D190" s="1">
        <v>3012.21</v>
      </c>
      <c r="E190" s="1">
        <v>3017.33</v>
      </c>
      <c r="F190" s="1">
        <v>3002.9</v>
      </c>
      <c r="G190" s="1">
        <v>3007.39</v>
      </c>
      <c r="H190" t="s">
        <v>14</v>
      </c>
      <c r="I190" s="2">
        <v>-6.9999999999999999E-4</v>
      </c>
      <c r="J190" s="3">
        <f t="shared" si="6"/>
        <v>6.9999999999999999E-4</v>
      </c>
      <c r="K190" s="4">
        <f t="shared" si="7"/>
        <v>14.429999999999836</v>
      </c>
      <c r="L190" s="2">
        <f t="shared" si="8"/>
        <v>4.7905026541973624E-3</v>
      </c>
      <c r="M190" s="3"/>
    </row>
    <row r="191" spans="1:13">
      <c r="A191" t="s">
        <v>211</v>
      </c>
      <c r="B191" s="1">
        <v>3009.57</v>
      </c>
      <c r="C191" t="s">
        <v>211</v>
      </c>
      <c r="D191" s="1">
        <v>3009.08</v>
      </c>
      <c r="E191" s="1">
        <v>3020.74</v>
      </c>
      <c r="F191" s="1">
        <v>3000.92</v>
      </c>
      <c r="G191" s="1">
        <v>3009.57</v>
      </c>
      <c r="H191" t="s">
        <v>14</v>
      </c>
      <c r="I191" s="2">
        <v>2.8999999999999998E-3</v>
      </c>
      <c r="J191" s="3">
        <f t="shared" si="6"/>
        <v>2.8999999999999998E-3</v>
      </c>
      <c r="K191" s="4">
        <f t="shared" si="7"/>
        <v>19.819999999999709</v>
      </c>
      <c r="L191" s="2">
        <f t="shared" si="8"/>
        <v>6.5867308280270747E-3</v>
      </c>
      <c r="M191" s="3"/>
    </row>
    <row r="192" spans="1:13">
      <c r="A192" t="s">
        <v>212</v>
      </c>
      <c r="B192" s="1">
        <v>3000.93</v>
      </c>
      <c r="C192" t="s">
        <v>212</v>
      </c>
      <c r="D192" s="1">
        <v>2981.41</v>
      </c>
      <c r="E192" s="1">
        <v>3000.93</v>
      </c>
      <c r="F192" s="1">
        <v>2975.31</v>
      </c>
      <c r="G192" s="1">
        <v>3000.93</v>
      </c>
      <c r="H192" t="s">
        <v>14</v>
      </c>
      <c r="I192" s="2">
        <v>7.1999999999999998E-3</v>
      </c>
      <c r="J192" s="3">
        <f t="shared" si="6"/>
        <v>7.1999999999999998E-3</v>
      </c>
      <c r="K192" s="4">
        <f t="shared" si="7"/>
        <v>25.619999999999891</v>
      </c>
      <c r="L192" s="2">
        <f t="shared" si="8"/>
        <v>8.5932495027520178E-3</v>
      </c>
      <c r="M192" s="3"/>
    </row>
    <row r="193" spans="1:13">
      <c r="A193" t="s">
        <v>213</v>
      </c>
      <c r="B193" s="1">
        <v>2979.39</v>
      </c>
      <c r="C193" t="s">
        <v>213</v>
      </c>
      <c r="D193" s="1">
        <v>2971.01</v>
      </c>
      <c r="E193" s="1">
        <v>2979.39</v>
      </c>
      <c r="F193" s="1">
        <v>2957.01</v>
      </c>
      <c r="G193" s="1">
        <v>2979.39</v>
      </c>
      <c r="H193" t="s">
        <v>14</v>
      </c>
      <c r="I193" s="2">
        <v>2.9999999999999997E-4</v>
      </c>
      <c r="J193" s="3">
        <f t="shared" si="6"/>
        <v>2.9999999999999997E-4</v>
      </c>
      <c r="K193" s="4">
        <f t="shared" si="7"/>
        <v>22.379999999999654</v>
      </c>
      <c r="L193" s="2">
        <f t="shared" si="8"/>
        <v>7.5327918788558948E-3</v>
      </c>
      <c r="M193" s="3"/>
    </row>
    <row r="194" spans="1:13">
      <c r="A194" t="s">
        <v>214</v>
      </c>
      <c r="B194" s="1">
        <v>2978.43</v>
      </c>
      <c r="C194" t="s">
        <v>214</v>
      </c>
      <c r="D194" s="1">
        <v>2988.43</v>
      </c>
      <c r="E194" s="1">
        <v>2989.43</v>
      </c>
      <c r="F194" s="1">
        <v>2969.39</v>
      </c>
      <c r="G194" s="1">
        <v>2978.43</v>
      </c>
      <c r="H194" t="s">
        <v>14</v>
      </c>
      <c r="I194" s="2">
        <v>-1E-4</v>
      </c>
      <c r="J194" s="3">
        <f t="shared" ref="J194:J257" si="9">ABS(I194)</f>
        <v>1E-4</v>
      </c>
      <c r="K194" s="4">
        <f t="shared" ref="K194:K257" si="10">E194-F194</f>
        <v>20.039999999999964</v>
      </c>
      <c r="L194" s="2">
        <f t="shared" ref="L194:L257" si="11">K194/D194</f>
        <v>6.7058622755092022E-3</v>
      </c>
      <c r="M194" s="3"/>
    </row>
    <row r="195" spans="1:13">
      <c r="A195" t="s">
        <v>215</v>
      </c>
      <c r="B195" s="1">
        <v>2978.71</v>
      </c>
      <c r="C195" t="s">
        <v>215</v>
      </c>
      <c r="D195" s="1">
        <v>2980.33</v>
      </c>
      <c r="E195" s="1">
        <v>2985.03</v>
      </c>
      <c r="F195" s="1">
        <v>2972.51</v>
      </c>
      <c r="G195" s="1">
        <v>2978.71</v>
      </c>
      <c r="H195" t="s">
        <v>14</v>
      </c>
      <c r="I195" s="2">
        <v>8.9999999999999998E-4</v>
      </c>
      <c r="J195" s="3">
        <f t="shared" si="9"/>
        <v>8.9999999999999998E-4</v>
      </c>
      <c r="K195" s="4">
        <f t="shared" si="10"/>
        <v>12.519999999999982</v>
      </c>
      <c r="L195" s="2">
        <f t="shared" si="11"/>
        <v>4.2008770840812866E-3</v>
      </c>
      <c r="M195" s="3"/>
    </row>
    <row r="196" spans="1:13">
      <c r="A196" t="s">
        <v>216</v>
      </c>
      <c r="B196" s="1">
        <v>2976</v>
      </c>
      <c r="C196" t="s">
        <v>216</v>
      </c>
      <c r="D196" s="1">
        <v>2960.6</v>
      </c>
      <c r="E196" s="1">
        <v>2985.86</v>
      </c>
      <c r="F196" s="1">
        <v>2960.6</v>
      </c>
      <c r="G196" s="1">
        <v>2976</v>
      </c>
      <c r="H196" t="s">
        <v>14</v>
      </c>
      <c r="I196" s="2">
        <v>1.2999999999999999E-2</v>
      </c>
      <c r="J196" s="3">
        <f t="shared" si="9"/>
        <v>1.2999999999999999E-2</v>
      </c>
      <c r="K196" s="4">
        <f t="shared" si="10"/>
        <v>25.260000000000218</v>
      </c>
      <c r="L196" s="2">
        <f t="shared" si="11"/>
        <v>8.5320543133149424E-3</v>
      </c>
      <c r="M196" s="3"/>
    </row>
    <row r="197" spans="1:13">
      <c r="A197" t="s">
        <v>217</v>
      </c>
      <c r="B197" s="1">
        <v>2937.78</v>
      </c>
      <c r="C197" t="s">
        <v>217</v>
      </c>
      <c r="D197" s="1">
        <v>2924.67</v>
      </c>
      <c r="E197" s="1">
        <v>2938.84</v>
      </c>
      <c r="F197" s="1">
        <v>2921.86</v>
      </c>
      <c r="G197" s="1">
        <v>2937.78</v>
      </c>
      <c r="H197" t="s">
        <v>14</v>
      </c>
      <c r="I197" s="2">
        <v>1.0800000000000001E-2</v>
      </c>
      <c r="J197" s="3">
        <f t="shared" si="9"/>
        <v>1.0800000000000001E-2</v>
      </c>
      <c r="K197" s="4">
        <f t="shared" si="10"/>
        <v>16.980000000000018</v>
      </c>
      <c r="L197" s="2">
        <f t="shared" si="11"/>
        <v>5.8057832165680293E-3</v>
      </c>
      <c r="M197" s="3"/>
    </row>
    <row r="198" spans="1:13">
      <c r="A198" t="s">
        <v>218</v>
      </c>
      <c r="B198" s="1">
        <v>2906.27</v>
      </c>
      <c r="C198" t="s">
        <v>218</v>
      </c>
      <c r="D198" s="1">
        <v>2909.01</v>
      </c>
      <c r="E198" s="1">
        <v>2914.39</v>
      </c>
      <c r="F198" s="1">
        <v>2891.85</v>
      </c>
      <c r="G198" s="1">
        <v>2906.27</v>
      </c>
      <c r="H198" t="s">
        <v>14</v>
      </c>
      <c r="I198" s="2">
        <v>-6.8999999999999999E-3</v>
      </c>
      <c r="J198" s="3">
        <f t="shared" si="9"/>
        <v>6.8999999999999999E-3</v>
      </c>
      <c r="K198" s="4">
        <f t="shared" si="10"/>
        <v>22.539999999999964</v>
      </c>
      <c r="L198" s="2">
        <f t="shared" si="11"/>
        <v>7.7483405007201635E-3</v>
      </c>
      <c r="M198" s="3"/>
    </row>
    <row r="199" spans="1:13">
      <c r="A199" t="s">
        <v>219</v>
      </c>
      <c r="B199" s="1">
        <v>2926.46</v>
      </c>
      <c r="C199" t="s">
        <v>219</v>
      </c>
      <c r="D199" s="1">
        <v>2937.09</v>
      </c>
      <c r="E199" s="1">
        <v>2940.43</v>
      </c>
      <c r="F199" s="1">
        <v>2913.32</v>
      </c>
      <c r="G199" s="1">
        <v>2926.46</v>
      </c>
      <c r="H199" t="s">
        <v>14</v>
      </c>
      <c r="I199" s="2">
        <v>5.9999999999999995E-4</v>
      </c>
      <c r="J199" s="3">
        <f t="shared" si="9"/>
        <v>5.9999999999999995E-4</v>
      </c>
      <c r="K199" s="4">
        <f t="shared" si="10"/>
        <v>27.109999999999673</v>
      </c>
      <c r="L199" s="2">
        <f t="shared" si="11"/>
        <v>9.230224473883903E-3</v>
      </c>
      <c r="M199" s="3"/>
    </row>
    <row r="200" spans="1:13">
      <c r="A200" t="s">
        <v>220</v>
      </c>
      <c r="B200" s="1">
        <v>2924.58</v>
      </c>
      <c r="C200" t="s">
        <v>220</v>
      </c>
      <c r="D200" s="1">
        <v>2910.37</v>
      </c>
      <c r="E200" s="1">
        <v>2930.5</v>
      </c>
      <c r="F200" s="1">
        <v>2905.67</v>
      </c>
      <c r="G200" s="1">
        <v>2924.58</v>
      </c>
      <c r="H200" t="s">
        <v>14</v>
      </c>
      <c r="I200" s="2">
        <v>1.2699999999999999E-2</v>
      </c>
      <c r="J200" s="3">
        <f t="shared" si="9"/>
        <v>1.2699999999999999E-2</v>
      </c>
      <c r="K200" s="4">
        <f t="shared" si="10"/>
        <v>24.829999999999927</v>
      </c>
      <c r="L200" s="2">
        <f t="shared" si="11"/>
        <v>8.5315612791500486E-3</v>
      </c>
      <c r="M200" s="3"/>
    </row>
    <row r="201" spans="1:13">
      <c r="A201" t="s">
        <v>221</v>
      </c>
      <c r="B201" s="1">
        <v>2887.94</v>
      </c>
      <c r="C201" t="s">
        <v>221</v>
      </c>
      <c r="D201" s="1">
        <v>2861.28</v>
      </c>
      <c r="E201" s="1">
        <v>2890.03</v>
      </c>
      <c r="F201" s="1">
        <v>2853.05</v>
      </c>
      <c r="G201" s="1">
        <v>2887.94</v>
      </c>
      <c r="H201" t="s">
        <v>14</v>
      </c>
      <c r="I201" s="2">
        <v>6.4999999999999997E-3</v>
      </c>
      <c r="J201" s="3">
        <f t="shared" si="9"/>
        <v>6.4999999999999997E-3</v>
      </c>
      <c r="K201" s="4">
        <f t="shared" si="10"/>
        <v>36.980000000000018</v>
      </c>
      <c r="L201" s="2">
        <f t="shared" si="11"/>
        <v>1.2924285634401391E-2</v>
      </c>
      <c r="M201" s="3"/>
    </row>
    <row r="202" spans="1:13">
      <c r="A202" t="s">
        <v>222</v>
      </c>
      <c r="B202" s="1">
        <v>2869.16</v>
      </c>
      <c r="C202" t="s">
        <v>222</v>
      </c>
      <c r="D202" s="1">
        <v>2893.14</v>
      </c>
      <c r="E202" s="1">
        <v>2898.79</v>
      </c>
      <c r="F202" s="1">
        <v>2860.59</v>
      </c>
      <c r="G202" s="1">
        <v>2869.16</v>
      </c>
      <c r="H202" t="s">
        <v>14</v>
      </c>
      <c r="I202" s="2">
        <v>-3.2000000000000002E-3</v>
      </c>
      <c r="J202" s="3">
        <f t="shared" si="9"/>
        <v>3.2000000000000002E-3</v>
      </c>
      <c r="K202" s="4">
        <f t="shared" si="10"/>
        <v>38.199999999999818</v>
      </c>
      <c r="L202" s="2">
        <f t="shared" si="11"/>
        <v>1.3203647248318373E-2</v>
      </c>
      <c r="M202" s="3"/>
    </row>
    <row r="203" spans="1:13">
      <c r="A203" t="s">
        <v>223</v>
      </c>
      <c r="B203" s="1">
        <v>2878.38</v>
      </c>
      <c r="C203" t="s">
        <v>223</v>
      </c>
      <c r="D203" s="1">
        <v>2866.7</v>
      </c>
      <c r="E203" s="1">
        <v>2879.27</v>
      </c>
      <c r="F203" s="1">
        <v>2856</v>
      </c>
      <c r="G203" s="1">
        <v>2878.38</v>
      </c>
      <c r="H203" t="s">
        <v>14</v>
      </c>
      <c r="I203" s="2">
        <v>1.0999999999999999E-2</v>
      </c>
      <c r="J203" s="3">
        <f t="shared" si="9"/>
        <v>1.0999999999999999E-2</v>
      </c>
      <c r="K203" s="4">
        <f t="shared" si="10"/>
        <v>23.269999999999982</v>
      </c>
      <c r="L203" s="2">
        <f t="shared" si="11"/>
        <v>8.1173474727038002E-3</v>
      </c>
      <c r="M203" s="3"/>
    </row>
    <row r="204" spans="1:13">
      <c r="A204" t="s">
        <v>224</v>
      </c>
      <c r="B204" s="1">
        <v>2847.11</v>
      </c>
      <c r="C204" t="s">
        <v>224</v>
      </c>
      <c r="D204" s="1">
        <v>2911.07</v>
      </c>
      <c r="E204" s="1">
        <v>2927.01</v>
      </c>
      <c r="F204" s="1">
        <v>2834.97</v>
      </c>
      <c r="G204" s="1">
        <v>2847.11</v>
      </c>
      <c r="H204" t="s">
        <v>14</v>
      </c>
      <c r="I204" s="2">
        <v>-2.5899999999999999E-2</v>
      </c>
      <c r="J204" s="3">
        <f t="shared" si="9"/>
        <v>2.5899999999999999E-2</v>
      </c>
      <c r="K204" s="4">
        <f t="shared" si="10"/>
        <v>92.040000000000418</v>
      </c>
      <c r="L204" s="2">
        <f t="shared" si="11"/>
        <v>3.1617240396143144E-2</v>
      </c>
      <c r="M204" s="3"/>
    </row>
    <row r="205" spans="1:13">
      <c r="A205" t="s">
        <v>225</v>
      </c>
      <c r="B205" s="1">
        <v>2922.95</v>
      </c>
      <c r="C205" t="s">
        <v>225</v>
      </c>
      <c r="D205" s="1">
        <v>2930.94</v>
      </c>
      <c r="E205" s="1">
        <v>2939.08</v>
      </c>
      <c r="F205" s="1">
        <v>2904.51</v>
      </c>
      <c r="G205" s="1">
        <v>2922.95</v>
      </c>
      <c r="H205" t="s">
        <v>14</v>
      </c>
      <c r="I205" s="2">
        <v>-5.0000000000000001E-4</v>
      </c>
      <c r="J205" s="3">
        <f t="shared" si="9"/>
        <v>5.0000000000000001E-4</v>
      </c>
      <c r="K205" s="4">
        <f t="shared" si="10"/>
        <v>34.569999999999709</v>
      </c>
      <c r="L205" s="2">
        <f t="shared" si="11"/>
        <v>1.1794850798719765E-2</v>
      </c>
      <c r="M205" s="3"/>
    </row>
    <row r="206" spans="1:13">
      <c r="A206" t="s">
        <v>226</v>
      </c>
      <c r="B206" s="1">
        <v>2924.43</v>
      </c>
      <c r="C206" t="s">
        <v>226</v>
      </c>
      <c r="D206" s="1">
        <v>2922.04</v>
      </c>
      <c r="E206" s="1">
        <v>2928.73</v>
      </c>
      <c r="F206" s="1">
        <v>2917.91</v>
      </c>
      <c r="G206" s="1">
        <v>2924.43</v>
      </c>
      <c r="H206" t="s">
        <v>14</v>
      </c>
      <c r="I206" s="2">
        <v>8.2000000000000007E-3</v>
      </c>
      <c r="J206" s="3">
        <f t="shared" si="9"/>
        <v>8.2000000000000007E-3</v>
      </c>
      <c r="K206" s="4">
        <f t="shared" si="10"/>
        <v>10.820000000000164</v>
      </c>
      <c r="L206" s="2">
        <f t="shared" si="11"/>
        <v>3.7028924997604975E-3</v>
      </c>
      <c r="M206" s="3"/>
    </row>
    <row r="207" spans="1:13">
      <c r="A207" t="s">
        <v>227</v>
      </c>
      <c r="B207" s="1">
        <v>2900.51</v>
      </c>
      <c r="C207" t="s">
        <v>227</v>
      </c>
      <c r="D207" s="1">
        <v>2919.01</v>
      </c>
      <c r="E207" s="1">
        <v>2923.63</v>
      </c>
      <c r="F207" s="1">
        <v>2899.6</v>
      </c>
      <c r="G207" s="1">
        <v>2900.51</v>
      </c>
      <c r="H207" t="s">
        <v>14</v>
      </c>
      <c r="I207" s="2">
        <v>-7.9000000000000008E-3</v>
      </c>
      <c r="J207" s="3">
        <f t="shared" si="9"/>
        <v>7.9000000000000008E-3</v>
      </c>
      <c r="K207" s="4">
        <f t="shared" si="10"/>
        <v>24.0300000000002</v>
      </c>
      <c r="L207" s="2">
        <f t="shared" si="11"/>
        <v>8.2322431235248242E-3</v>
      </c>
      <c r="M207" s="3"/>
    </row>
    <row r="208" spans="1:13">
      <c r="A208" t="s">
        <v>228</v>
      </c>
      <c r="B208" s="1">
        <v>2923.65</v>
      </c>
      <c r="C208" t="s">
        <v>228</v>
      </c>
      <c r="D208" s="1">
        <v>2913.48</v>
      </c>
      <c r="E208" s="1">
        <v>2931</v>
      </c>
      <c r="F208" s="1">
        <v>2913.48</v>
      </c>
      <c r="G208" s="1">
        <v>2923.65</v>
      </c>
      <c r="H208" t="s">
        <v>14</v>
      </c>
      <c r="I208" s="2">
        <v>1.21E-2</v>
      </c>
      <c r="J208" s="3">
        <f t="shared" si="9"/>
        <v>1.21E-2</v>
      </c>
      <c r="K208" s="4">
        <f t="shared" si="10"/>
        <v>17.519999999999982</v>
      </c>
      <c r="L208" s="2">
        <f t="shared" si="11"/>
        <v>6.0134272416491556E-3</v>
      </c>
      <c r="M208" s="3"/>
    </row>
    <row r="209" spans="1:13">
      <c r="A209" t="s">
        <v>229</v>
      </c>
      <c r="B209" s="1">
        <v>2888.68</v>
      </c>
      <c r="C209" t="s">
        <v>229</v>
      </c>
      <c r="D209" s="1">
        <v>2864.74</v>
      </c>
      <c r="E209" s="1">
        <v>2893.63</v>
      </c>
      <c r="F209" s="1">
        <v>2864.74</v>
      </c>
      <c r="G209" s="1">
        <v>2888.68</v>
      </c>
      <c r="H209" t="s">
        <v>14</v>
      </c>
      <c r="I209" s="2">
        <v>1.44E-2</v>
      </c>
      <c r="J209" s="3">
        <f t="shared" si="9"/>
        <v>1.44E-2</v>
      </c>
      <c r="K209" s="4">
        <f t="shared" si="10"/>
        <v>28.890000000000327</v>
      </c>
      <c r="L209" s="2">
        <f t="shared" si="11"/>
        <v>1.008468482305561E-2</v>
      </c>
      <c r="M209" s="3"/>
    </row>
    <row r="210" spans="1:13">
      <c r="A210" t="s">
        <v>230</v>
      </c>
      <c r="B210" s="1">
        <v>2847.6</v>
      </c>
      <c r="C210" t="s">
        <v>230</v>
      </c>
      <c r="D210" s="1">
        <v>2846.2</v>
      </c>
      <c r="E210" s="1">
        <v>2856.67</v>
      </c>
      <c r="F210" s="1">
        <v>2825.51</v>
      </c>
      <c r="G210" s="1">
        <v>2847.6</v>
      </c>
      <c r="H210" t="s">
        <v>14</v>
      </c>
      <c r="I210" s="2">
        <v>2.5000000000000001E-3</v>
      </c>
      <c r="J210" s="3">
        <f t="shared" si="9"/>
        <v>2.5000000000000001E-3</v>
      </c>
      <c r="K210" s="4">
        <f t="shared" si="10"/>
        <v>31.159999999999854</v>
      </c>
      <c r="L210" s="2">
        <f t="shared" si="11"/>
        <v>1.0947930574098748E-2</v>
      </c>
      <c r="M210" s="3"/>
    </row>
    <row r="211" spans="1:13">
      <c r="A211" t="s">
        <v>231</v>
      </c>
      <c r="B211" s="1">
        <v>2840.6</v>
      </c>
      <c r="C211" t="s">
        <v>231</v>
      </c>
      <c r="D211" s="1">
        <v>2894.15</v>
      </c>
      <c r="E211" s="1">
        <v>2894.15</v>
      </c>
      <c r="F211" s="1">
        <v>2839.64</v>
      </c>
      <c r="G211" s="1">
        <v>2840.6</v>
      </c>
      <c r="H211" t="s">
        <v>14</v>
      </c>
      <c r="I211" s="2">
        <v>-2.93E-2</v>
      </c>
      <c r="J211" s="3">
        <f t="shared" si="9"/>
        <v>2.93E-2</v>
      </c>
      <c r="K211" s="4">
        <f t="shared" si="10"/>
        <v>54.510000000000218</v>
      </c>
      <c r="L211" s="2">
        <f t="shared" si="11"/>
        <v>1.8834545548779509E-2</v>
      </c>
      <c r="M211" s="3"/>
    </row>
    <row r="212" spans="1:13">
      <c r="A212" t="s">
        <v>232</v>
      </c>
      <c r="B212" s="1">
        <v>2926.32</v>
      </c>
      <c r="C212" t="s">
        <v>232</v>
      </c>
      <c r="D212" s="1">
        <v>2880.72</v>
      </c>
      <c r="E212" s="1">
        <v>2943.31</v>
      </c>
      <c r="F212" s="1">
        <v>2877.05</v>
      </c>
      <c r="G212" s="1">
        <v>2926.32</v>
      </c>
      <c r="H212" t="s">
        <v>14</v>
      </c>
      <c r="I212" s="2">
        <v>1.4800000000000001E-2</v>
      </c>
      <c r="J212" s="3">
        <f t="shared" si="9"/>
        <v>1.4800000000000001E-2</v>
      </c>
      <c r="K212" s="4">
        <f t="shared" si="10"/>
        <v>66.259999999999764</v>
      </c>
      <c r="L212" s="2">
        <f t="shared" si="11"/>
        <v>2.3001194145907886E-2</v>
      </c>
      <c r="M212" s="3"/>
    </row>
    <row r="213" spans="1:13">
      <c r="A213" t="s">
        <v>233</v>
      </c>
      <c r="B213" s="1">
        <v>2883.75</v>
      </c>
      <c r="C213" t="s">
        <v>233</v>
      </c>
      <c r="D213" s="1">
        <v>2907.07</v>
      </c>
      <c r="E213" s="1">
        <v>2907.58</v>
      </c>
      <c r="F213" s="1">
        <v>2873.14</v>
      </c>
      <c r="G213" s="1">
        <v>2883.75</v>
      </c>
      <c r="H213" t="s">
        <v>14</v>
      </c>
      <c r="I213" s="2">
        <v>-1.2E-2</v>
      </c>
      <c r="J213" s="3">
        <f t="shared" si="9"/>
        <v>1.2E-2</v>
      </c>
      <c r="K213" s="4">
        <f t="shared" si="10"/>
        <v>34.440000000000055</v>
      </c>
      <c r="L213" s="2">
        <f t="shared" si="11"/>
        <v>1.1846979948883257E-2</v>
      </c>
      <c r="M213" s="3"/>
    </row>
    <row r="214" spans="1:13">
      <c r="A214" t="s">
        <v>234</v>
      </c>
      <c r="B214" s="1">
        <v>2918.65</v>
      </c>
      <c r="C214" t="s">
        <v>234</v>
      </c>
      <c r="D214" s="1">
        <v>2930.51</v>
      </c>
      <c r="E214" s="1">
        <v>2935.75</v>
      </c>
      <c r="F214" s="1">
        <v>2900.15</v>
      </c>
      <c r="G214" s="1">
        <v>2918.65</v>
      </c>
      <c r="H214" t="s">
        <v>14</v>
      </c>
      <c r="I214" s="2">
        <v>-6.6E-3</v>
      </c>
      <c r="J214" s="3">
        <f t="shared" si="9"/>
        <v>6.6E-3</v>
      </c>
      <c r="K214" s="4">
        <f t="shared" si="10"/>
        <v>35.599999999999909</v>
      </c>
      <c r="L214" s="2">
        <f t="shared" si="11"/>
        <v>1.2148056140398739E-2</v>
      </c>
      <c r="M214" s="3"/>
    </row>
    <row r="215" spans="1:13">
      <c r="A215" t="s">
        <v>235</v>
      </c>
      <c r="B215" s="1">
        <v>2938.09</v>
      </c>
      <c r="C215" t="s">
        <v>235</v>
      </c>
      <c r="D215" s="1">
        <v>2896.21</v>
      </c>
      <c r="E215" s="1">
        <v>2938.72</v>
      </c>
      <c r="F215" s="1">
        <v>2894.47</v>
      </c>
      <c r="G215" s="1">
        <v>2938.09</v>
      </c>
      <c r="H215" t="s">
        <v>14</v>
      </c>
      <c r="I215" s="2">
        <v>1.8800000000000001E-2</v>
      </c>
      <c r="J215" s="3">
        <f t="shared" si="9"/>
        <v>1.8800000000000001E-2</v>
      </c>
      <c r="K215" s="4">
        <f t="shared" si="10"/>
        <v>44.25</v>
      </c>
      <c r="L215" s="2">
        <f t="shared" si="11"/>
        <v>1.5278588223920227E-2</v>
      </c>
      <c r="M215" s="3"/>
    </row>
    <row r="216" spans="1:13">
      <c r="A216" t="s">
        <v>236</v>
      </c>
      <c r="B216" s="1">
        <v>2883.98</v>
      </c>
      <c r="C216" t="s">
        <v>236</v>
      </c>
      <c r="D216" s="1">
        <v>2858.65</v>
      </c>
      <c r="E216" s="1">
        <v>2892.17</v>
      </c>
      <c r="F216" s="1">
        <v>2825.71</v>
      </c>
      <c r="G216" s="1">
        <v>2883.98</v>
      </c>
      <c r="H216" t="s">
        <v>14</v>
      </c>
      <c r="I216" s="2">
        <v>8.0000000000000004E-4</v>
      </c>
      <c r="J216" s="3">
        <f t="shared" si="9"/>
        <v>8.0000000000000004E-4</v>
      </c>
      <c r="K216" s="4">
        <f t="shared" si="10"/>
        <v>66.460000000000036</v>
      </c>
      <c r="L216" s="2">
        <f t="shared" si="11"/>
        <v>2.324873629160619E-2</v>
      </c>
      <c r="M216" s="3"/>
    </row>
    <row r="217" spans="1:13">
      <c r="A217" t="s">
        <v>237</v>
      </c>
      <c r="B217" s="1">
        <v>2881.77</v>
      </c>
      <c r="C217" t="s">
        <v>237</v>
      </c>
      <c r="D217" s="1">
        <v>2861.18</v>
      </c>
      <c r="E217" s="1">
        <v>2884.4</v>
      </c>
      <c r="F217" s="1">
        <v>2847.42</v>
      </c>
      <c r="G217" s="1">
        <v>2881.77</v>
      </c>
      <c r="H217" t="s">
        <v>14</v>
      </c>
      <c r="I217" s="2">
        <v>1.2999999999999999E-2</v>
      </c>
      <c r="J217" s="3">
        <f t="shared" si="9"/>
        <v>1.2999999999999999E-2</v>
      </c>
      <c r="K217" s="4">
        <f t="shared" si="10"/>
        <v>36.980000000000018</v>
      </c>
      <c r="L217" s="2">
        <f t="shared" si="11"/>
        <v>1.2924737346129925E-2</v>
      </c>
      <c r="M217" s="3"/>
    </row>
    <row r="218" spans="1:13">
      <c r="A218" t="s">
        <v>238</v>
      </c>
      <c r="B218" s="1">
        <v>2844.74</v>
      </c>
      <c r="C218" t="s">
        <v>238</v>
      </c>
      <c r="D218" s="1">
        <v>2898.07</v>
      </c>
      <c r="E218" s="1">
        <v>2898.07</v>
      </c>
      <c r="F218" s="1">
        <v>2822.12</v>
      </c>
      <c r="G218" s="1">
        <v>2844.74</v>
      </c>
      <c r="H218" t="s">
        <v>14</v>
      </c>
      <c r="I218" s="2">
        <v>-2.98E-2</v>
      </c>
      <c r="J218" s="3">
        <f t="shared" si="9"/>
        <v>2.98E-2</v>
      </c>
      <c r="K218" s="4">
        <f t="shared" si="10"/>
        <v>75.950000000000273</v>
      </c>
      <c r="L218" s="2">
        <f t="shared" si="11"/>
        <v>2.620709644694582E-2</v>
      </c>
      <c r="M218" s="3"/>
    </row>
    <row r="219" spans="1:13">
      <c r="A219" t="s">
        <v>239</v>
      </c>
      <c r="B219" s="1">
        <v>2932.05</v>
      </c>
      <c r="C219" t="s">
        <v>239</v>
      </c>
      <c r="D219" s="1">
        <v>2943.9</v>
      </c>
      <c r="E219" s="1">
        <v>2945.5</v>
      </c>
      <c r="F219" s="1">
        <v>2914.11</v>
      </c>
      <c r="G219" s="1">
        <v>2932.05</v>
      </c>
      <c r="H219" t="s">
        <v>14</v>
      </c>
      <c r="I219" s="2">
        <v>-7.3000000000000001E-3</v>
      </c>
      <c r="J219" s="3">
        <f t="shared" si="9"/>
        <v>7.3000000000000001E-3</v>
      </c>
      <c r="K219" s="4">
        <f t="shared" si="10"/>
        <v>31.389999999999873</v>
      </c>
      <c r="L219" s="2">
        <f t="shared" si="11"/>
        <v>1.0662726315431867E-2</v>
      </c>
      <c r="M219" s="3"/>
    </row>
    <row r="220" spans="1:13">
      <c r="A220" t="s">
        <v>240</v>
      </c>
      <c r="B220" s="1">
        <v>2953.56</v>
      </c>
      <c r="C220" t="s">
        <v>240</v>
      </c>
      <c r="D220" s="1">
        <v>2980.32</v>
      </c>
      <c r="E220" s="1">
        <v>3013.59</v>
      </c>
      <c r="F220" s="1">
        <v>2945.23</v>
      </c>
      <c r="G220" s="1">
        <v>2953.56</v>
      </c>
      <c r="H220" t="s">
        <v>14</v>
      </c>
      <c r="I220" s="2">
        <v>-8.9999999999999993E-3</v>
      </c>
      <c r="J220" s="3">
        <f t="shared" si="9"/>
        <v>8.9999999999999993E-3</v>
      </c>
      <c r="K220" s="4">
        <f t="shared" si="10"/>
        <v>68.360000000000127</v>
      </c>
      <c r="L220" s="2">
        <f t="shared" si="11"/>
        <v>2.2937134267461252E-2</v>
      </c>
      <c r="M220" s="3"/>
    </row>
    <row r="221" spans="1:13">
      <c r="A221" t="s">
        <v>241</v>
      </c>
      <c r="B221" s="1">
        <v>2980.38</v>
      </c>
      <c r="C221" t="s">
        <v>241</v>
      </c>
      <c r="D221" s="1">
        <v>3016.22</v>
      </c>
      <c r="E221" s="1">
        <v>3017.4</v>
      </c>
      <c r="F221" s="1">
        <v>2958.08</v>
      </c>
      <c r="G221" s="1">
        <v>2980.38</v>
      </c>
      <c r="H221" t="s">
        <v>14</v>
      </c>
      <c r="I221" s="2">
        <v>-1.09E-2</v>
      </c>
      <c r="J221" s="3">
        <f t="shared" si="9"/>
        <v>1.09E-2</v>
      </c>
      <c r="K221" s="4">
        <f t="shared" si="10"/>
        <v>59.320000000000164</v>
      </c>
      <c r="L221" s="2">
        <f t="shared" si="11"/>
        <v>1.9667000417741467E-2</v>
      </c>
      <c r="M221" s="3"/>
    </row>
    <row r="222" spans="1:13">
      <c r="A222" t="s">
        <v>242</v>
      </c>
      <c r="B222" s="1">
        <v>3013.18</v>
      </c>
      <c r="C222" t="s">
        <v>242</v>
      </c>
      <c r="D222" s="1">
        <v>3007.66</v>
      </c>
      <c r="E222" s="1">
        <v>3017.19</v>
      </c>
      <c r="F222" s="1">
        <v>3000.94</v>
      </c>
      <c r="G222" s="1">
        <v>3013.18</v>
      </c>
      <c r="H222" t="s">
        <v>14</v>
      </c>
      <c r="I222" s="2">
        <v>-2.5999999999999999E-3</v>
      </c>
      <c r="J222" s="3">
        <f t="shared" si="9"/>
        <v>2.5999999999999999E-3</v>
      </c>
      <c r="K222" s="4">
        <f t="shared" si="10"/>
        <v>16.25</v>
      </c>
      <c r="L222" s="2">
        <f t="shared" si="11"/>
        <v>5.4028713351908127E-3</v>
      </c>
      <c r="M222" s="3"/>
    </row>
    <row r="223" spans="1:13">
      <c r="A223" t="s">
        <v>243</v>
      </c>
      <c r="B223" s="1">
        <v>3020.97</v>
      </c>
      <c r="C223" t="s">
        <v>243</v>
      </c>
      <c r="D223" s="1">
        <v>3024.47</v>
      </c>
      <c r="E223" s="1">
        <v>3025.61</v>
      </c>
      <c r="F223" s="1">
        <v>3014.3</v>
      </c>
      <c r="G223" s="1">
        <v>3020.97</v>
      </c>
      <c r="H223" t="s">
        <v>14</v>
      </c>
      <c r="I223" s="2">
        <v>-1.6000000000000001E-3</v>
      </c>
      <c r="J223" s="3">
        <f t="shared" si="9"/>
        <v>1.6000000000000001E-3</v>
      </c>
      <c r="K223" s="4">
        <f t="shared" si="10"/>
        <v>11.309999999999945</v>
      </c>
      <c r="L223" s="2">
        <f t="shared" si="11"/>
        <v>3.739498160008182E-3</v>
      </c>
      <c r="M223" s="3"/>
    </row>
    <row r="224" spans="1:13">
      <c r="A224" t="s">
        <v>244</v>
      </c>
      <c r="B224" s="1">
        <v>3025.86</v>
      </c>
      <c r="C224" t="s">
        <v>244</v>
      </c>
      <c r="D224" s="1">
        <v>3013.25</v>
      </c>
      <c r="E224" s="1">
        <v>3027.98</v>
      </c>
      <c r="F224" s="1">
        <v>3012.59</v>
      </c>
      <c r="G224" s="1">
        <v>3025.86</v>
      </c>
      <c r="H224" t="s">
        <v>14</v>
      </c>
      <c r="I224" s="2">
        <v>7.4000000000000003E-3</v>
      </c>
      <c r="J224" s="3">
        <f t="shared" si="9"/>
        <v>7.4000000000000003E-3</v>
      </c>
      <c r="K224" s="4">
        <f t="shared" si="10"/>
        <v>15.389999999999873</v>
      </c>
      <c r="L224" s="2">
        <f t="shared" si="11"/>
        <v>5.1074421305898525E-3</v>
      </c>
      <c r="M224" s="3"/>
    </row>
    <row r="225" spans="1:13">
      <c r="A225" t="s">
        <v>245</v>
      </c>
      <c r="B225" s="1">
        <v>3003.67</v>
      </c>
      <c r="C225" t="s">
        <v>245</v>
      </c>
      <c r="D225" s="1">
        <v>3016.26</v>
      </c>
      <c r="E225" s="1">
        <v>3016.31</v>
      </c>
      <c r="F225" s="1">
        <v>2997.24</v>
      </c>
      <c r="G225" s="1">
        <v>3003.67</v>
      </c>
      <c r="H225" t="s">
        <v>14</v>
      </c>
      <c r="I225" s="2">
        <v>-5.3E-3</v>
      </c>
      <c r="J225" s="3">
        <f t="shared" si="9"/>
        <v>5.3E-3</v>
      </c>
      <c r="K225" s="4">
        <f t="shared" si="10"/>
        <v>19.070000000000164</v>
      </c>
      <c r="L225" s="2">
        <f t="shared" si="11"/>
        <v>6.3223992626630868E-3</v>
      </c>
      <c r="M225" s="3"/>
    </row>
    <row r="226" spans="1:13">
      <c r="A226" t="s">
        <v>246</v>
      </c>
      <c r="B226" s="1">
        <v>3019.56</v>
      </c>
      <c r="C226" t="s">
        <v>246</v>
      </c>
      <c r="D226" s="1">
        <v>2998.77</v>
      </c>
      <c r="E226" s="1">
        <v>3019.59</v>
      </c>
      <c r="F226" s="1">
        <v>2996.82</v>
      </c>
      <c r="G226" s="1">
        <v>3019.56</v>
      </c>
      <c r="H226" t="s">
        <v>14</v>
      </c>
      <c r="I226" s="2">
        <v>4.7000000000000002E-3</v>
      </c>
      <c r="J226" s="3">
        <f t="shared" si="9"/>
        <v>4.7000000000000002E-3</v>
      </c>
      <c r="K226" s="4">
        <f t="shared" si="10"/>
        <v>22.769999999999982</v>
      </c>
      <c r="L226" s="2">
        <f t="shared" si="11"/>
        <v>7.5931131764023193E-3</v>
      </c>
      <c r="M226" s="3"/>
    </row>
    <row r="227" spans="1:13">
      <c r="A227" t="s">
        <v>247</v>
      </c>
      <c r="B227" s="1">
        <v>3005.47</v>
      </c>
      <c r="C227" t="s">
        <v>247</v>
      </c>
      <c r="D227" s="1">
        <v>2994.74</v>
      </c>
      <c r="E227" s="1">
        <v>3005.9</v>
      </c>
      <c r="F227" s="1">
        <v>2988.56</v>
      </c>
      <c r="G227" s="1">
        <v>3005.47</v>
      </c>
      <c r="H227" t="s">
        <v>14</v>
      </c>
      <c r="I227" s="2">
        <v>6.7999999999999996E-3</v>
      </c>
      <c r="J227" s="3">
        <f t="shared" si="9"/>
        <v>6.7999999999999996E-3</v>
      </c>
      <c r="K227" s="4">
        <f t="shared" si="10"/>
        <v>17.340000000000146</v>
      </c>
      <c r="L227" s="2">
        <f t="shared" si="11"/>
        <v>5.7901520666235285E-3</v>
      </c>
      <c r="M227" s="3"/>
    </row>
    <row r="228" spans="1:13">
      <c r="A228" t="s">
        <v>248</v>
      </c>
      <c r="B228" s="1">
        <v>2985.03</v>
      </c>
      <c r="C228" t="s">
        <v>248</v>
      </c>
      <c r="D228" s="1">
        <v>2981.93</v>
      </c>
      <c r="E228" s="1">
        <v>2990.71</v>
      </c>
      <c r="F228" s="1">
        <v>2976.65</v>
      </c>
      <c r="G228" s="1">
        <v>2985.03</v>
      </c>
      <c r="H228" t="s">
        <v>14</v>
      </c>
      <c r="I228" s="2">
        <v>2.8E-3</v>
      </c>
      <c r="J228" s="3">
        <f t="shared" si="9"/>
        <v>2.8E-3</v>
      </c>
      <c r="K228" s="4">
        <f t="shared" si="10"/>
        <v>14.059999999999945</v>
      </c>
      <c r="L228" s="2">
        <f t="shared" si="11"/>
        <v>4.7150670874232282E-3</v>
      </c>
      <c r="M228" s="3"/>
    </row>
    <row r="229" spans="1:13">
      <c r="A229" t="s">
        <v>249</v>
      </c>
      <c r="B229" s="1">
        <v>2976.61</v>
      </c>
      <c r="C229" t="s">
        <v>249</v>
      </c>
      <c r="D229" s="1">
        <v>3004.26</v>
      </c>
      <c r="E229" s="1">
        <v>3006.02</v>
      </c>
      <c r="F229" s="1">
        <v>2975.86</v>
      </c>
      <c r="G229" s="1">
        <v>2976.61</v>
      </c>
      <c r="H229" t="s">
        <v>14</v>
      </c>
      <c r="I229" s="2">
        <v>-6.1999999999999998E-3</v>
      </c>
      <c r="J229" s="3">
        <f t="shared" si="9"/>
        <v>6.1999999999999998E-3</v>
      </c>
      <c r="K229" s="4">
        <f t="shared" si="10"/>
        <v>30.159999999999854</v>
      </c>
      <c r="L229" s="2">
        <f t="shared" si="11"/>
        <v>1.0039077842796514E-2</v>
      </c>
      <c r="M229" s="3"/>
    </row>
    <row r="230" spans="1:13">
      <c r="A230" t="s">
        <v>250</v>
      </c>
      <c r="B230" s="1">
        <v>2995.11</v>
      </c>
      <c r="C230" t="s">
        <v>250</v>
      </c>
      <c r="D230" s="1">
        <v>2978.87</v>
      </c>
      <c r="E230" s="1">
        <v>2998.28</v>
      </c>
      <c r="F230" s="1">
        <v>2973.09</v>
      </c>
      <c r="G230" s="1">
        <v>2995.11</v>
      </c>
      <c r="H230" t="s">
        <v>14</v>
      </c>
      <c r="I230" s="2">
        <v>3.5999999999999999E-3</v>
      </c>
      <c r="J230" s="3">
        <f t="shared" si="9"/>
        <v>3.5999999999999999E-3</v>
      </c>
      <c r="K230" s="4">
        <f t="shared" si="10"/>
        <v>25.190000000000055</v>
      </c>
      <c r="L230" s="2">
        <f t="shared" si="11"/>
        <v>8.4562266899864905E-3</v>
      </c>
      <c r="M230" s="3"/>
    </row>
    <row r="231" spans="1:13">
      <c r="A231" t="s">
        <v>251</v>
      </c>
      <c r="B231" s="1">
        <v>2984.42</v>
      </c>
      <c r="C231" t="s">
        <v>251</v>
      </c>
      <c r="D231" s="1">
        <v>3005.1</v>
      </c>
      <c r="E231" s="1">
        <v>3005.26</v>
      </c>
      <c r="F231" s="1">
        <v>2984.25</v>
      </c>
      <c r="G231" s="1">
        <v>2984.42</v>
      </c>
      <c r="H231" t="s">
        <v>14</v>
      </c>
      <c r="I231" s="2">
        <v>-6.4999999999999997E-3</v>
      </c>
      <c r="J231" s="3">
        <f t="shared" si="9"/>
        <v>6.4999999999999997E-3</v>
      </c>
      <c r="K231" s="4">
        <f t="shared" si="10"/>
        <v>21.010000000000218</v>
      </c>
      <c r="L231" s="2">
        <f t="shared" si="11"/>
        <v>6.991447871951089E-3</v>
      </c>
      <c r="M231" s="3"/>
    </row>
    <row r="232" spans="1:13">
      <c r="A232" t="s">
        <v>252</v>
      </c>
      <c r="B232" s="1">
        <v>3004.04</v>
      </c>
      <c r="C232" t="s">
        <v>252</v>
      </c>
      <c r="D232" s="1">
        <v>3012.13</v>
      </c>
      <c r="E232" s="1">
        <v>3015.02</v>
      </c>
      <c r="F232" s="1">
        <v>3001.15</v>
      </c>
      <c r="G232" s="1">
        <v>3004.04</v>
      </c>
      <c r="H232" t="s">
        <v>14</v>
      </c>
      <c r="I232" s="2">
        <v>-3.3999999999999998E-3</v>
      </c>
      <c r="J232" s="3">
        <f t="shared" si="9"/>
        <v>3.3999999999999998E-3</v>
      </c>
      <c r="K232" s="4">
        <f t="shared" si="10"/>
        <v>13.869999999999891</v>
      </c>
      <c r="L232" s="2">
        <f t="shared" si="11"/>
        <v>4.604714935942303E-3</v>
      </c>
      <c r="M232" s="3"/>
    </row>
    <row r="233" spans="1:13">
      <c r="A233" t="s">
        <v>253</v>
      </c>
      <c r="B233" s="1">
        <v>3014.3</v>
      </c>
      <c r="C233" t="s">
        <v>253</v>
      </c>
      <c r="D233" s="1">
        <v>3017.8</v>
      </c>
      <c r="E233" s="1">
        <v>3017.8</v>
      </c>
      <c r="F233" s="1">
        <v>3008.77</v>
      </c>
      <c r="G233" s="1">
        <v>3014.3</v>
      </c>
      <c r="H233" t="s">
        <v>14</v>
      </c>
      <c r="I233" s="2">
        <v>2.0000000000000001E-4</v>
      </c>
      <c r="J233" s="3">
        <f t="shared" si="9"/>
        <v>2.0000000000000001E-4</v>
      </c>
      <c r="K233" s="4">
        <f t="shared" si="10"/>
        <v>9.0300000000002001</v>
      </c>
      <c r="L233" s="2">
        <f t="shared" si="11"/>
        <v>2.9922460070250512E-3</v>
      </c>
      <c r="M233" s="3"/>
    </row>
    <row r="234" spans="1:13">
      <c r="A234" t="s">
        <v>254</v>
      </c>
      <c r="B234" s="1">
        <v>3013.77</v>
      </c>
      <c r="C234" t="s">
        <v>254</v>
      </c>
      <c r="D234" s="1">
        <v>3003.36</v>
      </c>
      <c r="E234" s="1">
        <v>3013.92</v>
      </c>
      <c r="F234" s="1">
        <v>3001.87</v>
      </c>
      <c r="G234" s="1">
        <v>3013.77</v>
      </c>
      <c r="H234" t="s">
        <v>14</v>
      </c>
      <c r="I234" s="2">
        <v>4.5999999999999999E-3</v>
      </c>
      <c r="J234" s="3">
        <f t="shared" si="9"/>
        <v>4.5999999999999999E-3</v>
      </c>
      <c r="K234" s="4">
        <f t="shared" si="10"/>
        <v>12.050000000000182</v>
      </c>
      <c r="L234" s="2">
        <f t="shared" si="11"/>
        <v>4.0121730328699125E-3</v>
      </c>
      <c r="M234" s="3"/>
    </row>
    <row r="235" spans="1:13">
      <c r="A235" t="s">
        <v>255</v>
      </c>
      <c r="B235" s="1">
        <v>2999.91</v>
      </c>
      <c r="C235" t="s">
        <v>255</v>
      </c>
      <c r="D235" s="1">
        <v>2999.62</v>
      </c>
      <c r="E235" s="1">
        <v>3002.33</v>
      </c>
      <c r="F235" s="1">
        <v>2988.8</v>
      </c>
      <c r="G235" s="1">
        <v>2999.91</v>
      </c>
      <c r="H235" t="s">
        <v>14</v>
      </c>
      <c r="I235" s="2">
        <v>2.3E-3</v>
      </c>
      <c r="J235" s="3">
        <f t="shared" si="9"/>
        <v>2.3E-3</v>
      </c>
      <c r="K235" s="4">
        <f t="shared" si="10"/>
        <v>13.529999999999745</v>
      </c>
      <c r="L235" s="2">
        <f t="shared" si="11"/>
        <v>4.5105713390361929E-3</v>
      </c>
      <c r="M235" s="3"/>
    </row>
    <row r="236" spans="1:13">
      <c r="A236" t="s">
        <v>256</v>
      </c>
      <c r="B236" s="1">
        <v>2993.07</v>
      </c>
      <c r="C236" t="s">
        <v>256</v>
      </c>
      <c r="D236" s="1">
        <v>2989.3</v>
      </c>
      <c r="E236" s="1">
        <v>3002.98</v>
      </c>
      <c r="F236" s="1">
        <v>2984.62</v>
      </c>
      <c r="G236" s="1">
        <v>2993.07</v>
      </c>
      <c r="H236" t="s">
        <v>14</v>
      </c>
      <c r="I236" s="2">
        <v>4.4999999999999997E-3</v>
      </c>
      <c r="J236" s="3">
        <f t="shared" si="9"/>
        <v>4.4999999999999997E-3</v>
      </c>
      <c r="K236" s="4">
        <f t="shared" si="10"/>
        <v>18.360000000000127</v>
      </c>
      <c r="L236" s="2">
        <f t="shared" si="11"/>
        <v>6.14190613187038E-3</v>
      </c>
      <c r="M236" s="3"/>
    </row>
    <row r="237" spans="1:13">
      <c r="A237" t="s">
        <v>257</v>
      </c>
      <c r="B237" s="1">
        <v>2979.63</v>
      </c>
      <c r="C237" t="s">
        <v>257</v>
      </c>
      <c r="D237" s="1">
        <v>2965.52</v>
      </c>
      <c r="E237" s="1">
        <v>2981.9</v>
      </c>
      <c r="F237" s="1">
        <v>2963.44</v>
      </c>
      <c r="G237" s="1">
        <v>2979.63</v>
      </c>
      <c r="H237" t="s">
        <v>14</v>
      </c>
      <c r="I237" s="2">
        <v>1.1999999999999999E-3</v>
      </c>
      <c r="J237" s="3">
        <f t="shared" si="9"/>
        <v>1.1999999999999999E-3</v>
      </c>
      <c r="K237" s="4">
        <f t="shared" si="10"/>
        <v>18.460000000000036</v>
      </c>
      <c r="L237" s="2">
        <f t="shared" si="11"/>
        <v>6.2248779303461232E-3</v>
      </c>
      <c r="M237" s="3"/>
    </row>
    <row r="238" spans="1:13">
      <c r="A238" t="s">
        <v>258</v>
      </c>
      <c r="B238" s="1">
        <v>2975.95</v>
      </c>
      <c r="C238" t="s">
        <v>258</v>
      </c>
      <c r="D238" s="1">
        <v>2979.77</v>
      </c>
      <c r="E238" s="1">
        <v>2980.76</v>
      </c>
      <c r="F238" s="1">
        <v>2970.09</v>
      </c>
      <c r="G238" s="1">
        <v>2975.95</v>
      </c>
      <c r="H238" t="s">
        <v>14</v>
      </c>
      <c r="I238" s="2">
        <v>-4.7999999999999996E-3</v>
      </c>
      <c r="J238" s="3">
        <f t="shared" si="9"/>
        <v>4.7999999999999996E-3</v>
      </c>
      <c r="K238" s="4">
        <f t="shared" si="10"/>
        <v>10.670000000000073</v>
      </c>
      <c r="L238" s="2">
        <f t="shared" si="11"/>
        <v>3.5808132842467953E-3</v>
      </c>
      <c r="M238" s="3"/>
    </row>
    <row r="239" spans="1:13">
      <c r="A239" t="s">
        <v>259</v>
      </c>
      <c r="B239" s="1">
        <v>2990.41</v>
      </c>
      <c r="C239" t="s">
        <v>259</v>
      </c>
      <c r="D239" s="1">
        <v>2984.25</v>
      </c>
      <c r="E239" s="1">
        <v>2994.03</v>
      </c>
      <c r="F239" s="1">
        <v>2967.97</v>
      </c>
      <c r="G239" s="1">
        <v>2990.41</v>
      </c>
      <c r="H239" t="s">
        <v>14</v>
      </c>
      <c r="I239" s="2">
        <v>-1.8E-3</v>
      </c>
      <c r="J239" s="3">
        <f t="shared" si="9"/>
        <v>1.8E-3</v>
      </c>
      <c r="K239" s="4">
        <f t="shared" si="10"/>
        <v>26.0600000000004</v>
      </c>
      <c r="L239" s="2">
        <f t="shared" si="11"/>
        <v>8.732512356538628E-3</v>
      </c>
      <c r="M239" s="3"/>
    </row>
    <row r="240" spans="1:13">
      <c r="A240" t="s">
        <v>260</v>
      </c>
      <c r="B240" s="1">
        <v>2995.82</v>
      </c>
      <c r="C240" t="s">
        <v>260</v>
      </c>
      <c r="D240" s="1">
        <v>2978.08</v>
      </c>
      <c r="E240" s="1">
        <v>2995.84</v>
      </c>
      <c r="F240" s="1">
        <v>2977.96</v>
      </c>
      <c r="G240" s="1">
        <v>2995.82</v>
      </c>
      <c r="H240" t="s">
        <v>14</v>
      </c>
      <c r="I240" s="2">
        <v>7.7000000000000002E-3</v>
      </c>
      <c r="J240" s="3">
        <f t="shared" si="9"/>
        <v>7.7000000000000002E-3</v>
      </c>
      <c r="K240" s="4">
        <f t="shared" si="10"/>
        <v>17.880000000000109</v>
      </c>
      <c r="L240" s="2">
        <f t="shared" si="11"/>
        <v>6.0038682641165141E-3</v>
      </c>
      <c r="M240" s="3"/>
    </row>
    <row r="241" spans="1:13">
      <c r="A241" t="s">
        <v>261</v>
      </c>
      <c r="B241" s="1">
        <v>2973.01</v>
      </c>
      <c r="C241" t="s">
        <v>261</v>
      </c>
      <c r="D241" s="1">
        <v>2964.66</v>
      </c>
      <c r="E241" s="1">
        <v>2973.21</v>
      </c>
      <c r="F241" s="1">
        <v>2955.92</v>
      </c>
      <c r="G241" s="1">
        <v>2973.01</v>
      </c>
      <c r="H241" t="s">
        <v>14</v>
      </c>
      <c r="I241" s="2">
        <v>2.8999999999999998E-3</v>
      </c>
      <c r="J241" s="3">
        <f t="shared" si="9"/>
        <v>2.8999999999999998E-3</v>
      </c>
      <c r="K241" s="4">
        <f t="shared" si="10"/>
        <v>17.289999999999964</v>
      </c>
      <c r="L241" s="2">
        <f t="shared" si="11"/>
        <v>5.8320347021243463E-3</v>
      </c>
      <c r="M241" s="3"/>
    </row>
    <row r="242" spans="1:13">
      <c r="A242" t="s">
        <v>262</v>
      </c>
      <c r="B242" s="1">
        <v>2964.33</v>
      </c>
      <c r="C242" t="s">
        <v>262</v>
      </c>
      <c r="D242" s="1">
        <v>2971.41</v>
      </c>
      <c r="E242" s="1">
        <v>2977.93</v>
      </c>
      <c r="F242" s="1">
        <v>2952.22</v>
      </c>
      <c r="G242" s="1">
        <v>2964.33</v>
      </c>
      <c r="H242" t="s">
        <v>14</v>
      </c>
      <c r="I242" s="2">
        <v>7.7000000000000002E-3</v>
      </c>
      <c r="J242" s="3">
        <f t="shared" si="9"/>
        <v>7.7000000000000002E-3</v>
      </c>
      <c r="K242" s="4">
        <f t="shared" si="10"/>
        <v>25.710000000000036</v>
      </c>
      <c r="L242" s="2">
        <f t="shared" si="11"/>
        <v>8.6524579240158835E-3</v>
      </c>
      <c r="M242" s="3"/>
    </row>
    <row r="243" spans="1:13">
      <c r="A243" t="s">
        <v>263</v>
      </c>
      <c r="B243" s="1">
        <v>2941.76</v>
      </c>
      <c r="C243" t="s">
        <v>263</v>
      </c>
      <c r="D243" s="1">
        <v>2932.94</v>
      </c>
      <c r="E243" s="1">
        <v>2943.98</v>
      </c>
      <c r="F243" s="1">
        <v>2929.05</v>
      </c>
      <c r="G243" s="1">
        <v>2941.76</v>
      </c>
      <c r="H243" t="s">
        <v>14</v>
      </c>
      <c r="I243" s="2">
        <v>5.7999999999999996E-3</v>
      </c>
      <c r="J243" s="3">
        <f t="shared" si="9"/>
        <v>5.7999999999999996E-3</v>
      </c>
      <c r="K243" s="4">
        <f t="shared" si="10"/>
        <v>14.929999999999836</v>
      </c>
      <c r="L243" s="2">
        <f t="shared" si="11"/>
        <v>5.0904553110530174E-3</v>
      </c>
      <c r="M243" s="3"/>
    </row>
    <row r="244" spans="1:13">
      <c r="A244" t="s">
        <v>264</v>
      </c>
      <c r="B244" s="1">
        <v>2924.92</v>
      </c>
      <c r="C244" t="s">
        <v>264</v>
      </c>
      <c r="D244" s="1">
        <v>2919.66</v>
      </c>
      <c r="E244" s="1">
        <v>2929.3</v>
      </c>
      <c r="F244" s="1">
        <v>2918.57</v>
      </c>
      <c r="G244" s="1">
        <v>2924.92</v>
      </c>
      <c r="H244" t="s">
        <v>14</v>
      </c>
      <c r="I244" s="2">
        <v>3.8E-3</v>
      </c>
      <c r="J244" s="3">
        <f t="shared" si="9"/>
        <v>3.8E-3</v>
      </c>
      <c r="K244" s="4">
        <f t="shared" si="10"/>
        <v>10.730000000000018</v>
      </c>
      <c r="L244" s="2">
        <f t="shared" si="11"/>
        <v>3.6750854551557436E-3</v>
      </c>
      <c r="M244" s="3"/>
    </row>
    <row r="245" spans="1:13">
      <c r="A245" t="s">
        <v>265</v>
      </c>
      <c r="B245" s="1">
        <v>2913.78</v>
      </c>
      <c r="C245" t="s">
        <v>265</v>
      </c>
      <c r="D245" s="1">
        <v>2926.07</v>
      </c>
      <c r="E245" s="1">
        <v>2932.59</v>
      </c>
      <c r="F245" s="1">
        <v>2912.99</v>
      </c>
      <c r="G245" s="1">
        <v>2913.78</v>
      </c>
      <c r="H245" t="s">
        <v>14</v>
      </c>
      <c r="I245" s="2">
        <v>-1.1999999999999999E-3</v>
      </c>
      <c r="J245" s="3">
        <f t="shared" si="9"/>
        <v>1.1999999999999999E-3</v>
      </c>
      <c r="K245" s="4">
        <f t="shared" si="10"/>
        <v>19.600000000000364</v>
      </c>
      <c r="L245" s="2">
        <f t="shared" si="11"/>
        <v>6.6984043443937989E-3</v>
      </c>
      <c r="M245" s="3"/>
    </row>
    <row r="246" spans="1:13">
      <c r="A246" t="s">
        <v>266</v>
      </c>
      <c r="B246" s="1">
        <v>2917.38</v>
      </c>
      <c r="C246" t="s">
        <v>266</v>
      </c>
      <c r="D246" s="1">
        <v>2945.78</v>
      </c>
      <c r="E246" s="1">
        <v>2946.52</v>
      </c>
      <c r="F246" s="1">
        <v>2916.01</v>
      </c>
      <c r="G246" s="1">
        <v>2917.38</v>
      </c>
      <c r="H246" t="s">
        <v>14</v>
      </c>
      <c r="I246" s="2">
        <v>-9.4999999999999998E-3</v>
      </c>
      <c r="J246" s="3">
        <f t="shared" si="9"/>
        <v>9.4999999999999998E-3</v>
      </c>
      <c r="K246" s="4">
        <f t="shared" si="10"/>
        <v>30.509999999999764</v>
      </c>
      <c r="L246" s="2">
        <f t="shared" si="11"/>
        <v>1.0357188927889985E-2</v>
      </c>
      <c r="M246" s="3"/>
    </row>
    <row r="247" spans="1:13">
      <c r="A247" t="s">
        <v>267</v>
      </c>
      <c r="B247" s="1">
        <v>2945.35</v>
      </c>
      <c r="C247" t="s">
        <v>267</v>
      </c>
      <c r="D247" s="1">
        <v>2951.42</v>
      </c>
      <c r="E247" s="1">
        <v>2954.92</v>
      </c>
      <c r="F247" s="1">
        <v>2944.05</v>
      </c>
      <c r="G247" s="1">
        <v>2945.35</v>
      </c>
      <c r="H247" t="s">
        <v>14</v>
      </c>
      <c r="I247" s="2">
        <v>-1.6999999999999999E-3</v>
      </c>
      <c r="J247" s="3">
        <f t="shared" si="9"/>
        <v>1.6999999999999999E-3</v>
      </c>
      <c r="K247" s="4">
        <f t="shared" si="10"/>
        <v>10.869999999999891</v>
      </c>
      <c r="L247" s="2">
        <f t="shared" si="11"/>
        <v>3.6829729418381288E-3</v>
      </c>
      <c r="M247" s="3"/>
    </row>
    <row r="248" spans="1:13">
      <c r="A248" t="s">
        <v>268</v>
      </c>
      <c r="B248" s="1">
        <v>2950.46</v>
      </c>
      <c r="C248" t="s">
        <v>268</v>
      </c>
      <c r="D248" s="1">
        <v>2952.71</v>
      </c>
      <c r="E248" s="1">
        <v>2964.15</v>
      </c>
      <c r="F248" s="1">
        <v>2946.87</v>
      </c>
      <c r="G248" s="1">
        <v>2950.46</v>
      </c>
      <c r="H248" t="s">
        <v>14</v>
      </c>
      <c r="I248" s="2">
        <v>-1.2999999999999999E-3</v>
      </c>
      <c r="J248" s="3">
        <f t="shared" si="9"/>
        <v>1.2999999999999999E-3</v>
      </c>
      <c r="K248" s="4">
        <f t="shared" si="10"/>
        <v>17.2800000000002</v>
      </c>
      <c r="L248" s="2">
        <f t="shared" si="11"/>
        <v>5.8522509829953499E-3</v>
      </c>
      <c r="M248" s="3"/>
    </row>
    <row r="249" spans="1:13">
      <c r="A249" t="s">
        <v>269</v>
      </c>
      <c r="B249" s="1">
        <v>2954.18</v>
      </c>
      <c r="C249" t="s">
        <v>269</v>
      </c>
      <c r="D249" s="1">
        <v>2949.6</v>
      </c>
      <c r="E249" s="1">
        <v>2958.06</v>
      </c>
      <c r="F249" s="1">
        <v>2931.5</v>
      </c>
      <c r="G249" s="1">
        <v>2954.18</v>
      </c>
      <c r="H249" t="s">
        <v>14</v>
      </c>
      <c r="I249" s="2">
        <v>9.4999999999999998E-3</v>
      </c>
      <c r="J249" s="3">
        <f t="shared" si="9"/>
        <v>9.4999999999999998E-3</v>
      </c>
      <c r="K249" s="4">
        <f t="shared" si="10"/>
        <v>26.559999999999945</v>
      </c>
      <c r="L249" s="2">
        <f t="shared" si="11"/>
        <v>9.0046107946840075E-3</v>
      </c>
      <c r="M249" s="3"/>
    </row>
    <row r="250" spans="1:13">
      <c r="A250" t="s">
        <v>270</v>
      </c>
      <c r="B250" s="1">
        <v>2926.46</v>
      </c>
      <c r="C250" t="s">
        <v>270</v>
      </c>
      <c r="D250" s="1">
        <v>2920.55</v>
      </c>
      <c r="E250" s="1">
        <v>2931.74</v>
      </c>
      <c r="F250" s="1">
        <v>2911.43</v>
      </c>
      <c r="G250" s="1">
        <v>2926.46</v>
      </c>
      <c r="H250" t="s">
        <v>14</v>
      </c>
      <c r="I250" s="2">
        <v>3.0000000000000001E-3</v>
      </c>
      <c r="J250" s="3">
        <f t="shared" si="9"/>
        <v>3.0000000000000001E-3</v>
      </c>
      <c r="K250" s="4">
        <f t="shared" si="10"/>
        <v>20.309999999999945</v>
      </c>
      <c r="L250" s="2">
        <f t="shared" si="11"/>
        <v>6.9541695913440766E-3</v>
      </c>
      <c r="M250" s="3"/>
    </row>
    <row r="251" spans="1:13">
      <c r="A251" t="s">
        <v>271</v>
      </c>
      <c r="B251" s="1">
        <v>2917.75</v>
      </c>
      <c r="C251" t="s">
        <v>271</v>
      </c>
      <c r="D251" s="1">
        <v>2906.71</v>
      </c>
      <c r="E251" s="1">
        <v>2930.79</v>
      </c>
      <c r="F251" s="1">
        <v>2905.44</v>
      </c>
      <c r="G251" s="1">
        <v>2917.75</v>
      </c>
      <c r="H251" t="s">
        <v>14</v>
      </c>
      <c r="I251" s="2">
        <v>9.7000000000000003E-3</v>
      </c>
      <c r="J251" s="3">
        <f t="shared" si="9"/>
        <v>9.7000000000000003E-3</v>
      </c>
      <c r="K251" s="4">
        <f t="shared" si="10"/>
        <v>25.349999999999909</v>
      </c>
      <c r="L251" s="2">
        <f t="shared" si="11"/>
        <v>8.7212002573355818E-3</v>
      </c>
      <c r="M251" s="3"/>
    </row>
    <row r="252" spans="1:13">
      <c r="A252" t="s">
        <v>272</v>
      </c>
      <c r="B252" s="1">
        <v>2889.67</v>
      </c>
      <c r="C252" t="s">
        <v>272</v>
      </c>
      <c r="D252" s="1">
        <v>2889.75</v>
      </c>
      <c r="E252" s="1">
        <v>2897.27</v>
      </c>
      <c r="F252" s="1">
        <v>2887.3</v>
      </c>
      <c r="G252" s="1">
        <v>2889.67</v>
      </c>
      <c r="H252" t="s">
        <v>14</v>
      </c>
      <c r="I252" s="2">
        <v>8.9999999999999998E-4</v>
      </c>
      <c r="J252" s="3">
        <f t="shared" si="9"/>
        <v>8.9999999999999998E-4</v>
      </c>
      <c r="K252" s="4">
        <f t="shared" si="10"/>
        <v>9.9699999999997999</v>
      </c>
      <c r="L252" s="2">
        <f t="shared" si="11"/>
        <v>3.4501254433773857E-3</v>
      </c>
      <c r="M252" s="3"/>
    </row>
    <row r="253" spans="1:13">
      <c r="A253" t="s">
        <v>273</v>
      </c>
      <c r="B253" s="1">
        <v>2886.98</v>
      </c>
      <c r="C253" t="s">
        <v>273</v>
      </c>
      <c r="D253" s="1">
        <v>2886.82</v>
      </c>
      <c r="E253" s="1">
        <v>2894.45</v>
      </c>
      <c r="F253" s="1">
        <v>2879.62</v>
      </c>
      <c r="G253" s="1">
        <v>2886.98</v>
      </c>
      <c r="H253" t="s">
        <v>14</v>
      </c>
      <c r="I253" s="2">
        <v>-1.6000000000000001E-3</v>
      </c>
      <c r="J253" s="3">
        <f t="shared" si="9"/>
        <v>1.6000000000000001E-3</v>
      </c>
      <c r="K253" s="4">
        <f t="shared" si="10"/>
        <v>14.829999999999927</v>
      </c>
      <c r="L253" s="2">
        <f t="shared" si="11"/>
        <v>5.1371405214041491E-3</v>
      </c>
      <c r="M253" s="3"/>
    </row>
    <row r="254" spans="1:13">
      <c r="A254" t="s">
        <v>274</v>
      </c>
      <c r="B254" s="1">
        <v>2891.64</v>
      </c>
      <c r="C254" t="s">
        <v>274</v>
      </c>
      <c r="D254" s="1">
        <v>2886.24</v>
      </c>
      <c r="E254" s="1">
        <v>2895.24</v>
      </c>
      <c r="F254" s="1">
        <v>2881.99</v>
      </c>
      <c r="G254" s="1">
        <v>2891.64</v>
      </c>
      <c r="H254" t="s">
        <v>14</v>
      </c>
      <c r="I254" s="2">
        <v>4.1000000000000003E-3</v>
      </c>
      <c r="J254" s="3">
        <f t="shared" si="9"/>
        <v>4.1000000000000003E-3</v>
      </c>
      <c r="K254" s="4">
        <f t="shared" si="10"/>
        <v>13.25</v>
      </c>
      <c r="L254" s="2">
        <f t="shared" si="11"/>
        <v>4.5907478241587673E-3</v>
      </c>
      <c r="M254" s="3"/>
    </row>
    <row r="255" spans="1:13">
      <c r="A255" t="s">
        <v>275</v>
      </c>
      <c r="B255" s="1">
        <v>2879.84</v>
      </c>
      <c r="C255" t="s">
        <v>275</v>
      </c>
      <c r="D255" s="1">
        <v>2882.73</v>
      </c>
      <c r="E255" s="1">
        <v>2888.57</v>
      </c>
      <c r="F255" s="1">
        <v>2874.68</v>
      </c>
      <c r="G255" s="1">
        <v>2879.84</v>
      </c>
      <c r="H255" t="s">
        <v>14</v>
      </c>
      <c r="I255" s="2">
        <v>-2E-3</v>
      </c>
      <c r="J255" s="3">
        <f t="shared" si="9"/>
        <v>2E-3</v>
      </c>
      <c r="K255" s="4">
        <f t="shared" si="10"/>
        <v>13.890000000000327</v>
      </c>
      <c r="L255" s="2">
        <f t="shared" si="11"/>
        <v>4.8183492730850021E-3</v>
      </c>
      <c r="M255" s="3"/>
    </row>
    <row r="256" spans="1:13">
      <c r="A256" t="s">
        <v>276</v>
      </c>
      <c r="B256" s="1">
        <v>2885.72</v>
      </c>
      <c r="C256" t="s">
        <v>276</v>
      </c>
      <c r="D256" s="1">
        <v>2903.27</v>
      </c>
      <c r="E256" s="1">
        <v>2910.61</v>
      </c>
      <c r="F256" s="1">
        <v>2878.53</v>
      </c>
      <c r="G256" s="1">
        <v>2885.72</v>
      </c>
      <c r="H256" t="s">
        <v>14</v>
      </c>
      <c r="I256" s="2">
        <v>-2.9999999999999997E-4</v>
      </c>
      <c r="J256" s="3">
        <f t="shared" si="9"/>
        <v>2.9999999999999997E-4</v>
      </c>
      <c r="K256" s="4">
        <f t="shared" si="10"/>
        <v>32.079999999999927</v>
      </c>
      <c r="L256" s="2">
        <f t="shared" si="11"/>
        <v>1.1049609578165285E-2</v>
      </c>
      <c r="M256" s="3"/>
    </row>
    <row r="257" spans="1:13">
      <c r="A257" t="s">
        <v>277</v>
      </c>
      <c r="B257" s="1">
        <v>2886.73</v>
      </c>
      <c r="C257" t="s">
        <v>277</v>
      </c>
      <c r="D257" s="1">
        <v>2885.83</v>
      </c>
      <c r="E257" s="1">
        <v>2904.77</v>
      </c>
      <c r="F257" s="1">
        <v>2885.51</v>
      </c>
      <c r="G257" s="1">
        <v>2886.73</v>
      </c>
      <c r="H257" t="s">
        <v>14</v>
      </c>
      <c r="I257" s="2">
        <v>4.7000000000000002E-3</v>
      </c>
      <c r="J257" s="3">
        <f t="shared" si="9"/>
        <v>4.7000000000000002E-3</v>
      </c>
      <c r="K257" s="4">
        <f t="shared" si="10"/>
        <v>19.259999999999764</v>
      </c>
      <c r="L257" s="2">
        <f t="shared" si="11"/>
        <v>6.6739898053592081E-3</v>
      </c>
      <c r="M257" s="3"/>
    </row>
    <row r="258" spans="1:13">
      <c r="A258" t="s">
        <v>278</v>
      </c>
      <c r="B258" s="1">
        <v>2873.34</v>
      </c>
      <c r="C258" t="s">
        <v>278</v>
      </c>
      <c r="D258" s="1">
        <v>2852.87</v>
      </c>
      <c r="E258" s="1">
        <v>2884.97</v>
      </c>
      <c r="F258" s="1">
        <v>2852.87</v>
      </c>
      <c r="G258" s="1">
        <v>2873.34</v>
      </c>
      <c r="H258" t="s">
        <v>14</v>
      </c>
      <c r="I258" s="2">
        <v>1.0500000000000001E-2</v>
      </c>
      <c r="J258" s="3">
        <f t="shared" ref="J258:J321" si="12">ABS(I258)</f>
        <v>1.0500000000000001E-2</v>
      </c>
      <c r="K258" s="4">
        <f t="shared" ref="K258:K276" si="13">E258-F258</f>
        <v>32.099999999999909</v>
      </c>
      <c r="L258" s="2">
        <f t="shared" ref="L258:L321" si="14">K258/D258</f>
        <v>1.1251827107439143E-2</v>
      </c>
      <c r="M258" s="3"/>
    </row>
    <row r="259" spans="1:13">
      <c r="A259" t="s">
        <v>279</v>
      </c>
      <c r="B259" s="1">
        <v>2843.49</v>
      </c>
      <c r="C259" t="s">
        <v>279</v>
      </c>
      <c r="D259" s="1">
        <v>2828.51</v>
      </c>
      <c r="E259" s="1">
        <v>2852.1</v>
      </c>
      <c r="F259" s="1">
        <v>2822.45</v>
      </c>
      <c r="G259" s="1">
        <v>2843.49</v>
      </c>
      <c r="H259" t="s">
        <v>14</v>
      </c>
      <c r="I259" s="2">
        <v>6.1000000000000004E-3</v>
      </c>
      <c r="J259" s="3">
        <f t="shared" si="12"/>
        <v>6.1000000000000004E-3</v>
      </c>
      <c r="K259" s="4">
        <f t="shared" si="13"/>
        <v>29.650000000000091</v>
      </c>
      <c r="L259" s="2">
        <f t="shared" si="14"/>
        <v>1.0482550883680839E-2</v>
      </c>
      <c r="M259" s="3"/>
    </row>
    <row r="260" spans="1:13">
      <c r="A260" t="s">
        <v>280</v>
      </c>
      <c r="B260" s="1">
        <v>2826.15</v>
      </c>
      <c r="C260" t="s">
        <v>280</v>
      </c>
      <c r="D260" s="1">
        <v>2818.09</v>
      </c>
      <c r="E260" s="1">
        <v>2827.28</v>
      </c>
      <c r="F260" s="1">
        <v>2800.92</v>
      </c>
      <c r="G260" s="1">
        <v>2826.15</v>
      </c>
      <c r="H260" t="s">
        <v>14</v>
      </c>
      <c r="I260" s="2">
        <v>8.2000000000000007E-3</v>
      </c>
      <c r="J260" s="3">
        <f t="shared" si="12"/>
        <v>8.2000000000000007E-3</v>
      </c>
      <c r="K260" s="4">
        <f t="shared" si="13"/>
        <v>26.360000000000127</v>
      </c>
      <c r="L260" s="2">
        <f t="shared" si="14"/>
        <v>9.3538531416669183E-3</v>
      </c>
      <c r="M260" s="3"/>
    </row>
    <row r="261" spans="1:13">
      <c r="A261" t="s">
        <v>281</v>
      </c>
      <c r="B261" s="1">
        <v>2803.27</v>
      </c>
      <c r="C261" t="s">
        <v>281</v>
      </c>
      <c r="D261" s="1">
        <v>2762.64</v>
      </c>
      <c r="E261" s="1">
        <v>2804.49</v>
      </c>
      <c r="F261" s="1">
        <v>2762.64</v>
      </c>
      <c r="G261" s="1">
        <v>2803.27</v>
      </c>
      <c r="H261" t="s">
        <v>14</v>
      </c>
      <c r="I261" s="2">
        <v>2.1399999999999999E-2</v>
      </c>
      <c r="J261" s="3">
        <f t="shared" si="12"/>
        <v>2.1399999999999999E-2</v>
      </c>
      <c r="K261" s="4">
        <f t="shared" si="13"/>
        <v>41.849999999999909</v>
      </c>
      <c r="L261" s="2">
        <f t="shared" si="14"/>
        <v>1.5148553557466738E-2</v>
      </c>
      <c r="M261" s="3"/>
    </row>
    <row r="262" spans="1:13">
      <c r="A262" t="s">
        <v>282</v>
      </c>
      <c r="B262" s="1">
        <v>2744.45</v>
      </c>
      <c r="C262" t="s">
        <v>282</v>
      </c>
      <c r="D262" s="1">
        <v>2751.53</v>
      </c>
      <c r="E262" s="1">
        <v>2763.07</v>
      </c>
      <c r="F262" s="1">
        <v>2728.81</v>
      </c>
      <c r="G262" s="1">
        <v>2744.45</v>
      </c>
      <c r="H262" t="s">
        <v>14</v>
      </c>
      <c r="I262" s="2">
        <v>-2.8E-3</v>
      </c>
      <c r="J262" s="3">
        <f t="shared" si="12"/>
        <v>2.8E-3</v>
      </c>
      <c r="K262" s="4">
        <f t="shared" si="13"/>
        <v>34.260000000000218</v>
      </c>
      <c r="L262" s="2">
        <f t="shared" si="14"/>
        <v>1.2451254393010513E-2</v>
      </c>
      <c r="M262" s="3"/>
    </row>
    <row r="263" spans="1:13">
      <c r="A263" t="s">
        <v>283</v>
      </c>
      <c r="B263" s="1">
        <v>2752.06</v>
      </c>
      <c r="C263" t="s">
        <v>283</v>
      </c>
      <c r="D263" s="1">
        <v>2766.15</v>
      </c>
      <c r="E263" s="1">
        <v>2768.98</v>
      </c>
      <c r="F263" s="1">
        <v>2750.52</v>
      </c>
      <c r="G263" s="1">
        <v>2752.06</v>
      </c>
      <c r="H263" t="s">
        <v>14</v>
      </c>
      <c r="I263" s="2">
        <v>-1.32E-2</v>
      </c>
      <c r="J263" s="3">
        <f t="shared" si="12"/>
        <v>1.32E-2</v>
      </c>
      <c r="K263" s="4">
        <f t="shared" si="13"/>
        <v>18.460000000000036</v>
      </c>
      <c r="L263" s="2">
        <f t="shared" si="14"/>
        <v>6.6735354192650562E-3</v>
      </c>
      <c r="M263" s="3"/>
    </row>
    <row r="264" spans="1:13">
      <c r="A264" t="s">
        <v>284</v>
      </c>
      <c r="B264" s="1">
        <v>2788.86</v>
      </c>
      <c r="C264" t="s">
        <v>284</v>
      </c>
      <c r="D264" s="1">
        <v>2786.94</v>
      </c>
      <c r="E264" s="1">
        <v>2799</v>
      </c>
      <c r="F264" s="1">
        <v>2776.74</v>
      </c>
      <c r="G264" s="1">
        <v>2788.86</v>
      </c>
      <c r="H264" t="s">
        <v>14</v>
      </c>
      <c r="I264" s="2">
        <v>2.0999999999999999E-3</v>
      </c>
      <c r="J264" s="3">
        <f t="shared" si="12"/>
        <v>2.0999999999999999E-3</v>
      </c>
      <c r="K264" s="4">
        <f t="shared" si="13"/>
        <v>22.260000000000218</v>
      </c>
      <c r="L264" s="2">
        <f t="shared" si="14"/>
        <v>7.9872548386403074E-3</v>
      </c>
      <c r="M264" s="3"/>
    </row>
    <row r="265" spans="1:13">
      <c r="A265" t="s">
        <v>285</v>
      </c>
      <c r="B265" s="1">
        <v>2783.02</v>
      </c>
      <c r="C265" t="s">
        <v>285</v>
      </c>
      <c r="D265" s="1">
        <v>2790.25</v>
      </c>
      <c r="E265" s="1">
        <v>2792.03</v>
      </c>
      <c r="F265" s="1">
        <v>2766.06</v>
      </c>
      <c r="G265" s="1">
        <v>2783.02</v>
      </c>
      <c r="H265" t="s">
        <v>14</v>
      </c>
      <c r="I265" s="2">
        <v>-6.8999999999999999E-3</v>
      </c>
      <c r="J265" s="3">
        <f t="shared" si="12"/>
        <v>6.8999999999999999E-3</v>
      </c>
      <c r="K265" s="4">
        <f t="shared" si="13"/>
        <v>25.970000000000255</v>
      </c>
      <c r="L265" s="2">
        <f t="shared" si="14"/>
        <v>9.3074097303109948E-3</v>
      </c>
      <c r="M265" s="3"/>
    </row>
    <row r="266" spans="1:13">
      <c r="A266" t="s">
        <v>286</v>
      </c>
      <c r="B266" s="1">
        <v>2802.39</v>
      </c>
      <c r="C266" t="s">
        <v>286</v>
      </c>
      <c r="D266" s="1">
        <v>2830.03</v>
      </c>
      <c r="E266" s="1">
        <v>2840.51</v>
      </c>
      <c r="F266" s="1">
        <v>2801.58</v>
      </c>
      <c r="G266" s="1">
        <v>2802.39</v>
      </c>
      <c r="H266" t="s">
        <v>14</v>
      </c>
      <c r="I266" s="2">
        <v>-8.3999999999999995E-3</v>
      </c>
      <c r="J266" s="3">
        <f t="shared" si="12"/>
        <v>8.3999999999999995E-3</v>
      </c>
      <c r="K266" s="4">
        <f t="shared" si="13"/>
        <v>38.930000000000291</v>
      </c>
      <c r="L266" s="2">
        <f t="shared" si="14"/>
        <v>1.3756037921859587E-2</v>
      </c>
      <c r="M266" s="3"/>
    </row>
    <row r="267" spans="1:13">
      <c r="A267" t="s">
        <v>287</v>
      </c>
      <c r="B267" s="1">
        <v>2826.06</v>
      </c>
      <c r="C267" t="s">
        <v>287</v>
      </c>
      <c r="D267" s="1">
        <v>2832.41</v>
      </c>
      <c r="E267" s="1">
        <v>2841.36</v>
      </c>
      <c r="F267" s="1">
        <v>2820.19</v>
      </c>
      <c r="G267" s="1">
        <v>2826.06</v>
      </c>
      <c r="H267" t="s">
        <v>14</v>
      </c>
      <c r="I267" s="2">
        <v>1.4E-3</v>
      </c>
      <c r="J267" s="3">
        <f t="shared" si="12"/>
        <v>1.4E-3</v>
      </c>
      <c r="K267" s="4">
        <f t="shared" si="13"/>
        <v>21.170000000000073</v>
      </c>
      <c r="L267" s="2">
        <f t="shared" si="14"/>
        <v>7.4742004159002668E-3</v>
      </c>
      <c r="M267" s="3"/>
    </row>
    <row r="268" spans="1:13">
      <c r="A268" t="s">
        <v>288</v>
      </c>
      <c r="B268" s="1">
        <v>2822.24</v>
      </c>
      <c r="C268" t="s">
        <v>288</v>
      </c>
      <c r="D268" s="1">
        <v>2836.7</v>
      </c>
      <c r="E268" s="1">
        <v>2836.7</v>
      </c>
      <c r="F268" s="1">
        <v>2805.49</v>
      </c>
      <c r="G268" s="1">
        <v>2822.24</v>
      </c>
      <c r="H268" t="s">
        <v>14</v>
      </c>
      <c r="I268" s="2">
        <v>-1.1900000000000001E-2</v>
      </c>
      <c r="J268" s="3">
        <f t="shared" si="12"/>
        <v>1.1900000000000001E-2</v>
      </c>
      <c r="K268" s="4">
        <f t="shared" si="13"/>
        <v>31.210000000000036</v>
      </c>
      <c r="L268" s="2">
        <f t="shared" si="14"/>
        <v>1.1002220890471336E-2</v>
      </c>
      <c r="M268" s="3"/>
    </row>
    <row r="269" spans="1:13">
      <c r="A269" t="s">
        <v>289</v>
      </c>
      <c r="B269" s="1">
        <v>2856.27</v>
      </c>
      <c r="C269" t="s">
        <v>289</v>
      </c>
      <c r="D269" s="1">
        <v>2856.06</v>
      </c>
      <c r="E269" s="1">
        <v>2865.47</v>
      </c>
      <c r="F269" s="1">
        <v>2851.11</v>
      </c>
      <c r="G269" s="1">
        <v>2856.27</v>
      </c>
      <c r="H269" t="s">
        <v>14</v>
      </c>
      <c r="I269" s="2">
        <v>-2.8E-3</v>
      </c>
      <c r="J269" s="3">
        <f t="shared" si="12"/>
        <v>2.8E-3</v>
      </c>
      <c r="K269" s="4">
        <f t="shared" si="13"/>
        <v>14.359999999999673</v>
      </c>
      <c r="L269" s="2">
        <f t="shared" si="14"/>
        <v>5.0279055762132707E-3</v>
      </c>
      <c r="M269" s="3"/>
    </row>
    <row r="270" spans="1:13">
      <c r="A270" t="s">
        <v>290</v>
      </c>
      <c r="B270" s="1">
        <v>2864.36</v>
      </c>
      <c r="C270" t="s">
        <v>290</v>
      </c>
      <c r="D270" s="1">
        <v>2854.02</v>
      </c>
      <c r="E270" s="1">
        <v>2868.88</v>
      </c>
      <c r="F270" s="1">
        <v>2854.02</v>
      </c>
      <c r="G270" s="1">
        <v>2864.36</v>
      </c>
      <c r="H270" t="s">
        <v>14</v>
      </c>
      <c r="I270" s="2">
        <v>8.5000000000000006E-3</v>
      </c>
      <c r="J270" s="3">
        <f t="shared" si="12"/>
        <v>8.5000000000000006E-3</v>
      </c>
      <c r="K270" s="4">
        <f t="shared" si="13"/>
        <v>14.860000000000127</v>
      </c>
      <c r="L270" s="2">
        <f t="shared" si="14"/>
        <v>5.2066909131681374E-3</v>
      </c>
      <c r="M270" s="3"/>
    </row>
    <row r="271" spans="1:13">
      <c r="A271" t="s">
        <v>291</v>
      </c>
      <c r="B271" s="1">
        <v>2840.23</v>
      </c>
      <c r="C271" t="s">
        <v>291</v>
      </c>
      <c r="D271" s="1">
        <v>2841.94</v>
      </c>
      <c r="E271" s="1">
        <v>2853.86</v>
      </c>
      <c r="F271" s="1">
        <v>2831.29</v>
      </c>
      <c r="G271" s="1">
        <v>2840.23</v>
      </c>
      <c r="H271" t="s">
        <v>14</v>
      </c>
      <c r="I271" s="2">
        <v>-6.7000000000000002E-3</v>
      </c>
      <c r="J271" s="3">
        <f t="shared" si="12"/>
        <v>6.7000000000000002E-3</v>
      </c>
      <c r="K271" s="4">
        <f t="shared" si="13"/>
        <v>22.570000000000164</v>
      </c>
      <c r="L271" s="2">
        <f t="shared" si="14"/>
        <v>7.9417580948226082E-3</v>
      </c>
      <c r="M271" s="3"/>
    </row>
    <row r="272" spans="1:13">
      <c r="A272" t="s">
        <v>292</v>
      </c>
      <c r="B272" s="1">
        <v>2859.53</v>
      </c>
      <c r="C272" t="s">
        <v>292</v>
      </c>
      <c r="D272" s="1">
        <v>2858.6</v>
      </c>
      <c r="E272" s="1">
        <v>2885.48</v>
      </c>
      <c r="F272" s="1">
        <v>2854.23</v>
      </c>
      <c r="G272" s="1">
        <v>2859.53</v>
      </c>
      <c r="H272" t="s">
        <v>14</v>
      </c>
      <c r="I272" s="2">
        <v>-5.7999999999999996E-3</v>
      </c>
      <c r="J272" s="3">
        <f t="shared" si="12"/>
        <v>5.7999999999999996E-3</v>
      </c>
      <c r="K272" s="4">
        <f t="shared" si="13"/>
        <v>31.25</v>
      </c>
      <c r="L272" s="2">
        <f t="shared" si="14"/>
        <v>1.093192471839362E-2</v>
      </c>
      <c r="M272" s="3"/>
    </row>
    <row r="273" spans="1:13">
      <c r="A273" t="s">
        <v>293</v>
      </c>
      <c r="B273" s="1">
        <v>2876.32</v>
      </c>
      <c r="C273" t="s">
        <v>293</v>
      </c>
      <c r="D273" s="1">
        <v>2855.8</v>
      </c>
      <c r="E273" s="1">
        <v>2892.15</v>
      </c>
      <c r="F273" s="1">
        <v>2855.8</v>
      </c>
      <c r="G273" s="1">
        <v>2876.32</v>
      </c>
      <c r="H273" t="s">
        <v>14</v>
      </c>
      <c r="I273" s="2">
        <v>8.8999999999999999E-3</v>
      </c>
      <c r="J273" s="3">
        <f t="shared" si="12"/>
        <v>8.8999999999999999E-3</v>
      </c>
      <c r="K273" s="4">
        <f t="shared" si="13"/>
        <v>36.349999999999909</v>
      </c>
      <c r="L273" s="2">
        <f t="shared" si="14"/>
        <v>1.2728482386721727E-2</v>
      </c>
      <c r="M273" s="3"/>
    </row>
    <row r="274" spans="1:13">
      <c r="A274" t="s">
        <v>294</v>
      </c>
      <c r="B274" s="1">
        <v>2850.96</v>
      </c>
      <c r="C274" t="s">
        <v>294</v>
      </c>
      <c r="D274" s="1">
        <v>2820.38</v>
      </c>
      <c r="E274" s="1">
        <v>2858.68</v>
      </c>
      <c r="F274" s="1">
        <v>2815.08</v>
      </c>
      <c r="G274" s="1">
        <v>2850.96</v>
      </c>
      <c r="H274" t="s">
        <v>14</v>
      </c>
      <c r="I274" s="2">
        <v>5.7999999999999996E-3</v>
      </c>
      <c r="J274" s="3">
        <f t="shared" si="12"/>
        <v>5.7999999999999996E-3</v>
      </c>
      <c r="K274" s="4">
        <f t="shared" si="13"/>
        <v>43.599999999999909</v>
      </c>
      <c r="L274" s="2">
        <f t="shared" si="14"/>
        <v>1.5458909792297458E-2</v>
      </c>
      <c r="M274" s="3"/>
    </row>
    <row r="275" spans="1:13">
      <c r="A275" t="s">
        <v>295</v>
      </c>
      <c r="B275" s="1">
        <v>2834.41</v>
      </c>
      <c r="C275" t="s">
        <v>295</v>
      </c>
      <c r="D275" s="1">
        <v>2820.12</v>
      </c>
      <c r="E275" s="1">
        <v>2852.54</v>
      </c>
      <c r="F275" s="1">
        <v>2820.12</v>
      </c>
      <c r="G275" s="1">
        <v>2834.41</v>
      </c>
      <c r="H275" t="s">
        <v>14</v>
      </c>
      <c r="I275" s="2">
        <v>8.0000000000000002E-3</v>
      </c>
      <c r="J275" s="3">
        <f t="shared" si="12"/>
        <v>8.0000000000000002E-3</v>
      </c>
      <c r="K275" s="4">
        <f t="shared" si="13"/>
        <v>32.420000000000073</v>
      </c>
      <c r="L275" s="2">
        <f t="shared" si="14"/>
        <v>1.1495964710721555E-2</v>
      </c>
      <c r="M275" s="3"/>
    </row>
    <row r="276" spans="1:13">
      <c r="A276" t="s">
        <v>296</v>
      </c>
      <c r="B276" s="1">
        <v>2811.87</v>
      </c>
      <c r="C276" t="s">
        <v>296</v>
      </c>
      <c r="D276" s="1">
        <v>2840.19</v>
      </c>
      <c r="E276" s="1">
        <v>2840.19</v>
      </c>
      <c r="F276" s="1">
        <v>2801.43</v>
      </c>
      <c r="G276" s="1">
        <v>2811.87</v>
      </c>
      <c r="H276" t="s">
        <v>14</v>
      </c>
      <c r="I276" s="2">
        <v>-2.41E-2</v>
      </c>
      <c r="J276" s="3">
        <f t="shared" si="12"/>
        <v>2.41E-2</v>
      </c>
      <c r="K276" s="4">
        <f t="shared" si="13"/>
        <v>38.760000000000218</v>
      </c>
      <c r="L276" s="2">
        <f t="shared" si="14"/>
        <v>1.3646974322140498E-2</v>
      </c>
      <c r="M276" s="3"/>
    </row>
  </sheetData>
  <mergeCells count="1">
    <mergeCell ref="O16:Q1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0757-1EB3-45AF-9D06-54ADFD39A79F}">
  <dimension ref="C2:P7"/>
  <sheetViews>
    <sheetView workbookViewId="0">
      <selection activeCell="M9" sqref="M9"/>
    </sheetView>
  </sheetViews>
  <sheetFormatPr defaultRowHeight="15"/>
  <cols>
    <col min="3" max="3" width="12.7109375" bestFit="1" customWidth="1"/>
    <col min="4" max="4" width="12.28515625" bestFit="1" customWidth="1"/>
    <col min="5" max="5" width="8.5703125" customWidth="1"/>
  </cols>
  <sheetData>
    <row r="2" spans="3:16">
      <c r="C2" s="17" t="s">
        <v>297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3:16"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3:16">
      <c r="C4" s="32" t="s">
        <v>298</v>
      </c>
      <c r="D4" s="35"/>
      <c r="E4" s="34" t="s">
        <v>299</v>
      </c>
      <c r="F4" s="35"/>
      <c r="G4" s="35"/>
      <c r="H4" s="35"/>
      <c r="I4" s="34" t="s">
        <v>300</v>
      </c>
      <c r="J4" s="35"/>
      <c r="K4" s="35"/>
      <c r="L4" s="35"/>
      <c r="M4" s="34" t="s">
        <v>301</v>
      </c>
      <c r="N4" s="35"/>
      <c r="O4" s="35"/>
      <c r="P4" s="36"/>
    </row>
    <row r="5" spans="3:16">
      <c r="C5" s="12" t="s">
        <v>12</v>
      </c>
      <c r="D5" s="13" t="s">
        <v>15</v>
      </c>
      <c r="E5" s="26" t="s">
        <v>302</v>
      </c>
      <c r="F5" s="27"/>
      <c r="G5" s="28" t="s">
        <v>303</v>
      </c>
      <c r="H5" s="29"/>
      <c r="I5" s="26" t="s">
        <v>12</v>
      </c>
      <c r="J5" s="27"/>
      <c r="K5" s="28" t="s">
        <v>15</v>
      </c>
      <c r="L5" s="29"/>
      <c r="M5" s="28" t="s">
        <v>17</v>
      </c>
      <c r="N5" s="37"/>
      <c r="O5" s="29" t="s">
        <v>304</v>
      </c>
      <c r="P5" s="37"/>
    </row>
    <row r="6" spans="3:16">
      <c r="C6" s="41">
        <f>'S&amp;P 500'!P1</f>
        <v>3393.52</v>
      </c>
      <c r="D6" s="43">
        <f>'S&amp;P 500'!P2</f>
        <v>2191.86</v>
      </c>
      <c r="E6" s="30">
        <f>'S&amp;P 500'!P4</f>
        <v>0.1198</v>
      </c>
      <c r="F6" s="31"/>
      <c r="G6" s="40">
        <f>'S&amp;P 500'!P5</f>
        <v>0</v>
      </c>
      <c r="H6" s="27"/>
      <c r="I6" s="30">
        <f>'S&amp;P 500'!P4</f>
        <v>0.1198</v>
      </c>
      <c r="J6" s="31"/>
      <c r="K6" s="38">
        <f>'S&amp;P 500'!P5</f>
        <v>0</v>
      </c>
      <c r="L6" s="35"/>
      <c r="M6" s="34">
        <f>'S&amp;P 500'!P3</f>
        <v>203.91061863675745</v>
      </c>
      <c r="N6" s="36"/>
      <c r="O6" s="38">
        <f>'S&amp;P 500'!P7</f>
        <v>1.3871193555391506E-2</v>
      </c>
      <c r="P6" s="36"/>
    </row>
    <row r="7" spans="3:16">
      <c r="C7" s="42"/>
      <c r="D7" s="44"/>
      <c r="E7" s="32"/>
      <c r="F7" s="33"/>
      <c r="G7" s="39"/>
      <c r="H7" s="39"/>
      <c r="I7" s="32"/>
      <c r="J7" s="33"/>
      <c r="K7" s="39"/>
      <c r="L7" s="39"/>
      <c r="M7" s="32"/>
      <c r="N7" s="33"/>
      <c r="O7" s="39"/>
      <c r="P7" s="33"/>
    </row>
  </sheetData>
  <mergeCells count="19">
    <mergeCell ref="C6:C7"/>
    <mergeCell ref="D6:D7"/>
    <mergeCell ref="E4:H4"/>
    <mergeCell ref="E5:F5"/>
    <mergeCell ref="G5:H5"/>
    <mergeCell ref="E6:F7"/>
    <mergeCell ref="C2:P3"/>
    <mergeCell ref="M4:P4"/>
    <mergeCell ref="M5:N5"/>
    <mergeCell ref="O5:P5"/>
    <mergeCell ref="M6:N7"/>
    <mergeCell ref="O6:P7"/>
    <mergeCell ref="G6:H7"/>
    <mergeCell ref="I5:J5"/>
    <mergeCell ref="K5:L5"/>
    <mergeCell ref="I6:J7"/>
    <mergeCell ref="K6:L7"/>
    <mergeCell ref="I4:L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2020-06-13T06:43:06Z</dcterms:created>
  <dcterms:modified xsi:type="dcterms:W3CDTF">2020-06-30T05:19:15Z</dcterms:modified>
  <cp:category/>
  <cp:contentStatus/>
</cp:coreProperties>
</file>