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LA (2021 Jan - 2024 Apr)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<sst xmlns="http://schemas.openxmlformats.org/spreadsheetml/2006/main" count="84" uniqueCount="59">
  <si>
    <t xml:space="preserve">Date</t>
  </si>
  <si>
    <t xml:space="preserve">Days Passed</t>
  </si>
  <si>
    <t xml:space="preserve">Original Expenses</t>
  </si>
  <si>
    <t xml:space="preserve">Adj for renovation</t>
  </si>
  <si>
    <t xml:space="preserve">Adj for healthcare</t>
  </si>
  <si>
    <t xml:space="preserve">Comments</t>
  </si>
  <si>
    <t xml:space="preserve">30/01/2021</t>
  </si>
  <si>
    <t xml:space="preserve">NA</t>
  </si>
  <si>
    <t xml:space="preserve">28/02/2021</t>
  </si>
  <si>
    <t xml:space="preserve">30/03/2021</t>
  </si>
  <si>
    <t xml:space="preserve">30/04/2021</t>
  </si>
  <si>
    <t xml:space="preserve">30/05/2021</t>
  </si>
  <si>
    <t xml:space="preserve">30/06/2021</t>
  </si>
  <si>
    <t xml:space="preserve">30/07/2021</t>
  </si>
  <si>
    <t xml:space="preserve">30/08/2021</t>
  </si>
  <si>
    <t xml:space="preserve">30/09/2021</t>
  </si>
  <si>
    <t xml:space="preserve">30/10/2021</t>
  </si>
  <si>
    <t xml:space="preserve">Healthcare</t>
  </si>
  <si>
    <t xml:space="preserve">30/11/2021</t>
  </si>
  <si>
    <t xml:space="preserve">Hero Maestro Edge 125</t>
  </si>
  <si>
    <t xml:space="preserve">30/12/2021</t>
  </si>
  <si>
    <t xml:space="preserve">Shimla Trip, Gym Bicycle, Trolley Bags</t>
  </si>
  <si>
    <t xml:space="preserve">30/01/2022</t>
  </si>
  <si>
    <t xml:space="preserve">28/02/2022</t>
  </si>
  <si>
    <t xml:space="preserve">30/03/2022</t>
  </si>
  <si>
    <t xml:space="preserve">30/04/2022</t>
  </si>
  <si>
    <t xml:space="preserve">Renovation done in Tri Nagar house</t>
  </si>
  <si>
    <t xml:space="preserve">30/05/2022</t>
  </si>
  <si>
    <t xml:space="preserve">30/06/2022</t>
  </si>
  <si>
    <t xml:space="preserve">Renovation done in Tri Nagar house. And MMV flat purchase.</t>
  </si>
  <si>
    <t xml:space="preserve">30/07/2022</t>
  </si>
  <si>
    <t xml:space="preserve">MMV flat purchase.</t>
  </si>
  <si>
    <t xml:space="preserve">30/08/2022</t>
  </si>
  <si>
    <t xml:space="preserve">30/09/2022</t>
  </si>
  <si>
    <t xml:space="preserve">30/10/2022</t>
  </si>
  <si>
    <t xml:space="preserve">30/11/2022</t>
  </si>
  <si>
    <t xml:space="preserve">30/12/2022</t>
  </si>
  <si>
    <t xml:space="preserve">30/01/2023</t>
  </si>
  <si>
    <t xml:space="preserve">28/02/2023</t>
  </si>
  <si>
    <t xml:space="preserve">30/03/2023</t>
  </si>
  <si>
    <t xml:space="preserve">30/04/2023</t>
  </si>
  <si>
    <t xml:space="preserve">SBI Home Loan Repayment</t>
  </si>
  <si>
    <t xml:space="preserve">30/05/2023</t>
  </si>
  <si>
    <t xml:space="preserve">30/06/2023</t>
  </si>
  <si>
    <t xml:space="preserve">30/07/2023</t>
  </si>
  <si>
    <t xml:space="preserve">DMI Finance Loan Pre-closed</t>
  </si>
  <si>
    <t xml:space="preserve">30/08/2023</t>
  </si>
  <si>
    <t xml:space="preserve">30/09/2023</t>
  </si>
  <si>
    <t xml:space="preserve">30/10/2023</t>
  </si>
  <si>
    <t xml:space="preserve">Kotak Mahinda Bank Loan Pre-closed</t>
  </si>
  <si>
    <t xml:space="preserve">30/11/2023</t>
  </si>
  <si>
    <t xml:space="preserve">Loan repayment to Moni </t>
  </si>
  <si>
    <t xml:space="preserve">30/12/2023</t>
  </si>
  <si>
    <t xml:space="preserve">Loan repayment to Rekha Jain (50K) and to Moni (12K) (Loans Closed)</t>
  </si>
  <si>
    <t xml:space="preserve">30/01/2024</t>
  </si>
  <si>
    <t xml:space="preserve">28/02/2024</t>
  </si>
  <si>
    <t xml:space="preserve">Healthcare: 1200</t>
  </si>
  <si>
    <t xml:space="preserve">30/03/2024</t>
  </si>
  <si>
    <t xml:space="preserve">Healthcare: 2800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</si>
</sst>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0"/>
  <sheetViews>
    <sheetView showFormulas="false" showGridLines="true" showRowColHeaders="true" showZeros="true" rightToLeft="false" tabSelected="true" showOutlineSymbols="true" defaultGridColor="true" view="normal" topLeftCell="A28" colorId="64" zoomScale="120" zoomScaleNormal="120" zoomScalePageLayoutView="100" workbookViewId="0">
      <selection pane="topLeft" activeCell="A42" activeCellId="0" sqref="A4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0.75"/>
    <col collapsed="false" customWidth="true" hidden="false" outlineLevel="0" max="2" min="2" style="2" width="12.42"/>
    <col collapsed="false" customWidth="true" hidden="false" outlineLevel="0" max="3" min="3" style="2" width="16.31"/>
    <col collapsed="false" customWidth="true" hidden="false" outlineLevel="0" max="5" min="4" style="2" width="15.76"/>
    <col collapsed="false" customWidth="true" hidden="false" outlineLevel="0" max="6" min="6" style="2" width="50.67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2.8" hidden="false" customHeight="false" outlineLevel="0" collapsed="false">
      <c r="A2" s="1" t="s">
        <v>6</v>
      </c>
      <c r="B2" s="2" t="n">
        <v>30</v>
      </c>
      <c r="C2" s="2" t="n">
        <v>26472</v>
      </c>
      <c r="D2" s="2" t="n">
        <v>26472</v>
      </c>
      <c r="E2" s="2" t="n">
        <v>26472</v>
      </c>
      <c r="F2" s="2" t="s">
        <v>7</v>
      </c>
    </row>
    <row r="3" customFormat="false" ht="12.8" hidden="false" customHeight="false" outlineLevel="0" collapsed="false">
      <c r="A3" s="1" t="s">
        <v>8</v>
      </c>
      <c r="B3" s="2" t="n">
        <v>59</v>
      </c>
      <c r="C3" s="2" t="n">
        <v>14104</v>
      </c>
      <c r="D3" s="2" t="n">
        <v>14104</v>
      </c>
      <c r="E3" s="2" t="n">
        <v>14104</v>
      </c>
      <c r="F3" s="2" t="s">
        <v>7</v>
      </c>
    </row>
    <row r="4" customFormat="false" ht="12.8" hidden="false" customHeight="false" outlineLevel="0" collapsed="false">
      <c r="A4" s="1" t="s">
        <v>9</v>
      </c>
      <c r="B4" s="2" t="n">
        <v>89</v>
      </c>
      <c r="C4" s="2" t="n">
        <v>17511</v>
      </c>
      <c r="D4" s="2" t="n">
        <v>17511</v>
      </c>
      <c r="E4" s="2" t="n">
        <v>17511</v>
      </c>
      <c r="F4" s="2" t="s">
        <v>7</v>
      </c>
    </row>
    <row r="5" customFormat="false" ht="12.8" hidden="false" customHeight="false" outlineLevel="0" collapsed="false">
      <c r="A5" s="1" t="s">
        <v>10</v>
      </c>
      <c r="B5" s="2" t="n">
        <v>120</v>
      </c>
      <c r="C5" s="2" t="n">
        <v>68261</v>
      </c>
      <c r="D5" s="2" t="n">
        <v>68261</v>
      </c>
      <c r="E5" s="2" t="n">
        <v>68261</v>
      </c>
      <c r="F5" s="2" t="s">
        <v>7</v>
      </c>
    </row>
    <row r="6" customFormat="false" ht="12.8" hidden="false" customHeight="false" outlineLevel="0" collapsed="false">
      <c r="A6" s="1" t="s">
        <v>11</v>
      </c>
      <c r="B6" s="2" t="n">
        <v>150</v>
      </c>
      <c r="C6" s="2" t="n">
        <v>44429</v>
      </c>
      <c r="D6" s="2" t="n">
        <v>44429</v>
      </c>
      <c r="E6" s="2" t="n">
        <v>44429</v>
      </c>
      <c r="F6" s="2" t="s">
        <v>7</v>
      </c>
    </row>
    <row r="7" customFormat="false" ht="12.8" hidden="false" customHeight="false" outlineLevel="0" collapsed="false">
      <c r="A7" s="1" t="s">
        <v>12</v>
      </c>
      <c r="B7" s="2" t="n">
        <v>181</v>
      </c>
      <c r="C7" s="2" t="n">
        <v>25005</v>
      </c>
      <c r="D7" s="2" t="n">
        <v>25005</v>
      </c>
      <c r="E7" s="2" t="n">
        <v>25005</v>
      </c>
      <c r="F7" s="2" t="s">
        <v>7</v>
      </c>
    </row>
    <row r="8" customFormat="false" ht="12.8" hidden="false" customHeight="false" outlineLevel="0" collapsed="false">
      <c r="A8" s="1" t="s">
        <v>13</v>
      </c>
      <c r="B8" s="2" t="n">
        <v>211</v>
      </c>
      <c r="C8" s="2" t="n">
        <v>62296</v>
      </c>
      <c r="D8" s="2" t="n">
        <v>62296</v>
      </c>
      <c r="E8" s="2" t="n">
        <v>62296</v>
      </c>
      <c r="F8" s="2" t="s">
        <v>7</v>
      </c>
    </row>
    <row r="9" customFormat="false" ht="12.8" hidden="false" customHeight="false" outlineLevel="0" collapsed="false">
      <c r="A9" s="1" t="s">
        <v>14</v>
      </c>
      <c r="B9" s="2" t="n">
        <v>242</v>
      </c>
      <c r="C9" s="2" t="n">
        <v>42884</v>
      </c>
      <c r="D9" s="2" t="n">
        <v>42884</v>
      </c>
      <c r="E9" s="2" t="n">
        <v>42884</v>
      </c>
      <c r="F9" s="2" t="s">
        <v>7</v>
      </c>
    </row>
    <row r="10" customFormat="false" ht="12.8" hidden="false" customHeight="false" outlineLevel="0" collapsed="false">
      <c r="A10" s="1" t="s">
        <v>15</v>
      </c>
      <c r="B10" s="2" t="n">
        <v>273</v>
      </c>
      <c r="C10" s="2" t="n">
        <v>39078</v>
      </c>
      <c r="D10" s="2" t="n">
        <v>39078</v>
      </c>
      <c r="E10" s="2" t="n">
        <v>39078</v>
      </c>
      <c r="F10" s="2" t="s">
        <v>7</v>
      </c>
    </row>
    <row r="11" customFormat="false" ht="12.8" hidden="false" customHeight="false" outlineLevel="0" collapsed="false">
      <c r="A11" s="1" t="s">
        <v>16</v>
      </c>
      <c r="B11" s="2" t="n">
        <v>303</v>
      </c>
      <c r="C11" s="2" t="n">
        <v>103149</v>
      </c>
      <c r="D11" s="2" t="n">
        <v>103149</v>
      </c>
      <c r="E11" s="2" t="n">
        <v>39151</v>
      </c>
      <c r="F11" s="2" t="s">
        <v>17</v>
      </c>
    </row>
    <row r="12" customFormat="false" ht="12.8" hidden="false" customHeight="false" outlineLevel="0" collapsed="false">
      <c r="A12" s="1" t="s">
        <v>18</v>
      </c>
      <c r="B12" s="2" t="n">
        <v>334</v>
      </c>
      <c r="C12" s="2" t="n">
        <v>143702</v>
      </c>
      <c r="D12" s="2" t="n">
        <v>143702</v>
      </c>
      <c r="E12" s="2" t="n">
        <v>37421</v>
      </c>
      <c r="F12" s="2" t="s">
        <v>19</v>
      </c>
    </row>
    <row r="13" customFormat="false" ht="12.8" hidden="false" customHeight="false" outlineLevel="0" collapsed="false">
      <c r="A13" s="1" t="s">
        <v>20</v>
      </c>
      <c r="B13" s="2" t="n">
        <v>364</v>
      </c>
      <c r="C13" s="2" t="n">
        <v>123817</v>
      </c>
      <c r="D13" s="2" t="n">
        <v>123817</v>
      </c>
      <c r="E13" s="2" t="n">
        <v>55678</v>
      </c>
      <c r="F13" s="2" t="s">
        <v>21</v>
      </c>
    </row>
    <row r="14" customFormat="false" ht="12.8" hidden="false" customHeight="false" outlineLevel="0" collapsed="false">
      <c r="A14" s="1" t="s">
        <v>22</v>
      </c>
      <c r="B14" s="2" t="n">
        <v>395</v>
      </c>
      <c r="C14" s="2" t="n">
        <v>63275</v>
      </c>
      <c r="D14" s="2" t="n">
        <v>63275</v>
      </c>
      <c r="E14" s="2" t="n">
        <v>63275</v>
      </c>
      <c r="F14" s="2" t="s">
        <v>7</v>
      </c>
    </row>
    <row r="15" customFormat="false" ht="12.8" hidden="false" customHeight="false" outlineLevel="0" collapsed="false">
      <c r="A15" s="1" t="s">
        <v>23</v>
      </c>
      <c r="B15" s="2" t="n">
        <v>424</v>
      </c>
      <c r="C15" s="2" t="n">
        <v>63440</v>
      </c>
      <c r="D15" s="2" t="n">
        <v>63440</v>
      </c>
      <c r="E15" s="2" t="n">
        <v>63440</v>
      </c>
      <c r="F15" s="2" t="s">
        <v>7</v>
      </c>
    </row>
    <row r="16" customFormat="false" ht="12.8" hidden="false" customHeight="false" outlineLevel="0" collapsed="false">
      <c r="A16" s="1" t="s">
        <v>24</v>
      </c>
      <c r="B16" s="2" t="n">
        <v>454</v>
      </c>
      <c r="C16" s="2" t="n">
        <v>68428</v>
      </c>
      <c r="D16" s="2" t="n">
        <v>68428</v>
      </c>
      <c r="E16" s="2" t="n">
        <v>68428</v>
      </c>
      <c r="F16" s="2" t="s">
        <v>7</v>
      </c>
    </row>
    <row r="17" customFormat="false" ht="12.8" hidden="false" customHeight="false" outlineLevel="0" collapsed="false">
      <c r="A17" s="1" t="s">
        <v>25</v>
      </c>
      <c r="B17" s="2" t="n">
        <v>485</v>
      </c>
      <c r="C17" s="2" t="n">
        <v>677614</v>
      </c>
      <c r="D17" s="2" t="n">
        <v>201747</v>
      </c>
      <c r="E17" s="2" t="n">
        <v>138193</v>
      </c>
      <c r="F17" s="2" t="s">
        <v>26</v>
      </c>
    </row>
    <row r="18" customFormat="false" ht="12.8" hidden="false" customHeight="false" outlineLevel="0" collapsed="false">
      <c r="A18" s="1" t="s">
        <v>27</v>
      </c>
      <c r="B18" s="2" t="n">
        <v>515</v>
      </c>
      <c r="C18" s="2" t="n">
        <v>323252</v>
      </c>
      <c r="D18" s="2" t="n">
        <v>90387</v>
      </c>
      <c r="E18" s="2" t="n">
        <v>90387</v>
      </c>
      <c r="F18" s="2" t="s">
        <v>26</v>
      </c>
    </row>
    <row r="19" customFormat="false" ht="12.8" hidden="false" customHeight="false" outlineLevel="0" collapsed="false">
      <c r="A19" s="1" t="s">
        <v>28</v>
      </c>
      <c r="B19" s="2" t="n">
        <v>546</v>
      </c>
      <c r="C19" s="2" t="n">
        <v>1122321</v>
      </c>
      <c r="D19" s="2" t="n">
        <v>233046</v>
      </c>
      <c r="E19" s="2" t="n">
        <v>108816</v>
      </c>
      <c r="F19" s="2" t="s">
        <v>29</v>
      </c>
    </row>
    <row r="20" customFormat="false" ht="12.8" hidden="false" customHeight="false" outlineLevel="0" collapsed="false">
      <c r="A20" s="1" t="s">
        <v>30</v>
      </c>
      <c r="B20" s="2" t="n">
        <v>576</v>
      </c>
      <c r="C20" s="2" t="n">
        <v>431495</v>
      </c>
      <c r="D20" s="2" t="n">
        <v>214816</v>
      </c>
      <c r="E20" s="2" t="n">
        <v>58370</v>
      </c>
      <c r="F20" s="2" t="s">
        <v>31</v>
      </c>
    </row>
    <row r="21" customFormat="false" ht="12.8" hidden="false" customHeight="false" outlineLevel="0" collapsed="false">
      <c r="A21" s="1" t="s">
        <v>32</v>
      </c>
      <c r="B21" s="2" t="n">
        <v>607</v>
      </c>
      <c r="C21" s="2" t="n">
        <v>167417</v>
      </c>
      <c r="D21" s="2" t="n">
        <v>167417</v>
      </c>
      <c r="E21" s="2" t="n">
        <v>167417</v>
      </c>
      <c r="F21" s="2" t="s">
        <v>7</v>
      </c>
    </row>
    <row r="22" customFormat="false" ht="12.8" hidden="false" customHeight="false" outlineLevel="0" collapsed="false">
      <c r="A22" s="1" t="s">
        <v>33</v>
      </c>
      <c r="B22" s="2" t="n">
        <v>638</v>
      </c>
      <c r="C22" s="2" t="n">
        <v>195929</v>
      </c>
      <c r="D22" s="2" t="n">
        <v>195929</v>
      </c>
      <c r="E22" s="2" t="n">
        <v>195929</v>
      </c>
      <c r="F22" s="2" t="s">
        <v>7</v>
      </c>
    </row>
    <row r="23" customFormat="false" ht="12.8" hidden="false" customHeight="false" outlineLevel="0" collapsed="false">
      <c r="A23" s="1" t="s">
        <v>34</v>
      </c>
      <c r="B23" s="2" t="n">
        <v>668</v>
      </c>
      <c r="C23" s="2" t="n">
        <v>87233</v>
      </c>
      <c r="D23" s="2" t="n">
        <v>87233</v>
      </c>
      <c r="E23" s="2" t="n">
        <v>87233</v>
      </c>
      <c r="F23" s="2" t="s">
        <v>7</v>
      </c>
    </row>
    <row r="24" customFormat="false" ht="12.8" hidden="false" customHeight="false" outlineLevel="0" collapsed="false">
      <c r="A24" s="1" t="s">
        <v>35</v>
      </c>
      <c r="B24" s="2" t="n">
        <v>699</v>
      </c>
      <c r="C24" s="2" t="n">
        <v>109530</v>
      </c>
      <c r="D24" s="2" t="n">
        <v>109530</v>
      </c>
      <c r="E24" s="2" t="n">
        <v>109530</v>
      </c>
      <c r="F24" s="2" t="s">
        <v>7</v>
      </c>
    </row>
    <row r="25" customFormat="false" ht="12.8" hidden="false" customHeight="false" outlineLevel="0" collapsed="false">
      <c r="A25" s="1" t="s">
        <v>36</v>
      </c>
      <c r="B25" s="2" t="n">
        <v>729</v>
      </c>
      <c r="C25" s="2" t="n">
        <v>109362</v>
      </c>
      <c r="D25" s="2" t="n">
        <v>109362</v>
      </c>
      <c r="E25" s="2" t="n">
        <v>109362</v>
      </c>
      <c r="F25" s="2" t="s">
        <v>7</v>
      </c>
    </row>
    <row r="26" customFormat="false" ht="12.8" hidden="false" customHeight="false" outlineLevel="0" collapsed="false">
      <c r="A26" s="1" t="s">
        <v>37</v>
      </c>
      <c r="B26" s="2" t="n">
        <v>760</v>
      </c>
      <c r="C26" s="2" t="n">
        <v>72015</v>
      </c>
      <c r="D26" s="2" t="n">
        <v>72015</v>
      </c>
      <c r="E26" s="2" t="n">
        <v>72015</v>
      </c>
      <c r="F26" s="2" t="s">
        <v>7</v>
      </c>
    </row>
    <row r="27" customFormat="false" ht="12.8" hidden="false" customHeight="false" outlineLevel="0" collapsed="false">
      <c r="A27" s="1" t="s">
        <v>38</v>
      </c>
      <c r="B27" s="2" t="n">
        <v>789</v>
      </c>
      <c r="C27" s="2" t="n">
        <v>135300</v>
      </c>
      <c r="D27" s="2" t="n">
        <v>135300</v>
      </c>
      <c r="E27" s="2" t="n">
        <v>135300</v>
      </c>
      <c r="F27" s="2" t="s">
        <v>7</v>
      </c>
    </row>
    <row r="28" customFormat="false" ht="12.8" hidden="false" customHeight="false" outlineLevel="0" collapsed="false">
      <c r="A28" s="1" t="s">
        <v>39</v>
      </c>
      <c r="B28" s="2" t="n">
        <v>819</v>
      </c>
      <c r="C28" s="2" t="n">
        <v>96358</v>
      </c>
      <c r="D28" s="2" t="n">
        <v>96358</v>
      </c>
      <c r="E28" s="2" t="n">
        <v>96358</v>
      </c>
      <c r="F28" s="2" t="s">
        <v>7</v>
      </c>
    </row>
    <row r="29" customFormat="false" ht="12.8" hidden="false" customHeight="false" outlineLevel="0" collapsed="false">
      <c r="A29" s="1" t="s">
        <v>40</v>
      </c>
      <c r="B29" s="2" t="n">
        <v>850</v>
      </c>
      <c r="C29" s="2" t="n">
        <v>243193</v>
      </c>
      <c r="D29" s="2" t="n">
        <v>108494</v>
      </c>
      <c r="E29" s="2" t="n">
        <v>108494</v>
      </c>
      <c r="F29" s="2" t="s">
        <v>41</v>
      </c>
    </row>
    <row r="30" customFormat="false" ht="12.8" hidden="false" customHeight="false" outlineLevel="0" collapsed="false">
      <c r="A30" s="1" t="s">
        <v>42</v>
      </c>
      <c r="B30" s="2" t="n">
        <v>880</v>
      </c>
      <c r="C30" s="2" t="n">
        <v>97425</v>
      </c>
      <c r="D30" s="2" t="n">
        <v>97425</v>
      </c>
      <c r="E30" s="2" t="n">
        <v>97425</v>
      </c>
      <c r="F30" s="2" t="s">
        <v>7</v>
      </c>
    </row>
    <row r="31" customFormat="false" ht="12.8" hidden="false" customHeight="false" outlineLevel="0" collapsed="false">
      <c r="A31" s="1" t="s">
        <v>43</v>
      </c>
      <c r="B31" s="2" t="n">
        <v>911</v>
      </c>
      <c r="C31" s="2" t="n">
        <v>96415</v>
      </c>
      <c r="D31" s="2" t="n">
        <v>96415</v>
      </c>
      <c r="E31" s="2" t="n">
        <v>96415</v>
      </c>
      <c r="F31" s="2" t="s">
        <v>7</v>
      </c>
    </row>
    <row r="32" customFormat="false" ht="12.8" hidden="false" customHeight="false" outlineLevel="0" collapsed="false">
      <c r="A32" s="1" t="s">
        <v>44</v>
      </c>
      <c r="B32" s="2" t="n">
        <v>941</v>
      </c>
      <c r="C32" s="2" t="n">
        <v>526503</v>
      </c>
      <c r="D32" s="2" t="n">
        <v>98639</v>
      </c>
      <c r="E32" s="2" t="n">
        <v>98639</v>
      </c>
      <c r="F32" s="2" t="s">
        <v>45</v>
      </c>
    </row>
    <row r="33" customFormat="false" ht="12.8" hidden="false" customHeight="false" outlineLevel="0" collapsed="false">
      <c r="A33" s="1" t="s">
        <v>46</v>
      </c>
      <c r="B33" s="2" t="n">
        <v>972</v>
      </c>
      <c r="C33" s="2" t="n">
        <v>102936</v>
      </c>
      <c r="D33" s="2" t="n">
        <v>102936</v>
      </c>
      <c r="E33" s="2" t="n">
        <v>102936</v>
      </c>
      <c r="F33" s="2" t="s">
        <v>7</v>
      </c>
    </row>
    <row r="34" customFormat="false" ht="12.8" hidden="false" customHeight="false" outlineLevel="0" collapsed="false">
      <c r="A34" s="1" t="s">
        <v>47</v>
      </c>
      <c r="B34" s="2" t="n">
        <v>1003</v>
      </c>
      <c r="C34" s="2" t="n">
        <v>103959</v>
      </c>
      <c r="D34" s="2" t="n">
        <v>103959</v>
      </c>
      <c r="E34" s="2" t="n">
        <v>103959</v>
      </c>
      <c r="F34" s="2" t="s">
        <v>7</v>
      </c>
    </row>
    <row r="35" customFormat="false" ht="12.8" hidden="false" customHeight="false" outlineLevel="0" collapsed="false">
      <c r="A35" s="1" t="s">
        <v>48</v>
      </c>
      <c r="B35" s="2" t="n">
        <v>1033</v>
      </c>
      <c r="C35" s="2" t="n">
        <v>470889</v>
      </c>
      <c r="D35" s="2" t="n">
        <v>117889</v>
      </c>
      <c r="E35" s="2" t="n">
        <v>117889</v>
      </c>
      <c r="F35" s="2" t="s">
        <v>49</v>
      </c>
    </row>
    <row r="36" customFormat="false" ht="12.8" hidden="false" customHeight="false" outlineLevel="0" collapsed="false">
      <c r="A36" s="1" t="s">
        <v>50</v>
      </c>
      <c r="B36" s="2" t="n">
        <v>1064</v>
      </c>
      <c r="C36" s="2" t="n">
        <v>133935</v>
      </c>
      <c r="D36" s="2" t="n">
        <f aca="false">C36-72000</f>
        <v>61935</v>
      </c>
      <c r="E36" s="2" t="n">
        <f aca="false">D36-1000</f>
        <v>60935</v>
      </c>
      <c r="F36" s="2" t="s">
        <v>51</v>
      </c>
    </row>
    <row r="37" customFormat="false" ht="12.8" hidden="false" customHeight="false" outlineLevel="0" collapsed="false">
      <c r="A37" s="1" t="s">
        <v>52</v>
      </c>
      <c r="B37" s="2" t="n">
        <f aca="false">31 + B36</f>
        <v>1095</v>
      </c>
      <c r="C37" s="2" t="n">
        <v>130140</v>
      </c>
      <c r="D37" s="2" t="n">
        <f aca="false">C37-62000</f>
        <v>68140</v>
      </c>
      <c r="E37" s="2" t="n">
        <f aca="false">D37</f>
        <v>68140</v>
      </c>
      <c r="F37" s="2" t="s">
        <v>53</v>
      </c>
    </row>
    <row r="38" customFormat="false" ht="12.8" hidden="false" customHeight="false" outlineLevel="0" collapsed="false">
      <c r="A38" s="1" t="s">
        <v>54</v>
      </c>
      <c r="B38" s="2" t="n">
        <f aca="false">31 + B37</f>
        <v>1126</v>
      </c>
      <c r="C38" s="0" t="n">
        <v>85239</v>
      </c>
      <c r="D38" s="0" t="n">
        <v>85239</v>
      </c>
      <c r="E38" s="0" t="n">
        <v>85239</v>
      </c>
      <c r="F38" s="2" t="s">
        <v>7</v>
      </c>
    </row>
    <row r="39" customFormat="false" ht="12.8" hidden="false" customHeight="false" outlineLevel="0" collapsed="false">
      <c r="A39" s="1" t="s">
        <v>55</v>
      </c>
      <c r="B39" s="2" t="n">
        <f aca="false">31 + B38</f>
        <v>1157</v>
      </c>
      <c r="C39" s="2" t="n">
        <v>70424</v>
      </c>
      <c r="D39" s="2" t="n">
        <v>70424</v>
      </c>
      <c r="E39" s="2" t="n">
        <f aca="false">D39-1200</f>
        <v>69224</v>
      </c>
      <c r="F39" s="2" t="s">
        <v>56</v>
      </c>
    </row>
    <row r="40" customFormat="false" ht="12.8" hidden="false" customHeight="false" outlineLevel="0" collapsed="false">
      <c r="A40" s="1" t="s">
        <v>57</v>
      </c>
      <c r="B40" s="2" t="n">
        <f aca="false">29 + B39</f>
        <v>1186</v>
      </c>
      <c r="C40" s="2" t="n">
        <v>96889</v>
      </c>
      <c r="D40" s="2" t="n">
        <f aca="false">C40-23700</f>
        <v>73189</v>
      </c>
      <c r="E40" s="2" t="n">
        <f aca="false">D40-2800</f>
        <v>70389</v>
      </c>
      <c r="F40" s="2" t="s">
        <v>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LibreOffice/7.6.3.2$Linux_X86_64 LibreOffice_project/29d686fea9f6705b262d369fede658f824154cc0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2024-04-16T17:38:28Z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