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ish Kumar\Desktop\"/>
    </mc:Choice>
  </mc:AlternateContent>
  <bookViews>
    <workbookView xWindow="0" yWindow="0" windowWidth="19200" windowHeight="7050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AZ7" i="1"/>
  <c r="AX7" i="1"/>
  <c r="AV7" i="1"/>
  <c r="AT7" i="1"/>
  <c r="AR7" i="1"/>
  <c r="AP7" i="1"/>
  <c r="AN7" i="1"/>
  <c r="G7" i="1"/>
  <c r="F7" i="1"/>
  <c r="E7" i="1"/>
  <c r="D7" i="1"/>
  <c r="C7" i="1"/>
  <c r="B7" i="1"/>
  <c r="AZ6" i="1"/>
  <c r="AX6" i="1"/>
  <c r="AV6" i="1"/>
  <c r="AT6" i="1"/>
  <c r="AR6" i="1"/>
  <c r="AQ6" i="1"/>
  <c r="AP6" i="1"/>
  <c r="AN6" i="1"/>
  <c r="G6" i="1"/>
  <c r="F6" i="1"/>
  <c r="E6" i="1"/>
  <c r="D6" i="1"/>
  <c r="C6" i="1"/>
  <c r="B6" i="1"/>
  <c r="AZ5" i="1"/>
  <c r="AX5" i="1"/>
  <c r="AV5" i="1"/>
  <c r="AT5" i="1"/>
  <c r="AR5" i="1"/>
  <c r="AP5" i="1"/>
  <c r="AN5" i="1"/>
  <c r="G5" i="1"/>
  <c r="F5" i="1"/>
  <c r="E5" i="1"/>
  <c r="D5" i="1"/>
  <c r="C5" i="1"/>
  <c r="B5" i="1"/>
  <c r="AZ4" i="1"/>
  <c r="AX4" i="1"/>
  <c r="AV4" i="1"/>
  <c r="AU4" i="1"/>
  <c r="AT4" i="1"/>
  <c r="AS4" i="1"/>
  <c r="AR4" i="1"/>
  <c r="AQ4" i="1"/>
  <c r="AP4" i="1"/>
  <c r="AO4" i="1"/>
  <c r="AN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<sst xmlns="http://schemas.openxmlformats.org/spreadsheetml/2006/main" count="38" uniqueCount="25">
  <si>
    <t>Month</t>
  </si>
  <si>
    <t>Proactive - Cost Saving</t>
  </si>
  <si>
    <t xml:space="preserve">Proactive - Cost Saving </t>
  </si>
  <si>
    <t>Proactive Quality Improvement</t>
  </si>
  <si>
    <t>Reactive Route Change - Support</t>
  </si>
  <si>
    <t>Negative Margin</t>
  </si>
  <si>
    <t>Filter cost saving</t>
  </si>
  <si>
    <t>Routing Action -  2017-18</t>
  </si>
  <si>
    <t>OCT Count</t>
  </si>
  <si>
    <t>Cost Saving - $</t>
  </si>
  <si>
    <t>NOV Count</t>
  </si>
  <si>
    <t>DEC Count</t>
  </si>
  <si>
    <t>JAN Count</t>
  </si>
  <si>
    <t>FEB Count</t>
  </si>
  <si>
    <t>MAR Count</t>
  </si>
  <si>
    <t>April Count</t>
  </si>
  <si>
    <t>Changes(Count)</t>
  </si>
  <si>
    <t>Cost Saving</t>
  </si>
  <si>
    <t>Oct-17</t>
  </si>
  <si>
    <t>Nov-17</t>
  </si>
  <si>
    <t>Dec-17</t>
  </si>
  <si>
    <t>Jan-18</t>
  </si>
  <si>
    <t>Feb-18</t>
  </si>
  <si>
    <t>Mar-18</t>
  </si>
  <si>
    <t>Apr-18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</si>
</sst>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3" borderId="0" xfId="0" applyFill="1"/>
    <xf numFmtId="0" fontId="3" fillId="4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wrapText="1"/>
    </xf>
    <xf numFmtId="0" fontId="2" fillId="11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3" borderId="9" xfId="0" applyFont="1" applyFill="1" applyBorder="1"/>
    <xf numFmtId="0" fontId="4" fillId="3" borderId="5" xfId="0" applyFont="1" applyFill="1" applyBorder="1" applyAlignment="1">
      <alignment horizontal="center" vertical="center"/>
    </xf>
    <xf numFmtId="164" fontId="4" fillId="3" borderId="5" xfId="1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44" fontId="4" fillId="3" borderId="5" xfId="1" applyFont="1" applyFill="1" applyBorder="1" applyAlignment="1">
      <alignment horizontal="center" vertical="center"/>
    </xf>
    <xf numFmtId="8" fontId="4" fillId="3" borderId="5" xfId="1" applyNumberFormat="1" applyFont="1" applyFill="1" applyBorder="1" applyAlignment="1">
      <alignment horizontal="center" vertical="center"/>
    </xf>
    <xf numFmtId="6" fontId="0" fillId="3" borderId="5" xfId="0" applyNumberFormat="1" applyFill="1" applyBorder="1" applyAlignment="1">
      <alignment horizontal="center" vertical="center"/>
    </xf>
    <xf numFmtId="0" fontId="0" fillId="3" borderId="5" xfId="0" applyFill="1" applyBorder="1"/>
    <xf numFmtId="8" fontId="0" fillId="0" borderId="5" xfId="0" applyNumberFormat="1" applyBorder="1"/>
    <xf numFmtId="0" fontId="2" fillId="3" borderId="5" xfId="0" applyFont="1" applyFill="1" applyBorder="1"/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16" fontId="2" fillId="3" borderId="5" xfId="0" quotePrefix="1" applyNumberFormat="1" applyFont="1" applyFill="1" applyBorder="1"/>
    <xf numFmtId="0" fontId="2" fillId="3" borderId="0" xfId="0" applyFont="1" applyFill="1"/>
    <xf numFmtId="41" fontId="4" fillId="3" borderId="5" xfId="1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Routing Action</a:t>
            </a:r>
          </a:p>
        </c:rich>
      </c:tx>
      <c:layout>
        <c:manualLayout>
          <c:xMode val="edge"/>
          <c:yMode val="edge"/>
          <c:x val="0.388576334208223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[1]Summary!$AN$2</c:f>
              <c:strCache>
                <c:ptCount val="1"/>
                <c:pt idx="0">
                  <c:v>OCT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translucentPowder">
              <a:bevelT w="203200" h="50800" prst="softRound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[1]Summary!$AM$4:$AM$7</c:f>
              <c:strCache>
                <c:ptCount val="4"/>
                <c:pt idx="0">
                  <c:v>Proactive - Cost Saving</c:v>
                </c:pt>
                <c:pt idx="1">
                  <c:v>Proactive Quality Improvement</c:v>
                </c:pt>
                <c:pt idx="2">
                  <c:v>Reactive Route Change - Support</c:v>
                </c:pt>
                <c:pt idx="3">
                  <c:v>Negative Margin</c:v>
                </c:pt>
              </c:strCache>
            </c:strRef>
          </c:cat>
          <c:val>
            <c:numRef>
              <c:f>[1]Summary!$AN$4:$AN$7</c:f>
              <c:numCache>
                <c:formatCode>General</c:formatCode>
                <c:ptCount val="4"/>
                <c:pt idx="0">
                  <c:v>249</c:v>
                </c:pt>
                <c:pt idx="1">
                  <c:v>83</c:v>
                </c:pt>
                <c:pt idx="2">
                  <c:v>9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8-43EC-9C3A-E4614EF3F790}"/>
            </c:ext>
          </c:extLst>
        </c:ser>
        <c:ser>
          <c:idx val="1"/>
          <c:order val="1"/>
          <c:tx>
            <c:strRef>
              <c:f>[1]Summary!$AP$2</c:f>
              <c:strCache>
                <c:ptCount val="1"/>
                <c:pt idx="0">
                  <c:v>NOV 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translucentPowder">
              <a:bevelT w="203200" h="50800" prst="softRound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[1]Summary!$AM$4:$AM$7</c:f>
              <c:strCache>
                <c:ptCount val="4"/>
                <c:pt idx="0">
                  <c:v>Proactive - Cost Saving</c:v>
                </c:pt>
                <c:pt idx="1">
                  <c:v>Proactive Quality Improvement</c:v>
                </c:pt>
                <c:pt idx="2">
                  <c:v>Reactive Route Change - Support</c:v>
                </c:pt>
                <c:pt idx="3">
                  <c:v>Negative Margin</c:v>
                </c:pt>
              </c:strCache>
            </c:strRef>
          </c:cat>
          <c:val>
            <c:numRef>
              <c:f>[1]Summary!$AP$4:$AP$7</c:f>
              <c:numCache>
                <c:formatCode>General</c:formatCode>
                <c:ptCount val="4"/>
                <c:pt idx="0">
                  <c:v>238</c:v>
                </c:pt>
                <c:pt idx="1">
                  <c:v>183</c:v>
                </c:pt>
                <c:pt idx="2">
                  <c:v>0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8-43EC-9C3A-E4614EF3F790}"/>
            </c:ext>
          </c:extLst>
        </c:ser>
        <c:ser>
          <c:idx val="2"/>
          <c:order val="2"/>
          <c:tx>
            <c:strRef>
              <c:f>[1]Summary!$AR$2</c:f>
              <c:strCache>
                <c:ptCount val="1"/>
                <c:pt idx="0">
                  <c:v>DEC Count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translucentPowder">
              <a:bevelT w="203200" h="50800" prst="softRound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[1]Summary!$AM$4:$AM$7</c:f>
              <c:strCache>
                <c:ptCount val="4"/>
                <c:pt idx="0">
                  <c:v>Proactive - Cost Saving</c:v>
                </c:pt>
                <c:pt idx="1">
                  <c:v>Proactive Quality Improvement</c:v>
                </c:pt>
                <c:pt idx="2">
                  <c:v>Reactive Route Change - Support</c:v>
                </c:pt>
                <c:pt idx="3">
                  <c:v>Negative Margin</c:v>
                </c:pt>
              </c:strCache>
            </c:strRef>
          </c:cat>
          <c:val>
            <c:numRef>
              <c:f>[1]Summary!$AR$4:$AR$7</c:f>
              <c:numCache>
                <c:formatCode>General</c:formatCode>
                <c:ptCount val="4"/>
                <c:pt idx="0">
                  <c:v>191</c:v>
                </c:pt>
                <c:pt idx="1">
                  <c:v>234</c:v>
                </c:pt>
                <c:pt idx="2">
                  <c:v>0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78-43EC-9C3A-E4614EF3F790}"/>
            </c:ext>
          </c:extLst>
        </c:ser>
        <c:ser>
          <c:idx val="3"/>
          <c:order val="3"/>
          <c:tx>
            <c:strRef>
              <c:f>[1]Summary!$AT$2</c:f>
              <c:strCache>
                <c:ptCount val="1"/>
                <c:pt idx="0">
                  <c:v>JAN Count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translucentPowder">
              <a:bevelT w="203200" h="50800" prst="softRound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[1]Summary!$AM$4:$AM$7</c:f>
              <c:strCache>
                <c:ptCount val="4"/>
                <c:pt idx="0">
                  <c:v>Proactive - Cost Saving</c:v>
                </c:pt>
                <c:pt idx="1">
                  <c:v>Proactive Quality Improvement</c:v>
                </c:pt>
                <c:pt idx="2">
                  <c:v>Reactive Route Change - Support</c:v>
                </c:pt>
                <c:pt idx="3">
                  <c:v>Negative Margin</c:v>
                </c:pt>
              </c:strCache>
            </c:strRef>
          </c:cat>
          <c:val>
            <c:numRef>
              <c:f>[1]Summary!$AT$4:$AT$7</c:f>
              <c:numCache>
                <c:formatCode>General</c:formatCode>
                <c:ptCount val="4"/>
                <c:pt idx="0">
                  <c:v>250</c:v>
                </c:pt>
                <c:pt idx="1">
                  <c:v>118</c:v>
                </c:pt>
                <c:pt idx="2">
                  <c:v>35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78-43EC-9C3A-E4614EF3F790}"/>
            </c:ext>
          </c:extLst>
        </c:ser>
        <c:ser>
          <c:idx val="4"/>
          <c:order val="4"/>
          <c:tx>
            <c:strRef>
              <c:f>[1]Summary!$AV$2</c:f>
              <c:strCache>
                <c:ptCount val="1"/>
                <c:pt idx="0">
                  <c:v>FEB Count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[1]Summary!$AV$4:$AV$7</c:f>
              <c:numCache>
                <c:formatCode>General</c:formatCode>
                <c:ptCount val="4"/>
                <c:pt idx="0">
                  <c:v>280</c:v>
                </c:pt>
                <c:pt idx="1">
                  <c:v>216</c:v>
                </c:pt>
                <c:pt idx="2">
                  <c:v>0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78-43EC-9C3A-E4614EF3F790}"/>
            </c:ext>
          </c:extLst>
        </c:ser>
        <c:ser>
          <c:idx val="5"/>
          <c:order val="5"/>
          <c:tx>
            <c:strRef>
              <c:f>[1]Summary!$AX$2</c:f>
              <c:strCache>
                <c:ptCount val="1"/>
                <c:pt idx="0">
                  <c:v>MAR Count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[1]Summary!$AX$4:$AX$7</c:f>
              <c:numCache>
                <c:formatCode>General</c:formatCode>
                <c:ptCount val="4"/>
                <c:pt idx="0">
                  <c:v>333</c:v>
                </c:pt>
                <c:pt idx="1">
                  <c:v>202</c:v>
                </c:pt>
                <c:pt idx="2">
                  <c:v>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78-43EC-9C3A-E4614EF3F790}"/>
            </c:ext>
          </c:extLst>
        </c:ser>
        <c:ser>
          <c:idx val="6"/>
          <c:order val="6"/>
          <c:tx>
            <c:strRef>
              <c:f>[1]Summary!$AZ$2</c:f>
              <c:strCache>
                <c:ptCount val="1"/>
                <c:pt idx="0">
                  <c:v>April Count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[1]Summary!$AZ$4:$AZ$7</c:f>
              <c:numCache>
                <c:formatCode>General</c:formatCode>
                <c:ptCount val="4"/>
                <c:pt idx="0">
                  <c:v>192</c:v>
                </c:pt>
                <c:pt idx="1">
                  <c:v>183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78-43EC-9C3A-E4614EF3F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7525472"/>
        <c:axId val="589681336"/>
      </c:barChart>
      <c:catAx>
        <c:axId val="32752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81336"/>
        <c:crosses val="autoZero"/>
        <c:auto val="1"/>
        <c:lblAlgn val="ctr"/>
        <c:lblOffset val="100"/>
        <c:noMultiLvlLbl val="0"/>
      </c:catAx>
      <c:valAx>
        <c:axId val="58968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Proactive &amp; Reactive Route Changes - Cost Savings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51973885791709E-2"/>
          <c:y val="0.24575019484518662"/>
          <c:w val="0.90853568269796525"/>
          <c:h val="0.549252684685077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[1]Summary!$B$2</c:f>
              <c:strCache>
                <c:ptCount val="1"/>
                <c:pt idx="0">
                  <c:v>Proactive - Cost Saving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[1]Summary!$A$3:$A$10</c15:sqref>
                  </c15:fullRef>
                </c:ext>
              </c:extLst>
              <c:f>[1]Summary!$A$4:$A$10</c:f>
              <c:strCache>
                <c:ptCount val="7"/>
                <c:pt idx="0">
                  <c:v>Oct-17</c:v>
                </c:pt>
                <c:pt idx="1">
                  <c:v>Nov-17</c:v>
                </c:pt>
                <c:pt idx="2">
                  <c:v>Dec-17</c:v>
                </c:pt>
                <c:pt idx="3">
                  <c:v>Jan-18</c:v>
                </c:pt>
                <c:pt idx="4">
                  <c:v>Feb-18</c:v>
                </c:pt>
                <c:pt idx="5">
                  <c:v>Mar-18</c:v>
                </c:pt>
                <c:pt idx="6">
                  <c:v>Apr-18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[1]Summary!$B$3:$B$10</c15:sqref>
                  </c15:fullRef>
                </c:ext>
              </c:extLst>
              <c:f>[1]Summary!$B$4:$B$10</c:f>
              <c:numCache>
                <c:formatCode>General</c:formatCode>
                <c:ptCount val="7"/>
                <c:pt idx="0">
                  <c:v>249</c:v>
                </c:pt>
                <c:pt idx="1">
                  <c:v>238</c:v>
                </c:pt>
                <c:pt idx="2">
                  <c:v>191</c:v>
                </c:pt>
                <c:pt idx="3">
                  <c:v>250</c:v>
                </c:pt>
                <c:pt idx="4">
                  <c:v>280</c:v>
                </c:pt>
                <c:pt idx="5">
                  <c:v>333</c:v>
                </c:pt>
                <c:pt idx="6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2-4990-909E-9434F7769A70}"/>
            </c:ext>
          </c:extLst>
        </c:ser>
        <c:ser>
          <c:idx val="2"/>
          <c:order val="2"/>
          <c:tx>
            <c:strRef>
              <c:f>[1]Summary!$D$2</c:f>
              <c:strCache>
                <c:ptCount val="1"/>
                <c:pt idx="0">
                  <c:v>Proactive Quality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[1]Summary!$A$3:$A$10</c15:sqref>
                  </c15:fullRef>
                </c:ext>
              </c:extLst>
              <c:f>[1]Summary!$A$4:$A$10</c:f>
              <c:strCache>
                <c:ptCount val="7"/>
                <c:pt idx="0">
                  <c:v>Oct-17</c:v>
                </c:pt>
                <c:pt idx="1">
                  <c:v>Nov-17</c:v>
                </c:pt>
                <c:pt idx="2">
                  <c:v>Dec-17</c:v>
                </c:pt>
                <c:pt idx="3">
                  <c:v>Jan-18</c:v>
                </c:pt>
                <c:pt idx="4">
                  <c:v>Feb-18</c:v>
                </c:pt>
                <c:pt idx="5">
                  <c:v>Mar-18</c:v>
                </c:pt>
                <c:pt idx="6">
                  <c:v>Apr-18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[1]Summary!$D$3:$D$10</c15:sqref>
                  </c15:fullRef>
                </c:ext>
              </c:extLst>
              <c:f>[1]Summary!$D$4:$D$10</c:f>
              <c:numCache>
                <c:formatCode>General</c:formatCode>
                <c:ptCount val="7"/>
                <c:pt idx="0">
                  <c:v>83</c:v>
                </c:pt>
                <c:pt idx="1">
                  <c:v>183</c:v>
                </c:pt>
                <c:pt idx="2">
                  <c:v>234</c:v>
                </c:pt>
                <c:pt idx="3">
                  <c:v>118</c:v>
                </c:pt>
                <c:pt idx="4">
                  <c:v>216</c:v>
                </c:pt>
                <c:pt idx="5">
                  <c:v>202</c:v>
                </c:pt>
                <c:pt idx="6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2-4990-909E-9434F7769A70}"/>
            </c:ext>
          </c:extLst>
        </c:ser>
        <c:ser>
          <c:idx val="3"/>
          <c:order val="3"/>
          <c:tx>
            <c:strRef>
              <c:f>[1]Summary!$E$2</c:f>
              <c:strCache>
                <c:ptCount val="1"/>
                <c:pt idx="0">
                  <c:v>Reactive Route Change - Support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[1]Summary!$A$3:$A$10</c15:sqref>
                  </c15:fullRef>
                </c:ext>
              </c:extLst>
              <c:f>[1]Summary!$A$4:$A$10</c:f>
              <c:strCache>
                <c:ptCount val="7"/>
                <c:pt idx="0">
                  <c:v>Oct-17</c:v>
                </c:pt>
                <c:pt idx="1">
                  <c:v>Nov-17</c:v>
                </c:pt>
                <c:pt idx="2">
                  <c:v>Dec-17</c:v>
                </c:pt>
                <c:pt idx="3">
                  <c:v>Jan-18</c:v>
                </c:pt>
                <c:pt idx="4">
                  <c:v>Feb-18</c:v>
                </c:pt>
                <c:pt idx="5">
                  <c:v>Mar-18</c:v>
                </c:pt>
                <c:pt idx="6">
                  <c:v>Apr-18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[1]Summary!$E$3:$E$10</c15:sqref>
                  </c15:fullRef>
                </c:ext>
              </c:extLst>
              <c:f>[1]Summary!$E$4:$E$10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22-4990-909E-9434F7769A70}"/>
            </c:ext>
          </c:extLst>
        </c:ser>
        <c:ser>
          <c:idx val="4"/>
          <c:order val="4"/>
          <c:tx>
            <c:strRef>
              <c:f>[1]Summary!$F$2</c:f>
              <c:strCache>
                <c:ptCount val="1"/>
                <c:pt idx="0">
                  <c:v>Negative Margin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[1]Summary!$A$3:$A$10</c15:sqref>
                  </c15:fullRef>
                </c:ext>
              </c:extLst>
              <c:f>[1]Summary!$A$4:$A$10</c:f>
              <c:strCache>
                <c:ptCount val="7"/>
                <c:pt idx="0">
                  <c:v>Oct-17</c:v>
                </c:pt>
                <c:pt idx="1">
                  <c:v>Nov-17</c:v>
                </c:pt>
                <c:pt idx="2">
                  <c:v>Dec-17</c:v>
                </c:pt>
                <c:pt idx="3">
                  <c:v>Jan-18</c:v>
                </c:pt>
                <c:pt idx="4">
                  <c:v>Feb-18</c:v>
                </c:pt>
                <c:pt idx="5">
                  <c:v>Mar-18</c:v>
                </c:pt>
                <c:pt idx="6">
                  <c:v>Apr-18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[1]Summary!$F$3:$F$10</c15:sqref>
                  </c15:fullRef>
                </c:ext>
              </c:extLst>
              <c:f>[1]Summary!$F$4:$F$10</c:f>
              <c:numCache>
                <c:formatCode>General</c:formatCode>
                <c:ptCount val="7"/>
                <c:pt idx="0">
                  <c:v>47</c:v>
                </c:pt>
                <c:pt idx="1">
                  <c:v>34</c:v>
                </c:pt>
                <c:pt idx="2">
                  <c:v>61</c:v>
                </c:pt>
                <c:pt idx="3">
                  <c:v>59</c:v>
                </c:pt>
                <c:pt idx="4">
                  <c:v>47</c:v>
                </c:pt>
                <c:pt idx="5">
                  <c:v>24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22-4990-909E-9434F7769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462474536"/>
        <c:axId val="462472968"/>
      </c:barChart>
      <c:lineChart>
        <c:grouping val="standard"/>
        <c:varyColors val="0"/>
        <c:ser>
          <c:idx val="1"/>
          <c:order val="1"/>
          <c:tx>
            <c:strRef>
              <c:f>[1]Summary!$C$2</c:f>
              <c:strCache>
                <c:ptCount val="1"/>
                <c:pt idx="0">
                  <c:v>Proactive - Cost Saving 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dLbls>
            <c:numFmt formatCode="0.0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[1]Summary!$A$3:$A$10</c15:sqref>
                  </c15:fullRef>
                </c:ext>
              </c:extLst>
              <c:f>[1]Summary!$A$4:$A$10</c:f>
              <c:strCache>
                <c:ptCount val="7"/>
                <c:pt idx="0">
                  <c:v>Oct-17</c:v>
                </c:pt>
                <c:pt idx="1">
                  <c:v>Nov-17</c:v>
                </c:pt>
                <c:pt idx="2">
                  <c:v>Dec-17</c:v>
                </c:pt>
                <c:pt idx="3">
                  <c:v>Jan-18</c:v>
                </c:pt>
                <c:pt idx="4">
                  <c:v>Feb-18</c:v>
                </c:pt>
                <c:pt idx="5">
                  <c:v>Mar-18</c:v>
                </c:pt>
                <c:pt idx="6">
                  <c:v>Apr-18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[1]Summary!$C$3:$C$10</c15:sqref>
                  </c15:fullRef>
                </c:ext>
              </c:extLst>
              <c:f>[1]Summary!$C$4:$C$10</c:f>
              <c:numCache>
                <c:formatCode>_("$"* #,##0_);_("$"* \(#,##0\);_("$"* "-"??_);_(@_)</c:formatCode>
                <c:ptCount val="7"/>
                <c:pt idx="0">
                  <c:v>26263.305299999985</c:v>
                </c:pt>
                <c:pt idx="1">
                  <c:v>7110.5802000000003</c:v>
                </c:pt>
                <c:pt idx="2">
                  <c:v>15686.875100000003</c:v>
                </c:pt>
                <c:pt idx="3">
                  <c:v>14796.820800000007</c:v>
                </c:pt>
                <c:pt idx="4">
                  <c:v>17907.4951</c:v>
                </c:pt>
                <c:pt idx="5">
                  <c:v>33043.186600000001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22-4990-909E-9434F7769A70}"/>
            </c:ext>
          </c:extLst>
        </c:ser>
        <c:ser>
          <c:idx val="5"/>
          <c:order val="5"/>
          <c:tx>
            <c:strRef>
              <c:f>[1]Summary!$G$2</c:f>
              <c:strCache>
                <c:ptCount val="1"/>
                <c:pt idx="0">
                  <c:v>Negative Margin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numFmt formatCode="0.0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[1]Summary!$A$3:$A$10</c15:sqref>
                  </c15:fullRef>
                </c:ext>
              </c:extLst>
              <c:f>[1]Summary!$A$4:$A$10</c:f>
              <c:strCache>
                <c:ptCount val="7"/>
                <c:pt idx="0">
                  <c:v>Oct-17</c:v>
                </c:pt>
                <c:pt idx="1">
                  <c:v>Nov-17</c:v>
                </c:pt>
                <c:pt idx="2">
                  <c:v>Dec-17</c:v>
                </c:pt>
                <c:pt idx="3">
                  <c:v>Jan-18</c:v>
                </c:pt>
                <c:pt idx="4">
                  <c:v>Feb-18</c:v>
                </c:pt>
                <c:pt idx="5">
                  <c:v>Mar-18</c:v>
                </c:pt>
                <c:pt idx="6">
                  <c:v>Apr-18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[1]Summary!$G$3:$G$10</c15:sqref>
                  </c15:fullRef>
                </c:ext>
              </c:extLst>
              <c:f>[1]Summary!$G$4:$G$10</c:f>
              <c:numCache>
                <c:formatCode>_("$"* #,##0_);_("$"* \(#,##0\);_("$"* "-"??_);_(@_)</c:formatCode>
                <c:ptCount val="7"/>
                <c:pt idx="0">
                  <c:v>9295.0406999999977</c:v>
                </c:pt>
                <c:pt idx="1">
                  <c:v>770.83840000000009</c:v>
                </c:pt>
                <c:pt idx="2">
                  <c:v>889.17469999999969</c:v>
                </c:pt>
                <c:pt idx="3">
                  <c:v>1737.7725999999996</c:v>
                </c:pt>
                <c:pt idx="4">
                  <c:v>1791.0208000000009</c:v>
                </c:pt>
                <c:pt idx="5">
                  <c:v>3359.8326000000011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22-4990-909E-9434F7769A70}"/>
            </c:ext>
          </c:extLst>
        </c:ser>
        <c:ser>
          <c:idx val="6"/>
          <c:order val="6"/>
          <c:tx>
            <c:strRef>
              <c:f>[1]Summary!$H$2</c:f>
              <c:strCache>
                <c:ptCount val="1"/>
                <c:pt idx="0">
                  <c:v>Filter cost saving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numFmt formatCode="0.0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[1]Summary!$A$3:$A$10</c15:sqref>
                  </c15:fullRef>
                </c:ext>
              </c:extLst>
              <c:f>[1]Summary!$A$4:$A$10</c:f>
              <c:strCache>
                <c:ptCount val="7"/>
                <c:pt idx="0">
                  <c:v>Oct-17</c:v>
                </c:pt>
                <c:pt idx="1">
                  <c:v>Nov-17</c:v>
                </c:pt>
                <c:pt idx="2">
                  <c:v>Dec-17</c:v>
                </c:pt>
                <c:pt idx="3">
                  <c:v>Jan-18</c:v>
                </c:pt>
                <c:pt idx="4">
                  <c:v>Feb-18</c:v>
                </c:pt>
                <c:pt idx="5">
                  <c:v>Mar-18</c:v>
                </c:pt>
                <c:pt idx="6">
                  <c:v>Apr-18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[1]Summary!$H$3:$H$10</c15:sqref>
                  </c15:fullRef>
                </c:ext>
              </c:extLst>
              <c:f>[1]Summary!$H$4:$H$10</c:f>
              <c:numCache>
                <c:formatCode>_("$"* #,##0_);_("$"* \(#,##0\);_("$"* "-"??_);_(@_)</c:formatCode>
                <c:ptCount val="7"/>
                <c:pt idx="0">
                  <c:v>3637</c:v>
                </c:pt>
                <c:pt idx="1">
                  <c:v>4841</c:v>
                </c:pt>
                <c:pt idx="2">
                  <c:v>5034</c:v>
                </c:pt>
                <c:pt idx="3">
                  <c:v>5327</c:v>
                </c:pt>
                <c:pt idx="4">
                  <c:v>5523</c:v>
                </c:pt>
                <c:pt idx="5">
                  <c:v>19780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22-4990-909E-9434F7769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473360"/>
        <c:axId val="462472184"/>
      </c:lineChart>
      <c:catAx>
        <c:axId val="46247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472968"/>
        <c:crosses val="autoZero"/>
        <c:auto val="1"/>
        <c:lblAlgn val="ctr"/>
        <c:lblOffset val="100"/>
        <c:noMultiLvlLbl val="0"/>
      </c:catAx>
      <c:valAx>
        <c:axId val="462472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74536"/>
        <c:crosses val="autoZero"/>
        <c:crossBetween val="between"/>
      </c:valAx>
      <c:valAx>
        <c:axId val="462472184"/>
        <c:scaling>
          <c:orientation val="minMax"/>
        </c:scaling>
        <c:delete val="0"/>
        <c:axPos val="r"/>
        <c:numFmt formatCode="_(&quot;$&quot;* #,##0_);_(&quot;$&quot;* \(#,##0\);_(&quot;$&quot;* &quot;-&quot;_);_(@_)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73360"/>
        <c:crosses val="max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4624733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62472184"/>
        <c:crosses val="max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6005677280728103"/>
          <c:y val="0.86646451098392385"/>
          <c:w val="0.67988635187043744"/>
          <c:h val="0.1335354890160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1400175</xdr:colOff>
      <xdr:row>9</xdr:row>
      <xdr:rowOff>28574</xdr:rowOff>
    </xdr:from>
    <xdr:to>
      <xdr:col>46</xdr:col>
      <xdr:colOff>609600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76633</xdr:rowOff>
    </xdr:from>
    <xdr:to>
      <xdr:col>10</xdr:col>
      <xdr:colOff>139128</xdr:colOff>
      <xdr:row>32</xdr:row>
      <xdr:rowOff>21404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ute%20Cost%20Saving%20and%20Changed%2030Apr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 Routing Action"/>
      <sheetName val="Summary"/>
      <sheetName val="Apr 2018"/>
      <sheetName val="Mar 2018"/>
      <sheetName val="Feb 2018"/>
      <sheetName val="Customer Blocking Rule "/>
      <sheetName val="Jan2018"/>
      <sheetName val="Cost Saving"/>
      <sheetName val="Dec 2017"/>
      <sheetName val="Nov 2017"/>
      <sheetName val="Oct 2017"/>
      <sheetName val="Previous Months"/>
    </sheetNames>
    <sheetDataSet>
      <sheetData sheetId="0"/>
      <sheetData sheetId="1">
        <row r="2">
          <cell r="B2" t="str">
            <v>Proactive - Cost Saving</v>
          </cell>
          <cell r="C2" t="str">
            <v xml:space="preserve">Proactive - Cost Saving </v>
          </cell>
          <cell r="D2" t="str">
            <v>Proactive Quality Improvement</v>
          </cell>
          <cell r="E2" t="str">
            <v>Reactive Route Change - Support</v>
          </cell>
          <cell r="F2" t="str">
            <v>Negative Margin</v>
          </cell>
          <cell r="G2" t="str">
            <v>Negative Margin</v>
          </cell>
          <cell r="H2" t="str">
            <v>Filter cost saving</v>
          </cell>
          <cell r="AM2" t="str">
            <v>Routing Action -  2017-18</v>
          </cell>
          <cell r="AN2" t="str">
            <v>OCT Count</v>
          </cell>
          <cell r="AP2" t="str">
            <v>NOV Count</v>
          </cell>
          <cell r="AR2" t="str">
            <v>DEC Count</v>
          </cell>
          <cell r="AT2" t="str">
            <v>JAN Count</v>
          </cell>
          <cell r="AV2" t="str">
            <v>FEB Count</v>
          </cell>
          <cell r="AX2" t="str">
            <v>MAR Count</v>
          </cell>
          <cell r="AZ2" t="str">
            <v>April Count</v>
          </cell>
        </row>
        <row r="3">
          <cell r="B3" t="str">
            <v>Changes(Count)</v>
          </cell>
          <cell r="D3" t="str">
            <v>Changes(Count)</v>
          </cell>
          <cell r="E3" t="str">
            <v>Changes(Count)</v>
          </cell>
          <cell r="F3" t="str">
            <v>Changes(Count)</v>
          </cell>
          <cell r="G3" t="str">
            <v>Cost Saving</v>
          </cell>
        </row>
        <row r="4">
          <cell r="A4" t="str">
            <v>Oct-17</v>
          </cell>
          <cell r="B4">
            <v>249</v>
          </cell>
          <cell r="C4">
            <v>26263.305299999985</v>
          </cell>
          <cell r="D4">
            <v>83</v>
          </cell>
          <cell r="E4">
            <v>9</v>
          </cell>
          <cell r="F4">
            <v>47</v>
          </cell>
          <cell r="G4">
            <v>9295.0406999999977</v>
          </cell>
          <cell r="H4">
            <v>3637</v>
          </cell>
          <cell r="AM4" t="str">
            <v>Proactive - Cost Saving</v>
          </cell>
          <cell r="AN4">
            <v>249</v>
          </cell>
          <cell r="AP4">
            <v>238</v>
          </cell>
          <cell r="AR4">
            <v>191</v>
          </cell>
          <cell r="AT4">
            <v>250</v>
          </cell>
          <cell r="AV4">
            <v>280</v>
          </cell>
          <cell r="AX4">
            <v>333</v>
          </cell>
          <cell r="AZ4">
            <v>192</v>
          </cell>
        </row>
        <row r="5">
          <cell r="A5" t="str">
            <v>Nov-17</v>
          </cell>
          <cell r="B5">
            <v>238</v>
          </cell>
          <cell r="C5">
            <v>7110.5802000000003</v>
          </cell>
          <cell r="D5">
            <v>183</v>
          </cell>
          <cell r="E5">
            <v>0</v>
          </cell>
          <cell r="F5">
            <v>34</v>
          </cell>
          <cell r="G5">
            <v>770.83840000000009</v>
          </cell>
          <cell r="H5">
            <v>4841</v>
          </cell>
          <cell r="AM5" t="str">
            <v>Proactive Quality Improvement</v>
          </cell>
          <cell r="AN5">
            <v>83</v>
          </cell>
          <cell r="AP5">
            <v>183</v>
          </cell>
          <cell r="AR5">
            <v>234</v>
          </cell>
          <cell r="AT5">
            <v>118</v>
          </cell>
          <cell r="AV5">
            <v>216</v>
          </cell>
          <cell r="AX5">
            <v>202</v>
          </cell>
          <cell r="AZ5">
            <v>183</v>
          </cell>
        </row>
        <row r="6">
          <cell r="A6" t="str">
            <v>Dec-17</v>
          </cell>
          <cell r="B6">
            <v>191</v>
          </cell>
          <cell r="C6">
            <v>15686.875100000003</v>
          </cell>
          <cell r="D6">
            <v>234</v>
          </cell>
          <cell r="E6">
            <v>0</v>
          </cell>
          <cell r="F6">
            <v>61</v>
          </cell>
          <cell r="G6">
            <v>889.17469999999969</v>
          </cell>
          <cell r="H6">
            <v>5034</v>
          </cell>
          <cell r="AM6" t="str">
            <v>Reactive Route Change - Support</v>
          </cell>
          <cell r="AN6">
            <v>9</v>
          </cell>
          <cell r="AP6">
            <v>0</v>
          </cell>
          <cell r="AR6">
            <v>0</v>
          </cell>
          <cell r="AT6">
            <v>35</v>
          </cell>
          <cell r="AV6">
            <v>0</v>
          </cell>
          <cell r="AX6">
            <v>0</v>
          </cell>
          <cell r="AZ6">
            <v>6</v>
          </cell>
        </row>
        <row r="7">
          <cell r="A7" t="str">
            <v>Jan-18</v>
          </cell>
          <cell r="B7">
            <v>250</v>
          </cell>
          <cell r="C7">
            <v>14796.820800000007</v>
          </cell>
          <cell r="D7">
            <v>118</v>
          </cell>
          <cell r="E7">
            <v>35</v>
          </cell>
          <cell r="F7">
            <v>59</v>
          </cell>
          <cell r="G7">
            <v>1737.7725999999996</v>
          </cell>
          <cell r="H7">
            <v>5327</v>
          </cell>
          <cell r="AM7" t="str">
            <v>Negative Margin</v>
          </cell>
          <cell r="AN7">
            <v>47</v>
          </cell>
          <cell r="AP7">
            <v>34</v>
          </cell>
          <cell r="AR7">
            <v>61</v>
          </cell>
          <cell r="AT7">
            <v>59</v>
          </cell>
          <cell r="AV7">
            <v>47</v>
          </cell>
          <cell r="AX7">
            <v>24</v>
          </cell>
          <cell r="AZ7">
            <v>17</v>
          </cell>
        </row>
        <row r="8">
          <cell r="A8" t="str">
            <v>Feb-18</v>
          </cell>
          <cell r="B8">
            <v>280</v>
          </cell>
          <cell r="C8">
            <v>17907.4951</v>
          </cell>
          <cell r="D8">
            <v>216</v>
          </cell>
          <cell r="E8">
            <v>0</v>
          </cell>
          <cell r="F8">
            <v>47</v>
          </cell>
          <cell r="G8">
            <v>1791.0208000000009</v>
          </cell>
          <cell r="H8">
            <v>5523</v>
          </cell>
        </row>
        <row r="9">
          <cell r="A9" t="str">
            <v>Mar-18</v>
          </cell>
          <cell r="B9">
            <v>333</v>
          </cell>
          <cell r="C9">
            <v>33043.186600000001</v>
          </cell>
          <cell r="D9">
            <v>202</v>
          </cell>
          <cell r="E9">
            <v>0</v>
          </cell>
          <cell r="F9">
            <v>24</v>
          </cell>
          <cell r="G9">
            <v>3359.8326000000011</v>
          </cell>
          <cell r="H9">
            <v>19780</v>
          </cell>
        </row>
        <row r="10">
          <cell r="A10" t="str">
            <v>Apr-18</v>
          </cell>
          <cell r="B10">
            <v>192</v>
          </cell>
          <cell r="D10">
            <v>183</v>
          </cell>
          <cell r="E10">
            <v>6</v>
          </cell>
          <cell r="F10">
            <v>17</v>
          </cell>
        </row>
      </sheetData>
      <sheetData sheetId="2">
        <row r="1">
          <cell r="O1" t="str">
            <v>REMARKS</v>
          </cell>
        </row>
        <row r="2">
          <cell r="O2" t="str">
            <v>Proactive Quality Improvement</v>
          </cell>
        </row>
        <row r="3">
          <cell r="O3" t="str">
            <v>Proactive - Cost Saving</v>
          </cell>
        </row>
        <row r="4">
          <cell r="O4" t="str">
            <v>Proactive - Cost Saving</v>
          </cell>
        </row>
        <row r="5">
          <cell r="O5" t="str">
            <v>Proactive - Cost Saving</v>
          </cell>
        </row>
        <row r="6">
          <cell r="O6" t="str">
            <v>Negative Margin</v>
          </cell>
        </row>
        <row r="7">
          <cell r="O7" t="str">
            <v>Proactive - Cost Saving</v>
          </cell>
        </row>
        <row r="8">
          <cell r="O8" t="str">
            <v>Proactive - Cost Saving</v>
          </cell>
        </row>
        <row r="9">
          <cell r="O9" t="str">
            <v>Proactive - Cost Saving</v>
          </cell>
        </row>
        <row r="10">
          <cell r="O10" t="str">
            <v>Proactive - Cost Saving</v>
          </cell>
        </row>
        <row r="11">
          <cell r="O11" t="str">
            <v>Proactive - Cost Saving</v>
          </cell>
        </row>
        <row r="12">
          <cell r="O12" t="str">
            <v>Proactive - Cost Saving</v>
          </cell>
        </row>
        <row r="13">
          <cell r="O13" t="str">
            <v>Proactive - Cost Saving</v>
          </cell>
        </row>
        <row r="14">
          <cell r="O14" t="str">
            <v>Negative Margin</v>
          </cell>
        </row>
        <row r="15">
          <cell r="O15" t="str">
            <v>Negative Margin</v>
          </cell>
        </row>
        <row r="16">
          <cell r="O16" t="str">
            <v>Proactive - Cost Saving</v>
          </cell>
        </row>
        <row r="17">
          <cell r="O17" t="str">
            <v>Proactive - Cost Saving</v>
          </cell>
        </row>
        <row r="18">
          <cell r="O18" t="str">
            <v>Proactive - Cost Saving</v>
          </cell>
        </row>
        <row r="19">
          <cell r="O19" t="str">
            <v>Proactive - Cost Saving</v>
          </cell>
        </row>
        <row r="20">
          <cell r="O20" t="str">
            <v>Proactive - Cost Saving</v>
          </cell>
        </row>
        <row r="21">
          <cell r="O21" t="str">
            <v>Proactive - Cost Saving</v>
          </cell>
        </row>
        <row r="22">
          <cell r="O22" t="str">
            <v>Proactive - Cost Saving</v>
          </cell>
        </row>
        <row r="23">
          <cell r="O23" t="str">
            <v>Proactive - Cost Saving</v>
          </cell>
        </row>
        <row r="24">
          <cell r="O24" t="str">
            <v>Proactive Quality Improvement</v>
          </cell>
        </row>
        <row r="25">
          <cell r="O25" t="str">
            <v>Proactive - Cost Saving</v>
          </cell>
        </row>
        <row r="26">
          <cell r="O26" t="str">
            <v>Proactive - Cost Saving</v>
          </cell>
        </row>
        <row r="27">
          <cell r="O27" t="str">
            <v>Proactive - Cost Saving</v>
          </cell>
        </row>
        <row r="28">
          <cell r="O28" t="str">
            <v>Proactive - Cost Saving</v>
          </cell>
        </row>
        <row r="29">
          <cell r="O29" t="str">
            <v>Proactive - Cost Saving</v>
          </cell>
        </row>
        <row r="30">
          <cell r="O30" t="str">
            <v>Proactive - Cost Saving</v>
          </cell>
        </row>
        <row r="31">
          <cell r="O31" t="str">
            <v>Proactive - Cost Saving</v>
          </cell>
        </row>
        <row r="32">
          <cell r="O32" t="str">
            <v>Proactive - Cost Saving</v>
          </cell>
        </row>
        <row r="33">
          <cell r="O33" t="str">
            <v>Proactive - Cost Saving</v>
          </cell>
        </row>
        <row r="34">
          <cell r="O34" t="str">
            <v>Proactive - Cost Saving</v>
          </cell>
        </row>
        <row r="35">
          <cell r="O35" t="str">
            <v>Proactive - Cost Saving</v>
          </cell>
        </row>
        <row r="36">
          <cell r="O36" t="str">
            <v>Proactive - Cost Saving</v>
          </cell>
        </row>
        <row r="37">
          <cell r="O37" t="str">
            <v>Proactive Quality Improvement</v>
          </cell>
        </row>
        <row r="38">
          <cell r="O38" t="str">
            <v>Proactive Quality Improvement</v>
          </cell>
        </row>
        <row r="39">
          <cell r="O39" t="str">
            <v>Proactive - Cost Saving</v>
          </cell>
        </row>
        <row r="40">
          <cell r="O40" t="str">
            <v>Proactive - Cost Saving</v>
          </cell>
        </row>
        <row r="41">
          <cell r="O41" t="str">
            <v>Proactive - Cost Saving</v>
          </cell>
        </row>
        <row r="42">
          <cell r="O42" t="str">
            <v>Proactive Quality Improvement</v>
          </cell>
        </row>
        <row r="43">
          <cell r="O43" t="str">
            <v>Proactive Quality Improvement</v>
          </cell>
        </row>
        <row r="44">
          <cell r="O44" t="str">
            <v>Proactive Quality Improvement</v>
          </cell>
        </row>
        <row r="45">
          <cell r="O45" t="str">
            <v>Proactive Quality Improvement</v>
          </cell>
        </row>
        <row r="46">
          <cell r="O46" t="str">
            <v>Proactive Quality Improvement</v>
          </cell>
        </row>
        <row r="47">
          <cell r="O47" t="str">
            <v>Proactive Quality Improvement</v>
          </cell>
        </row>
        <row r="48">
          <cell r="O48" t="str">
            <v>Negative Margin</v>
          </cell>
        </row>
        <row r="49">
          <cell r="O49" t="str">
            <v>Proactive Quality Improvement</v>
          </cell>
        </row>
        <row r="50">
          <cell r="O50" t="str">
            <v>Proactive Quality Improvement</v>
          </cell>
        </row>
        <row r="51">
          <cell r="O51" t="str">
            <v>Proactive - Cost Saving</v>
          </cell>
        </row>
        <row r="52">
          <cell r="O52" t="str">
            <v>Proactive - Cost Saving</v>
          </cell>
        </row>
        <row r="53">
          <cell r="O53" t="str">
            <v>Negative Margin</v>
          </cell>
        </row>
        <row r="54">
          <cell r="O54" t="str">
            <v>Proactive - Cost Saving</v>
          </cell>
        </row>
        <row r="55">
          <cell r="O55" t="str">
            <v>Proactive Quality Improvement</v>
          </cell>
        </row>
        <row r="56">
          <cell r="O56" t="str">
            <v>Proactive - Cost Saving</v>
          </cell>
        </row>
        <row r="57">
          <cell r="O57" t="str">
            <v>Proactive - Cost Saving</v>
          </cell>
        </row>
        <row r="58">
          <cell r="O58" t="str">
            <v>Proactive - Cost Saving</v>
          </cell>
        </row>
        <row r="59">
          <cell r="O59" t="str">
            <v>Proactive - Cost Saving</v>
          </cell>
        </row>
        <row r="60">
          <cell r="O60" t="str">
            <v>Proactive - Cost Saving</v>
          </cell>
        </row>
        <row r="61">
          <cell r="O61" t="str">
            <v>Proactive - Cost Saving</v>
          </cell>
        </row>
        <row r="62">
          <cell r="O62" t="str">
            <v>Proactive - Cost Saving</v>
          </cell>
        </row>
        <row r="63">
          <cell r="O63" t="str">
            <v>Proactive - Cost Saving</v>
          </cell>
        </row>
        <row r="64">
          <cell r="O64" t="str">
            <v>Proactive - Cost Saving</v>
          </cell>
        </row>
        <row r="65">
          <cell r="O65" t="str">
            <v>Proactive - Cost Saving</v>
          </cell>
        </row>
        <row r="66">
          <cell r="O66" t="str">
            <v>Proactive - Cost Saving</v>
          </cell>
        </row>
        <row r="67">
          <cell r="O67" t="str">
            <v>Proactive - Cost Saving</v>
          </cell>
        </row>
        <row r="68">
          <cell r="O68" t="str">
            <v>Proactive - Cost Saving</v>
          </cell>
        </row>
        <row r="69">
          <cell r="O69" t="str">
            <v>Proactive - Cost Saving</v>
          </cell>
        </row>
        <row r="70">
          <cell r="O70" t="str">
            <v>Proactive - Cost Saving</v>
          </cell>
        </row>
        <row r="71">
          <cell r="O71" t="str">
            <v>Proactive - Cost Saving</v>
          </cell>
        </row>
        <row r="72">
          <cell r="O72" t="str">
            <v>Proactive - Cost Saving</v>
          </cell>
        </row>
        <row r="73">
          <cell r="O73" t="str">
            <v>Proactive - Cost Saving</v>
          </cell>
        </row>
        <row r="74">
          <cell r="O74" t="str">
            <v>Proactive - Cost Saving</v>
          </cell>
        </row>
        <row r="75">
          <cell r="O75" t="str">
            <v>Proactive - Cost Saving</v>
          </cell>
        </row>
        <row r="76">
          <cell r="O76" t="str">
            <v>Proactive - Cost Saving</v>
          </cell>
        </row>
        <row r="77">
          <cell r="O77" t="str">
            <v>Proactive - Cost Saving</v>
          </cell>
        </row>
        <row r="78">
          <cell r="O78" t="str">
            <v>Proactive - Cost Saving</v>
          </cell>
        </row>
        <row r="79">
          <cell r="O79" t="str">
            <v>Proactive - Cost Saving</v>
          </cell>
        </row>
        <row r="80">
          <cell r="O80" t="str">
            <v>Proactive - Cost Saving</v>
          </cell>
        </row>
        <row r="81">
          <cell r="O81" t="str">
            <v>Proactive - Cost Saving</v>
          </cell>
        </row>
        <row r="82">
          <cell r="O82" t="str">
            <v>Proactive Quality Improvement</v>
          </cell>
        </row>
        <row r="83">
          <cell r="O83" t="str">
            <v>Proactive Quality Improvement</v>
          </cell>
        </row>
        <row r="84">
          <cell r="O84" t="str">
            <v>Proactive - Cost Saving</v>
          </cell>
        </row>
        <row r="85">
          <cell r="O85" t="str">
            <v>Proactive - Cost Saving</v>
          </cell>
        </row>
        <row r="86">
          <cell r="O86" t="str">
            <v>Negative Margin</v>
          </cell>
        </row>
        <row r="87">
          <cell r="O87" t="str">
            <v>Proactive - Cost Saving</v>
          </cell>
        </row>
        <row r="88">
          <cell r="O88" t="str">
            <v>Proactive Quality Improvement</v>
          </cell>
        </row>
        <row r="89">
          <cell r="O89" t="str">
            <v>Proactive Quality Improvement</v>
          </cell>
        </row>
        <row r="90">
          <cell r="O90" t="str">
            <v>Proactive Quality Improvement</v>
          </cell>
        </row>
        <row r="91">
          <cell r="O91" t="str">
            <v>Proactive Quality Improvement</v>
          </cell>
        </row>
        <row r="92">
          <cell r="O92" t="str">
            <v>Proactive Quality Improvement</v>
          </cell>
        </row>
        <row r="93">
          <cell r="O93" t="str">
            <v>Proactive - Cost Saving</v>
          </cell>
        </row>
        <row r="94">
          <cell r="O94" t="str">
            <v>Proactive - Cost Saving</v>
          </cell>
        </row>
        <row r="95">
          <cell r="O95" t="str">
            <v>Proactive - Cost Saving</v>
          </cell>
        </row>
        <row r="96">
          <cell r="O96" t="str">
            <v>Proactive Quality Improvement</v>
          </cell>
        </row>
        <row r="97">
          <cell r="O97" t="str">
            <v>Proactive Quality Improvement</v>
          </cell>
        </row>
        <row r="98">
          <cell r="O98" t="str">
            <v>Proactive - Cost Saving</v>
          </cell>
        </row>
        <row r="99">
          <cell r="O99" t="str">
            <v>Proactive - Cost Saving</v>
          </cell>
        </row>
        <row r="100">
          <cell r="O100" t="str">
            <v>Proactive - Cost Saving</v>
          </cell>
        </row>
        <row r="101">
          <cell r="O101" t="str">
            <v>Proactive - Cost Saving</v>
          </cell>
        </row>
        <row r="102">
          <cell r="O102" t="str">
            <v>Negative Margin</v>
          </cell>
        </row>
        <row r="103">
          <cell r="O103" t="str">
            <v>Negative Margin</v>
          </cell>
        </row>
        <row r="104">
          <cell r="O104" t="str">
            <v>Proactive - Cost Saving</v>
          </cell>
        </row>
        <row r="105">
          <cell r="O105" t="str">
            <v>Proactive Quality Improvement</v>
          </cell>
        </row>
        <row r="106">
          <cell r="O106" t="str">
            <v>Proactive - Cost Saving</v>
          </cell>
        </row>
        <row r="107">
          <cell r="O107" t="str">
            <v>Proactive - Cost Saving</v>
          </cell>
        </row>
        <row r="108">
          <cell r="O108" t="str">
            <v>Proactive - Cost Saving</v>
          </cell>
        </row>
        <row r="109">
          <cell r="O109" t="str">
            <v>Proactive - Cost Saving</v>
          </cell>
        </row>
        <row r="110">
          <cell r="O110" t="str">
            <v>Proactive Quality Improvement</v>
          </cell>
        </row>
        <row r="111">
          <cell r="O111" t="str">
            <v>Proactive Quality Improvement</v>
          </cell>
        </row>
        <row r="112">
          <cell r="O112" t="str">
            <v>Proactive Quality Improvement</v>
          </cell>
        </row>
        <row r="113">
          <cell r="O113" t="str">
            <v>Proactive Quality Improvement</v>
          </cell>
        </row>
        <row r="114">
          <cell r="O114" t="str">
            <v>Proactive Quality Improvement</v>
          </cell>
        </row>
        <row r="115">
          <cell r="O115" t="str">
            <v>Proactive Quality Improvement</v>
          </cell>
        </row>
        <row r="116">
          <cell r="O116" t="str">
            <v>Proactive Quality Improvement</v>
          </cell>
        </row>
        <row r="117">
          <cell r="O117" t="str">
            <v>Proactive Quality Improvement</v>
          </cell>
        </row>
        <row r="118">
          <cell r="O118" t="str">
            <v>Proactive Quality Improvement</v>
          </cell>
        </row>
        <row r="119">
          <cell r="O119" t="str">
            <v>Proactive Quality Improvement</v>
          </cell>
        </row>
        <row r="120">
          <cell r="O120" t="str">
            <v>Proactive - Cost Saving</v>
          </cell>
        </row>
        <row r="121">
          <cell r="O121" t="str">
            <v>Proactive - Cost Saving</v>
          </cell>
        </row>
        <row r="122">
          <cell r="O122" t="str">
            <v>Proactive - Cost Saving</v>
          </cell>
        </row>
        <row r="123">
          <cell r="O123" t="str">
            <v>Proactive - Cost Saving</v>
          </cell>
        </row>
        <row r="124">
          <cell r="O124" t="str">
            <v>Proactive - Cost Saving</v>
          </cell>
        </row>
        <row r="125">
          <cell r="O125" t="str">
            <v>Proactive - Cost Saving</v>
          </cell>
        </row>
        <row r="126">
          <cell r="O126" t="str">
            <v>Proactive - Cost Saving</v>
          </cell>
        </row>
        <row r="127">
          <cell r="O127" t="str">
            <v>Proactive - Cost Saving</v>
          </cell>
        </row>
        <row r="128">
          <cell r="O128" t="str">
            <v>Proactive - Cost Saving</v>
          </cell>
        </row>
        <row r="129">
          <cell r="O129" t="str">
            <v>Proactive - Cost Saving</v>
          </cell>
        </row>
        <row r="130">
          <cell r="O130" t="str">
            <v>Negative Margin</v>
          </cell>
        </row>
        <row r="131">
          <cell r="O131" t="str">
            <v>Proactive - Cost Saving</v>
          </cell>
        </row>
        <row r="132">
          <cell r="O132" t="str">
            <v>Reactive Route Change - Support</v>
          </cell>
        </row>
        <row r="133">
          <cell r="O133" t="str">
            <v>Proactive Quality Improvement</v>
          </cell>
        </row>
        <row r="134">
          <cell r="O134" t="str">
            <v>Proactive Quality Improvement</v>
          </cell>
        </row>
        <row r="135">
          <cell r="O135" t="str">
            <v>Proactive Quality Improvement</v>
          </cell>
        </row>
        <row r="136">
          <cell r="O136" t="str">
            <v>Proactive - Cost Saving</v>
          </cell>
        </row>
        <row r="137">
          <cell r="O137" t="str">
            <v>Proactive - Cost Saving</v>
          </cell>
        </row>
        <row r="138">
          <cell r="O138" t="str">
            <v>Reactive Route Change - Support</v>
          </cell>
        </row>
        <row r="139">
          <cell r="O139" t="str">
            <v>Proactive Quality Improvement</v>
          </cell>
        </row>
        <row r="140">
          <cell r="O140" t="str">
            <v>Proactive Quality Improvement</v>
          </cell>
        </row>
        <row r="141">
          <cell r="O141" t="str">
            <v>Proactive Quality Improvement</v>
          </cell>
        </row>
        <row r="142">
          <cell r="O142" t="str">
            <v>Proactive Quality Improvement</v>
          </cell>
        </row>
        <row r="143">
          <cell r="O143" t="str">
            <v>Proactive Quality Improvement</v>
          </cell>
        </row>
        <row r="144">
          <cell r="O144" t="str">
            <v>Proactive Quality Improvement</v>
          </cell>
        </row>
        <row r="145">
          <cell r="O145" t="str">
            <v>Reactive Route Change - Support</v>
          </cell>
        </row>
        <row r="146">
          <cell r="O146" t="str">
            <v>Reactive Route Change - Support</v>
          </cell>
        </row>
        <row r="147">
          <cell r="O147" t="str">
            <v>Reactive Route Change - Support</v>
          </cell>
        </row>
        <row r="148">
          <cell r="O148" t="str">
            <v>Reactive Route Change - Support</v>
          </cell>
        </row>
        <row r="149">
          <cell r="O149" t="str">
            <v>Proactive - Cost Saving</v>
          </cell>
        </row>
        <row r="150">
          <cell r="O150" t="str">
            <v>Proactive - Cost Saving</v>
          </cell>
        </row>
        <row r="151">
          <cell r="O151" t="str">
            <v>Proactive - Cost Saving</v>
          </cell>
        </row>
        <row r="152">
          <cell r="O152" t="str">
            <v>Proactive - Cost Saving</v>
          </cell>
        </row>
        <row r="153">
          <cell r="O153" t="str">
            <v>Proactive - Cost Saving</v>
          </cell>
        </row>
        <row r="154">
          <cell r="O154" t="str">
            <v>Proactive - Cost Saving</v>
          </cell>
        </row>
        <row r="155">
          <cell r="O155" t="str">
            <v>Proactive - Cost Saving</v>
          </cell>
        </row>
        <row r="156">
          <cell r="O156" t="str">
            <v>Proactive - Cost Saving</v>
          </cell>
        </row>
        <row r="157">
          <cell r="O157" t="str">
            <v>Proactive - Cost Saving</v>
          </cell>
        </row>
        <row r="158">
          <cell r="O158" t="str">
            <v>Proactive - Cost Saving</v>
          </cell>
        </row>
        <row r="159">
          <cell r="O159" t="str">
            <v>Proactive - Cost Saving</v>
          </cell>
        </row>
        <row r="160">
          <cell r="O160" t="str">
            <v>Proactive - Cost Saving</v>
          </cell>
        </row>
        <row r="161">
          <cell r="O161" t="str">
            <v>Proactive - Cost Saving</v>
          </cell>
        </row>
        <row r="162">
          <cell r="O162" t="str">
            <v>Proactive - Cost Saving</v>
          </cell>
        </row>
        <row r="163">
          <cell r="O163" t="str">
            <v>Proactive - Cost Saving</v>
          </cell>
        </row>
        <row r="164">
          <cell r="O164" t="str">
            <v>Proactive - Cost Saving</v>
          </cell>
        </row>
        <row r="165">
          <cell r="O165" t="str">
            <v>Proactive Quality Improvement</v>
          </cell>
        </row>
        <row r="166">
          <cell r="O166" t="str">
            <v>Proactive - Cost Saving</v>
          </cell>
        </row>
        <row r="167">
          <cell r="O167" t="str">
            <v>Proactive Quality Improvement</v>
          </cell>
        </row>
        <row r="168">
          <cell r="O168" t="str">
            <v>Proactive Quality Improvement</v>
          </cell>
        </row>
        <row r="169">
          <cell r="O169" t="str">
            <v>Proactive - Cost Saving</v>
          </cell>
        </row>
        <row r="170">
          <cell r="O170" t="str">
            <v>Proactive - Cost Saving</v>
          </cell>
        </row>
        <row r="171">
          <cell r="O171" t="str">
            <v>Proactive - Cost Saving</v>
          </cell>
        </row>
        <row r="172">
          <cell r="O172" t="str">
            <v>Proactive Quality Improvement</v>
          </cell>
        </row>
        <row r="173">
          <cell r="O173" t="str">
            <v>Proactive - Cost Saving</v>
          </cell>
        </row>
        <row r="174">
          <cell r="O174" t="str">
            <v>Proactive - Cost Saving</v>
          </cell>
        </row>
        <row r="175">
          <cell r="O175" t="str">
            <v>Proactive Quality Improvement</v>
          </cell>
        </row>
        <row r="176">
          <cell r="O176" t="str">
            <v>Proactive Quality Improvement</v>
          </cell>
        </row>
        <row r="177">
          <cell r="O177" t="str">
            <v>Proactive Quality Improvement</v>
          </cell>
        </row>
        <row r="178">
          <cell r="O178" t="str">
            <v>Proactive Quality Improvement</v>
          </cell>
        </row>
        <row r="179">
          <cell r="O179" t="str">
            <v>Proactive - Cost Saving</v>
          </cell>
        </row>
        <row r="180">
          <cell r="O180" t="str">
            <v>Proactive Quality Improvement</v>
          </cell>
        </row>
        <row r="181">
          <cell r="O181" t="str">
            <v>Proactive - Cost Saving</v>
          </cell>
        </row>
        <row r="182">
          <cell r="O182" t="str">
            <v>Proactive Quality Improvement</v>
          </cell>
        </row>
        <row r="183">
          <cell r="O183" t="str">
            <v>Proactive - Cost Saving</v>
          </cell>
        </row>
        <row r="184">
          <cell r="O184" t="str">
            <v>Proactive - Cost Saving</v>
          </cell>
        </row>
        <row r="185">
          <cell r="O185" t="str">
            <v>Proactive Quality Improvement</v>
          </cell>
        </row>
        <row r="186">
          <cell r="O186" t="str">
            <v>Proactive Quality Improvement</v>
          </cell>
        </row>
        <row r="187">
          <cell r="O187" t="str">
            <v>Proactive Quality Improvement</v>
          </cell>
        </row>
        <row r="188">
          <cell r="O188" t="str">
            <v>Proactive - Cost Saving</v>
          </cell>
        </row>
        <row r="189">
          <cell r="O189" t="str">
            <v>Proactive Quality Improvement</v>
          </cell>
        </row>
        <row r="190">
          <cell r="O190" t="str">
            <v>Proactive Quality Improvement</v>
          </cell>
        </row>
        <row r="191">
          <cell r="O191" t="str">
            <v>Proactive Quality Improvement</v>
          </cell>
        </row>
        <row r="192">
          <cell r="O192" t="str">
            <v>Proactive Quality Improvement</v>
          </cell>
        </row>
        <row r="193">
          <cell r="O193" t="str">
            <v>Proactive Quality Improvement</v>
          </cell>
        </row>
        <row r="194">
          <cell r="O194" t="str">
            <v>Proactive Quality Improvement</v>
          </cell>
        </row>
        <row r="195">
          <cell r="O195" t="str">
            <v>Proactive Quality Improvement</v>
          </cell>
        </row>
        <row r="196">
          <cell r="O196" t="str">
            <v>Proactive Quality Improvement</v>
          </cell>
        </row>
        <row r="197">
          <cell r="O197" t="str">
            <v>Proactive Quality Improvement</v>
          </cell>
        </row>
        <row r="198">
          <cell r="O198" t="str">
            <v>Proactive Quality Improvement</v>
          </cell>
        </row>
        <row r="199">
          <cell r="O199" t="str">
            <v>Proactive Quality Improvement</v>
          </cell>
        </row>
        <row r="200">
          <cell r="O200" t="str">
            <v>Proactive - Cost Saving</v>
          </cell>
        </row>
        <row r="201">
          <cell r="O201" t="str">
            <v>Negative Margin</v>
          </cell>
        </row>
        <row r="202">
          <cell r="O202" t="str">
            <v>Negative Margin</v>
          </cell>
        </row>
        <row r="203">
          <cell r="O203" t="str">
            <v>Proactive - Cost Saving</v>
          </cell>
        </row>
        <row r="204">
          <cell r="O204" t="str">
            <v>Proactive Quality Improvement</v>
          </cell>
        </row>
        <row r="205">
          <cell r="O205" t="str">
            <v>Proactive Quality Improvement</v>
          </cell>
        </row>
        <row r="206">
          <cell r="O206" t="str">
            <v>Proactive Quality Improvement</v>
          </cell>
        </row>
        <row r="207">
          <cell r="O207" t="str">
            <v>Proactive Quality Improvement</v>
          </cell>
        </row>
        <row r="208">
          <cell r="O208" t="str">
            <v>Proactive Quality Improvement</v>
          </cell>
        </row>
        <row r="209">
          <cell r="O209" t="str">
            <v>Proactive Quality Improvement</v>
          </cell>
        </row>
        <row r="210">
          <cell r="O210" t="str">
            <v>Proactive Quality Improvement</v>
          </cell>
        </row>
        <row r="211">
          <cell r="O211" t="str">
            <v>Proactive Quality Improvement</v>
          </cell>
        </row>
        <row r="212">
          <cell r="O212" t="str">
            <v>Proactive Quality Improvement</v>
          </cell>
        </row>
        <row r="213">
          <cell r="O213" t="str">
            <v>Proactive Quality Improvement</v>
          </cell>
        </row>
        <row r="214">
          <cell r="O214" t="str">
            <v>Proactive Quality Improvement</v>
          </cell>
        </row>
        <row r="215">
          <cell r="O215" t="str">
            <v>Proactive Quality Improvement</v>
          </cell>
        </row>
        <row r="216">
          <cell r="O216" t="str">
            <v>Proactive Quality Improvement</v>
          </cell>
        </row>
        <row r="217">
          <cell r="O217" t="str">
            <v>Proactive Quality Improvement</v>
          </cell>
        </row>
        <row r="218">
          <cell r="O218" t="str">
            <v>Proactive Quality Improvement</v>
          </cell>
        </row>
        <row r="219">
          <cell r="O219" t="str">
            <v>Proactive Quality Improvement</v>
          </cell>
        </row>
        <row r="220">
          <cell r="O220" t="str">
            <v>Proactive Quality Improvement</v>
          </cell>
        </row>
        <row r="221">
          <cell r="O221" t="str">
            <v>Proactive Quality Improvement</v>
          </cell>
        </row>
        <row r="222">
          <cell r="O222" t="str">
            <v>Proactive Quality Improvement</v>
          </cell>
        </row>
        <row r="223">
          <cell r="O223" t="str">
            <v>Proactive Quality Improvement</v>
          </cell>
        </row>
        <row r="224">
          <cell r="O224" t="str">
            <v>Proactive Quality Improvement</v>
          </cell>
        </row>
        <row r="225">
          <cell r="O225" t="str">
            <v>Proactive Quality Improvement</v>
          </cell>
        </row>
        <row r="226">
          <cell r="O226" t="str">
            <v>Proactive Quality Improvement</v>
          </cell>
        </row>
        <row r="227">
          <cell r="O227" t="str">
            <v>Proactive Quality Improvement</v>
          </cell>
        </row>
        <row r="228">
          <cell r="O228" t="str">
            <v>Proactive Quality Improvement</v>
          </cell>
        </row>
        <row r="229">
          <cell r="O229" t="str">
            <v>Proactive Quality Improvement</v>
          </cell>
        </row>
        <row r="230">
          <cell r="O230" t="str">
            <v>Proactive Quality Improvement</v>
          </cell>
        </row>
        <row r="231">
          <cell r="O231" t="str">
            <v>Proactive Quality Improvement</v>
          </cell>
        </row>
        <row r="232">
          <cell r="O232" t="str">
            <v>Proactive Quality Improvement</v>
          </cell>
        </row>
        <row r="233">
          <cell r="O233" t="str">
            <v>Proactive Quality Improvement</v>
          </cell>
        </row>
        <row r="234">
          <cell r="O234" t="str">
            <v>Proactive Quality Improvement</v>
          </cell>
        </row>
        <row r="235">
          <cell r="O235" t="str">
            <v>Proactive Quality Improvement</v>
          </cell>
        </row>
        <row r="236">
          <cell r="O236" t="str">
            <v>Proactive - Cost Saving</v>
          </cell>
        </row>
        <row r="237">
          <cell r="O237" t="str">
            <v>Proactive - Cost Saving</v>
          </cell>
        </row>
        <row r="238">
          <cell r="O238" t="str">
            <v>Proactive - Cost Saving</v>
          </cell>
        </row>
        <row r="239">
          <cell r="O239" t="str">
            <v>Proactive - Cost Saving</v>
          </cell>
        </row>
        <row r="240">
          <cell r="O240" t="str">
            <v>Proactive - Cost Saving</v>
          </cell>
        </row>
        <row r="241">
          <cell r="O241" t="str">
            <v>Proactive - Cost Saving</v>
          </cell>
        </row>
        <row r="242">
          <cell r="O242" t="str">
            <v>Proactive - Cost Saving</v>
          </cell>
        </row>
        <row r="243">
          <cell r="O243" t="str">
            <v>Proactive - Cost Saving</v>
          </cell>
        </row>
        <row r="244">
          <cell r="O244" t="str">
            <v>Proactive - Cost Saving</v>
          </cell>
        </row>
        <row r="245">
          <cell r="O245" t="str">
            <v>Proactive Quality Improvement</v>
          </cell>
        </row>
        <row r="246">
          <cell r="O246" t="str">
            <v>Proactive Quality Improvement</v>
          </cell>
        </row>
        <row r="247">
          <cell r="O247" t="str">
            <v>Proactive Quality Improvement</v>
          </cell>
        </row>
        <row r="248">
          <cell r="O248" t="str">
            <v>Proactive Quality Improvement</v>
          </cell>
        </row>
        <row r="249">
          <cell r="O249" t="str">
            <v>Proactive Quality Improvement</v>
          </cell>
        </row>
        <row r="250">
          <cell r="O250" t="str">
            <v>Proactive Quality Improvement</v>
          </cell>
        </row>
        <row r="251">
          <cell r="O251" t="str">
            <v>Proactive Quality Improvement</v>
          </cell>
        </row>
        <row r="252">
          <cell r="O252" t="str">
            <v>Proactive Quality Improvement</v>
          </cell>
        </row>
        <row r="253">
          <cell r="O253" t="str">
            <v>Proactive Quality Improvement</v>
          </cell>
        </row>
        <row r="254">
          <cell r="O254" t="str">
            <v>Proactive Quality Improvement</v>
          </cell>
        </row>
        <row r="255">
          <cell r="O255" t="str">
            <v>Proactive Quality Improvement</v>
          </cell>
        </row>
        <row r="256">
          <cell r="O256" t="str">
            <v>Proactive Quality Improvement</v>
          </cell>
        </row>
        <row r="257">
          <cell r="O257" t="str">
            <v>Proactive - Cost Saving</v>
          </cell>
        </row>
        <row r="258">
          <cell r="O258" t="str">
            <v>Proactive - Cost Saving</v>
          </cell>
        </row>
        <row r="259">
          <cell r="O259" t="str">
            <v>Proactive - Cost Saving</v>
          </cell>
        </row>
        <row r="260">
          <cell r="O260" t="str">
            <v>Proactive - Cost Saving</v>
          </cell>
        </row>
        <row r="261">
          <cell r="O261" t="str">
            <v>Proactive - Cost Saving</v>
          </cell>
        </row>
        <row r="262">
          <cell r="O262" t="str">
            <v>Proactive - Cost Saving</v>
          </cell>
        </row>
        <row r="263">
          <cell r="O263" t="str">
            <v>Proactive Quality Improvement</v>
          </cell>
        </row>
        <row r="264">
          <cell r="O264" t="str">
            <v>Proactive - Cost Saving</v>
          </cell>
        </row>
        <row r="265">
          <cell r="O265" t="str">
            <v>Proactive Quality Improvement</v>
          </cell>
        </row>
        <row r="266">
          <cell r="O266" t="str">
            <v>Proactive - Cost Saving</v>
          </cell>
        </row>
        <row r="267">
          <cell r="O267" t="str">
            <v>Proactive Quality Improvement</v>
          </cell>
        </row>
        <row r="268">
          <cell r="O268" t="str">
            <v>Proactive Quality Improvement</v>
          </cell>
        </row>
        <row r="269">
          <cell r="O269" t="str">
            <v>Proactive Quality Improvement</v>
          </cell>
        </row>
        <row r="270">
          <cell r="O270" t="str">
            <v>Proactive Quality Improvement</v>
          </cell>
        </row>
        <row r="271">
          <cell r="O271" t="str">
            <v>Proactive Quality Improvement</v>
          </cell>
        </row>
        <row r="272">
          <cell r="O272" t="str">
            <v>Proactive Quality Improvement</v>
          </cell>
        </row>
        <row r="273">
          <cell r="O273" t="str">
            <v>Proactive Quality Improvement</v>
          </cell>
        </row>
        <row r="274">
          <cell r="O274" t="str">
            <v>Proactive Quality Improvement</v>
          </cell>
        </row>
        <row r="275">
          <cell r="O275" t="str">
            <v>Proactive Quality Improvement</v>
          </cell>
        </row>
        <row r="276">
          <cell r="O276" t="str">
            <v>Proactive Quality Improvement</v>
          </cell>
        </row>
        <row r="277">
          <cell r="O277" t="str">
            <v>Proactive Quality Improvement</v>
          </cell>
        </row>
        <row r="278">
          <cell r="O278" t="str">
            <v>Proactive Quality Improvement</v>
          </cell>
        </row>
        <row r="279">
          <cell r="O279" t="str">
            <v>Proactive Quality Improvement</v>
          </cell>
        </row>
        <row r="280">
          <cell r="O280" t="str">
            <v>Proactive Quality Improvement</v>
          </cell>
        </row>
        <row r="281">
          <cell r="O281" t="str">
            <v>Proactive - Cost Saving</v>
          </cell>
        </row>
        <row r="282">
          <cell r="O282" t="str">
            <v>Proactive Quality Improvement</v>
          </cell>
        </row>
        <row r="283">
          <cell r="O283" t="str">
            <v>Proactive Quality Improvement</v>
          </cell>
        </row>
        <row r="284">
          <cell r="O284" t="str">
            <v>Proactive - Cost Saving</v>
          </cell>
        </row>
        <row r="285">
          <cell r="O285" t="str">
            <v>Proactive - Cost Saving</v>
          </cell>
        </row>
        <row r="286">
          <cell r="O286" t="str">
            <v>Proactive - Cost Saving</v>
          </cell>
        </row>
        <row r="287">
          <cell r="O287" t="str">
            <v>Proactive Quality Improvement</v>
          </cell>
        </row>
        <row r="288">
          <cell r="O288" t="str">
            <v>Proactive Quality Improvement</v>
          </cell>
        </row>
        <row r="289">
          <cell r="O289" t="str">
            <v>Proactive - Cost Saving</v>
          </cell>
        </row>
        <row r="290">
          <cell r="O290" t="str">
            <v>Proactive - Cost Saving</v>
          </cell>
        </row>
        <row r="291">
          <cell r="O291" t="str">
            <v>Proactive - Cost Saving</v>
          </cell>
        </row>
        <row r="292">
          <cell r="O292" t="str">
            <v>Proactive Quality Improvement</v>
          </cell>
        </row>
        <row r="293">
          <cell r="O293" t="str">
            <v>Proactive Quality Improvement</v>
          </cell>
        </row>
        <row r="294">
          <cell r="O294" t="str">
            <v>Proactive - Cost Saving</v>
          </cell>
        </row>
        <row r="295">
          <cell r="O295" t="str">
            <v>Proactive - Cost Saving</v>
          </cell>
        </row>
        <row r="296">
          <cell r="O296" t="str">
            <v>Proactive - Cost Saving</v>
          </cell>
        </row>
        <row r="297">
          <cell r="O297" t="str">
            <v>Proactive Quality Improvement</v>
          </cell>
        </row>
        <row r="298">
          <cell r="O298" t="str">
            <v>Proactive Quality Improvement</v>
          </cell>
        </row>
        <row r="299">
          <cell r="O299" t="str">
            <v>Proactive - Cost Saving</v>
          </cell>
        </row>
        <row r="300">
          <cell r="O300" t="str">
            <v>Proactive Quality Improvement</v>
          </cell>
        </row>
        <row r="301">
          <cell r="O301" t="str">
            <v>Proactive Quality Improvement</v>
          </cell>
        </row>
        <row r="302">
          <cell r="O302" t="str">
            <v>Proactive - Cost Saving</v>
          </cell>
        </row>
        <row r="303">
          <cell r="O303" t="str">
            <v>Proactive - Cost Saving</v>
          </cell>
        </row>
        <row r="304">
          <cell r="O304" t="str">
            <v>Proactive - Cost Saving</v>
          </cell>
        </row>
        <row r="305">
          <cell r="O305" t="str">
            <v>Proactive Quality Improvement</v>
          </cell>
        </row>
        <row r="306">
          <cell r="O306" t="str">
            <v>Negative Margin</v>
          </cell>
        </row>
        <row r="307">
          <cell r="O307" t="str">
            <v>Proactive Quality Improvement</v>
          </cell>
        </row>
        <row r="308">
          <cell r="O308" t="str">
            <v>Proactive Quality Improvement</v>
          </cell>
        </row>
        <row r="309">
          <cell r="O309" t="str">
            <v>Proactive Quality Improvement</v>
          </cell>
        </row>
        <row r="310">
          <cell r="O310" t="str">
            <v>Proactive Quality Improvement</v>
          </cell>
        </row>
        <row r="311">
          <cell r="O311" t="str">
            <v>Proactive Quality Improvement</v>
          </cell>
        </row>
        <row r="312">
          <cell r="O312" t="str">
            <v>Proactive Quality Improvement</v>
          </cell>
        </row>
        <row r="313">
          <cell r="O313" t="str">
            <v>Proactive Quality Improvement</v>
          </cell>
        </row>
        <row r="314">
          <cell r="O314" t="str">
            <v>Proactive Quality Improvement</v>
          </cell>
        </row>
        <row r="315">
          <cell r="O315" t="str">
            <v>Proactive Quality Improvement</v>
          </cell>
        </row>
        <row r="316">
          <cell r="O316" t="str">
            <v>Proactive Quality Improvement</v>
          </cell>
        </row>
        <row r="317">
          <cell r="O317" t="str">
            <v>Proactive Quality Improvement</v>
          </cell>
        </row>
        <row r="318">
          <cell r="O318" t="str">
            <v>Proactive Quality Improvement</v>
          </cell>
        </row>
        <row r="319">
          <cell r="O319" t="str">
            <v>Proactive Quality Improvement</v>
          </cell>
        </row>
        <row r="320">
          <cell r="O320" t="str">
            <v>Proactive Quality Improvement</v>
          </cell>
        </row>
        <row r="321">
          <cell r="O321" t="str">
            <v>Proactive Quality Improvement</v>
          </cell>
        </row>
        <row r="322">
          <cell r="O322" t="str">
            <v>Proactive Quality Improvement</v>
          </cell>
        </row>
        <row r="323">
          <cell r="O323" t="str">
            <v>Proactive Quality Improvement</v>
          </cell>
        </row>
        <row r="324">
          <cell r="O324" t="str">
            <v>Proactive Quality Improvement</v>
          </cell>
        </row>
        <row r="325">
          <cell r="O325" t="str">
            <v>Proactive Quality Improvement</v>
          </cell>
        </row>
        <row r="326">
          <cell r="O326" t="str">
            <v>Proactive Quality Improvement</v>
          </cell>
        </row>
        <row r="327">
          <cell r="O327" t="str">
            <v>Proactive Quality Improvement</v>
          </cell>
        </row>
        <row r="328">
          <cell r="O328" t="str">
            <v>Proactive Quality Improvement</v>
          </cell>
        </row>
        <row r="329">
          <cell r="O329" t="str">
            <v>Proactive Quality Improvement</v>
          </cell>
        </row>
        <row r="330">
          <cell r="O330" t="str">
            <v>Proactive Quality Improvement</v>
          </cell>
        </row>
        <row r="331">
          <cell r="O331" t="str">
            <v>Proactive Quality Improvement</v>
          </cell>
        </row>
        <row r="332">
          <cell r="O332" t="str">
            <v>Proactive Quality Improvement</v>
          </cell>
        </row>
        <row r="333">
          <cell r="O333" t="str">
            <v>Proactive Quality Improvement</v>
          </cell>
        </row>
        <row r="334">
          <cell r="O334" t="str">
            <v>Proactive Quality Improvement</v>
          </cell>
        </row>
        <row r="335">
          <cell r="O335" t="str">
            <v>Proactive Quality Improvement</v>
          </cell>
        </row>
        <row r="336">
          <cell r="O336" t="str">
            <v>Proactive Quality Improvement</v>
          </cell>
        </row>
        <row r="337">
          <cell r="O337" t="str">
            <v>Proactive Quality Improvement</v>
          </cell>
        </row>
        <row r="338">
          <cell r="O338" t="str">
            <v>Proactive - Cost Saving</v>
          </cell>
        </row>
        <row r="339">
          <cell r="O339" t="str">
            <v>Proactive - Cost Saving</v>
          </cell>
        </row>
        <row r="340">
          <cell r="O340" t="str">
            <v>Proactive - Cost Saving</v>
          </cell>
        </row>
        <row r="341">
          <cell r="O341" t="str">
            <v>Proactive - Cost Saving</v>
          </cell>
        </row>
        <row r="342">
          <cell r="O342" t="str">
            <v>Proactive - Cost Saving</v>
          </cell>
        </row>
        <row r="343">
          <cell r="O343" t="str">
            <v>Proactive Quality Improvement</v>
          </cell>
        </row>
        <row r="344">
          <cell r="O344" t="str">
            <v>Proactive - Cost Saving</v>
          </cell>
        </row>
        <row r="345">
          <cell r="O345" t="str">
            <v>Proactive Quality Improvement</v>
          </cell>
        </row>
        <row r="346">
          <cell r="O346" t="str">
            <v>Proactive - Cost Saving</v>
          </cell>
        </row>
        <row r="347">
          <cell r="O347" t="str">
            <v>Proactive - Cost Saving</v>
          </cell>
        </row>
        <row r="348">
          <cell r="O348" t="str">
            <v>Proactive - Cost Saving</v>
          </cell>
        </row>
        <row r="349">
          <cell r="O349" t="str">
            <v>Proactive - Cost Saving</v>
          </cell>
        </row>
        <row r="350">
          <cell r="O350" t="str">
            <v>Proactive - Cost Saving</v>
          </cell>
        </row>
        <row r="351">
          <cell r="O351" t="str">
            <v>Proactive - Cost Saving</v>
          </cell>
        </row>
        <row r="352">
          <cell r="O352" t="str">
            <v>Proactive - Cost Saving</v>
          </cell>
        </row>
        <row r="353">
          <cell r="O353" t="str">
            <v>Proactive - Cost Saving</v>
          </cell>
        </row>
        <row r="354">
          <cell r="O354" t="str">
            <v>Proactive - Cost Saving</v>
          </cell>
        </row>
        <row r="355">
          <cell r="O355" t="str">
            <v>Proactive - Cost Saving</v>
          </cell>
        </row>
        <row r="356">
          <cell r="O356" t="str">
            <v>Proactive - Cost Saving</v>
          </cell>
        </row>
        <row r="357">
          <cell r="O357" t="str">
            <v>Proactive - Cost Saving</v>
          </cell>
        </row>
        <row r="358">
          <cell r="O358" t="str">
            <v>Proactive - Cost Saving</v>
          </cell>
        </row>
        <row r="359">
          <cell r="O359" t="str">
            <v>Proactive - Cost Saving</v>
          </cell>
        </row>
        <row r="360">
          <cell r="O360" t="str">
            <v>Proactive - Cost Saving</v>
          </cell>
        </row>
        <row r="361">
          <cell r="O361" t="str">
            <v>Proactive - Cost Saving</v>
          </cell>
        </row>
        <row r="362">
          <cell r="O362" t="str">
            <v>Proactive - Cost Saving</v>
          </cell>
        </row>
        <row r="363">
          <cell r="O363" t="str">
            <v>Proactive - Cost Saving</v>
          </cell>
        </row>
        <row r="364">
          <cell r="O364" t="str">
            <v>Proactive - Cost Saving</v>
          </cell>
        </row>
        <row r="365">
          <cell r="O365" t="str">
            <v>Proactive Quality Improvement</v>
          </cell>
        </row>
        <row r="366">
          <cell r="O366" t="str">
            <v>Proactive Quality Improvement</v>
          </cell>
        </row>
        <row r="367">
          <cell r="O367" t="str">
            <v>Negative Margin</v>
          </cell>
        </row>
        <row r="368">
          <cell r="O368" t="str">
            <v>Proactive - Cost Saving</v>
          </cell>
        </row>
        <row r="369">
          <cell r="O369" t="str">
            <v>Proactive - Cost Saving</v>
          </cell>
        </row>
        <row r="370">
          <cell r="O370" t="str">
            <v>Negative Margin</v>
          </cell>
        </row>
        <row r="371">
          <cell r="O371" t="str">
            <v>Proactive Quality Improvement</v>
          </cell>
        </row>
        <row r="372">
          <cell r="O372" t="str">
            <v>Proactive Quality Improvement</v>
          </cell>
        </row>
        <row r="373">
          <cell r="O373" t="str">
            <v>Proactive - Cost Saving</v>
          </cell>
        </row>
        <row r="374">
          <cell r="O374" t="str">
            <v>Proactive - Cost Saving</v>
          </cell>
        </row>
        <row r="375">
          <cell r="O375" t="str">
            <v>Proactive Quality Improvement</v>
          </cell>
        </row>
        <row r="376">
          <cell r="O376" t="str">
            <v>Proactive Quality Improvement</v>
          </cell>
        </row>
        <row r="377">
          <cell r="O377" t="str">
            <v>Proactive Quality Improvement</v>
          </cell>
        </row>
        <row r="378">
          <cell r="O378" t="str">
            <v>Proactive Quality Improvement</v>
          </cell>
        </row>
        <row r="379">
          <cell r="O379" t="str">
            <v>Negative Margin</v>
          </cell>
        </row>
        <row r="380">
          <cell r="O380" t="str">
            <v>Proactive Quality Improvement</v>
          </cell>
        </row>
        <row r="381">
          <cell r="O381" t="str">
            <v>Proactive Quality Improvement</v>
          </cell>
        </row>
        <row r="382">
          <cell r="O382" t="str">
            <v>Proactive - Cost Saving</v>
          </cell>
        </row>
        <row r="383">
          <cell r="O383" t="str">
            <v>Proactive - Cost Saving</v>
          </cell>
        </row>
        <row r="384">
          <cell r="O384" t="str">
            <v>Negative Margin</v>
          </cell>
        </row>
        <row r="385">
          <cell r="O385" t="str">
            <v>Negative Margin</v>
          </cell>
        </row>
        <row r="386">
          <cell r="O386" t="str">
            <v>Proactive - Cost Saving</v>
          </cell>
        </row>
        <row r="387">
          <cell r="O387" t="str">
            <v>Proactive - Cost Saving</v>
          </cell>
        </row>
        <row r="388">
          <cell r="O388" t="str">
            <v>Proactive - Cost Saving</v>
          </cell>
        </row>
        <row r="389">
          <cell r="O389" t="str">
            <v>Proactive - Cost Saving</v>
          </cell>
        </row>
        <row r="390">
          <cell r="O390" t="str">
            <v>Proactive Quality Improvement</v>
          </cell>
        </row>
        <row r="391">
          <cell r="O391" t="str">
            <v>Proactive - Cost Saving</v>
          </cell>
        </row>
        <row r="392">
          <cell r="O392" t="str">
            <v>Proactive - Cost Saving</v>
          </cell>
        </row>
        <row r="393">
          <cell r="O393" t="str">
            <v>Proactive - Cost Saving</v>
          </cell>
        </row>
        <row r="394">
          <cell r="O394" t="str">
            <v>Proactive - Cost Saving</v>
          </cell>
        </row>
        <row r="395">
          <cell r="O395" t="str">
            <v>Proactive - Cost Saving</v>
          </cell>
        </row>
        <row r="396">
          <cell r="O396" t="str">
            <v>Proactive Quality Improvement</v>
          </cell>
        </row>
        <row r="397">
          <cell r="O397" t="str">
            <v>Proactive Quality Improvement</v>
          </cell>
        </row>
        <row r="398">
          <cell r="O398" t="str">
            <v>Proactive - Cost Saving</v>
          </cell>
        </row>
        <row r="399">
          <cell r="O399" t="str">
            <v>Proactive - Cost Saving</v>
          </cell>
        </row>
      </sheetData>
      <sheetData sheetId="3">
        <row r="1">
          <cell r="O1" t="str">
            <v>REMARKS</v>
          </cell>
        </row>
        <row r="2">
          <cell r="O2" t="str">
            <v>Proactive - Cost Saving</v>
          </cell>
          <cell r="Q2">
            <v>2672.8928000000001</v>
          </cell>
        </row>
        <row r="3">
          <cell r="O3" t="str">
            <v>Proactive - Cost Saving</v>
          </cell>
          <cell r="Q3">
            <v>431.19400000000002</v>
          </cell>
        </row>
        <row r="4">
          <cell r="O4" t="str">
            <v>Proactive - Cost Saving</v>
          </cell>
          <cell r="Q4">
            <v>43.819999999999993</v>
          </cell>
        </row>
        <row r="5">
          <cell r="O5" t="str">
            <v>Proactive - Cost Saving</v>
          </cell>
          <cell r="Q5">
            <v>5.799999999999985E-2</v>
          </cell>
        </row>
        <row r="6">
          <cell r="O6" t="str">
            <v>Proactive - Cost Saving</v>
          </cell>
          <cell r="Q6">
            <v>864.34950000000072</v>
          </cell>
        </row>
        <row r="7">
          <cell r="O7" t="str">
            <v>Proactive - Cost Saving</v>
          </cell>
          <cell r="Q7">
            <v>79.909199999999998</v>
          </cell>
        </row>
        <row r="8">
          <cell r="O8" t="str">
            <v>Proactive Quality Improvement</v>
          </cell>
        </row>
        <row r="9">
          <cell r="O9" t="str">
            <v>Proactive - Cost Saving</v>
          </cell>
          <cell r="Q9">
            <v>6.9999999999999993E-2</v>
          </cell>
        </row>
        <row r="10">
          <cell r="O10" t="str">
            <v>Proactive - Cost Saving</v>
          </cell>
          <cell r="Q10">
            <v>6.8280000000000065</v>
          </cell>
        </row>
        <row r="11">
          <cell r="O11" t="str">
            <v>Proactive - Cost Saving</v>
          </cell>
          <cell r="Q11">
            <v>2.1383999999999999</v>
          </cell>
        </row>
        <row r="12">
          <cell r="O12" t="str">
            <v>Proactive - Cost Saving</v>
          </cell>
          <cell r="Q12">
            <v>0.30479999999999996</v>
          </cell>
        </row>
        <row r="13">
          <cell r="O13" t="str">
            <v>Proactive - Cost Saving</v>
          </cell>
        </row>
        <row r="14">
          <cell r="O14" t="str">
            <v>Proactive - Cost Saving</v>
          </cell>
          <cell r="Q14">
            <v>8.7499999999999994E-2</v>
          </cell>
        </row>
        <row r="15">
          <cell r="O15" t="str">
            <v>Proactive - Cost Saving</v>
          </cell>
        </row>
        <row r="16">
          <cell r="O16" t="str">
            <v>Proactive Quality Improvement</v>
          </cell>
        </row>
        <row r="17">
          <cell r="O17" t="str">
            <v>Proactive - Cost Saving</v>
          </cell>
        </row>
        <row r="18">
          <cell r="O18" t="str">
            <v>Proactive - Cost Saving</v>
          </cell>
          <cell r="Q18">
            <v>41.228400000000008</v>
          </cell>
        </row>
        <row r="19">
          <cell r="O19" t="str">
            <v>Proactive - Cost Saving</v>
          </cell>
          <cell r="Q19">
            <v>4.843</v>
          </cell>
        </row>
        <row r="20">
          <cell r="O20" t="str">
            <v>Proactive - Cost Saving</v>
          </cell>
          <cell r="Q20">
            <v>57.129000000000048</v>
          </cell>
        </row>
        <row r="21">
          <cell r="O21" t="str">
            <v>Proactive - Cost Saving</v>
          </cell>
          <cell r="Q21">
            <v>1017.1280000000005</v>
          </cell>
        </row>
        <row r="22">
          <cell r="O22" t="str">
            <v>Proactive - Cost Saving</v>
          </cell>
          <cell r="Q22">
            <v>2.6243999999999996</v>
          </cell>
        </row>
        <row r="23">
          <cell r="O23" t="str">
            <v>Negative Margin</v>
          </cell>
          <cell r="Q23">
            <v>751.68990000000008</v>
          </cell>
        </row>
        <row r="24">
          <cell r="O24" t="str">
            <v>Proactive Quality Improvement</v>
          </cell>
        </row>
        <row r="25">
          <cell r="O25" t="str">
            <v>Proactive Quality Improvement</v>
          </cell>
        </row>
        <row r="26">
          <cell r="O26" t="str">
            <v>Proactive Quality Improvement</v>
          </cell>
        </row>
        <row r="27">
          <cell r="O27" t="str">
            <v>Proactive Quality Improvement</v>
          </cell>
        </row>
        <row r="28">
          <cell r="O28" t="str">
            <v>Proactive Quality Improvement</v>
          </cell>
        </row>
        <row r="29">
          <cell r="O29" t="str">
            <v>Proactive Quality Improvement</v>
          </cell>
        </row>
        <row r="30">
          <cell r="O30" t="str">
            <v>Proactive Quality Improvement</v>
          </cell>
        </row>
        <row r="31">
          <cell r="O31" t="str">
            <v>Proactive Quality Improvement</v>
          </cell>
        </row>
        <row r="32">
          <cell r="O32" t="str">
            <v>Proactive Quality Improvement</v>
          </cell>
        </row>
        <row r="33">
          <cell r="O33" t="str">
            <v>Proactive Quality Improvement</v>
          </cell>
        </row>
        <row r="34">
          <cell r="O34" t="str">
            <v>Proactive Quality Improvement</v>
          </cell>
        </row>
        <row r="35">
          <cell r="O35" t="str">
            <v>Proactive Quality Improvement</v>
          </cell>
        </row>
        <row r="36">
          <cell r="O36" t="str">
            <v>Proactive Quality Improvement</v>
          </cell>
        </row>
        <row r="37">
          <cell r="O37" t="str">
            <v>Proactive Quality Improvement</v>
          </cell>
        </row>
        <row r="38">
          <cell r="O38" t="str">
            <v>Proactive Quality Improvement</v>
          </cell>
        </row>
        <row r="39">
          <cell r="O39" t="str">
            <v>Proactive Quality Improvement</v>
          </cell>
        </row>
        <row r="40">
          <cell r="O40" t="str">
            <v>Negative Margin</v>
          </cell>
          <cell r="Q40">
            <v>0</v>
          </cell>
        </row>
        <row r="41">
          <cell r="O41" t="str">
            <v>Proactive Quality Improvement</v>
          </cell>
        </row>
        <row r="42">
          <cell r="O42" t="str">
            <v>Proactive Quality Improvement</v>
          </cell>
        </row>
        <row r="43">
          <cell r="O43" t="str">
            <v>Proactive Quality Improvement</v>
          </cell>
        </row>
        <row r="44">
          <cell r="O44" t="str">
            <v>Negative Margin</v>
          </cell>
          <cell r="Q44">
            <v>246.4496</v>
          </cell>
        </row>
        <row r="45">
          <cell r="O45" t="str">
            <v>Negative Margin</v>
          </cell>
          <cell r="Q45">
            <v>4.1520000000000001</v>
          </cell>
        </row>
        <row r="46">
          <cell r="O46" t="str">
            <v>Proactive Quality Improvement</v>
          </cell>
        </row>
        <row r="47">
          <cell r="O47" t="str">
            <v>Negative Margin</v>
          </cell>
          <cell r="Q47">
            <v>11.101999999999999</v>
          </cell>
        </row>
        <row r="48">
          <cell r="O48" t="str">
            <v>Proactive Quality Improvement</v>
          </cell>
        </row>
        <row r="49">
          <cell r="O49" t="str">
            <v>Proactive Quality Improvement</v>
          </cell>
        </row>
        <row r="50">
          <cell r="O50" t="str">
            <v>Proactive Quality Improvement</v>
          </cell>
        </row>
        <row r="51">
          <cell r="O51" t="str">
            <v>Negative Margin</v>
          </cell>
          <cell r="Q51">
            <v>0</v>
          </cell>
        </row>
        <row r="52">
          <cell r="O52" t="str">
            <v>Proactive - Cost Saving</v>
          </cell>
          <cell r="Q52">
            <v>0.45920000000000005</v>
          </cell>
        </row>
        <row r="53">
          <cell r="O53" t="str">
            <v>Proactive - Cost Saving</v>
          </cell>
          <cell r="Q53">
            <v>2.0042000000000004</v>
          </cell>
        </row>
        <row r="54">
          <cell r="O54" t="str">
            <v>Proactive Quality Improvement</v>
          </cell>
        </row>
        <row r="55">
          <cell r="O55" t="str">
            <v>Proactive Quality Improvement</v>
          </cell>
        </row>
        <row r="56">
          <cell r="O56" t="str">
            <v>Proactive - Cost Saving</v>
          </cell>
          <cell r="Q56">
            <v>2782.5600000000004</v>
          </cell>
        </row>
        <row r="57">
          <cell r="O57" t="str">
            <v>Proactive Quality Improvement</v>
          </cell>
        </row>
        <row r="58">
          <cell r="O58" t="str">
            <v>Proactive - Cost Saving</v>
          </cell>
          <cell r="Q58">
            <v>2782.5600000000004</v>
          </cell>
        </row>
        <row r="59">
          <cell r="O59" t="str">
            <v>Proactive - Cost Saving</v>
          </cell>
        </row>
        <row r="60">
          <cell r="O60" t="str">
            <v>Proactive - Cost Saving</v>
          </cell>
        </row>
        <row r="61">
          <cell r="O61" t="str">
            <v>Proactive - Cost Saving</v>
          </cell>
          <cell r="Q61">
            <v>16.119000000000014</v>
          </cell>
        </row>
        <row r="62">
          <cell r="O62" t="str">
            <v>Proactive - Cost Saving</v>
          </cell>
          <cell r="Q62">
            <v>1.7880000000000016</v>
          </cell>
        </row>
        <row r="63">
          <cell r="O63" t="str">
            <v>Proactive - Cost Saving</v>
          </cell>
          <cell r="Q63">
            <v>0.2295000000000002</v>
          </cell>
        </row>
        <row r="64">
          <cell r="O64" t="str">
            <v>Proactive - Cost Saving</v>
          </cell>
          <cell r="Q64">
            <v>0.15750000000000014</v>
          </cell>
        </row>
        <row r="65">
          <cell r="O65" t="str">
            <v>Proactive - Cost Saving</v>
          </cell>
          <cell r="Q65">
            <v>0.25400000000000023</v>
          </cell>
        </row>
        <row r="66">
          <cell r="O66" t="str">
            <v>Proactive Quality Improvement</v>
          </cell>
        </row>
        <row r="67">
          <cell r="O67" t="str">
            <v>Proactive Quality Improvement</v>
          </cell>
        </row>
        <row r="68">
          <cell r="O68" t="str">
            <v>Proactive Quality Improvement</v>
          </cell>
        </row>
        <row r="69">
          <cell r="O69" t="str">
            <v>Proactive Quality Improvement</v>
          </cell>
        </row>
        <row r="70">
          <cell r="O70" t="str">
            <v>Proactive Quality Improvement</v>
          </cell>
        </row>
        <row r="71">
          <cell r="O71" t="str">
            <v>Proactive Quality Improvement</v>
          </cell>
        </row>
        <row r="72">
          <cell r="O72" t="str">
            <v>Proactive - Cost Saving</v>
          </cell>
          <cell r="Q72">
            <v>2.54</v>
          </cell>
        </row>
        <row r="73">
          <cell r="O73" t="str">
            <v>Proactive Quality Improvement</v>
          </cell>
        </row>
        <row r="74">
          <cell r="O74" t="str">
            <v>Proactive Quality Improvement</v>
          </cell>
        </row>
        <row r="75">
          <cell r="O75" t="str">
            <v>Proactive Quality Improvement</v>
          </cell>
        </row>
        <row r="76">
          <cell r="O76" t="str">
            <v>Proactive Quality Improvement</v>
          </cell>
        </row>
        <row r="77">
          <cell r="O77" t="str">
            <v>Proactive Quality Improvement</v>
          </cell>
        </row>
        <row r="78">
          <cell r="O78" t="str">
            <v>Proactive - Cost Saving</v>
          </cell>
          <cell r="Q78">
            <v>40.691199999999995</v>
          </cell>
        </row>
        <row r="79">
          <cell r="O79" t="str">
            <v>Proactive - Cost Saving</v>
          </cell>
          <cell r="Q79">
            <v>0.28320000000000012</v>
          </cell>
        </row>
        <row r="80">
          <cell r="O80" t="str">
            <v>Proactive - Cost Saving</v>
          </cell>
          <cell r="Q80">
            <v>5.0000000000000044E-4</v>
          </cell>
        </row>
        <row r="81">
          <cell r="O81" t="str">
            <v>Proactive Quality Improvement</v>
          </cell>
        </row>
        <row r="82">
          <cell r="O82" t="str">
            <v>Proactive Quality Improvement</v>
          </cell>
        </row>
        <row r="83">
          <cell r="O83" t="str">
            <v>Proactive Quality Improvement</v>
          </cell>
        </row>
        <row r="84">
          <cell r="O84" t="str">
            <v>Proactive Quality Improvement</v>
          </cell>
        </row>
        <row r="85">
          <cell r="O85" t="str">
            <v>Proactive Quality Improvement</v>
          </cell>
        </row>
        <row r="86">
          <cell r="O86" t="str">
            <v>Proactive Quality Improvement</v>
          </cell>
        </row>
        <row r="87">
          <cell r="O87" t="str">
            <v>Proactive Quality Improvement</v>
          </cell>
        </row>
        <row r="88">
          <cell r="O88" t="str">
            <v>Proactive Quality Improvement</v>
          </cell>
        </row>
        <row r="89">
          <cell r="O89" t="str">
            <v>Proactive Quality Improvement</v>
          </cell>
        </row>
        <row r="90">
          <cell r="O90" t="str">
            <v>Proactive - Cost Saving</v>
          </cell>
          <cell r="Q90">
            <v>269.09360000000015</v>
          </cell>
        </row>
        <row r="91">
          <cell r="O91" t="str">
            <v>Proactive - Cost Saving</v>
          </cell>
          <cell r="Q91">
            <v>3.8749999999999982</v>
          </cell>
        </row>
        <row r="92">
          <cell r="O92" t="str">
            <v>Proactive - Cost Saving</v>
          </cell>
          <cell r="Q92">
            <v>297.63499999999993</v>
          </cell>
        </row>
        <row r="93">
          <cell r="O93" t="str">
            <v>Proactive - Cost Saving</v>
          </cell>
        </row>
        <row r="94">
          <cell r="O94" t="str">
            <v>Proactive - Cost Saving</v>
          </cell>
        </row>
        <row r="95">
          <cell r="O95" t="str">
            <v>Proactive - Cost Saving</v>
          </cell>
        </row>
        <row r="96">
          <cell r="O96" t="str">
            <v>Proactive - Cost Saving</v>
          </cell>
          <cell r="Q96">
            <v>0.20899999999999996</v>
          </cell>
        </row>
        <row r="97">
          <cell r="O97" t="str">
            <v>Proactive - Cost Saving</v>
          </cell>
          <cell r="Q97">
            <v>1.4631999999999994</v>
          </cell>
        </row>
        <row r="98">
          <cell r="O98" t="str">
            <v>Proactive - Cost Saving</v>
          </cell>
          <cell r="Q98">
            <v>838.66950000000008</v>
          </cell>
        </row>
        <row r="99">
          <cell r="O99" t="str">
            <v>Proactive Quality Improvement</v>
          </cell>
        </row>
        <row r="100">
          <cell r="O100" t="str">
            <v>Negative Margin</v>
          </cell>
          <cell r="Q100">
            <v>1459.89</v>
          </cell>
        </row>
        <row r="101">
          <cell r="O101" t="str">
            <v>Proactive Quality Improvement</v>
          </cell>
        </row>
        <row r="102">
          <cell r="O102" t="str">
            <v>Proactive - Cost Saving</v>
          </cell>
          <cell r="Q102">
            <v>21.193199999999983</v>
          </cell>
        </row>
        <row r="103">
          <cell r="O103" t="str">
            <v>Negative Margin</v>
          </cell>
          <cell r="Q103">
            <v>36.922499999999999</v>
          </cell>
        </row>
        <row r="104">
          <cell r="O104" t="str">
            <v>Proactive - Cost Saving</v>
          </cell>
          <cell r="Q104">
            <v>103.04799999999986</v>
          </cell>
        </row>
        <row r="105">
          <cell r="O105" t="str">
            <v>Proactive - Cost Saving</v>
          </cell>
        </row>
        <row r="106">
          <cell r="O106" t="str">
            <v>Proactive - Cost Saving</v>
          </cell>
        </row>
        <row r="107">
          <cell r="O107" t="str">
            <v>Proactive - Cost Saving</v>
          </cell>
          <cell r="Q107">
            <v>0.62559999999999993</v>
          </cell>
        </row>
        <row r="108">
          <cell r="O108" t="str">
            <v>Proactive - Cost Saving</v>
          </cell>
          <cell r="Q108">
            <v>855.96749999999952</v>
          </cell>
        </row>
        <row r="109">
          <cell r="O109" t="str">
            <v>Negative Margin</v>
          </cell>
          <cell r="Q109">
            <v>6.7500000000000004E-2</v>
          </cell>
        </row>
        <row r="110">
          <cell r="O110" t="str">
            <v>Proactive - Cost Saving</v>
          </cell>
        </row>
        <row r="111">
          <cell r="O111" t="str">
            <v>Proactive - Cost Saving</v>
          </cell>
          <cell r="Q111">
            <v>10.009999999999987</v>
          </cell>
        </row>
        <row r="112">
          <cell r="O112" t="str">
            <v>Proactive - Cost Saving</v>
          </cell>
          <cell r="Q112">
            <v>0.21160000000000001</v>
          </cell>
        </row>
        <row r="113">
          <cell r="O113" t="str">
            <v>Negative Margin</v>
          </cell>
          <cell r="Q113">
            <v>1.9903999999999999</v>
          </cell>
        </row>
        <row r="114">
          <cell r="O114" t="str">
            <v>Proactive - Cost Saving</v>
          </cell>
          <cell r="Q114">
            <v>14.835200000000018</v>
          </cell>
        </row>
        <row r="115">
          <cell r="O115" t="str">
            <v>Proactive - Cost Saving</v>
          </cell>
          <cell r="Q115">
            <v>7026.2763999999997</v>
          </cell>
        </row>
        <row r="116">
          <cell r="O116" t="str">
            <v>Proactive Quality Improvement</v>
          </cell>
        </row>
        <row r="117">
          <cell r="O117" t="str">
            <v>Proactive Quality Improvement</v>
          </cell>
        </row>
        <row r="118">
          <cell r="O118" t="str">
            <v>Proactive - Cost Saving</v>
          </cell>
        </row>
        <row r="119">
          <cell r="O119" t="str">
            <v>Proactive - Cost Saving</v>
          </cell>
          <cell r="Q119">
            <v>27.652199999999993</v>
          </cell>
        </row>
        <row r="120">
          <cell r="O120" t="str">
            <v>Proactive - Cost Saving</v>
          </cell>
          <cell r="Q120">
            <v>0.48330000000000017</v>
          </cell>
        </row>
        <row r="121">
          <cell r="O121" t="str">
            <v>Proactive Quality Improvement</v>
          </cell>
        </row>
        <row r="122">
          <cell r="O122" t="str">
            <v>Proactive Quality Improvement</v>
          </cell>
        </row>
        <row r="123">
          <cell r="O123" t="str">
            <v>Proactive Quality Improvement</v>
          </cell>
        </row>
        <row r="124">
          <cell r="O124" t="str">
            <v>Proactive Quality Improvement</v>
          </cell>
        </row>
        <row r="125">
          <cell r="O125" t="str">
            <v>Proactive Quality Improvement</v>
          </cell>
        </row>
        <row r="126">
          <cell r="O126" t="str">
            <v>Proactive Quality Improvement</v>
          </cell>
        </row>
        <row r="127">
          <cell r="O127" t="str">
            <v>Proactive Quality Improvement</v>
          </cell>
        </row>
        <row r="128">
          <cell r="O128" t="str">
            <v>Proactive Quality Improvement</v>
          </cell>
        </row>
        <row r="129">
          <cell r="O129" t="str">
            <v>Proactive Quality Improvement</v>
          </cell>
        </row>
        <row r="130">
          <cell r="O130" t="str">
            <v>Proactive Quality Improvement</v>
          </cell>
        </row>
        <row r="131">
          <cell r="O131" t="str">
            <v>Proactive Quality Improvement</v>
          </cell>
        </row>
        <row r="132">
          <cell r="O132" t="str">
            <v>Proactive - Cost Saving</v>
          </cell>
          <cell r="Q132">
            <v>8.6876999999999995</v>
          </cell>
        </row>
        <row r="133">
          <cell r="O133" t="str">
            <v>Proactive - Cost Saving</v>
          </cell>
        </row>
        <row r="134">
          <cell r="O134" t="str">
            <v>Proactive - Cost Saving</v>
          </cell>
          <cell r="Q134">
            <v>0.30779999999999985</v>
          </cell>
        </row>
        <row r="135">
          <cell r="O135" t="str">
            <v>Proactive - Cost Saving</v>
          </cell>
          <cell r="Q135">
            <v>9.1199999999999948E-2</v>
          </cell>
        </row>
        <row r="136">
          <cell r="O136" t="str">
            <v>Proactive - Cost Saving</v>
          </cell>
        </row>
        <row r="137">
          <cell r="O137" t="str">
            <v>Proactive - Cost Saving</v>
          </cell>
          <cell r="Q137">
            <v>0</v>
          </cell>
        </row>
        <row r="138">
          <cell r="O138" t="str">
            <v>Proactive - Cost Saving</v>
          </cell>
          <cell r="Q138">
            <v>1.8999999999999989E-2</v>
          </cell>
        </row>
        <row r="139">
          <cell r="O139" t="str">
            <v>Proactive - Cost Saving</v>
          </cell>
        </row>
        <row r="140">
          <cell r="O140" t="str">
            <v>Proactive - Cost Saving</v>
          </cell>
        </row>
        <row r="141">
          <cell r="O141" t="str">
            <v>Proactive - Cost Saving</v>
          </cell>
          <cell r="Q141">
            <v>0.10069999999999994</v>
          </cell>
        </row>
        <row r="142">
          <cell r="O142" t="str">
            <v>Proactive - Cost Saving</v>
          </cell>
          <cell r="Q142">
            <v>8.9299999999999949E-2</v>
          </cell>
        </row>
        <row r="143">
          <cell r="O143" t="str">
            <v>Proactive - Cost Saving</v>
          </cell>
          <cell r="Q143">
            <v>6.6599999999999909E-2</v>
          </cell>
        </row>
        <row r="144">
          <cell r="O144" t="str">
            <v>Proactive - Cost Saving</v>
          </cell>
          <cell r="Q144">
            <v>1.8999999999999989E-3</v>
          </cell>
        </row>
        <row r="145">
          <cell r="O145" t="str">
            <v>Proactive - Cost Saving</v>
          </cell>
        </row>
        <row r="146">
          <cell r="O146" t="str">
            <v>Proactive - Cost Saving</v>
          </cell>
          <cell r="Q146">
            <v>5.1727000000000007</v>
          </cell>
        </row>
        <row r="147">
          <cell r="O147" t="str">
            <v>Proactive - Cost Saving</v>
          </cell>
          <cell r="Q147">
            <v>5.6999999999999967E-3</v>
          </cell>
        </row>
        <row r="148">
          <cell r="O148" t="str">
            <v>Proactive Quality Improvement</v>
          </cell>
        </row>
        <row r="149">
          <cell r="O149" t="str">
            <v>Proactive Quality Improvement</v>
          </cell>
        </row>
        <row r="150">
          <cell r="O150" t="str">
            <v>Proactive Quality Improvement</v>
          </cell>
        </row>
        <row r="151">
          <cell r="O151" t="str">
            <v>Proactive Quality Improvement</v>
          </cell>
        </row>
        <row r="152">
          <cell r="O152" t="str">
            <v>Proactive Quality Improvement</v>
          </cell>
        </row>
        <row r="153">
          <cell r="O153" t="str">
            <v>Proactive Quality Improvement</v>
          </cell>
        </row>
        <row r="154">
          <cell r="O154" t="str">
            <v>Proactive Quality Improvement</v>
          </cell>
        </row>
        <row r="155">
          <cell r="O155" t="str">
            <v>Proactive Quality Improvement</v>
          </cell>
        </row>
        <row r="156">
          <cell r="O156" t="str">
            <v>Proactive Quality Improvement</v>
          </cell>
        </row>
        <row r="157">
          <cell r="O157" t="str">
            <v>Proactive Quality Improvement</v>
          </cell>
        </row>
        <row r="158">
          <cell r="O158" t="str">
            <v>Proactive Quality Improvement</v>
          </cell>
        </row>
        <row r="159">
          <cell r="O159" t="str">
            <v>Proactive Quality Improvement</v>
          </cell>
        </row>
        <row r="160">
          <cell r="O160" t="str">
            <v>Proactive Quality Improvement</v>
          </cell>
        </row>
        <row r="161">
          <cell r="O161" t="str">
            <v>Proactive - Cost Saving</v>
          </cell>
          <cell r="Q161">
            <v>0.38759999999999978</v>
          </cell>
        </row>
        <row r="162">
          <cell r="O162" t="str">
            <v>Proactive - Cost Saving</v>
          </cell>
          <cell r="Q162">
            <v>4.7499999999999973E-2</v>
          </cell>
        </row>
        <row r="163">
          <cell r="O163" t="str">
            <v>Proactive - Cost Saving</v>
          </cell>
        </row>
        <row r="164">
          <cell r="O164" t="str">
            <v>Proactive - Cost Saving</v>
          </cell>
          <cell r="Q164">
            <v>1.8999999999999989E-3</v>
          </cell>
        </row>
        <row r="165">
          <cell r="O165" t="str">
            <v>Proactive - Cost Saving</v>
          </cell>
        </row>
        <row r="166">
          <cell r="O166" t="str">
            <v>Proactive Quality Improvement</v>
          </cell>
        </row>
        <row r="167">
          <cell r="O167" t="str">
            <v>Proactive - Cost Saving</v>
          </cell>
          <cell r="Q167">
            <v>5.886199999999997</v>
          </cell>
        </row>
        <row r="168">
          <cell r="O168" t="str">
            <v>Proactive - Cost Saving</v>
          </cell>
          <cell r="Q168">
            <v>11.274599999999994</v>
          </cell>
        </row>
        <row r="169">
          <cell r="O169" t="str">
            <v>Proactive - Cost Saving</v>
          </cell>
          <cell r="Q169">
            <v>0.22229999999999989</v>
          </cell>
        </row>
        <row r="170">
          <cell r="O170" t="str">
            <v>Proactive - Cost Saving</v>
          </cell>
          <cell r="Q170">
            <v>0.11399999999999993</v>
          </cell>
        </row>
        <row r="171">
          <cell r="O171" t="str">
            <v>Proactive Quality Improvement</v>
          </cell>
        </row>
        <row r="172">
          <cell r="O172" t="str">
            <v>Proactive - Cost Saving</v>
          </cell>
          <cell r="Q172">
            <v>0.25649999999999984</v>
          </cell>
        </row>
        <row r="173">
          <cell r="O173" t="str">
            <v>Proactive - Cost Saving</v>
          </cell>
          <cell r="Q173">
            <v>1.8999999999999989E-3</v>
          </cell>
        </row>
        <row r="174">
          <cell r="O174" t="str">
            <v>Proactive - Cost Saving</v>
          </cell>
          <cell r="Q174">
            <v>1681.6264000000001</v>
          </cell>
        </row>
        <row r="175">
          <cell r="O175" t="str">
            <v>Proactive Quality Improvement</v>
          </cell>
        </row>
        <row r="176">
          <cell r="O176" t="str">
            <v>Proactive - Cost Saving</v>
          </cell>
          <cell r="Q176">
            <v>9.166500000000001</v>
          </cell>
        </row>
        <row r="177">
          <cell r="O177" t="str">
            <v>Proactive - Cost Saving</v>
          </cell>
          <cell r="Q177">
            <v>2.5648000000000004</v>
          </cell>
        </row>
        <row r="178">
          <cell r="O178" t="str">
            <v>Proactive - Cost Saving</v>
          </cell>
          <cell r="Q178">
            <v>4.5101000000000004</v>
          </cell>
        </row>
        <row r="179">
          <cell r="O179" t="str">
            <v>Proactive - Cost Saving</v>
          </cell>
          <cell r="Q179">
            <v>5.4355000000000011</v>
          </cell>
        </row>
        <row r="180">
          <cell r="O180" t="str">
            <v>Proactive - Cost Saving</v>
          </cell>
          <cell r="Q180">
            <v>0.18830000000000002</v>
          </cell>
        </row>
        <row r="181">
          <cell r="O181" t="str">
            <v>Proactive - Cost Saving</v>
          </cell>
          <cell r="Q181">
            <v>0.38290000000000007</v>
          </cell>
        </row>
        <row r="182">
          <cell r="O182" t="str">
            <v>Proactive Quality Improvement</v>
          </cell>
        </row>
        <row r="183">
          <cell r="O183" t="str">
            <v>Proactive Quality Improvement</v>
          </cell>
        </row>
        <row r="184">
          <cell r="O184" t="str">
            <v>Proactive Quality Improvement</v>
          </cell>
        </row>
        <row r="185">
          <cell r="O185" t="str">
            <v>Proactive Quality Improvement</v>
          </cell>
        </row>
        <row r="186">
          <cell r="O186" t="str">
            <v>Proactive Quality Improvement</v>
          </cell>
        </row>
        <row r="187">
          <cell r="O187" t="str">
            <v>Proactive Quality Improvement</v>
          </cell>
        </row>
        <row r="188">
          <cell r="O188" t="str">
            <v>Proactive Quality Improvement</v>
          </cell>
        </row>
        <row r="189">
          <cell r="O189" t="str">
            <v>Proactive Quality Improvement</v>
          </cell>
        </row>
        <row r="190">
          <cell r="O190" t="str">
            <v>Proactive Quality Improvement</v>
          </cell>
        </row>
        <row r="191">
          <cell r="O191" t="str">
            <v>Proactive Quality Improvement</v>
          </cell>
        </row>
        <row r="192">
          <cell r="O192" t="str">
            <v>Proactive Quality Improvement</v>
          </cell>
        </row>
        <row r="193">
          <cell r="O193" t="str">
            <v>Proactive - Cost Saving</v>
          </cell>
        </row>
        <row r="194">
          <cell r="O194" t="str">
            <v>Proactive - Cost Saving</v>
          </cell>
          <cell r="Q194">
            <v>1.0506999999999993</v>
          </cell>
        </row>
        <row r="195">
          <cell r="O195" t="str">
            <v>Proactive - Cost Saving</v>
          </cell>
          <cell r="Q195">
            <v>1.3945999999999992</v>
          </cell>
        </row>
        <row r="196">
          <cell r="O196" t="str">
            <v>Proactive - Cost Saving</v>
          </cell>
        </row>
        <row r="197">
          <cell r="O197" t="str">
            <v>Proactive - Cost Saving</v>
          </cell>
          <cell r="Q197">
            <v>0</v>
          </cell>
        </row>
        <row r="198">
          <cell r="O198" t="str">
            <v>Proactive - Cost Saving</v>
          </cell>
          <cell r="Q198">
            <v>0.45219999999999971</v>
          </cell>
        </row>
        <row r="199">
          <cell r="O199" t="str">
            <v>Proactive - Cost Saving</v>
          </cell>
          <cell r="Q199">
            <v>1.8999999999999989E-3</v>
          </cell>
        </row>
        <row r="200">
          <cell r="O200" t="str">
            <v>Proactive - Cost Saving</v>
          </cell>
        </row>
        <row r="201">
          <cell r="O201" t="str">
            <v>Proactive - Cost Saving</v>
          </cell>
          <cell r="Q201">
            <v>0.95189999999999941</v>
          </cell>
        </row>
        <row r="202">
          <cell r="O202" t="str">
            <v>Proactive - Cost Saving</v>
          </cell>
          <cell r="Q202">
            <v>1.7213999999999989</v>
          </cell>
        </row>
        <row r="203">
          <cell r="O203" t="str">
            <v>Proactive - Cost Saving</v>
          </cell>
          <cell r="Q203">
            <v>9.0079999999999956</v>
          </cell>
        </row>
        <row r="204">
          <cell r="O204" t="str">
            <v>Proactive - Cost Saving</v>
          </cell>
          <cell r="Q204">
            <v>0.23179999999999987</v>
          </cell>
        </row>
        <row r="205">
          <cell r="O205" t="str">
            <v>Proactive - Cost Saving</v>
          </cell>
        </row>
        <row r="206">
          <cell r="O206" t="str">
            <v>Proactive - Cost Saving</v>
          </cell>
          <cell r="Q206">
            <v>26.901500000000006</v>
          </cell>
        </row>
        <row r="207">
          <cell r="O207" t="str">
            <v>Proactive - Cost Saving</v>
          </cell>
          <cell r="Q207">
            <v>1.8999999999999989E-2</v>
          </cell>
        </row>
        <row r="208">
          <cell r="O208" t="str">
            <v>Proactive - Cost Saving</v>
          </cell>
        </row>
        <row r="209">
          <cell r="O209" t="str">
            <v>Proactive - Cost Saving</v>
          </cell>
        </row>
        <row r="210">
          <cell r="O210" t="str">
            <v>Proactive - Cost Saving</v>
          </cell>
        </row>
        <row r="211">
          <cell r="O211" t="str">
            <v>Proactive - Cost Saving</v>
          </cell>
        </row>
        <row r="212">
          <cell r="O212" t="str">
            <v>Proactive Quality Improvement</v>
          </cell>
        </row>
        <row r="213">
          <cell r="O213" t="str">
            <v>Proactive - Cost Saving</v>
          </cell>
        </row>
        <row r="214">
          <cell r="O214" t="str">
            <v>Proactive - Cost Saving</v>
          </cell>
          <cell r="Q214">
            <v>10.132200000000003</v>
          </cell>
        </row>
        <row r="215">
          <cell r="O215" t="str">
            <v>Proactive - Cost Saving</v>
          </cell>
          <cell r="Q215">
            <v>0.35200000000000031</v>
          </cell>
        </row>
        <row r="216">
          <cell r="O216" t="str">
            <v>Proactive - Cost Saving</v>
          </cell>
          <cell r="Q216">
            <v>0.11850000000000011</v>
          </cell>
        </row>
        <row r="217">
          <cell r="O217" t="str">
            <v>Proactive - Cost Saving</v>
          </cell>
          <cell r="Q217">
            <v>0.10979999999999997</v>
          </cell>
        </row>
        <row r="218">
          <cell r="O218" t="str">
            <v>Proactive - Cost Saving</v>
          </cell>
          <cell r="Q218">
            <v>0.18869999999999995</v>
          </cell>
        </row>
        <row r="219">
          <cell r="O219" t="str">
            <v>Proactive - Cost Saving</v>
          </cell>
          <cell r="Q219">
            <v>2.9999999999999992E-4</v>
          </cell>
        </row>
        <row r="220">
          <cell r="O220" t="str">
            <v>Proactive - Cost Saving</v>
          </cell>
          <cell r="Q220">
            <v>1.4999999999999996E-3</v>
          </cell>
        </row>
        <row r="221">
          <cell r="O221" t="str">
            <v>Proactive - Cost Saving</v>
          </cell>
          <cell r="Q221">
            <v>119.75630000000001</v>
          </cell>
        </row>
        <row r="222">
          <cell r="O222" t="str">
            <v>Proactive - Cost Saving</v>
          </cell>
        </row>
        <row r="223">
          <cell r="O223" t="str">
            <v>Proactive - Cost Saving</v>
          </cell>
        </row>
        <row r="224">
          <cell r="O224" t="str">
            <v>Proactive - Cost Saving</v>
          </cell>
          <cell r="Q224">
            <v>0.37690000000000423</v>
          </cell>
        </row>
        <row r="225">
          <cell r="O225" t="str">
            <v>Proactive - Cost Saving</v>
          </cell>
          <cell r="Q225">
            <v>3.4973999999999923</v>
          </cell>
        </row>
        <row r="226">
          <cell r="O226" t="str">
            <v>Proactive - Cost Saving</v>
          </cell>
          <cell r="Q226">
            <v>0.35699999999999998</v>
          </cell>
        </row>
        <row r="227">
          <cell r="O227" t="str">
            <v>Proactive - Cost Saving</v>
          </cell>
          <cell r="Q227">
            <v>73.305000000000064</v>
          </cell>
        </row>
        <row r="228">
          <cell r="O228" t="str">
            <v>Proactive - Cost Saving</v>
          </cell>
          <cell r="Q228">
            <v>0.185</v>
          </cell>
        </row>
        <row r="229">
          <cell r="O229" t="str">
            <v>Negative Margin</v>
          </cell>
          <cell r="Q229">
            <v>3.44E-2</v>
          </cell>
        </row>
        <row r="230">
          <cell r="O230" t="str">
            <v>Proactive - Cost Saving</v>
          </cell>
          <cell r="Q230">
            <v>1047.9531999999999</v>
          </cell>
        </row>
        <row r="231">
          <cell r="O231" t="str">
            <v>Proactive Quality Improvement</v>
          </cell>
        </row>
        <row r="232">
          <cell r="O232" t="str">
            <v>Proactive Quality Improvement</v>
          </cell>
        </row>
        <row r="233">
          <cell r="O233" t="str">
            <v>Proactive Quality Improvement</v>
          </cell>
        </row>
        <row r="234">
          <cell r="O234" t="str">
            <v>Proactive - Cost Saving</v>
          </cell>
          <cell r="Q234">
            <v>153.77040000000002</v>
          </cell>
        </row>
        <row r="235">
          <cell r="O235" t="str">
            <v>Proactive - Cost Saving</v>
          </cell>
          <cell r="Q235">
            <v>100.83879999999999</v>
          </cell>
        </row>
        <row r="236">
          <cell r="O236" t="str">
            <v>Proactive - Cost Saving</v>
          </cell>
          <cell r="Q236">
            <v>1320.4589999999998</v>
          </cell>
        </row>
        <row r="237">
          <cell r="O237" t="str">
            <v>Proactive - Cost Saving</v>
          </cell>
          <cell r="Q237">
            <v>44.832900000000002</v>
          </cell>
        </row>
        <row r="238">
          <cell r="O238" t="str">
            <v>Proactive - Cost Saving</v>
          </cell>
          <cell r="Q238">
            <v>3.5644</v>
          </cell>
        </row>
        <row r="239">
          <cell r="O239" t="str">
            <v>Negative Margin</v>
          </cell>
          <cell r="Q239">
            <v>0</v>
          </cell>
        </row>
        <row r="240">
          <cell r="O240" t="str">
            <v>Proactive - Cost Saving</v>
          </cell>
          <cell r="Q240">
            <v>5.648500000000003</v>
          </cell>
        </row>
        <row r="241">
          <cell r="O241" t="str">
            <v>Proactive - Cost Saving</v>
          </cell>
          <cell r="Q241">
            <v>57.379199999999997</v>
          </cell>
        </row>
        <row r="242">
          <cell r="O242" t="str">
            <v>Proactive - Cost Saving</v>
          </cell>
          <cell r="Q242">
            <v>7.4000000000000003E-3</v>
          </cell>
        </row>
        <row r="243">
          <cell r="O243" t="str">
            <v>Proactive - Cost Saving</v>
          </cell>
        </row>
        <row r="244">
          <cell r="O244" t="str">
            <v>Proactive Quality Improvement</v>
          </cell>
        </row>
        <row r="245">
          <cell r="O245" t="str">
            <v>Proactive Quality Improvement</v>
          </cell>
        </row>
        <row r="246">
          <cell r="O246" t="str">
            <v>Proactive Quality Improvement</v>
          </cell>
        </row>
        <row r="247">
          <cell r="O247" t="str">
            <v>Proactive Quality Improvement</v>
          </cell>
        </row>
        <row r="248">
          <cell r="O248" t="str">
            <v>Proactive Quality Improvement</v>
          </cell>
        </row>
        <row r="249">
          <cell r="O249" t="str">
            <v>Proactive Quality Improvement</v>
          </cell>
        </row>
        <row r="250">
          <cell r="O250" t="str">
            <v>Proactive Quality Improvement</v>
          </cell>
        </row>
        <row r="251">
          <cell r="O251" t="str">
            <v>Proactive Quality Improvement</v>
          </cell>
        </row>
        <row r="252">
          <cell r="O252" t="str">
            <v>Proactive Quality Improvement</v>
          </cell>
        </row>
        <row r="253">
          <cell r="O253" t="str">
            <v>Proactive Quality Improvement</v>
          </cell>
        </row>
        <row r="254">
          <cell r="O254" t="str">
            <v>Proactive - Cost Saving</v>
          </cell>
          <cell r="Q254">
            <v>3.2499999999999939E-2</v>
          </cell>
        </row>
        <row r="255">
          <cell r="O255" t="str">
            <v>Proactive - Cost Saving</v>
          </cell>
        </row>
        <row r="256">
          <cell r="O256" t="str">
            <v>Proactive - Cost Saving</v>
          </cell>
          <cell r="Q256">
            <v>16.1675</v>
          </cell>
        </row>
        <row r="257">
          <cell r="O257" t="str">
            <v>Proactive - Cost Saving</v>
          </cell>
          <cell r="Q257">
            <v>1.0207999999999999</v>
          </cell>
        </row>
        <row r="258">
          <cell r="O258" t="str">
            <v>Proactive Quality Improvement</v>
          </cell>
        </row>
        <row r="259">
          <cell r="O259" t="str">
            <v>Proactive - Cost Saving</v>
          </cell>
          <cell r="Q259">
            <v>0</v>
          </cell>
        </row>
        <row r="260">
          <cell r="O260" t="str">
            <v>Proactive - Cost Saving</v>
          </cell>
          <cell r="Q260">
            <v>4894.1435999999994</v>
          </cell>
        </row>
        <row r="261">
          <cell r="O261" t="str">
            <v>Proactive - Cost Saving</v>
          </cell>
          <cell r="Q261">
            <v>0.23310000000000011</v>
          </cell>
        </row>
        <row r="262">
          <cell r="O262" t="str">
            <v>Proactive - Cost Saving</v>
          </cell>
        </row>
        <row r="263">
          <cell r="O263" t="str">
            <v>Proactive - Cost Saving</v>
          </cell>
        </row>
        <row r="264">
          <cell r="O264" t="str">
            <v>Proactive - Cost Saving</v>
          </cell>
        </row>
        <row r="265">
          <cell r="O265" t="str">
            <v>Proactive - Cost Saving</v>
          </cell>
        </row>
        <row r="266">
          <cell r="O266" t="str">
            <v>Proactive - Cost Saving</v>
          </cell>
          <cell r="Q266">
            <v>0.35749999999999932</v>
          </cell>
        </row>
        <row r="267">
          <cell r="O267" t="str">
            <v>Proactive - Cost Saving</v>
          </cell>
          <cell r="Q267">
            <v>0</v>
          </cell>
        </row>
        <row r="268">
          <cell r="O268" t="str">
            <v>Proactive - Cost Saving</v>
          </cell>
          <cell r="Q268">
            <v>0.1575</v>
          </cell>
        </row>
        <row r="269">
          <cell r="O269" t="str">
            <v>Proactive - Cost Saving</v>
          </cell>
          <cell r="Q269">
            <v>5.3600000000000002E-2</v>
          </cell>
        </row>
        <row r="270">
          <cell r="O270" t="str">
            <v>Proactive - Cost Saving</v>
          </cell>
          <cell r="Q270">
            <v>0.19980000000000009</v>
          </cell>
        </row>
        <row r="271">
          <cell r="O271" t="str">
            <v>Proactive - Cost Saving</v>
          </cell>
        </row>
        <row r="272">
          <cell r="O272" t="str">
            <v>Proactive - Cost Saving</v>
          </cell>
          <cell r="Q272">
            <v>2.3999999999999994E-3</v>
          </cell>
        </row>
        <row r="273">
          <cell r="O273" t="str">
            <v>Proactive - Cost Saving</v>
          </cell>
          <cell r="Q273">
            <v>7.4999999999999858E-3</v>
          </cell>
        </row>
        <row r="274">
          <cell r="O274" t="str">
            <v>Proactive Quality Improvement</v>
          </cell>
        </row>
        <row r="275">
          <cell r="O275" t="str">
            <v>Proactive Quality Improvement</v>
          </cell>
        </row>
        <row r="276">
          <cell r="O276" t="str">
            <v>Proactive - Cost Saving</v>
          </cell>
          <cell r="Q276">
            <v>1.34E-2</v>
          </cell>
        </row>
        <row r="277">
          <cell r="O277" t="str">
            <v>Proactive - Cost Saving</v>
          </cell>
          <cell r="Q277">
            <v>1.1100000000000006E-2</v>
          </cell>
        </row>
        <row r="278">
          <cell r="O278" t="str">
            <v>Proactive - Cost Saving</v>
          </cell>
        </row>
        <row r="279">
          <cell r="O279" t="str">
            <v>Proactive - Cost Saving</v>
          </cell>
        </row>
        <row r="280">
          <cell r="O280" t="str">
            <v>Proactive - Cost Saving</v>
          </cell>
        </row>
        <row r="281">
          <cell r="O281" t="str">
            <v>Proactive - Cost Saving</v>
          </cell>
        </row>
        <row r="282">
          <cell r="O282" t="str">
            <v>Proactive - Cost Saving</v>
          </cell>
          <cell r="Q282">
            <v>210.41159999999999</v>
          </cell>
        </row>
        <row r="283">
          <cell r="O283" t="str">
            <v>Proactive - Cost Saving</v>
          </cell>
          <cell r="Q283">
            <v>17.872799999999998</v>
          </cell>
        </row>
        <row r="284">
          <cell r="O284" t="str">
            <v>Proactive - Cost Saving</v>
          </cell>
        </row>
        <row r="285">
          <cell r="O285" t="str">
            <v>Proactive - Cost Saving</v>
          </cell>
          <cell r="Q285">
            <v>0.10780000000000001</v>
          </cell>
        </row>
        <row r="286">
          <cell r="O286" t="str">
            <v>Proactive - Cost Saving</v>
          </cell>
        </row>
        <row r="287">
          <cell r="O287" t="str">
            <v>Proactive - Cost Saving</v>
          </cell>
          <cell r="Q287">
            <v>25.072000000000006</v>
          </cell>
        </row>
        <row r="288">
          <cell r="O288" t="str">
            <v>Proactive - Cost Saving</v>
          </cell>
          <cell r="Q288">
            <v>9.7440000000000015</v>
          </cell>
        </row>
        <row r="289">
          <cell r="O289" t="str">
            <v>Proactive - Cost Saving</v>
          </cell>
        </row>
        <row r="290">
          <cell r="O290" t="str">
            <v>Proactive - Cost Saving</v>
          </cell>
        </row>
        <row r="291">
          <cell r="O291" t="str">
            <v>Proactive - Cost Saving</v>
          </cell>
          <cell r="Q291">
            <v>0.17600000000000005</v>
          </cell>
        </row>
        <row r="292">
          <cell r="O292" t="str">
            <v>Proactive - Cost Saving</v>
          </cell>
          <cell r="Q292">
            <v>0</v>
          </cell>
        </row>
        <row r="293">
          <cell r="O293" t="str">
            <v>Proactive - Cost Saving</v>
          </cell>
          <cell r="Q293">
            <v>0.49600000000000011</v>
          </cell>
        </row>
        <row r="294">
          <cell r="O294" t="str">
            <v>Proactive - Cost Saving</v>
          </cell>
          <cell r="Q294">
            <v>8.4160000000000021</v>
          </cell>
        </row>
        <row r="295">
          <cell r="O295" t="str">
            <v>Proactive - Cost Saving</v>
          </cell>
          <cell r="Q295">
            <v>31.632000000000009</v>
          </cell>
        </row>
        <row r="296">
          <cell r="O296" t="str">
            <v>Proactive - Cost Saving</v>
          </cell>
        </row>
        <row r="297">
          <cell r="O297" t="str">
            <v>Proactive - Cost Saving</v>
          </cell>
        </row>
        <row r="298">
          <cell r="O298" t="str">
            <v>Proactive - Cost Saving</v>
          </cell>
          <cell r="Q298">
            <v>42.240000000000009</v>
          </cell>
        </row>
        <row r="299">
          <cell r="O299" t="str">
            <v>Proactive - Cost Saving</v>
          </cell>
        </row>
        <row r="300">
          <cell r="O300" t="str">
            <v>Proactive - Cost Saving</v>
          </cell>
          <cell r="Q300">
            <v>6.4000000000000015E-2</v>
          </cell>
        </row>
        <row r="301">
          <cell r="O301" t="str">
            <v>Proactive - Cost Saving</v>
          </cell>
        </row>
        <row r="302">
          <cell r="O302" t="str">
            <v>Proactive - Cost Saving</v>
          </cell>
          <cell r="Q302">
            <v>3.8114999999999997</v>
          </cell>
        </row>
        <row r="303">
          <cell r="O303" t="str">
            <v>Proactive - Cost Saving</v>
          </cell>
        </row>
        <row r="304">
          <cell r="O304" t="str">
            <v>Proactive - Cost Saving</v>
          </cell>
          <cell r="Q304">
            <v>2.7404999999999999</v>
          </cell>
        </row>
        <row r="305">
          <cell r="O305" t="str">
            <v>Proactive - Cost Saving</v>
          </cell>
          <cell r="Q305">
            <v>0.80849999999999989</v>
          </cell>
        </row>
        <row r="306">
          <cell r="O306" t="str">
            <v>Proactive - Cost Saving</v>
          </cell>
          <cell r="Q306">
            <v>3.7274999999999996</v>
          </cell>
        </row>
        <row r="307">
          <cell r="O307" t="str">
            <v>Proactive - Cost Saving</v>
          </cell>
          <cell r="Q307">
            <v>1.218</v>
          </cell>
        </row>
        <row r="308">
          <cell r="O308" t="str">
            <v>Proactive - Cost Saving</v>
          </cell>
          <cell r="Q308">
            <v>11.822999999999999</v>
          </cell>
        </row>
        <row r="309">
          <cell r="O309" t="str">
            <v>Proactive - Cost Saving</v>
          </cell>
          <cell r="Q309">
            <v>0.11549999999999999</v>
          </cell>
        </row>
        <row r="310">
          <cell r="O310" t="str">
            <v>Proactive - Cost Saving</v>
          </cell>
          <cell r="Q310">
            <v>13.880999999999998</v>
          </cell>
        </row>
        <row r="311">
          <cell r="O311" t="str">
            <v>Proactive - Cost Saving</v>
          </cell>
          <cell r="Q311">
            <v>0</v>
          </cell>
        </row>
        <row r="312">
          <cell r="O312" t="str">
            <v>Proactive - Cost Saving</v>
          </cell>
          <cell r="Q312">
            <v>9.5654999999999983</v>
          </cell>
        </row>
        <row r="313">
          <cell r="O313" t="str">
            <v>Proactive - Cost Saving</v>
          </cell>
          <cell r="Q313">
            <v>4.0424999999999995</v>
          </cell>
        </row>
        <row r="314">
          <cell r="O314" t="str">
            <v>Proactive - Cost Saving</v>
          </cell>
          <cell r="Q314">
            <v>12.412400000000002</v>
          </cell>
        </row>
        <row r="315">
          <cell r="O315" t="str">
            <v>Proactive - Cost Saving</v>
          </cell>
          <cell r="Q315">
            <v>54.143999999999991</v>
          </cell>
        </row>
        <row r="316">
          <cell r="O316" t="str">
            <v>Proactive - Cost Saving</v>
          </cell>
          <cell r="Q316">
            <v>0.40500000000000003</v>
          </cell>
        </row>
        <row r="317">
          <cell r="O317" t="str">
            <v>Proactive - Cost Saving</v>
          </cell>
          <cell r="Q317">
            <v>2.8784999999999994</v>
          </cell>
        </row>
        <row r="318">
          <cell r="O318" t="str">
            <v>Proactive Quality Improvement</v>
          </cell>
        </row>
        <row r="319">
          <cell r="O319" t="str">
            <v>Proactive - Cost Saving</v>
          </cell>
        </row>
        <row r="320">
          <cell r="O320" t="str">
            <v>Proactive - Cost Saving</v>
          </cell>
          <cell r="Q320">
            <v>5.7599999999999985E-2</v>
          </cell>
        </row>
        <row r="321">
          <cell r="O321" t="str">
            <v>Proactive Quality Improvement</v>
          </cell>
        </row>
        <row r="322">
          <cell r="O322" t="str">
            <v>Proactive - Cost Saving</v>
          </cell>
          <cell r="Q322">
            <v>7.9999999999999984E-3</v>
          </cell>
        </row>
        <row r="323">
          <cell r="O323" t="str">
            <v>Proactive - Cost Saving</v>
          </cell>
          <cell r="Q323">
            <v>2.5199999999999993E-2</v>
          </cell>
        </row>
        <row r="324">
          <cell r="O324" t="str">
            <v>Proactive - Cost Saving</v>
          </cell>
          <cell r="Q324">
            <v>8.0000000000000002E-3</v>
          </cell>
        </row>
        <row r="325">
          <cell r="O325" t="str">
            <v>Proactive - Cost Saving</v>
          </cell>
          <cell r="Q325">
            <v>4.8600000000000004E-2</v>
          </cell>
        </row>
        <row r="326">
          <cell r="O326" t="str">
            <v>Proactive - Cost Saving</v>
          </cell>
          <cell r="Q326">
            <v>4.7499999999999987E-2</v>
          </cell>
        </row>
        <row r="327">
          <cell r="O327" t="str">
            <v>Proactive - Cost Saving</v>
          </cell>
          <cell r="Q327">
            <v>4.7999999999999987E-2</v>
          </cell>
        </row>
        <row r="328">
          <cell r="O328" t="str">
            <v>Proactive - Cost Saving</v>
          </cell>
          <cell r="Q328">
            <v>7.4696999999999978</v>
          </cell>
        </row>
        <row r="329">
          <cell r="O329" t="str">
            <v>Proactive - Cost Saving</v>
          </cell>
          <cell r="Q329">
            <v>2.9580000000000002</v>
          </cell>
        </row>
        <row r="330">
          <cell r="O330" t="str">
            <v>Proactive - Cost Saving</v>
          </cell>
          <cell r="Q330">
            <v>0.61020000000000008</v>
          </cell>
        </row>
        <row r="331">
          <cell r="O331" t="str">
            <v>Proactive - Cost Saving</v>
          </cell>
          <cell r="Q331">
            <v>9.6000000000000252E-3</v>
          </cell>
        </row>
        <row r="332">
          <cell r="O332" t="str">
            <v>Proactive Quality Improvement</v>
          </cell>
        </row>
        <row r="333">
          <cell r="O333" t="str">
            <v>Proactive - Cost Saving</v>
          </cell>
        </row>
        <row r="334">
          <cell r="O334" t="str">
            <v>Proactive - Cost Saving</v>
          </cell>
          <cell r="Q334">
            <v>32.48279999999999</v>
          </cell>
        </row>
        <row r="335">
          <cell r="O335" t="str">
            <v>Proactive - Cost Saving</v>
          </cell>
          <cell r="Q335">
            <v>4.0000000000000001E-3</v>
          </cell>
        </row>
        <row r="336">
          <cell r="O336" t="str">
            <v>Proactive - Cost Saving</v>
          </cell>
          <cell r="Q336">
            <v>1.0800000000000001E-2</v>
          </cell>
        </row>
        <row r="337">
          <cell r="O337" t="str">
            <v>Proactive - Cost Saving</v>
          </cell>
          <cell r="Q337">
            <v>0.16149999999999998</v>
          </cell>
        </row>
        <row r="338">
          <cell r="O338" t="str">
            <v>Proactive - Cost Saving</v>
          </cell>
          <cell r="Q338">
            <v>4.9879999999999702</v>
          </cell>
        </row>
        <row r="339">
          <cell r="O339" t="str">
            <v>Proactive Quality Improvement</v>
          </cell>
        </row>
        <row r="340">
          <cell r="O340" t="str">
            <v>Proactive Quality Improvement</v>
          </cell>
        </row>
        <row r="341">
          <cell r="O341" t="str">
            <v>Proactive Quality Improvement</v>
          </cell>
        </row>
        <row r="342">
          <cell r="O342" t="str">
            <v>Proactive Quality Improvement</v>
          </cell>
        </row>
        <row r="343">
          <cell r="O343" t="str">
            <v>Proactive Quality Improvement</v>
          </cell>
        </row>
        <row r="344">
          <cell r="O344" t="str">
            <v>Proactive Quality Improvement</v>
          </cell>
        </row>
        <row r="345">
          <cell r="O345" t="str">
            <v>Proactive Quality Improvement</v>
          </cell>
        </row>
        <row r="346">
          <cell r="O346" t="str">
            <v>Proactive Quality Improvement</v>
          </cell>
        </row>
        <row r="347">
          <cell r="O347" t="str">
            <v>Proactive - Cost Saving</v>
          </cell>
          <cell r="Q347">
            <v>111.95880000000001</v>
          </cell>
        </row>
        <row r="348">
          <cell r="O348" t="str">
            <v>Negative Margin</v>
          </cell>
          <cell r="Q348">
            <v>12.688000000000001</v>
          </cell>
        </row>
        <row r="349">
          <cell r="O349" t="str">
            <v>Proactive - Cost Saving</v>
          </cell>
          <cell r="Q349">
            <v>362.14420000000007</v>
          </cell>
        </row>
        <row r="350">
          <cell r="O350" t="str">
            <v>Proactive - Cost Saving</v>
          </cell>
          <cell r="Q350">
            <v>8.8000000000000037E-2</v>
          </cell>
        </row>
        <row r="351">
          <cell r="O351" t="str">
            <v>Proactive - Cost Saving</v>
          </cell>
          <cell r="Q351">
            <v>1.2299999999999998E-2</v>
          </cell>
        </row>
        <row r="352">
          <cell r="O352" t="str">
            <v>Proactive - Cost Saving</v>
          </cell>
          <cell r="Q352">
            <v>1.5000000000000013E-3</v>
          </cell>
        </row>
        <row r="353">
          <cell r="O353" t="str">
            <v>Proactive - Cost Saving</v>
          </cell>
        </row>
        <row r="354">
          <cell r="O354" t="str">
            <v>Proactive Quality Improvement</v>
          </cell>
        </row>
        <row r="355">
          <cell r="O355" t="str">
            <v>Proactive Quality Improvement</v>
          </cell>
        </row>
        <row r="356">
          <cell r="O356" t="str">
            <v>Proactive Quality Improvement</v>
          </cell>
        </row>
        <row r="357">
          <cell r="O357" t="str">
            <v>Proactive - Cost Saving</v>
          </cell>
          <cell r="Q357">
            <v>1.6126000000000005</v>
          </cell>
        </row>
        <row r="358">
          <cell r="O358" t="str">
            <v>Proactive - Cost Saving</v>
          </cell>
          <cell r="Q358">
            <v>9.6000000000000044E-3</v>
          </cell>
        </row>
        <row r="359">
          <cell r="O359" t="str">
            <v>Proactive - Cost Saving</v>
          </cell>
          <cell r="Q359">
            <v>6.4000000000000029E-3</v>
          </cell>
        </row>
        <row r="360">
          <cell r="O360" t="str">
            <v>Proactive Quality Improvement</v>
          </cell>
        </row>
        <row r="361">
          <cell r="O361" t="str">
            <v>Proactive Quality Improvement</v>
          </cell>
        </row>
        <row r="362">
          <cell r="O362" t="str">
            <v>Proactive Quality Improvement</v>
          </cell>
        </row>
        <row r="363">
          <cell r="O363" t="str">
            <v>Proactive - Cost Saving</v>
          </cell>
          <cell r="Q363">
            <v>3.5970000000000009</v>
          </cell>
        </row>
        <row r="364">
          <cell r="O364" t="str">
            <v>Proactive - Cost Saving</v>
          </cell>
          <cell r="Q364">
            <v>9.6000000000000044E-3</v>
          </cell>
        </row>
        <row r="365">
          <cell r="O365" t="str">
            <v>Proactive - Cost Saving</v>
          </cell>
        </row>
        <row r="366">
          <cell r="O366" t="str">
            <v>Proactive Quality Improvement</v>
          </cell>
        </row>
        <row r="367">
          <cell r="O367" t="str">
            <v>Proactive Quality Improvement</v>
          </cell>
        </row>
        <row r="368">
          <cell r="O368" t="str">
            <v>Proactive - Cost Saving</v>
          </cell>
          <cell r="Q368">
            <v>8.4744000000000028</v>
          </cell>
        </row>
        <row r="369">
          <cell r="O369" t="str">
            <v>Proactive Quality Improvement</v>
          </cell>
        </row>
        <row r="370">
          <cell r="O370" t="str">
            <v>Proactive - Cost Saving</v>
          </cell>
        </row>
        <row r="371">
          <cell r="O371" t="str">
            <v>Proactive - Cost Saving</v>
          </cell>
        </row>
        <row r="372">
          <cell r="O372" t="str">
            <v>Proactive - Cost Saving</v>
          </cell>
          <cell r="Q372">
            <v>5.6399999999999985E-2</v>
          </cell>
        </row>
        <row r="373">
          <cell r="O373" t="str">
            <v>Proactive - Cost Saving</v>
          </cell>
          <cell r="Q373">
            <v>14.431999999999999</v>
          </cell>
        </row>
        <row r="374">
          <cell r="O374" t="str">
            <v>Proactive - Cost Saving</v>
          </cell>
        </row>
        <row r="375">
          <cell r="O375" t="str">
            <v>Proactive Quality Improvement</v>
          </cell>
        </row>
        <row r="376">
          <cell r="O376" t="str">
            <v>Proactive - Cost Saving</v>
          </cell>
          <cell r="Q376">
            <v>164.61100000000013</v>
          </cell>
        </row>
        <row r="377">
          <cell r="O377" t="str">
            <v>Proactive Quality Improvement</v>
          </cell>
        </row>
        <row r="378">
          <cell r="O378" t="str">
            <v>Proactive - Cost Saving</v>
          </cell>
          <cell r="Q378">
            <v>204.02200000000019</v>
          </cell>
        </row>
        <row r="379">
          <cell r="O379" t="str">
            <v>Proactive Quality Improvement</v>
          </cell>
        </row>
        <row r="380">
          <cell r="O380" t="str">
            <v>Proactive - Cost Saving</v>
          </cell>
          <cell r="Q380">
            <v>0.58999999999999952</v>
          </cell>
        </row>
        <row r="381">
          <cell r="O381" t="str">
            <v>Proactive Quality Improvement</v>
          </cell>
        </row>
        <row r="382">
          <cell r="O382" t="str">
            <v>Proactive Quality Improvement</v>
          </cell>
        </row>
        <row r="383">
          <cell r="O383" t="str">
            <v>Proactive Quality Improvement</v>
          </cell>
        </row>
        <row r="384">
          <cell r="O384" t="str">
            <v>Proactive Quality Improvement</v>
          </cell>
        </row>
        <row r="385">
          <cell r="O385" t="str">
            <v>Proactive Quality Improvement</v>
          </cell>
        </row>
        <row r="386">
          <cell r="O386" t="str">
            <v>Proactive - Cost Saving</v>
          </cell>
          <cell r="Q386">
            <v>591.93330000000003</v>
          </cell>
        </row>
        <row r="387">
          <cell r="O387" t="str">
            <v>Proactive - Cost Saving</v>
          </cell>
          <cell r="Q387">
            <v>591.93330000000003</v>
          </cell>
        </row>
        <row r="388">
          <cell r="O388" t="str">
            <v>Proactive Quality Improvement</v>
          </cell>
        </row>
        <row r="389">
          <cell r="O389" t="str">
            <v>Proactive - Cost Saving</v>
          </cell>
        </row>
        <row r="390">
          <cell r="O390" t="str">
            <v>Negative Margin</v>
          </cell>
          <cell r="Q390">
            <v>4.073999999999999</v>
          </cell>
        </row>
        <row r="391">
          <cell r="O391" t="str">
            <v>Proactive Quality Improvement</v>
          </cell>
        </row>
        <row r="392">
          <cell r="O392" t="str">
            <v>Proactive Quality Improvement</v>
          </cell>
        </row>
        <row r="393">
          <cell r="O393" t="str">
            <v>Proactive - Cost Saving</v>
          </cell>
        </row>
        <row r="394">
          <cell r="O394" t="str">
            <v>Proactive Quality Improvement</v>
          </cell>
        </row>
        <row r="395">
          <cell r="O395" t="str">
            <v>Proactive - Cost Saving</v>
          </cell>
        </row>
        <row r="396">
          <cell r="O396" t="str">
            <v>Proactive - Cost Saving</v>
          </cell>
        </row>
        <row r="397">
          <cell r="O397" t="str">
            <v>Proactive Quality Improvement</v>
          </cell>
        </row>
        <row r="398">
          <cell r="O398" t="str">
            <v>Proactive Quality Improvement</v>
          </cell>
        </row>
        <row r="399">
          <cell r="O399" t="str">
            <v>Proactive Quality Improvement</v>
          </cell>
        </row>
        <row r="400">
          <cell r="O400" t="str">
            <v>Proactive Quality Improvement</v>
          </cell>
        </row>
        <row r="401">
          <cell r="O401" t="str">
            <v>Proactive Quality Improvement</v>
          </cell>
        </row>
        <row r="402">
          <cell r="O402" t="str">
            <v>Proactive - Cost Saving</v>
          </cell>
        </row>
        <row r="403">
          <cell r="O403" t="str">
            <v>Proactive Quality Improvement</v>
          </cell>
        </row>
        <row r="404">
          <cell r="O404" t="str">
            <v>Proactive Quality Improvement</v>
          </cell>
        </row>
        <row r="405">
          <cell r="O405" t="str">
            <v>Proactive Quality Improvement</v>
          </cell>
        </row>
        <row r="406">
          <cell r="O406" t="str">
            <v>Negative Margin</v>
          </cell>
          <cell r="Q406">
            <v>1.2328000000000006</v>
          </cell>
        </row>
        <row r="407">
          <cell r="O407" t="str">
            <v>Proactive Quality Improvement</v>
          </cell>
        </row>
        <row r="408">
          <cell r="O408" t="str">
            <v>Proactive Quality Improvement</v>
          </cell>
        </row>
        <row r="409">
          <cell r="O409" t="str">
            <v>Proactive Quality Improvement</v>
          </cell>
        </row>
        <row r="410">
          <cell r="O410" t="str">
            <v>Proactive Quality Improvement</v>
          </cell>
        </row>
        <row r="411">
          <cell r="O411" t="str">
            <v>Proactive Quality Improvement</v>
          </cell>
        </row>
        <row r="412">
          <cell r="O412" t="str">
            <v>Proactive Quality Improvement</v>
          </cell>
        </row>
        <row r="413">
          <cell r="O413" t="str">
            <v>Proactive Quality Improvement</v>
          </cell>
        </row>
        <row r="414">
          <cell r="O414" t="str">
            <v>Proactive Quality Improvement</v>
          </cell>
        </row>
        <row r="415">
          <cell r="O415" t="str">
            <v>Proactive Quality Improvement</v>
          </cell>
        </row>
        <row r="416">
          <cell r="O416" t="str">
            <v>Proactive Quality Improvement</v>
          </cell>
        </row>
        <row r="417">
          <cell r="O417" t="str">
            <v>Proactive - Cost Saving</v>
          </cell>
        </row>
        <row r="418">
          <cell r="O418" t="str">
            <v>Proactive - Cost Saving</v>
          </cell>
        </row>
        <row r="419">
          <cell r="O419" t="str">
            <v>Proactive - Cost Saving</v>
          </cell>
        </row>
        <row r="420">
          <cell r="O420" t="str">
            <v>Proactive - Cost Saving</v>
          </cell>
        </row>
        <row r="421">
          <cell r="O421" t="str">
            <v>Proactive - Cost Saving</v>
          </cell>
          <cell r="Q421">
            <v>0.41000000000000003</v>
          </cell>
        </row>
        <row r="422">
          <cell r="O422" t="str">
            <v>Proactive Quality Improvement</v>
          </cell>
        </row>
        <row r="423">
          <cell r="O423" t="str">
            <v>Proactive Quality Improvement</v>
          </cell>
        </row>
        <row r="424">
          <cell r="O424" t="str">
            <v>Proactive Quality Improvement</v>
          </cell>
        </row>
        <row r="425">
          <cell r="O425" t="str">
            <v>Proactive Quality Improvement</v>
          </cell>
        </row>
        <row r="426">
          <cell r="O426" t="str">
            <v>Proactive - Cost Saving</v>
          </cell>
        </row>
        <row r="427">
          <cell r="O427" t="str">
            <v>Proactive - Cost Saving</v>
          </cell>
        </row>
        <row r="428">
          <cell r="O428" t="str">
            <v>Proactive - Cost Saving</v>
          </cell>
          <cell r="Q428">
            <v>5.2000000000000005E-2</v>
          </cell>
        </row>
        <row r="429">
          <cell r="O429" t="str">
            <v>Proactive - Cost Saving</v>
          </cell>
        </row>
        <row r="430">
          <cell r="O430" t="str">
            <v>Proactive - Cost Saving</v>
          </cell>
          <cell r="Q430">
            <v>0.29849999999999999</v>
          </cell>
        </row>
        <row r="431">
          <cell r="O431" t="str">
            <v>Proactive Quality Improvement</v>
          </cell>
        </row>
        <row r="432">
          <cell r="O432" t="str">
            <v>Proactive Quality Improvement</v>
          </cell>
        </row>
        <row r="433">
          <cell r="O433" t="str">
            <v>Proactive Quality Improvement</v>
          </cell>
        </row>
        <row r="434">
          <cell r="O434" t="str">
            <v>Proactive - Cost Saving</v>
          </cell>
          <cell r="Q434">
            <v>3.9848999999999997</v>
          </cell>
        </row>
        <row r="435">
          <cell r="O435" t="str">
            <v>Proactive Quality Improvement</v>
          </cell>
        </row>
        <row r="436">
          <cell r="O436" t="str">
            <v>Proactive Quality Improvement</v>
          </cell>
        </row>
        <row r="437">
          <cell r="O437" t="str">
            <v>Proactive - Cost Saving</v>
          </cell>
          <cell r="Q437">
            <v>0.78400000000000003</v>
          </cell>
        </row>
        <row r="438">
          <cell r="O438" t="str">
            <v>Proactive - Cost Saving</v>
          </cell>
          <cell r="Q438">
            <v>0.73599999999999999</v>
          </cell>
        </row>
        <row r="439">
          <cell r="O439" t="str">
            <v>Proactive - Cost Saving</v>
          </cell>
          <cell r="Q439">
            <v>9.1776</v>
          </cell>
        </row>
        <row r="440">
          <cell r="O440" t="str">
            <v>Proactive - Cost Saving</v>
          </cell>
          <cell r="Q440">
            <v>2.3296000000000001</v>
          </cell>
        </row>
        <row r="441">
          <cell r="O441" t="str">
            <v>Proactive - Cost Saving</v>
          </cell>
          <cell r="Q441">
            <v>0.44800000000000001</v>
          </cell>
        </row>
        <row r="442">
          <cell r="O442" t="str">
            <v>Proactive - Cost Saving</v>
          </cell>
        </row>
        <row r="443">
          <cell r="O443" t="str">
            <v>Proactive - Cost Saving</v>
          </cell>
          <cell r="Q443">
            <v>1.6E-2</v>
          </cell>
        </row>
        <row r="444">
          <cell r="O444" t="str">
            <v>Proactive - Cost Saving</v>
          </cell>
          <cell r="Q444">
            <v>0.70079999999999998</v>
          </cell>
        </row>
        <row r="445">
          <cell r="O445" t="str">
            <v>Proactive - Cost Saving</v>
          </cell>
          <cell r="Q445">
            <v>6.4000000000000003E-3</v>
          </cell>
        </row>
        <row r="446">
          <cell r="O446" t="str">
            <v>Proactive - Cost Saving</v>
          </cell>
          <cell r="Q446">
            <v>0.48320000000000002</v>
          </cell>
        </row>
        <row r="447">
          <cell r="O447" t="str">
            <v>Proactive - Cost Saving</v>
          </cell>
          <cell r="Q447">
            <v>7.6800000000000007E-2</v>
          </cell>
        </row>
        <row r="448">
          <cell r="O448" t="str">
            <v>Proactive - Cost Saving</v>
          </cell>
        </row>
        <row r="449">
          <cell r="O449" t="str">
            <v>Proactive - Cost Saving</v>
          </cell>
        </row>
        <row r="450">
          <cell r="O450" t="str">
            <v>Proactive - Cost Saving</v>
          </cell>
          <cell r="Q450">
            <v>2.5600000000000001E-2</v>
          </cell>
        </row>
        <row r="451">
          <cell r="O451" t="str">
            <v>Proactive - Cost Saving</v>
          </cell>
        </row>
        <row r="452">
          <cell r="O452" t="str">
            <v>Proactive - Cost Saving</v>
          </cell>
          <cell r="Q452">
            <v>0.19520000000000001</v>
          </cell>
        </row>
        <row r="453">
          <cell r="O453" t="str">
            <v>Proactive - Cost Saving</v>
          </cell>
          <cell r="Q453">
            <v>5.4400000000000004E-2</v>
          </cell>
        </row>
        <row r="454">
          <cell r="O454" t="str">
            <v>Proactive - Cost Saving</v>
          </cell>
          <cell r="Q454">
            <v>0.08</v>
          </cell>
        </row>
        <row r="455">
          <cell r="O455" t="str">
            <v>Proactive - Cost Saving</v>
          </cell>
          <cell r="Q455">
            <v>3.2000000000000001E-2</v>
          </cell>
        </row>
        <row r="456">
          <cell r="O456" t="str">
            <v>Proactive - Cost Saving</v>
          </cell>
        </row>
        <row r="457">
          <cell r="O457" t="str">
            <v>Proactive - Cost Saving</v>
          </cell>
        </row>
        <row r="458">
          <cell r="O458" t="str">
            <v>Proactive - Cost Saving</v>
          </cell>
          <cell r="Q458">
            <v>0.08</v>
          </cell>
        </row>
        <row r="459">
          <cell r="O459" t="str">
            <v>Proactive - Cost Saving</v>
          </cell>
          <cell r="Q459">
            <v>110.14529999999999</v>
          </cell>
        </row>
        <row r="460">
          <cell r="O460" t="str">
            <v>Proactive Quality Improvement</v>
          </cell>
        </row>
        <row r="461">
          <cell r="O461" t="str">
            <v>Proactive - Cost Saving</v>
          </cell>
          <cell r="Q461">
            <v>0.31359999999999999</v>
          </cell>
        </row>
        <row r="462">
          <cell r="O462" t="str">
            <v>Proactive - Cost Saving</v>
          </cell>
          <cell r="Q462">
            <v>2.5600000000000001E-2</v>
          </cell>
        </row>
        <row r="463">
          <cell r="O463" t="str">
            <v>Proactive - Cost Saving</v>
          </cell>
          <cell r="Q463">
            <v>0.15040000000000001</v>
          </cell>
        </row>
        <row r="464">
          <cell r="O464" t="str">
            <v>Proactive - Cost Saving</v>
          </cell>
          <cell r="Q464">
            <v>0.15360000000000001</v>
          </cell>
        </row>
        <row r="465">
          <cell r="O465" t="str">
            <v>Proactive - Cost Saving</v>
          </cell>
          <cell r="Q465">
            <v>6.4000000000000003E-3</v>
          </cell>
        </row>
        <row r="466">
          <cell r="O466" t="str">
            <v>Proactive - Cost Saving</v>
          </cell>
          <cell r="Q466">
            <v>3.2000000000000002E-3</v>
          </cell>
        </row>
        <row r="467">
          <cell r="O467" t="str">
            <v>Proactive - Cost Saving</v>
          </cell>
          <cell r="Q467">
            <v>0.14080000000000001</v>
          </cell>
        </row>
        <row r="468">
          <cell r="O468" t="str">
            <v>Proactive - Cost Saving</v>
          </cell>
        </row>
        <row r="469">
          <cell r="O469" t="str">
            <v>Proactive - Cost Saving</v>
          </cell>
          <cell r="Q469">
            <v>3.2000000000000002E-3</v>
          </cell>
        </row>
        <row r="470">
          <cell r="O470" t="str">
            <v>Negative Margin</v>
          </cell>
          <cell r="Q470">
            <v>497.04</v>
          </cell>
        </row>
        <row r="471">
          <cell r="O471" t="str">
            <v>Negative Margin</v>
          </cell>
          <cell r="Q471">
            <v>313.82400000000001</v>
          </cell>
        </row>
        <row r="472">
          <cell r="O472" t="str">
            <v>Proactive - Cost Saving</v>
          </cell>
          <cell r="Q472">
            <v>4.48E-2</v>
          </cell>
        </row>
        <row r="473">
          <cell r="O473" t="str">
            <v>Proactive - Cost Saving</v>
          </cell>
        </row>
        <row r="474">
          <cell r="O474" t="str">
            <v>Proactive - Cost Saving</v>
          </cell>
        </row>
        <row r="475">
          <cell r="O475" t="str">
            <v>Proactive - Cost Saving</v>
          </cell>
        </row>
        <row r="476">
          <cell r="O476" t="str">
            <v>Proactive - Cost Saving</v>
          </cell>
        </row>
        <row r="477">
          <cell r="O477" t="str">
            <v>Proactive - Cost Saving</v>
          </cell>
        </row>
        <row r="478">
          <cell r="O478" t="str">
            <v>Proactive - Cost Saving</v>
          </cell>
        </row>
        <row r="479">
          <cell r="O479" t="str">
            <v>Proactive - Cost Saving</v>
          </cell>
        </row>
        <row r="480">
          <cell r="O480" t="str">
            <v>Proactive - Cost Saving</v>
          </cell>
        </row>
        <row r="481">
          <cell r="O481" t="str">
            <v>Proactive - Cost Saving</v>
          </cell>
          <cell r="Q481">
            <v>3.2000000000000002E-3</v>
          </cell>
        </row>
        <row r="482">
          <cell r="O482" t="str">
            <v>Negative Margin</v>
          </cell>
          <cell r="Q482">
            <v>5.5199999999999999E-2</v>
          </cell>
        </row>
        <row r="483">
          <cell r="O483" t="str">
            <v>Proactive - Cost Saving</v>
          </cell>
        </row>
        <row r="484">
          <cell r="O484" t="str">
            <v>Proactive - Cost Saving</v>
          </cell>
        </row>
        <row r="485">
          <cell r="O485" t="str">
            <v>Proactive - Cost Saving</v>
          </cell>
        </row>
        <row r="486">
          <cell r="O486" t="str">
            <v>Proactive - Cost Saving</v>
          </cell>
        </row>
        <row r="487">
          <cell r="O487" t="str">
            <v>Proactive - Cost Saving</v>
          </cell>
        </row>
        <row r="488">
          <cell r="O488" t="str">
            <v>Proactive - Cost Saving</v>
          </cell>
        </row>
        <row r="489">
          <cell r="O489" t="str">
            <v>Proactive - Cost Saving</v>
          </cell>
        </row>
        <row r="490">
          <cell r="O490" t="str">
            <v>Proactive - Cost Saving</v>
          </cell>
        </row>
        <row r="491">
          <cell r="O491" t="str">
            <v>Proactive - Cost Saving</v>
          </cell>
        </row>
        <row r="492">
          <cell r="O492" t="str">
            <v>Proactive - Cost Saving</v>
          </cell>
        </row>
        <row r="493">
          <cell r="O493" t="str">
            <v>Proactive - Cost Saving</v>
          </cell>
        </row>
        <row r="494">
          <cell r="O494" t="str">
            <v>Proactive - Cost Saving</v>
          </cell>
        </row>
        <row r="495">
          <cell r="O495" t="str">
            <v>Proactive Quality Improvement</v>
          </cell>
        </row>
        <row r="496">
          <cell r="O496" t="str">
            <v>Proactive - Cost Saving</v>
          </cell>
        </row>
        <row r="497">
          <cell r="O497" t="str">
            <v>Proactive - Cost Saving</v>
          </cell>
        </row>
        <row r="498">
          <cell r="O498" t="str">
            <v>Proactive - Cost Saving</v>
          </cell>
        </row>
        <row r="499">
          <cell r="O499" t="str">
            <v>Proactive - Cost Saving</v>
          </cell>
        </row>
        <row r="500">
          <cell r="O500" t="str">
            <v>Proactive - Cost Saving</v>
          </cell>
        </row>
        <row r="501">
          <cell r="O501" t="str">
            <v>Proactive - Cost Saving</v>
          </cell>
        </row>
        <row r="502">
          <cell r="O502" t="str">
            <v>Proactive - Cost Saving</v>
          </cell>
        </row>
        <row r="503">
          <cell r="O503" t="str">
            <v>Proactive - Cost Saving</v>
          </cell>
        </row>
        <row r="504">
          <cell r="O504" t="str">
            <v>Proactive - Cost Saving</v>
          </cell>
        </row>
        <row r="505">
          <cell r="O505" t="str">
            <v>Proactive - Cost Saving</v>
          </cell>
        </row>
        <row r="506">
          <cell r="O506" t="str">
            <v>Proactive - Cost Saving</v>
          </cell>
          <cell r="Q506">
            <v>126.87299999999999</v>
          </cell>
        </row>
        <row r="507">
          <cell r="O507" t="str">
            <v>Proactive - Cost Saving</v>
          </cell>
          <cell r="Q507">
            <v>2.3999999999999994E-3</v>
          </cell>
        </row>
        <row r="508">
          <cell r="O508" t="str">
            <v>Proactive - Cost Saving</v>
          </cell>
          <cell r="Q508">
            <v>13.154400000000001</v>
          </cell>
        </row>
        <row r="509">
          <cell r="O509" t="str">
            <v>Proactive Quality Improvement</v>
          </cell>
        </row>
        <row r="510">
          <cell r="O510" t="str">
            <v>Proactive Quality Improvement</v>
          </cell>
        </row>
        <row r="511">
          <cell r="O511" t="str">
            <v>Proactive Quality Improvement</v>
          </cell>
        </row>
        <row r="512">
          <cell r="O512" t="str">
            <v>Proactive Quality Improvement</v>
          </cell>
        </row>
        <row r="513">
          <cell r="O513" t="str">
            <v>Proactive Quality Improvement</v>
          </cell>
        </row>
        <row r="514">
          <cell r="O514" t="str">
            <v>Proactive Quality Improvement</v>
          </cell>
        </row>
        <row r="515">
          <cell r="O515" t="str">
            <v>Proactive Quality Improvement</v>
          </cell>
        </row>
        <row r="516">
          <cell r="O516" t="str">
            <v>Proactive Quality Improvement</v>
          </cell>
        </row>
        <row r="517">
          <cell r="O517" t="str">
            <v>Proactive Quality Improvement</v>
          </cell>
        </row>
        <row r="518">
          <cell r="O518" t="str">
            <v>Negative Margin</v>
          </cell>
          <cell r="Q518">
            <v>4.4178000000000024</v>
          </cell>
        </row>
        <row r="519">
          <cell r="O519" t="str">
            <v>Proactive - Cost Saving</v>
          </cell>
          <cell r="Q519">
            <v>3.6444999999999999</v>
          </cell>
        </row>
        <row r="520">
          <cell r="O520" t="str">
            <v>Proactive - Cost Saving</v>
          </cell>
          <cell r="Q520">
            <v>230.45540000000031</v>
          </cell>
        </row>
        <row r="521">
          <cell r="O521" t="str">
            <v>Proactive Quality Improvement</v>
          </cell>
        </row>
        <row r="522">
          <cell r="O522" t="str">
            <v>Proactive Quality Improvement</v>
          </cell>
        </row>
        <row r="523">
          <cell r="O523" t="str">
            <v>Proactive Quality Improvement</v>
          </cell>
        </row>
        <row r="524">
          <cell r="O524" t="str">
            <v>Proactive Quality Improvement</v>
          </cell>
        </row>
        <row r="525">
          <cell r="O525" t="str">
            <v>Negative Margin</v>
          </cell>
          <cell r="Q525">
            <v>14.202499999999992</v>
          </cell>
        </row>
        <row r="526">
          <cell r="O526" t="str">
            <v>Proactive - Cost Saving</v>
          </cell>
          <cell r="Q526">
            <v>1.0262000000000013</v>
          </cell>
        </row>
        <row r="527">
          <cell r="O527" t="str">
            <v>Proactive Quality Improvement</v>
          </cell>
        </row>
        <row r="528">
          <cell r="O528" t="str">
            <v>Proactive Quality Improvement</v>
          </cell>
        </row>
        <row r="529">
          <cell r="O529" t="str">
            <v>Proactive Quality Improvement</v>
          </cell>
        </row>
        <row r="530">
          <cell r="O530" t="str">
            <v>Proactive Quality Improvement</v>
          </cell>
        </row>
        <row r="531">
          <cell r="O531" t="str">
            <v>Proactive Quality Improvement</v>
          </cell>
        </row>
        <row r="532">
          <cell r="O532" t="str">
            <v>Proactive Quality Improvement</v>
          </cell>
        </row>
        <row r="533">
          <cell r="O533" t="str">
            <v>Proactive Quality Improvement</v>
          </cell>
        </row>
        <row r="534">
          <cell r="O534" t="str">
            <v>Proactive Quality Improvement</v>
          </cell>
        </row>
        <row r="535">
          <cell r="O535" t="str">
            <v>Proactive Quality Improvement</v>
          </cell>
        </row>
        <row r="536">
          <cell r="O536" t="str">
            <v>Proactive Quality Improvement</v>
          </cell>
        </row>
        <row r="537">
          <cell r="O537" t="str">
            <v>Proactive - Cost Saving</v>
          </cell>
          <cell r="Q537">
            <v>0.31619999999999998</v>
          </cell>
        </row>
        <row r="538">
          <cell r="O538" t="str">
            <v>Proactive - Cost Saving</v>
          </cell>
          <cell r="Q538">
            <v>0.47120000000000017</v>
          </cell>
        </row>
        <row r="539">
          <cell r="O539" t="str">
            <v>Proactive - Cost Saving</v>
          </cell>
          <cell r="Q539">
            <v>0.28910000000000008</v>
          </cell>
        </row>
        <row r="540">
          <cell r="O540" t="str">
            <v>Proactive - Cost Saving</v>
          </cell>
          <cell r="Q540">
            <v>5.9999999999999984E-2</v>
          </cell>
        </row>
        <row r="541">
          <cell r="O541" t="str">
            <v>Proactive - Cost Saving</v>
          </cell>
          <cell r="Q541">
            <v>1.044</v>
          </cell>
        </row>
        <row r="542">
          <cell r="O542" t="str">
            <v>Proactive Quality Improvement</v>
          </cell>
        </row>
        <row r="543">
          <cell r="O543" t="str">
            <v>Proactive Quality Improvement</v>
          </cell>
        </row>
        <row r="544">
          <cell r="O544" t="str">
            <v>Proactive Quality Improvement</v>
          </cell>
        </row>
        <row r="545">
          <cell r="O545" t="str">
            <v>Proactive Quality Improvement</v>
          </cell>
        </row>
        <row r="546">
          <cell r="O546" t="str">
            <v>Proactive Quality Improvement</v>
          </cell>
        </row>
        <row r="547">
          <cell r="O547" t="str">
            <v>Proactive Quality Improvement</v>
          </cell>
        </row>
        <row r="548">
          <cell r="O548" t="str">
            <v>Proactive Quality Improvement</v>
          </cell>
        </row>
        <row r="549">
          <cell r="O549" t="str">
            <v>Proactive - Cost Saving</v>
          </cell>
          <cell r="Q549">
            <v>0.10439999999999999</v>
          </cell>
        </row>
        <row r="550">
          <cell r="O550" t="str">
            <v>Proactive Quality Improvement</v>
          </cell>
        </row>
        <row r="551">
          <cell r="O551" t="str">
            <v>Proactive - Cost Saving</v>
          </cell>
          <cell r="Q551">
            <v>5.2199999999999996E-2</v>
          </cell>
        </row>
        <row r="552">
          <cell r="O552" t="str">
            <v>Proactive Quality Improvement</v>
          </cell>
        </row>
        <row r="553">
          <cell r="O553" t="str">
            <v>Proactive Quality Improvement</v>
          </cell>
        </row>
        <row r="554">
          <cell r="O554" t="str">
            <v>Proactive Quality Improvement</v>
          </cell>
        </row>
        <row r="555">
          <cell r="O555" t="str">
            <v>Proactive - Cost Saving</v>
          </cell>
        </row>
        <row r="556">
          <cell r="O556" t="str">
            <v>Proactive - Cost Saving</v>
          </cell>
          <cell r="Q556">
            <v>3.420100000000005</v>
          </cell>
        </row>
        <row r="557">
          <cell r="O557" t="str">
            <v>Negative Margin</v>
          </cell>
          <cell r="Q557">
            <v>0</v>
          </cell>
        </row>
        <row r="558">
          <cell r="O558" t="str">
            <v>Negative Margin</v>
          </cell>
          <cell r="Q558">
            <v>0</v>
          </cell>
        </row>
        <row r="559">
          <cell r="O559" t="str">
            <v>Negative Margin</v>
          </cell>
          <cell r="Q559">
            <v>0</v>
          </cell>
        </row>
        <row r="560">
          <cell r="O560" t="str">
            <v>Negative Margin</v>
          </cell>
          <cell r="Q560">
            <v>0</v>
          </cell>
        </row>
        <row r="561">
          <cell r="O561" t="str">
            <v>Grand Total</v>
          </cell>
        </row>
        <row r="562">
          <cell r="O562" t="str">
            <v>Grand Total</v>
          </cell>
        </row>
      </sheetData>
      <sheetData sheetId="4">
        <row r="1">
          <cell r="P1" t="str">
            <v>REMARKS</v>
          </cell>
        </row>
        <row r="2">
          <cell r="P2" t="str">
            <v>Proactive Quality Improvement</v>
          </cell>
        </row>
        <row r="3">
          <cell r="P3" t="str">
            <v>Negative Margin</v>
          </cell>
          <cell r="R3">
            <v>19.232599999999998</v>
          </cell>
        </row>
        <row r="4">
          <cell r="P4" t="str">
            <v>Negative Margin</v>
          </cell>
          <cell r="R4">
            <v>402.24600000000004</v>
          </cell>
        </row>
        <row r="5">
          <cell r="P5" t="str">
            <v>Negative Margin</v>
          </cell>
          <cell r="R5">
            <v>2.6358000000000001</v>
          </cell>
        </row>
        <row r="6">
          <cell r="P6" t="str">
            <v>Negative Margin</v>
          </cell>
          <cell r="R6">
            <v>0</v>
          </cell>
        </row>
        <row r="7">
          <cell r="P7" t="str">
            <v>Negative Margin</v>
          </cell>
          <cell r="R7">
            <v>34.685600000000001</v>
          </cell>
        </row>
        <row r="8">
          <cell r="P8" t="str">
            <v>Negative Margin</v>
          </cell>
          <cell r="R8">
            <v>0</v>
          </cell>
        </row>
        <row r="9">
          <cell r="P9" t="str">
            <v>Negative Margin</v>
          </cell>
          <cell r="R9">
            <v>145.733</v>
          </cell>
        </row>
        <row r="10">
          <cell r="P10" t="str">
            <v>Negative Margin</v>
          </cell>
          <cell r="R10">
            <v>0</v>
          </cell>
        </row>
        <row r="11">
          <cell r="P11" t="str">
            <v>Negative Margin</v>
          </cell>
          <cell r="R11">
            <v>0</v>
          </cell>
        </row>
        <row r="12">
          <cell r="P12" t="str">
            <v>Negative Margin</v>
          </cell>
          <cell r="R12">
            <v>71.042399999999986</v>
          </cell>
        </row>
        <row r="13">
          <cell r="P13" t="str">
            <v>Negative Margin</v>
          </cell>
          <cell r="R13">
            <v>0</v>
          </cell>
        </row>
        <row r="14">
          <cell r="P14" t="str">
            <v>Negative Margin</v>
          </cell>
          <cell r="R14">
            <v>0</v>
          </cell>
        </row>
        <row r="15">
          <cell r="P15" t="str">
            <v>Negative Margin</v>
          </cell>
          <cell r="R15">
            <v>285.54500000000002</v>
          </cell>
        </row>
        <row r="16">
          <cell r="P16" t="str">
            <v>Negative Margin</v>
          </cell>
          <cell r="R16">
            <v>1.7627999999999999</v>
          </cell>
        </row>
        <row r="17">
          <cell r="P17" t="str">
            <v>Negative Margin</v>
          </cell>
          <cell r="R17">
            <v>30.553599999999996</v>
          </cell>
        </row>
        <row r="18">
          <cell r="P18" t="str">
            <v>Proactive - Cost Saving</v>
          </cell>
          <cell r="R18">
            <v>1.2711999999999999</v>
          </cell>
        </row>
        <row r="19">
          <cell r="P19" t="str">
            <v>Proactive - Cost Saving</v>
          </cell>
          <cell r="R19">
            <v>0.25200000000000022</v>
          </cell>
        </row>
        <row r="20">
          <cell r="P20" t="str">
            <v>Proactive Quality Improvement</v>
          </cell>
        </row>
        <row r="21">
          <cell r="P21" t="str">
            <v>Proactive Quality Improvement</v>
          </cell>
        </row>
        <row r="22">
          <cell r="P22" t="str">
            <v>Negative Margin</v>
          </cell>
          <cell r="R22">
            <v>0</v>
          </cell>
        </row>
        <row r="23">
          <cell r="P23" t="str">
            <v>Negative Margin</v>
          </cell>
          <cell r="R23">
            <v>6.8800999999999988</v>
          </cell>
        </row>
        <row r="24">
          <cell r="P24" t="str">
            <v>Proactive - Cost Saving</v>
          </cell>
          <cell r="R24">
            <v>1.34E-2</v>
          </cell>
        </row>
        <row r="25">
          <cell r="P25" t="str">
            <v>Negative Margin</v>
          </cell>
          <cell r="R25">
            <v>6.8999999999999999E-3</v>
          </cell>
        </row>
        <row r="26">
          <cell r="P26" t="str">
            <v>Negative Margin</v>
          </cell>
          <cell r="R26">
            <v>-1.8900000000000007E-2</v>
          </cell>
        </row>
        <row r="27">
          <cell r="P27" t="str">
            <v>Negative Margin</v>
          </cell>
          <cell r="R27">
            <v>0.49660000000000004</v>
          </cell>
        </row>
        <row r="28">
          <cell r="P28" t="str">
            <v>Negative Margin</v>
          </cell>
          <cell r="R28">
            <v>0</v>
          </cell>
        </row>
        <row r="29">
          <cell r="P29" t="str">
            <v>Negative Margin</v>
          </cell>
          <cell r="R29">
            <v>0</v>
          </cell>
        </row>
        <row r="30">
          <cell r="P30" t="str">
            <v>Negative Margin</v>
          </cell>
          <cell r="R30">
            <v>0</v>
          </cell>
        </row>
        <row r="31">
          <cell r="P31" t="str">
            <v>Negative Margin</v>
          </cell>
          <cell r="R31">
            <v>0.26740000000000003</v>
          </cell>
        </row>
        <row r="32">
          <cell r="P32" t="str">
            <v>Negative Margin</v>
          </cell>
          <cell r="R32">
            <v>0</v>
          </cell>
        </row>
        <row r="33">
          <cell r="P33" t="str">
            <v>Negative Margin</v>
          </cell>
          <cell r="R33">
            <v>0.5888000000000001</v>
          </cell>
        </row>
        <row r="34">
          <cell r="P34" t="str">
            <v>Negative Margin</v>
          </cell>
          <cell r="R34">
            <v>0</v>
          </cell>
        </row>
        <row r="35">
          <cell r="P35" t="str">
            <v>Negative Margin</v>
          </cell>
          <cell r="R35">
            <v>0</v>
          </cell>
        </row>
        <row r="36">
          <cell r="P36" t="str">
            <v>Negative Margin</v>
          </cell>
          <cell r="R36">
            <v>13.828400000000002</v>
          </cell>
        </row>
        <row r="37">
          <cell r="P37" t="str">
            <v>Proactive Quality Improvement</v>
          </cell>
        </row>
        <row r="38">
          <cell r="P38" t="str">
            <v>Proactive Quality Improvement</v>
          </cell>
        </row>
        <row r="39">
          <cell r="P39" t="str">
            <v>Proactive Quality Improvement</v>
          </cell>
        </row>
        <row r="40">
          <cell r="P40" t="str">
            <v>Proactive Quality Improvement</v>
          </cell>
        </row>
        <row r="41">
          <cell r="P41" t="str">
            <v>Proactive - Cost Saving</v>
          </cell>
          <cell r="R41">
            <v>28.292400000000004</v>
          </cell>
        </row>
        <row r="42">
          <cell r="P42" t="str">
            <v>Proactive - Cost Saving</v>
          </cell>
          <cell r="R42">
            <v>14.622399999999999</v>
          </cell>
        </row>
        <row r="43">
          <cell r="P43" t="str">
            <v>Proactive Quality Improvement</v>
          </cell>
        </row>
        <row r="44">
          <cell r="P44" t="str">
            <v>Proactive Quality Improvement</v>
          </cell>
        </row>
        <row r="45">
          <cell r="P45" t="str">
            <v>Proactive Quality Improvement</v>
          </cell>
        </row>
        <row r="46">
          <cell r="P46" t="str">
            <v>Proactive Quality Improvement</v>
          </cell>
        </row>
        <row r="47">
          <cell r="P47" t="str">
            <v>Proactive Quality Improvement</v>
          </cell>
        </row>
        <row r="48">
          <cell r="P48" t="str">
            <v>Proactive Quality Improvement</v>
          </cell>
        </row>
        <row r="49">
          <cell r="P49" t="str">
            <v>Proactive Quality Improvement</v>
          </cell>
        </row>
        <row r="50">
          <cell r="P50" t="str">
            <v>Proactive Quality Improvement</v>
          </cell>
        </row>
        <row r="51">
          <cell r="P51" t="str">
            <v>Proactive Quality Improvement</v>
          </cell>
        </row>
        <row r="52">
          <cell r="P52" t="str">
            <v>Proactive - Cost Saving</v>
          </cell>
          <cell r="R52">
            <v>0.24119999999999994</v>
          </cell>
        </row>
        <row r="53">
          <cell r="P53" t="str">
            <v>Proactive - Cost Saving</v>
          </cell>
          <cell r="R53">
            <v>2.5999999999999999E-3</v>
          </cell>
        </row>
        <row r="54">
          <cell r="P54" t="str">
            <v>Proactive - Cost Saving</v>
          </cell>
          <cell r="R54">
            <v>306.69120000000004</v>
          </cell>
        </row>
        <row r="55">
          <cell r="P55" t="str">
            <v>Proactive Quality Improvement</v>
          </cell>
        </row>
        <row r="56">
          <cell r="P56" t="str">
            <v>Proactive - Cost Saving</v>
          </cell>
          <cell r="R56">
            <v>0.82600000000000007</v>
          </cell>
        </row>
        <row r="57">
          <cell r="P57" t="str">
            <v>Proactive - Cost Saving</v>
          </cell>
          <cell r="R57">
            <v>1299.0665999999999</v>
          </cell>
        </row>
        <row r="58">
          <cell r="P58" t="str">
            <v>Proactive - Cost Saving</v>
          </cell>
          <cell r="R58">
            <v>782.4375</v>
          </cell>
        </row>
        <row r="59">
          <cell r="P59" t="str">
            <v>Proactive - Cost Saving</v>
          </cell>
          <cell r="R59">
            <v>1388.5200000000007</v>
          </cell>
        </row>
        <row r="60">
          <cell r="P60" t="str">
            <v>Proactive Quality Improvement</v>
          </cell>
        </row>
        <row r="61">
          <cell r="P61" t="str">
            <v>Proactive - Cost Saving</v>
          </cell>
          <cell r="R61">
            <v>50.334399999999995</v>
          </cell>
        </row>
        <row r="62">
          <cell r="P62" t="str">
            <v>Proactive - Cost Saving</v>
          </cell>
          <cell r="R62">
            <v>9.4000000000000056E-3</v>
          </cell>
        </row>
        <row r="63">
          <cell r="P63" t="str">
            <v>Proactive - Cost Saving</v>
          </cell>
          <cell r="R63">
            <v>7.1103000000000005</v>
          </cell>
        </row>
        <row r="64">
          <cell r="P64" t="str">
            <v>Proactive Quality Improvement</v>
          </cell>
        </row>
        <row r="65">
          <cell r="P65" t="str">
            <v>Proactive Quality Improvement</v>
          </cell>
        </row>
        <row r="66">
          <cell r="P66" t="str">
            <v>Proactive Quality Improvement</v>
          </cell>
        </row>
        <row r="67">
          <cell r="P67" t="str">
            <v>Proactive - Cost Saving</v>
          </cell>
          <cell r="R67">
            <v>66.595900000000015</v>
          </cell>
        </row>
        <row r="68">
          <cell r="P68" t="str">
            <v>Proactive - Cost Saving</v>
          </cell>
          <cell r="R68">
            <v>15.609300000000003</v>
          </cell>
        </row>
        <row r="69">
          <cell r="P69" t="str">
            <v>Proactive - Cost Saving</v>
          </cell>
          <cell r="R69">
            <v>29.469300000000004</v>
          </cell>
        </row>
        <row r="70">
          <cell r="P70" t="str">
            <v>Proactive - Cost Saving</v>
          </cell>
          <cell r="R70">
            <v>41.267800000000008</v>
          </cell>
        </row>
        <row r="71">
          <cell r="P71" t="str">
            <v>Proactive - Cost Saving</v>
          </cell>
          <cell r="R71">
            <v>47.500600000000006</v>
          </cell>
        </row>
        <row r="72">
          <cell r="P72" t="str">
            <v>Proactive - Cost Saving</v>
          </cell>
          <cell r="R72">
            <v>0.54880000000000007</v>
          </cell>
        </row>
        <row r="73">
          <cell r="P73" t="str">
            <v>Proactive - Cost Saving</v>
          </cell>
          <cell r="R73">
            <v>120.64360000000002</v>
          </cell>
        </row>
        <row r="74">
          <cell r="P74" t="str">
            <v>Proactive - Cost Saving</v>
          </cell>
          <cell r="R74">
            <v>16.346400000000003</v>
          </cell>
        </row>
        <row r="75">
          <cell r="P75" t="str">
            <v>Proactive - Cost Saving</v>
          </cell>
          <cell r="R75">
            <v>23.635500000000004</v>
          </cell>
        </row>
        <row r="76">
          <cell r="P76" t="str">
            <v>Proactive - Cost Saving</v>
          </cell>
          <cell r="R76">
            <v>127.15430000000002</v>
          </cell>
        </row>
        <row r="77">
          <cell r="P77" t="str">
            <v>Proactive - Cost Saving</v>
          </cell>
          <cell r="R77">
            <v>93.224600000000009</v>
          </cell>
        </row>
        <row r="78">
          <cell r="P78" t="str">
            <v>Proactive - Cost Saving</v>
          </cell>
          <cell r="R78">
            <v>51.697100000000006</v>
          </cell>
        </row>
        <row r="79">
          <cell r="P79" t="str">
            <v>Proactive - Cost Saving</v>
          </cell>
          <cell r="R79">
            <v>10.260600000000002</v>
          </cell>
        </row>
        <row r="80">
          <cell r="P80" t="str">
            <v>Proactive - Cost Saving</v>
          </cell>
          <cell r="R80">
            <v>41.115200000000009</v>
          </cell>
        </row>
        <row r="81">
          <cell r="P81" t="str">
            <v>Proactive - Cost Saving</v>
          </cell>
          <cell r="R81">
            <v>10.011400000000002</v>
          </cell>
        </row>
        <row r="82">
          <cell r="P82" t="str">
            <v>Proactive - Cost Saving</v>
          </cell>
          <cell r="R82">
            <v>31.912300000000005</v>
          </cell>
        </row>
        <row r="83">
          <cell r="P83" t="str">
            <v>Proactive - Cost Saving</v>
          </cell>
          <cell r="R83">
            <v>62.785800000000009</v>
          </cell>
        </row>
        <row r="84">
          <cell r="P84" t="str">
            <v>Proactive - Cost Saving</v>
          </cell>
          <cell r="R84">
            <v>64.300600000000003</v>
          </cell>
        </row>
        <row r="85">
          <cell r="P85" t="str">
            <v>Proactive - Cost Saving</v>
          </cell>
          <cell r="R85">
            <v>2.0594000000000001</v>
          </cell>
        </row>
        <row r="86">
          <cell r="P86" t="str">
            <v>Proactive - Cost Saving</v>
          </cell>
          <cell r="R86">
            <v>4.2674999999999992</v>
          </cell>
        </row>
        <row r="87">
          <cell r="P87" t="str">
            <v>Proactive - Cost Saving</v>
          </cell>
          <cell r="R87">
            <v>0.67749999999999988</v>
          </cell>
        </row>
        <row r="88">
          <cell r="P88" t="str">
            <v>Proactive - Cost Saving</v>
          </cell>
          <cell r="R88">
            <v>0</v>
          </cell>
        </row>
        <row r="89">
          <cell r="P89" t="str">
            <v>Proactive - Cost Saving</v>
          </cell>
          <cell r="R89">
            <v>0</v>
          </cell>
        </row>
        <row r="90">
          <cell r="P90" t="str">
            <v>Proactive - Cost Saving</v>
          </cell>
          <cell r="R90">
            <v>0.56099999999999983</v>
          </cell>
        </row>
        <row r="91">
          <cell r="P91" t="str">
            <v>Proactive - Cost Saving</v>
          </cell>
          <cell r="R91">
            <v>1.3051000000000001</v>
          </cell>
        </row>
        <row r="92">
          <cell r="P92" t="str">
            <v>Proactive - Cost Saving</v>
          </cell>
          <cell r="R92">
            <v>21.165200000000002</v>
          </cell>
        </row>
        <row r="93">
          <cell r="P93" t="str">
            <v>Proactive - Cost Saving</v>
          </cell>
          <cell r="R93">
            <v>4.8384000000000009</v>
          </cell>
        </row>
        <row r="94">
          <cell r="P94" t="str">
            <v>Proactive - Cost Saving</v>
          </cell>
          <cell r="R94">
            <v>6.4757000000000007</v>
          </cell>
        </row>
        <row r="95">
          <cell r="P95" t="str">
            <v>Proactive - Cost Saving</v>
          </cell>
          <cell r="R95">
            <v>10.675700000000001</v>
          </cell>
        </row>
        <row r="96">
          <cell r="P96" t="str">
            <v>Proactive - Cost Saving</v>
          </cell>
          <cell r="R96">
            <v>7.2499000000000011</v>
          </cell>
        </row>
        <row r="97">
          <cell r="P97" t="str">
            <v>Proactive - Cost Saving</v>
          </cell>
          <cell r="R97">
            <v>0.18830000000000002</v>
          </cell>
        </row>
        <row r="98">
          <cell r="P98" t="str">
            <v>Proactive - Cost Saving</v>
          </cell>
          <cell r="R98">
            <v>26.483800000000002</v>
          </cell>
        </row>
        <row r="99">
          <cell r="P99" t="str">
            <v>Proactive - Cost Saving</v>
          </cell>
          <cell r="R99">
            <v>4.1272000000000002</v>
          </cell>
        </row>
        <row r="100">
          <cell r="P100" t="str">
            <v>Proactive - Cost Saving</v>
          </cell>
          <cell r="R100">
            <v>7.2814000000000014</v>
          </cell>
        </row>
        <row r="101">
          <cell r="P101" t="str">
            <v>Proactive - Cost Saving</v>
          </cell>
          <cell r="R101">
            <v>14.814800000000002</v>
          </cell>
        </row>
        <row r="102">
          <cell r="P102" t="str">
            <v>Proactive - Cost Saving</v>
          </cell>
          <cell r="R102">
            <v>21.241500000000002</v>
          </cell>
        </row>
        <row r="103">
          <cell r="P103" t="str">
            <v>Proactive - Cost Saving</v>
          </cell>
          <cell r="R103">
            <v>13.860700000000001</v>
          </cell>
        </row>
        <row r="104">
          <cell r="P104" t="str">
            <v>Proactive - Cost Saving</v>
          </cell>
          <cell r="R104">
            <v>4.6480000000000006</v>
          </cell>
        </row>
        <row r="105">
          <cell r="P105" t="str">
            <v>Proactive - Cost Saving</v>
          </cell>
          <cell r="R105">
            <v>8.5904000000000007</v>
          </cell>
        </row>
        <row r="106">
          <cell r="P106" t="str">
            <v>Proactive - Cost Saving</v>
          </cell>
          <cell r="R106">
            <v>2.6768000000000005</v>
          </cell>
        </row>
        <row r="107">
          <cell r="P107" t="str">
            <v>Proactive - Cost Saving</v>
          </cell>
          <cell r="R107">
            <v>11.867100000000002</v>
          </cell>
        </row>
        <row r="108">
          <cell r="P108" t="str">
            <v>Proactive - Cost Saving</v>
          </cell>
          <cell r="R108">
            <v>12.325600000000001</v>
          </cell>
        </row>
        <row r="109">
          <cell r="P109" t="str">
            <v>Proactive - Cost Saving</v>
          </cell>
          <cell r="R109">
            <v>11.918200000000002</v>
          </cell>
        </row>
        <row r="110">
          <cell r="P110" t="str">
            <v>Proactive - Cost Saving</v>
          </cell>
          <cell r="R110">
            <v>0.91420000000000012</v>
          </cell>
        </row>
        <row r="111">
          <cell r="P111" t="str">
            <v>Proactive - Cost Saving</v>
          </cell>
          <cell r="R111">
            <v>5.9999999999999984E-3</v>
          </cell>
        </row>
        <row r="112">
          <cell r="P112" t="str">
            <v>Proactive - Cost Saving</v>
          </cell>
          <cell r="R112">
            <v>0.57230000000000003</v>
          </cell>
        </row>
        <row r="113">
          <cell r="P113" t="str">
            <v>Proactive - Cost Saving</v>
          </cell>
          <cell r="R113">
            <v>0</v>
          </cell>
        </row>
        <row r="114">
          <cell r="P114" t="str">
            <v>Proactive Quality Improvement</v>
          </cell>
        </row>
        <row r="115">
          <cell r="P115" t="str">
            <v>Proactive - Cost Saving</v>
          </cell>
          <cell r="R115">
            <v>0</v>
          </cell>
        </row>
        <row r="116">
          <cell r="P116" t="str">
            <v>Proactive Quality Improvement</v>
          </cell>
        </row>
        <row r="117">
          <cell r="P117" t="str">
            <v>Proactive Quality Improvement</v>
          </cell>
        </row>
        <row r="118">
          <cell r="P118" t="str">
            <v>Proactive - Cost Saving</v>
          </cell>
          <cell r="R118">
            <v>10.43250000000001</v>
          </cell>
        </row>
        <row r="119">
          <cell r="P119" t="str">
            <v>Proactive Quality Improvement</v>
          </cell>
        </row>
        <row r="120">
          <cell r="P120" t="str">
            <v>Proactive - Cost Saving</v>
          </cell>
          <cell r="R120">
            <v>0.21550000000000019</v>
          </cell>
        </row>
        <row r="121">
          <cell r="P121" t="str">
            <v>Proactive - Cost Saving</v>
          </cell>
          <cell r="R121">
            <v>0</v>
          </cell>
        </row>
        <row r="122">
          <cell r="P122" t="str">
            <v>Proactive Quality Improvement</v>
          </cell>
        </row>
        <row r="123">
          <cell r="P123" t="str">
            <v>Proactive - Cost Saving</v>
          </cell>
          <cell r="R123">
            <v>1.7112000000000003</v>
          </cell>
        </row>
        <row r="124">
          <cell r="P124" t="str">
            <v>Proactive - Cost Saving</v>
          </cell>
          <cell r="R124">
            <v>7.7000000000000011E-3</v>
          </cell>
        </row>
        <row r="125">
          <cell r="P125" t="str">
            <v>Proactive - Cost Saving</v>
          </cell>
          <cell r="R125">
            <v>1.4000000000000002E-3</v>
          </cell>
        </row>
        <row r="126">
          <cell r="P126" t="str">
            <v>Proactive - Cost Saving</v>
          </cell>
          <cell r="R126">
            <v>1.4000000000000002E-3</v>
          </cell>
        </row>
        <row r="127">
          <cell r="P127" t="str">
            <v>Proactive - Cost Saving</v>
          </cell>
          <cell r="R127">
            <v>4.2000000000000006E-3</v>
          </cell>
        </row>
        <row r="128">
          <cell r="P128" t="str">
            <v>Proactive - Cost Saving</v>
          </cell>
          <cell r="R128">
            <v>8.4000000000000012E-3</v>
          </cell>
        </row>
        <row r="129">
          <cell r="P129" t="str">
            <v>Proactive - Cost Saving</v>
          </cell>
          <cell r="R129">
            <v>0</v>
          </cell>
        </row>
        <row r="130">
          <cell r="P130" t="str">
            <v>Proactive - Cost Saving</v>
          </cell>
          <cell r="R130">
            <v>1.2600000000000002E-2</v>
          </cell>
        </row>
        <row r="131">
          <cell r="P131" t="str">
            <v>Proactive - Cost Saving</v>
          </cell>
          <cell r="R131">
            <v>7.000000000000001E-4</v>
          </cell>
        </row>
        <row r="132">
          <cell r="P132" t="str">
            <v>Proactive - Cost Saving</v>
          </cell>
          <cell r="R132">
            <v>2.1000000000000003E-3</v>
          </cell>
        </row>
        <row r="133">
          <cell r="P133" t="str">
            <v>Proactive - Cost Saving</v>
          </cell>
          <cell r="R133">
            <v>1.5400000000000002E-2</v>
          </cell>
        </row>
        <row r="134">
          <cell r="P134" t="str">
            <v>Proactive - Cost Saving</v>
          </cell>
          <cell r="R134">
            <v>6.3000000000000009E-3</v>
          </cell>
        </row>
        <row r="135">
          <cell r="P135" t="str">
            <v>Proactive - Cost Saving</v>
          </cell>
          <cell r="R135">
            <v>4.9000000000000007E-3</v>
          </cell>
        </row>
        <row r="136">
          <cell r="P136" t="str">
            <v>Proactive - Cost Saving</v>
          </cell>
          <cell r="R136">
            <v>2.1000000000000003E-3</v>
          </cell>
        </row>
        <row r="137">
          <cell r="P137" t="str">
            <v>Proactive - Cost Saving</v>
          </cell>
          <cell r="R137">
            <v>1.1900000000000001E-2</v>
          </cell>
        </row>
        <row r="138">
          <cell r="P138" t="str">
            <v>Proactive - Cost Saving</v>
          </cell>
          <cell r="R138">
            <v>7.000000000000001E-4</v>
          </cell>
        </row>
        <row r="139">
          <cell r="P139" t="str">
            <v>Proactive - Cost Saving</v>
          </cell>
          <cell r="R139">
            <v>5.6000000000000008E-3</v>
          </cell>
        </row>
        <row r="140">
          <cell r="P140" t="str">
            <v>Proactive - Cost Saving</v>
          </cell>
          <cell r="R140">
            <v>3.5000000000000005E-3</v>
          </cell>
        </row>
        <row r="141">
          <cell r="P141" t="str">
            <v>Proactive - Cost Saving</v>
          </cell>
          <cell r="R141">
            <v>2.1000000000000003E-3</v>
          </cell>
        </row>
        <row r="142">
          <cell r="P142" t="str">
            <v>Proactive - Cost Saving</v>
          </cell>
          <cell r="R142">
            <v>0</v>
          </cell>
        </row>
        <row r="143">
          <cell r="P143" t="str">
            <v>Proactive - Cost Saving</v>
          </cell>
          <cell r="R143">
            <v>0.83999999999999975</v>
          </cell>
        </row>
        <row r="144">
          <cell r="P144" t="str">
            <v>Proactive - Cost Saving</v>
          </cell>
          <cell r="R144">
            <v>0.21299999999999994</v>
          </cell>
        </row>
        <row r="145">
          <cell r="P145" t="str">
            <v>Proactive - Cost Saving</v>
          </cell>
          <cell r="R145">
            <v>1.1999999999999997E-3</v>
          </cell>
        </row>
        <row r="146">
          <cell r="P146" t="str">
            <v>Proactive - Cost Saving</v>
          </cell>
          <cell r="R146">
            <v>0.64379999999999993</v>
          </cell>
        </row>
        <row r="147">
          <cell r="P147" t="str">
            <v>Proactive - Cost Saving</v>
          </cell>
          <cell r="R147">
            <v>1.6499999999999994E-2</v>
          </cell>
        </row>
        <row r="148">
          <cell r="P148" t="str">
            <v>Proactive - Cost Saving</v>
          </cell>
          <cell r="R148">
            <v>0</v>
          </cell>
        </row>
        <row r="149">
          <cell r="P149" t="str">
            <v>Proactive Quality Improvement</v>
          </cell>
        </row>
        <row r="150">
          <cell r="P150" t="str">
            <v>Proactive - Cost Saving</v>
          </cell>
          <cell r="R150">
            <v>0</v>
          </cell>
        </row>
        <row r="151">
          <cell r="P151" t="str">
            <v>Proactive Quality Improvement</v>
          </cell>
        </row>
        <row r="152">
          <cell r="P152" t="str">
            <v>Proactive - Cost Saving</v>
          </cell>
          <cell r="R152">
            <v>0</v>
          </cell>
        </row>
        <row r="153">
          <cell r="P153" t="str">
            <v>Proactive Quality Improvement</v>
          </cell>
        </row>
        <row r="154">
          <cell r="P154" t="str">
            <v>Proactive - Cost Saving</v>
          </cell>
          <cell r="R154">
            <v>0</v>
          </cell>
        </row>
        <row r="155">
          <cell r="P155" t="str">
            <v>Proactive Quality Improvement</v>
          </cell>
        </row>
        <row r="156">
          <cell r="P156" t="str">
            <v>Proactive - Cost Saving</v>
          </cell>
          <cell r="R156">
            <v>0</v>
          </cell>
        </row>
        <row r="157">
          <cell r="P157" t="str">
            <v>Proactive Quality Improvement</v>
          </cell>
        </row>
        <row r="158">
          <cell r="P158" t="str">
            <v>Proactive - Cost Saving</v>
          </cell>
          <cell r="R158">
            <v>256.10749999999996</v>
          </cell>
        </row>
        <row r="159">
          <cell r="P159" t="str">
            <v>Proactive - Cost Saving</v>
          </cell>
          <cell r="R159">
            <v>73.254999999999995</v>
          </cell>
        </row>
        <row r="160">
          <cell r="P160" t="str">
            <v>Proactive - Cost Saving</v>
          </cell>
          <cell r="R160">
            <v>0</v>
          </cell>
        </row>
        <row r="161">
          <cell r="P161" t="str">
            <v>Proactive - Cost Saving</v>
          </cell>
          <cell r="R161">
            <v>0</v>
          </cell>
        </row>
        <row r="162">
          <cell r="P162" t="str">
            <v>Proactive - Cost Saving</v>
          </cell>
          <cell r="R162">
            <v>923.57179999999994</v>
          </cell>
        </row>
        <row r="163">
          <cell r="P163" t="str">
            <v>Proactive - Cost Saving</v>
          </cell>
          <cell r="R163">
            <v>15.992999999999995</v>
          </cell>
        </row>
        <row r="164">
          <cell r="P164" t="str">
            <v>Proactive - Cost Saving</v>
          </cell>
          <cell r="R164">
            <v>20.143200000000004</v>
          </cell>
        </row>
        <row r="165">
          <cell r="P165" t="str">
            <v>Proactive - Cost Saving</v>
          </cell>
          <cell r="R165">
            <v>2.6832000000000034</v>
          </cell>
        </row>
        <row r="166">
          <cell r="P166" t="str">
            <v>Proactive Quality Improvement</v>
          </cell>
        </row>
        <row r="167">
          <cell r="P167" t="str">
            <v>Negative Margin</v>
          </cell>
          <cell r="R167">
            <v>329.86460000000022</v>
          </cell>
        </row>
        <row r="168">
          <cell r="P168" t="str">
            <v>Negative Margin</v>
          </cell>
          <cell r="R168">
            <v>426.08020000000027</v>
          </cell>
        </row>
        <row r="169">
          <cell r="P169" t="str">
            <v>Negative Margin</v>
          </cell>
          <cell r="R169">
            <v>8.2602000000000046</v>
          </cell>
        </row>
        <row r="170">
          <cell r="P170" t="str">
            <v>Negative Margin</v>
          </cell>
          <cell r="R170">
            <v>9.6200000000000063</v>
          </cell>
        </row>
        <row r="171">
          <cell r="P171" t="str">
            <v>Proactive - Cost Saving</v>
          </cell>
          <cell r="R171">
            <v>1165.2015999999994</v>
          </cell>
        </row>
        <row r="172">
          <cell r="P172" t="str">
            <v>Proactive - Cost Saving</v>
          </cell>
          <cell r="R172">
            <v>233.58600000000004</v>
          </cell>
        </row>
        <row r="173">
          <cell r="P173" t="str">
            <v>Proactive - Cost Saving</v>
          </cell>
          <cell r="R173">
            <v>113.87460000000002</v>
          </cell>
        </row>
        <row r="174">
          <cell r="P174" t="str">
            <v>Proactive - Cost Saving</v>
          </cell>
          <cell r="R174">
            <v>60.921199999999999</v>
          </cell>
        </row>
        <row r="175">
          <cell r="P175" t="str">
            <v>Proactive - Cost Saving</v>
          </cell>
          <cell r="R175">
            <v>59.663799999999966</v>
          </cell>
        </row>
        <row r="176">
          <cell r="P176" t="str">
            <v>Proactive - Cost Saving</v>
          </cell>
          <cell r="R176">
            <v>1.5999999999999973E-3</v>
          </cell>
        </row>
        <row r="177">
          <cell r="P177" t="str">
            <v>Proactive - Cost Saving</v>
          </cell>
          <cell r="R177">
            <v>168.18900000000002</v>
          </cell>
        </row>
        <row r="178">
          <cell r="P178" t="str">
            <v>Proactive - Cost Saving</v>
          </cell>
          <cell r="R178">
            <v>0</v>
          </cell>
        </row>
        <row r="179">
          <cell r="P179" t="str">
            <v>Proactive - Cost Saving</v>
          </cell>
          <cell r="R179">
            <v>6.27000000000002E-2</v>
          </cell>
        </row>
        <row r="180">
          <cell r="P180" t="str">
            <v>Proactive - Cost Saving</v>
          </cell>
          <cell r="R180">
            <v>3.6000000000000032E-2</v>
          </cell>
        </row>
        <row r="181">
          <cell r="P181" t="str">
            <v>Proactive - Cost Saving</v>
          </cell>
          <cell r="R181">
            <v>38.644399999999997</v>
          </cell>
        </row>
        <row r="182">
          <cell r="P182" t="str">
            <v>Proactive - Cost Saving</v>
          </cell>
          <cell r="R182">
            <v>1.1664000000000001</v>
          </cell>
        </row>
        <row r="183">
          <cell r="P183" t="str">
            <v>Proactive - Cost Saving</v>
          </cell>
          <cell r="R183">
            <v>4.3254000000000001</v>
          </cell>
        </row>
        <row r="184">
          <cell r="P184" t="str">
            <v>Proactive - Cost Saving</v>
          </cell>
          <cell r="R184">
            <v>3.6799999999999999E-2</v>
          </cell>
        </row>
        <row r="185">
          <cell r="P185" t="str">
            <v>Proactive - Cost Saving</v>
          </cell>
          <cell r="R185">
            <v>1.1096000000000035</v>
          </cell>
        </row>
        <row r="186">
          <cell r="P186" t="str">
            <v>Proactive - Cost Saving</v>
          </cell>
          <cell r="R186">
            <v>0.96330000000000293</v>
          </cell>
        </row>
        <row r="187">
          <cell r="P187" t="str">
            <v>Proactive - Cost Saving</v>
          </cell>
          <cell r="R187">
            <v>0.84839999999999904</v>
          </cell>
        </row>
        <row r="188">
          <cell r="P188" t="str">
            <v>Proactive - Cost Saving</v>
          </cell>
          <cell r="R188">
            <v>1.6199999999999999E-2</v>
          </cell>
        </row>
        <row r="189">
          <cell r="P189" t="str">
            <v>Proactive - Cost Saving</v>
          </cell>
          <cell r="R189">
            <v>0</v>
          </cell>
        </row>
        <row r="190">
          <cell r="P190" t="str">
            <v>Proactive - Cost Saving</v>
          </cell>
          <cell r="R190">
            <v>0</v>
          </cell>
        </row>
        <row r="191">
          <cell r="P191" t="str">
            <v>Negative Margin</v>
          </cell>
          <cell r="R191">
            <v>5.0000000000000044E-4</v>
          </cell>
        </row>
        <row r="192">
          <cell r="P192" t="str">
            <v>Negative Margin</v>
          </cell>
          <cell r="R192">
            <v>1.5000000000000013E-2</v>
          </cell>
        </row>
        <row r="193">
          <cell r="P193" t="str">
            <v>Negative Margin</v>
          </cell>
          <cell r="R193">
            <v>0</v>
          </cell>
        </row>
        <row r="194">
          <cell r="P194" t="str">
            <v>Negative Margin</v>
          </cell>
          <cell r="R194">
            <v>9.000000000000008E-3</v>
          </cell>
        </row>
        <row r="195">
          <cell r="P195" t="str">
            <v>Negative Margin</v>
          </cell>
          <cell r="R195">
            <v>3.0500000000000027E-2</v>
          </cell>
        </row>
        <row r="196">
          <cell r="P196" t="str">
            <v>Negative Margin</v>
          </cell>
          <cell r="R196">
            <v>0.17900000000000016</v>
          </cell>
        </row>
        <row r="197">
          <cell r="P197" t="str">
            <v>Negative Margin</v>
          </cell>
          <cell r="R197">
            <v>5.2800000000000014E-2</v>
          </cell>
        </row>
        <row r="198">
          <cell r="P198" t="str">
            <v>Negative Margin</v>
          </cell>
          <cell r="R198">
            <v>0.14789999999999998</v>
          </cell>
        </row>
        <row r="199">
          <cell r="P199" t="str">
            <v>Negative Margin</v>
          </cell>
          <cell r="R199">
            <v>0</v>
          </cell>
        </row>
        <row r="200">
          <cell r="P200" t="str">
            <v>Negative Margin</v>
          </cell>
          <cell r="R200">
            <v>1.3199999999999996E-2</v>
          </cell>
        </row>
        <row r="201">
          <cell r="P201" t="str">
            <v>Negative Margin</v>
          </cell>
          <cell r="R201">
            <v>4.6799999999999987E-2</v>
          </cell>
        </row>
        <row r="202">
          <cell r="P202" t="str">
            <v>Negative Margin</v>
          </cell>
          <cell r="R202">
            <v>1.1286</v>
          </cell>
        </row>
        <row r="203">
          <cell r="P203" t="str">
            <v>Negative Margin</v>
          </cell>
          <cell r="R203">
            <v>0</v>
          </cell>
        </row>
        <row r="204">
          <cell r="P204" t="str">
            <v>Negative Margin</v>
          </cell>
          <cell r="R204">
            <v>8.6399999999999977E-2</v>
          </cell>
        </row>
        <row r="205">
          <cell r="P205" t="str">
            <v>Proactive - Cost Saving</v>
          </cell>
          <cell r="R205">
            <v>6.3002000000000002</v>
          </cell>
        </row>
        <row r="206">
          <cell r="P206" t="str">
            <v>Proactive - Cost Saving</v>
          </cell>
          <cell r="R206">
            <v>4.0875999999999992</v>
          </cell>
        </row>
        <row r="207">
          <cell r="P207" t="str">
            <v>Proactive - Cost Saving</v>
          </cell>
          <cell r="R207">
            <v>0.48780000000000001</v>
          </cell>
        </row>
        <row r="208">
          <cell r="P208" t="str">
            <v>Proactive Quality Improvement</v>
          </cell>
        </row>
        <row r="209">
          <cell r="P209" t="str">
            <v>Proactive - Cost Saving</v>
          </cell>
          <cell r="R209">
            <v>0.80620000000000214</v>
          </cell>
        </row>
        <row r="210">
          <cell r="P210" t="str">
            <v>Proactive Quality Improvement</v>
          </cell>
        </row>
        <row r="211">
          <cell r="P211" t="str">
            <v>Proactive Quality Improvement</v>
          </cell>
        </row>
        <row r="212">
          <cell r="P212" t="str">
            <v>Proactive - Cost Saving</v>
          </cell>
          <cell r="R212">
            <v>155.77210000000002</v>
          </cell>
        </row>
        <row r="213">
          <cell r="P213" t="str">
            <v>Proactive Quality Improvement</v>
          </cell>
        </row>
        <row r="214">
          <cell r="P214" t="str">
            <v>Proactive Quality Improvement</v>
          </cell>
        </row>
        <row r="215">
          <cell r="P215" t="str">
            <v>Proactive Quality Improvement</v>
          </cell>
        </row>
        <row r="216">
          <cell r="P216" t="str">
            <v>Proactive Quality Improvement</v>
          </cell>
        </row>
        <row r="217">
          <cell r="P217" t="str">
            <v>Proactive Quality Improvement</v>
          </cell>
        </row>
        <row r="218">
          <cell r="P218" t="str">
            <v>Proactive - Cost Saving</v>
          </cell>
          <cell r="R218">
            <v>2.7944000000000004</v>
          </cell>
        </row>
        <row r="219">
          <cell r="P219" t="str">
            <v>Proactive Quality Improvement</v>
          </cell>
        </row>
        <row r="220">
          <cell r="P220" t="str">
            <v>Proactive Quality Improvement</v>
          </cell>
        </row>
        <row r="221">
          <cell r="P221" t="str">
            <v>Proactive - Cost Saving</v>
          </cell>
          <cell r="R221">
            <v>9.0815999999999999</v>
          </cell>
        </row>
        <row r="222">
          <cell r="P222" t="str">
            <v>Proactive - Cost Saving</v>
          </cell>
          <cell r="R222">
            <v>153.39499999999998</v>
          </cell>
        </row>
        <row r="223">
          <cell r="P223" t="str">
            <v>Proactive Quality Improvement</v>
          </cell>
        </row>
        <row r="224">
          <cell r="P224" t="str">
            <v>Proactive - Cost Saving</v>
          </cell>
          <cell r="R224">
            <v>25.516399999999997</v>
          </cell>
        </row>
        <row r="225">
          <cell r="P225" t="str">
            <v>Proactive Quality Improvement</v>
          </cell>
        </row>
        <row r="226">
          <cell r="P226" t="str">
            <v>Proactive - Cost Saving</v>
          </cell>
          <cell r="R226">
            <v>49.361299999999979</v>
          </cell>
        </row>
        <row r="227">
          <cell r="P227" t="str">
            <v>Proactive Quality Improvement</v>
          </cell>
        </row>
        <row r="228">
          <cell r="P228" t="str">
            <v>Proactive Quality Improvement</v>
          </cell>
        </row>
        <row r="229">
          <cell r="P229" t="str">
            <v>Proactive Quality Improvement</v>
          </cell>
        </row>
        <row r="230">
          <cell r="P230" t="str">
            <v>Proactive - Cost Saving</v>
          </cell>
          <cell r="R230">
            <v>0.71919999999999995</v>
          </cell>
        </row>
        <row r="231">
          <cell r="P231" t="str">
            <v>Proactive - Cost Saving</v>
          </cell>
          <cell r="R231">
            <v>7.0179999999999998</v>
          </cell>
        </row>
        <row r="232">
          <cell r="P232" t="str">
            <v>Proactive - Cost Saving</v>
          </cell>
          <cell r="R232">
            <v>0</v>
          </cell>
        </row>
        <row r="233">
          <cell r="P233" t="str">
            <v>Proactive - Cost Saving</v>
          </cell>
          <cell r="R233">
            <v>0</v>
          </cell>
        </row>
        <row r="234">
          <cell r="P234" t="str">
            <v>Proactive - Cost Saving</v>
          </cell>
          <cell r="R234">
            <v>1.7646000000000002</v>
          </cell>
        </row>
        <row r="235">
          <cell r="P235" t="str">
            <v>Proactive - Cost Saving</v>
          </cell>
          <cell r="R235">
            <v>-227.22479999999982</v>
          </cell>
        </row>
        <row r="236">
          <cell r="P236" t="str">
            <v>Proactive - Cost Saving</v>
          </cell>
          <cell r="R236">
            <v>0</v>
          </cell>
        </row>
        <row r="237">
          <cell r="P237" t="str">
            <v>Proactive - Cost Saving</v>
          </cell>
          <cell r="R237">
            <v>0</v>
          </cell>
        </row>
        <row r="238">
          <cell r="P238" t="str">
            <v>Proactive - Cost Saving</v>
          </cell>
          <cell r="R238">
            <v>6.5412000000000106</v>
          </cell>
        </row>
        <row r="239">
          <cell r="P239" t="str">
            <v>Proactive - Cost Saving</v>
          </cell>
          <cell r="R239">
            <v>1.6758000000000028</v>
          </cell>
        </row>
        <row r="240">
          <cell r="P240" t="str">
            <v>Proactive - Cost Saving</v>
          </cell>
          <cell r="R240">
            <v>2.1600000000000036E-2</v>
          </cell>
        </row>
        <row r="241">
          <cell r="P241" t="str">
            <v>Proactive - Cost Saving</v>
          </cell>
          <cell r="R241">
            <v>7.0300000000000029E-2</v>
          </cell>
        </row>
        <row r="242">
          <cell r="P242" t="str">
            <v>Proactive - Cost Saving</v>
          </cell>
          <cell r="R242">
            <v>0.96120000000000161</v>
          </cell>
        </row>
        <row r="243">
          <cell r="P243" t="str">
            <v>Proactive - Cost Saving</v>
          </cell>
          <cell r="R243">
            <v>0</v>
          </cell>
        </row>
        <row r="244">
          <cell r="P244" t="str">
            <v>Proactive - Cost Saving</v>
          </cell>
          <cell r="R244">
            <v>0</v>
          </cell>
        </row>
        <row r="245">
          <cell r="P245" t="str">
            <v>Proactive - Cost Saving</v>
          </cell>
          <cell r="R245">
            <v>1.278000000000002</v>
          </cell>
        </row>
        <row r="246">
          <cell r="P246" t="str">
            <v>Proactive - Cost Saving</v>
          </cell>
          <cell r="R246">
            <v>3.5028000000000059</v>
          </cell>
        </row>
        <row r="247">
          <cell r="P247" t="str">
            <v>Proactive - Cost Saving</v>
          </cell>
          <cell r="R247">
            <v>5.7840000000000051</v>
          </cell>
        </row>
        <row r="248">
          <cell r="P248" t="str">
            <v>Proactive - Cost Saving</v>
          </cell>
          <cell r="R248">
            <v>4.1400000000000069E-2</v>
          </cell>
        </row>
        <row r="249">
          <cell r="P249" t="str">
            <v>Proactive - Cost Saving</v>
          </cell>
          <cell r="R249">
            <v>0</v>
          </cell>
        </row>
        <row r="250">
          <cell r="P250" t="str">
            <v>Proactive - Cost Saving</v>
          </cell>
          <cell r="R250">
            <v>2.6874000000000047</v>
          </cell>
        </row>
        <row r="251">
          <cell r="P251" t="str">
            <v>Proactive - Cost Saving</v>
          </cell>
          <cell r="R251">
            <v>3.600000000000006E-3</v>
          </cell>
        </row>
        <row r="252">
          <cell r="P252" t="str">
            <v>Proactive - Cost Saving</v>
          </cell>
          <cell r="R252">
            <v>0</v>
          </cell>
        </row>
        <row r="253">
          <cell r="P253" t="str">
            <v>Proactive - Cost Saving</v>
          </cell>
          <cell r="R253">
            <v>0.68680000000000008</v>
          </cell>
        </row>
        <row r="254">
          <cell r="P254" t="str">
            <v>Proactive - Cost Saving</v>
          </cell>
          <cell r="R254">
            <v>0</v>
          </cell>
        </row>
        <row r="255">
          <cell r="P255" t="str">
            <v>Proactive - Cost Saving</v>
          </cell>
          <cell r="R255">
            <v>0.1089</v>
          </cell>
        </row>
        <row r="256">
          <cell r="P256" t="str">
            <v>Proactive - Cost Saving</v>
          </cell>
          <cell r="R256">
            <v>1.9910000000000005</v>
          </cell>
        </row>
        <row r="257">
          <cell r="P257" t="str">
            <v>Proactive - Cost Saving</v>
          </cell>
          <cell r="R257">
            <v>0.71400000000000008</v>
          </cell>
        </row>
        <row r="258">
          <cell r="P258" t="str">
            <v>Proactive - Cost Saving</v>
          </cell>
          <cell r="R258">
            <v>87.967699999999994</v>
          </cell>
        </row>
        <row r="259">
          <cell r="P259" t="str">
            <v>Proactive - Cost Saving</v>
          </cell>
          <cell r="R259">
            <v>-0.22700000000000001</v>
          </cell>
        </row>
        <row r="260">
          <cell r="P260" t="str">
            <v>Proactive - Cost Saving</v>
          </cell>
          <cell r="R260">
            <v>0.12420000000000005</v>
          </cell>
        </row>
        <row r="261">
          <cell r="P261" t="str">
            <v>Proactive - Cost Saving</v>
          </cell>
          <cell r="R261">
            <v>22.704499999999925</v>
          </cell>
        </row>
        <row r="262">
          <cell r="P262" t="str">
            <v>Proactive - Cost Saving</v>
          </cell>
          <cell r="R262">
            <v>0</v>
          </cell>
        </row>
        <row r="263">
          <cell r="P263" t="str">
            <v>Proactive - Cost Saving</v>
          </cell>
          <cell r="R263">
            <v>0</v>
          </cell>
        </row>
        <row r="264">
          <cell r="P264" t="str">
            <v>Proactive - Cost Saving</v>
          </cell>
          <cell r="R264">
            <v>3.6500000000000032E-2</v>
          </cell>
        </row>
        <row r="265">
          <cell r="P265" t="str">
            <v>Proactive - Cost Saving</v>
          </cell>
          <cell r="R265">
            <v>4.9200000000000021E-2</v>
          </cell>
        </row>
        <row r="266">
          <cell r="P266" t="str">
            <v>Proactive - Cost Saving</v>
          </cell>
          <cell r="R266">
            <v>3.4800000000000018E-2</v>
          </cell>
        </row>
        <row r="267">
          <cell r="P267" t="str">
            <v>Proactive - Cost Saving</v>
          </cell>
          <cell r="R267">
            <v>0.46180000000000021</v>
          </cell>
        </row>
        <row r="268">
          <cell r="P268" t="str">
            <v>Proactive - Cost Saving</v>
          </cell>
          <cell r="R268">
            <v>2.8800000000000013E-2</v>
          </cell>
        </row>
        <row r="269">
          <cell r="P269" t="str">
            <v>Proactive - Cost Saving</v>
          </cell>
          <cell r="R269">
            <v>3.6200000000000017E-2</v>
          </cell>
        </row>
        <row r="270">
          <cell r="P270" t="str">
            <v>Proactive - Cost Saving</v>
          </cell>
          <cell r="R270">
            <v>4.2000000000000023E-3</v>
          </cell>
        </row>
        <row r="271">
          <cell r="P271" t="str">
            <v>Proactive - Cost Saving</v>
          </cell>
          <cell r="R271">
            <v>2.9400000000000013E-2</v>
          </cell>
        </row>
        <row r="272">
          <cell r="P272" t="str">
            <v>Proactive - Cost Saving</v>
          </cell>
          <cell r="R272">
            <v>1.5000000000000006E-2</v>
          </cell>
        </row>
        <row r="273">
          <cell r="P273" t="str">
            <v>Proactive - Cost Saving</v>
          </cell>
          <cell r="R273">
            <v>3.1000000000000014E-2</v>
          </cell>
        </row>
        <row r="274">
          <cell r="P274" t="str">
            <v>Proactive - Cost Saving</v>
          </cell>
          <cell r="R274">
            <v>3.9800000000000016E-2</v>
          </cell>
        </row>
        <row r="275">
          <cell r="P275" t="str">
            <v>Proactive - Cost Saving</v>
          </cell>
          <cell r="R275">
            <v>0.34040000000000015</v>
          </cell>
        </row>
        <row r="276">
          <cell r="P276" t="str">
            <v>Proactive - Cost Saving</v>
          </cell>
          <cell r="R276">
            <v>0.12900000000000006</v>
          </cell>
        </row>
        <row r="277">
          <cell r="P277" t="str">
            <v>Proactive - Cost Saving</v>
          </cell>
          <cell r="R277">
            <v>7.0000000000000027E-3</v>
          </cell>
        </row>
        <row r="278">
          <cell r="P278" t="str">
            <v>Proactive - Cost Saving</v>
          </cell>
          <cell r="R278">
            <v>1.4800000000000008E-2</v>
          </cell>
        </row>
        <row r="279">
          <cell r="P279" t="str">
            <v>Proactive - Cost Saving</v>
          </cell>
          <cell r="R279">
            <v>7.5000000000000039E-2</v>
          </cell>
        </row>
        <row r="280">
          <cell r="P280" t="str">
            <v>Proactive - Cost Saving</v>
          </cell>
          <cell r="R280">
            <v>2.7400000000000011E-2</v>
          </cell>
        </row>
        <row r="281">
          <cell r="P281" t="str">
            <v>Proactive - Cost Saving</v>
          </cell>
          <cell r="R281">
            <v>2.8200000000000013E-2</v>
          </cell>
        </row>
        <row r="282">
          <cell r="P282" t="str">
            <v>Proactive - Cost Saving</v>
          </cell>
          <cell r="R282">
            <v>2.4000000000000011E-2</v>
          </cell>
        </row>
        <row r="283">
          <cell r="P283" t="str">
            <v>Proactive - Cost Saving</v>
          </cell>
          <cell r="R283">
            <v>1.5800000000000008E-2</v>
          </cell>
        </row>
        <row r="284">
          <cell r="P284" t="str">
            <v>Proactive - Cost Saving</v>
          </cell>
          <cell r="R284">
            <v>0</v>
          </cell>
        </row>
        <row r="285">
          <cell r="P285" t="str">
            <v>Proactive - Cost Saving</v>
          </cell>
          <cell r="R285">
            <v>0</v>
          </cell>
        </row>
        <row r="286">
          <cell r="P286" t="str">
            <v>Proactive - Cost Saving</v>
          </cell>
          <cell r="R286">
            <v>5.2225000000000046</v>
          </cell>
        </row>
        <row r="287">
          <cell r="P287" t="str">
            <v>Proactive - Cost Saving</v>
          </cell>
          <cell r="R287">
            <v>3.1000000000000021E-2</v>
          </cell>
        </row>
        <row r="288">
          <cell r="P288" t="str">
            <v>Proactive - Cost Saving</v>
          </cell>
          <cell r="R288">
            <v>2.7287999999999992</v>
          </cell>
        </row>
        <row r="289">
          <cell r="P289" t="str">
            <v>Proactive - Cost Saving</v>
          </cell>
          <cell r="R289">
            <v>0</v>
          </cell>
        </row>
        <row r="290">
          <cell r="P290" t="str">
            <v>Proactive - Cost Saving</v>
          </cell>
          <cell r="R290">
            <v>2.6771000000000034</v>
          </cell>
        </row>
        <row r="291">
          <cell r="P291" t="str">
            <v>Proactive - Cost Saving</v>
          </cell>
          <cell r="R291">
            <v>0</v>
          </cell>
        </row>
        <row r="292">
          <cell r="P292" t="str">
            <v>Proactive - Cost Saving</v>
          </cell>
          <cell r="R292">
            <v>0</v>
          </cell>
        </row>
        <row r="293">
          <cell r="P293" t="str">
            <v>Proactive - Cost Saving</v>
          </cell>
          <cell r="R293">
            <v>4.6350000000000042</v>
          </cell>
        </row>
        <row r="294">
          <cell r="P294" t="str">
            <v>Proactive - Cost Saving</v>
          </cell>
          <cell r="R294">
            <v>0.12400000000000008</v>
          </cell>
        </row>
        <row r="295">
          <cell r="P295" t="str">
            <v>Proactive - Cost Saving</v>
          </cell>
          <cell r="R295">
            <v>2.4923999999999995</v>
          </cell>
        </row>
        <row r="296">
          <cell r="P296" t="str">
            <v>Proactive - Cost Saving</v>
          </cell>
          <cell r="R296">
            <v>0</v>
          </cell>
        </row>
        <row r="297">
          <cell r="P297" t="str">
            <v>Proactive - Cost Saving</v>
          </cell>
          <cell r="R297">
            <v>5.389999999999999E-2</v>
          </cell>
        </row>
        <row r="298">
          <cell r="P298" t="str">
            <v>Proactive - Cost Saving</v>
          </cell>
          <cell r="R298">
            <v>9.6263999999999967</v>
          </cell>
        </row>
        <row r="299">
          <cell r="P299" t="str">
            <v>Proactive - Cost Saving</v>
          </cell>
          <cell r="R299">
            <v>5.6699999999999987E-2</v>
          </cell>
        </row>
        <row r="300">
          <cell r="P300" t="str">
            <v>Proactive - Cost Saving</v>
          </cell>
          <cell r="R300">
            <v>0</v>
          </cell>
        </row>
        <row r="301">
          <cell r="P301" t="str">
            <v>Proactive - Cost Saving</v>
          </cell>
          <cell r="R301">
            <v>3.1000000000000021E-3</v>
          </cell>
        </row>
        <row r="302">
          <cell r="P302" t="str">
            <v>Proactive - Cost Saving</v>
          </cell>
          <cell r="R302">
            <v>0.93250000000000077</v>
          </cell>
        </row>
        <row r="303">
          <cell r="P303" t="str">
            <v>Proactive - Cost Saving</v>
          </cell>
          <cell r="R303">
            <v>0</v>
          </cell>
        </row>
        <row r="304">
          <cell r="P304" t="str">
            <v>Proactive - Cost Saving</v>
          </cell>
          <cell r="R304">
            <v>0.58799999999999986</v>
          </cell>
        </row>
        <row r="305">
          <cell r="P305" t="str">
            <v>Proactive - Cost Saving</v>
          </cell>
          <cell r="R305">
            <v>0</v>
          </cell>
        </row>
        <row r="306">
          <cell r="P306" t="str">
            <v>Proactive Quality Improvement</v>
          </cell>
        </row>
        <row r="307">
          <cell r="P307" t="str">
            <v>Proactive Quality Improvement</v>
          </cell>
        </row>
        <row r="308">
          <cell r="P308" t="str">
            <v>Proactive Quality Improvement</v>
          </cell>
        </row>
        <row r="309">
          <cell r="P309" t="str">
            <v>Proactive Quality Improvement</v>
          </cell>
        </row>
        <row r="310">
          <cell r="P310" t="str">
            <v>Proactive Quality Improvement</v>
          </cell>
        </row>
        <row r="311">
          <cell r="P311" t="str">
            <v>Proactive Quality Improvement</v>
          </cell>
        </row>
        <row r="312">
          <cell r="P312" t="str">
            <v>Proactive Quality Improvement</v>
          </cell>
        </row>
        <row r="313">
          <cell r="P313" t="str">
            <v>Proactive Quality Improvement</v>
          </cell>
        </row>
        <row r="314">
          <cell r="P314" t="str">
            <v>Proactive Quality Improvement</v>
          </cell>
        </row>
        <row r="315">
          <cell r="P315" t="str">
            <v>Proactive Quality Improvement</v>
          </cell>
        </row>
        <row r="316">
          <cell r="P316" t="str">
            <v>Proactive Quality Improvement</v>
          </cell>
        </row>
        <row r="317">
          <cell r="P317" t="str">
            <v>Proactive Quality Improvement</v>
          </cell>
        </row>
        <row r="318">
          <cell r="P318" t="str">
            <v>Proactive Quality Improvement</v>
          </cell>
        </row>
        <row r="319">
          <cell r="P319" t="str">
            <v>Proactive Quality Improvement</v>
          </cell>
        </row>
        <row r="320">
          <cell r="P320" t="str">
            <v>Proactive Quality Improvement</v>
          </cell>
        </row>
        <row r="321">
          <cell r="P321" t="str">
            <v>Proactive Quality Improvement</v>
          </cell>
        </row>
        <row r="322">
          <cell r="P322" t="str">
            <v>Proactive Quality Improvement</v>
          </cell>
        </row>
        <row r="323">
          <cell r="P323" t="str">
            <v>Proactive Quality Improvement</v>
          </cell>
        </row>
        <row r="324">
          <cell r="P324" t="str">
            <v>Proactive Quality Improvement</v>
          </cell>
        </row>
        <row r="325">
          <cell r="P325" t="str">
            <v>Proactive - Cost Saving</v>
          </cell>
          <cell r="R325">
            <v>1.4560000000000002</v>
          </cell>
        </row>
        <row r="326">
          <cell r="P326" t="str">
            <v>Proactive Quality Improvement</v>
          </cell>
        </row>
        <row r="327">
          <cell r="P327" t="str">
            <v>Proactive - Cost Saving</v>
          </cell>
          <cell r="R327">
            <v>102.78040000000001</v>
          </cell>
        </row>
        <row r="328">
          <cell r="P328" t="str">
            <v>Proactive - Cost Saving</v>
          </cell>
          <cell r="R328">
            <v>0.13150000000000001</v>
          </cell>
        </row>
        <row r="329">
          <cell r="P329" t="str">
            <v>Proactive - Cost Saving</v>
          </cell>
          <cell r="R329">
            <v>0.4499999999999999</v>
          </cell>
        </row>
        <row r="330">
          <cell r="P330" t="str">
            <v>Proactive Quality Improvement</v>
          </cell>
        </row>
        <row r="331">
          <cell r="P331" t="str">
            <v>Proactive Quality Improvement</v>
          </cell>
        </row>
        <row r="332">
          <cell r="P332" t="str">
            <v>Proactive Quality Improvement</v>
          </cell>
        </row>
        <row r="333">
          <cell r="P333" t="str">
            <v>Proactive Quality Improvement</v>
          </cell>
        </row>
        <row r="334">
          <cell r="P334" t="str">
            <v>Proactive Quality Improvement</v>
          </cell>
        </row>
        <row r="335">
          <cell r="P335" t="str">
            <v>Proactive Quality Improvement</v>
          </cell>
        </row>
        <row r="336">
          <cell r="P336" t="str">
            <v>Proactive Quality Improvement</v>
          </cell>
        </row>
        <row r="337">
          <cell r="P337" t="str">
            <v>Proactive Quality Improvement</v>
          </cell>
        </row>
        <row r="338">
          <cell r="P338" t="str">
            <v>Proactive Quality Improvement</v>
          </cell>
        </row>
        <row r="339">
          <cell r="P339" t="str">
            <v>Proactive Quality Improvement</v>
          </cell>
        </row>
        <row r="340">
          <cell r="P340" t="str">
            <v>Proactive Quality Improvement</v>
          </cell>
        </row>
        <row r="341">
          <cell r="P341" t="str">
            <v>Proactive Quality Improvement</v>
          </cell>
        </row>
        <row r="342">
          <cell r="P342" t="str">
            <v>Proactive Quality Improvement</v>
          </cell>
        </row>
        <row r="343">
          <cell r="P343" t="str">
            <v>Proactive Quality Improvement</v>
          </cell>
        </row>
        <row r="344">
          <cell r="P344" t="str">
            <v>Proactive Quality Improvement</v>
          </cell>
        </row>
        <row r="345">
          <cell r="P345" t="str">
            <v>Proactive Quality Improvement</v>
          </cell>
        </row>
        <row r="346">
          <cell r="P346" t="str">
            <v>Proactive Quality Improvement</v>
          </cell>
        </row>
        <row r="347">
          <cell r="P347" t="str">
            <v>Proactive Quality Improvement</v>
          </cell>
        </row>
        <row r="348">
          <cell r="P348" t="str">
            <v>Proactive Quality Improvement</v>
          </cell>
        </row>
        <row r="349">
          <cell r="P349" t="str">
            <v>Proactive Quality Improvement</v>
          </cell>
        </row>
        <row r="350">
          <cell r="P350" t="str">
            <v>Proactive Quality Improvement</v>
          </cell>
        </row>
        <row r="351">
          <cell r="P351" t="str">
            <v>Proactive - Cost Saving</v>
          </cell>
          <cell r="R351">
            <v>3.3480000000000003</v>
          </cell>
        </row>
        <row r="352">
          <cell r="P352" t="str">
            <v>Proactive Quality Improvement</v>
          </cell>
        </row>
        <row r="353">
          <cell r="P353" t="str">
            <v>Proactive Quality Improvement</v>
          </cell>
        </row>
        <row r="354">
          <cell r="P354" t="str">
            <v>Proactive Quality Improvement</v>
          </cell>
        </row>
        <row r="355">
          <cell r="P355" t="str">
            <v>Proactive Quality Improvement</v>
          </cell>
        </row>
        <row r="356">
          <cell r="P356" t="str">
            <v>Proactive Quality Improvement</v>
          </cell>
        </row>
        <row r="357">
          <cell r="P357" t="str">
            <v>Proactive Quality Improvement</v>
          </cell>
        </row>
        <row r="358">
          <cell r="P358" t="str">
            <v>Proactive Quality Improvement</v>
          </cell>
        </row>
        <row r="359">
          <cell r="P359" t="str">
            <v>Proactive Quality Improvement</v>
          </cell>
        </row>
        <row r="360">
          <cell r="P360" t="str">
            <v>Proactive Quality Improvement</v>
          </cell>
        </row>
        <row r="361">
          <cell r="P361" t="str">
            <v>Proactive Quality Improvement</v>
          </cell>
        </row>
        <row r="362">
          <cell r="P362" t="str">
            <v>Proactive Quality Improvement</v>
          </cell>
        </row>
        <row r="363">
          <cell r="P363" t="str">
            <v>Proactive Quality Improvement</v>
          </cell>
        </row>
        <row r="364">
          <cell r="P364" t="str">
            <v>Proactive Quality Improvement</v>
          </cell>
        </row>
        <row r="365">
          <cell r="P365" t="str">
            <v>Proactive Quality Improvement</v>
          </cell>
        </row>
        <row r="366">
          <cell r="P366" t="str">
            <v>Proactive Quality Improvement</v>
          </cell>
        </row>
        <row r="367">
          <cell r="P367" t="str">
            <v>Proactive Quality Improvement</v>
          </cell>
        </row>
        <row r="368">
          <cell r="P368" t="str">
            <v>Proactive Quality Improvement</v>
          </cell>
        </row>
        <row r="369">
          <cell r="P369" t="str">
            <v>Proactive Quality Improvement</v>
          </cell>
        </row>
        <row r="370">
          <cell r="P370" t="str">
            <v>Proactive Quality Improvement</v>
          </cell>
        </row>
        <row r="371">
          <cell r="P371" t="str">
            <v>Proactive Quality Improvement</v>
          </cell>
        </row>
        <row r="372">
          <cell r="P372" t="str">
            <v>Proactive Quality Improvement</v>
          </cell>
        </row>
        <row r="373">
          <cell r="P373" t="str">
            <v>Proactive Quality Improvement</v>
          </cell>
        </row>
        <row r="374">
          <cell r="P374" t="str">
            <v>Proactive Quality Improvement</v>
          </cell>
        </row>
        <row r="375">
          <cell r="P375" t="str">
            <v>Proactive Quality Improvement</v>
          </cell>
        </row>
        <row r="376">
          <cell r="P376" t="str">
            <v>Proactive Quality Improvement</v>
          </cell>
        </row>
        <row r="377">
          <cell r="P377" t="str">
            <v>Proactive Quality Improvement</v>
          </cell>
        </row>
        <row r="378">
          <cell r="P378" t="str">
            <v>Proactive Quality Improvement</v>
          </cell>
        </row>
        <row r="379">
          <cell r="P379" t="str">
            <v>Proactive Quality Improvement</v>
          </cell>
        </row>
        <row r="380">
          <cell r="P380" t="str">
            <v>Proactive Quality Improvement</v>
          </cell>
        </row>
        <row r="381">
          <cell r="P381" t="str">
            <v>Proactive Quality Improvement</v>
          </cell>
        </row>
        <row r="382">
          <cell r="P382" t="str">
            <v>Proactive Quality Improvement</v>
          </cell>
        </row>
        <row r="383">
          <cell r="P383" t="str">
            <v>Proactive Quality Improvement</v>
          </cell>
        </row>
        <row r="384">
          <cell r="P384" t="str">
            <v>Proactive Quality Improvement</v>
          </cell>
        </row>
        <row r="385">
          <cell r="P385" t="str">
            <v>Proactive Quality Improvement</v>
          </cell>
        </row>
        <row r="386">
          <cell r="P386" t="str">
            <v>Proactive Quality Improvement</v>
          </cell>
        </row>
        <row r="387">
          <cell r="P387" t="str">
            <v>Proactive Quality Improvement</v>
          </cell>
        </row>
        <row r="388">
          <cell r="P388" t="str">
            <v>Proactive Quality Improvement</v>
          </cell>
        </row>
        <row r="389">
          <cell r="P389" t="str">
            <v>Proactive Quality Improvement</v>
          </cell>
        </row>
        <row r="390">
          <cell r="P390" t="str">
            <v>Proactive Quality Improvement</v>
          </cell>
        </row>
        <row r="391">
          <cell r="P391" t="str">
            <v>Proactive Quality Improvement</v>
          </cell>
        </row>
        <row r="392">
          <cell r="P392" t="str">
            <v>Proactive Quality Improvement</v>
          </cell>
        </row>
        <row r="393">
          <cell r="P393" t="str">
            <v>Proactive Quality Improvement</v>
          </cell>
        </row>
        <row r="394">
          <cell r="P394" t="str">
            <v>Proactive Quality Improvement</v>
          </cell>
        </row>
        <row r="395">
          <cell r="P395" t="str">
            <v>Proactive Quality Improvement</v>
          </cell>
        </row>
        <row r="396">
          <cell r="P396" t="str">
            <v>Proactive Quality Improvement</v>
          </cell>
        </row>
        <row r="397">
          <cell r="P397" t="str">
            <v>Proactive Quality Improvement</v>
          </cell>
        </row>
        <row r="398">
          <cell r="P398" t="str">
            <v>Proactive Quality Improvement</v>
          </cell>
        </row>
        <row r="399">
          <cell r="P399" t="str">
            <v>Proactive Quality Improvement</v>
          </cell>
        </row>
        <row r="400">
          <cell r="P400" t="str">
            <v>Proactive Quality Improvement</v>
          </cell>
        </row>
        <row r="401">
          <cell r="P401" t="str">
            <v>Proactive Quality Improvement</v>
          </cell>
        </row>
        <row r="402">
          <cell r="P402" t="str">
            <v>Proactive Quality Improvement</v>
          </cell>
        </row>
        <row r="403">
          <cell r="P403" t="str">
            <v>Proactive Quality Improvement</v>
          </cell>
        </row>
        <row r="404">
          <cell r="P404" t="str">
            <v>Proactive Quality Improvement</v>
          </cell>
        </row>
        <row r="405">
          <cell r="P405" t="str">
            <v>Proactive Quality Improvement</v>
          </cell>
        </row>
        <row r="406">
          <cell r="P406" t="str">
            <v>Proactive Quality Improvement</v>
          </cell>
        </row>
        <row r="407">
          <cell r="P407" t="str">
            <v>Proactive Quality Improvement</v>
          </cell>
        </row>
        <row r="408">
          <cell r="P408" t="str">
            <v>Proactive Quality Improvement</v>
          </cell>
        </row>
        <row r="409">
          <cell r="P409" t="str">
            <v>Proactive Quality Improvement</v>
          </cell>
        </row>
        <row r="410">
          <cell r="P410" t="str">
            <v>Proactive Quality Improvement</v>
          </cell>
        </row>
        <row r="411">
          <cell r="P411" t="str">
            <v>Proactive Quality Improvement</v>
          </cell>
        </row>
        <row r="412">
          <cell r="P412" t="str">
            <v>Proactive Quality Improvement</v>
          </cell>
        </row>
        <row r="413">
          <cell r="P413" t="str">
            <v>Proactive Quality Improvement</v>
          </cell>
        </row>
        <row r="414">
          <cell r="P414" t="str">
            <v>Proactive Quality Improvement</v>
          </cell>
        </row>
        <row r="415">
          <cell r="P415" t="str">
            <v>Proactive Quality Improvement</v>
          </cell>
        </row>
        <row r="416">
          <cell r="P416" t="str">
            <v>Proactive Quality Improvement</v>
          </cell>
        </row>
        <row r="417">
          <cell r="P417" t="str">
            <v>Proactive - Cost Saving</v>
          </cell>
          <cell r="R417">
            <v>853.3130000000001</v>
          </cell>
        </row>
        <row r="418">
          <cell r="P418" t="str">
            <v>Proactive - Cost Saving</v>
          </cell>
          <cell r="R418">
            <v>29.138399999999994</v>
          </cell>
        </row>
        <row r="419">
          <cell r="P419" t="str">
            <v>Proactive Quality Improvement</v>
          </cell>
        </row>
        <row r="420">
          <cell r="P420" t="str">
            <v>Proactive - Cost Saving</v>
          </cell>
          <cell r="R420">
            <v>7.169400000000012</v>
          </cell>
        </row>
        <row r="421">
          <cell r="P421" t="str">
            <v>Proactive - Cost Saving</v>
          </cell>
          <cell r="R421">
            <v>0</v>
          </cell>
        </row>
        <row r="422">
          <cell r="P422" t="str">
            <v>Proactive Quality Improvement</v>
          </cell>
        </row>
        <row r="423">
          <cell r="P423" t="str">
            <v>Proactive - Cost Saving</v>
          </cell>
          <cell r="R423">
            <v>0</v>
          </cell>
        </row>
        <row r="424">
          <cell r="P424" t="str">
            <v>Proactive Quality Improvement</v>
          </cell>
        </row>
        <row r="425">
          <cell r="P425" t="str">
            <v>Proactive - Cost Saving</v>
          </cell>
          <cell r="R425">
            <v>1.3986000000000023</v>
          </cell>
        </row>
        <row r="426">
          <cell r="P426" t="str">
            <v>Proactive - Cost Saving</v>
          </cell>
          <cell r="R426">
            <v>0</v>
          </cell>
        </row>
        <row r="427">
          <cell r="P427" t="str">
            <v>Proactive Quality Improvement</v>
          </cell>
        </row>
        <row r="428">
          <cell r="P428" t="str">
            <v>Proactive - Cost Saving</v>
          </cell>
          <cell r="R428">
            <v>11.976699999999999</v>
          </cell>
        </row>
        <row r="429">
          <cell r="P429" t="str">
            <v>Proactive - Cost Saving</v>
          </cell>
          <cell r="R429">
            <v>17.162799999999997</v>
          </cell>
        </row>
        <row r="430">
          <cell r="P430" t="str">
            <v>Proactive Quality Improvement</v>
          </cell>
        </row>
        <row r="431">
          <cell r="P431" t="str">
            <v>Proactive Quality Improvement</v>
          </cell>
        </row>
        <row r="432">
          <cell r="P432" t="str">
            <v>Proactive Quality Improvement</v>
          </cell>
        </row>
        <row r="433">
          <cell r="P433" t="str">
            <v>Proactive Quality Improvement</v>
          </cell>
        </row>
        <row r="434">
          <cell r="P434" t="str">
            <v>Proactive - Cost Saving</v>
          </cell>
          <cell r="R434">
            <v>1.3999999999999999E-2</v>
          </cell>
        </row>
        <row r="435">
          <cell r="P435" t="str">
            <v>Proactive - Cost Saving</v>
          </cell>
          <cell r="R435">
            <v>0.83989999999999987</v>
          </cell>
        </row>
        <row r="436">
          <cell r="P436" t="str">
            <v>Proactive Quality Improvement</v>
          </cell>
        </row>
        <row r="437">
          <cell r="P437" t="str">
            <v>Proactive Quality Improvement</v>
          </cell>
        </row>
        <row r="438">
          <cell r="P438" t="str">
            <v>Proactive - Cost Saving</v>
          </cell>
          <cell r="R438">
            <v>0</v>
          </cell>
        </row>
        <row r="439">
          <cell r="P439" t="str">
            <v>Proactive - Cost Saving</v>
          </cell>
          <cell r="R439">
            <v>6.8039999999999994</v>
          </cell>
        </row>
        <row r="440">
          <cell r="P440" t="str">
            <v>Proactive - Cost Saving</v>
          </cell>
          <cell r="R440">
            <v>0.10709999999999999</v>
          </cell>
        </row>
        <row r="441">
          <cell r="P441" t="str">
            <v>Proactive - Cost Saving</v>
          </cell>
          <cell r="R441">
            <v>4.4799999999999993E-2</v>
          </cell>
        </row>
        <row r="442">
          <cell r="P442" t="str">
            <v>Proactive - Cost Saving</v>
          </cell>
          <cell r="R442">
            <v>6.9999999999999993E-3</v>
          </cell>
        </row>
        <row r="443">
          <cell r="P443" t="str">
            <v>Proactive - Cost Saving</v>
          </cell>
          <cell r="R443">
            <v>0.10359999999999998</v>
          </cell>
        </row>
        <row r="444">
          <cell r="P444" t="str">
            <v>Proactive - Cost Saving</v>
          </cell>
          <cell r="R444">
            <v>10.789199999999997</v>
          </cell>
        </row>
        <row r="445">
          <cell r="P445" t="str">
            <v>Proactive - Cost Saving</v>
          </cell>
          <cell r="R445">
            <v>1883.4504000000002</v>
          </cell>
        </row>
        <row r="446">
          <cell r="P446" t="str">
            <v>Proactive - Cost Saving</v>
          </cell>
          <cell r="R446">
            <v>231.94680000000002</v>
          </cell>
        </row>
        <row r="447">
          <cell r="P447" t="str">
            <v>Proactive Quality Improvement</v>
          </cell>
        </row>
        <row r="448">
          <cell r="P448" t="str">
            <v>Proactive Quality Improvement</v>
          </cell>
        </row>
        <row r="449">
          <cell r="P449" t="str">
            <v>Proactive Quality Improvement</v>
          </cell>
        </row>
        <row r="450">
          <cell r="P450" t="str">
            <v>Proactive Quality Improvement</v>
          </cell>
        </row>
        <row r="451">
          <cell r="P451" t="str">
            <v>Proactive Quality Improvement</v>
          </cell>
        </row>
        <row r="452">
          <cell r="P452" t="str">
            <v>Proactive - Cost Saving</v>
          </cell>
          <cell r="R452">
            <v>213.44219999999999</v>
          </cell>
        </row>
        <row r="453">
          <cell r="P453" t="str">
            <v>Proactive Quality Improvement</v>
          </cell>
        </row>
        <row r="454">
          <cell r="P454" t="str">
            <v>Proactive Quality Improvement</v>
          </cell>
        </row>
        <row r="455">
          <cell r="P455" t="str">
            <v>Proactive Quality Improvement</v>
          </cell>
        </row>
        <row r="456">
          <cell r="P456" t="str">
            <v>Proactive Quality Improvement</v>
          </cell>
        </row>
        <row r="457">
          <cell r="P457" t="str">
            <v>Proactive - Cost Saving</v>
          </cell>
          <cell r="R457">
            <v>0</v>
          </cell>
        </row>
        <row r="458">
          <cell r="P458" t="str">
            <v>Proactive Quality Improvement</v>
          </cell>
        </row>
        <row r="459">
          <cell r="P459" t="str">
            <v>Proactive - Cost Saving</v>
          </cell>
          <cell r="R459">
            <v>0.13499999999999998</v>
          </cell>
        </row>
        <row r="460">
          <cell r="P460" t="str">
            <v>Proactive - Cost Saving</v>
          </cell>
          <cell r="R460">
            <v>0</v>
          </cell>
        </row>
        <row r="461">
          <cell r="P461" t="str">
            <v>Proactive - Cost Saving</v>
          </cell>
          <cell r="R461">
            <v>1.1200000000000005E-2</v>
          </cell>
        </row>
        <row r="462">
          <cell r="P462" t="str">
            <v>Proactive - Cost Saving</v>
          </cell>
          <cell r="R462">
            <v>0</v>
          </cell>
        </row>
        <row r="463">
          <cell r="P463" t="str">
            <v>Proactive - Cost Saving</v>
          </cell>
          <cell r="R463">
            <v>1.6000000000000007E-3</v>
          </cell>
        </row>
        <row r="464">
          <cell r="P464" t="str">
            <v>Proactive Quality Improvement</v>
          </cell>
        </row>
        <row r="465">
          <cell r="P465" t="str">
            <v>Proactive Quality Improvement</v>
          </cell>
        </row>
        <row r="466">
          <cell r="P466" t="str">
            <v>Proactive Quality Improvement</v>
          </cell>
        </row>
        <row r="467">
          <cell r="P467" t="str">
            <v>Proactive Quality Improvement</v>
          </cell>
        </row>
        <row r="468">
          <cell r="P468" t="str">
            <v>Proactive Quality Improvement</v>
          </cell>
        </row>
        <row r="469">
          <cell r="P469" t="str">
            <v>Proactive Quality Improvement</v>
          </cell>
        </row>
        <row r="470">
          <cell r="P470" t="str">
            <v>Proactive - Cost Saving</v>
          </cell>
          <cell r="R470">
            <v>1.6400000000000012E-2</v>
          </cell>
        </row>
        <row r="471">
          <cell r="P471" t="str">
            <v>Proactive Quality Improvement</v>
          </cell>
        </row>
        <row r="472">
          <cell r="P472" t="str">
            <v>Proactive Quality Improvement</v>
          </cell>
        </row>
        <row r="473">
          <cell r="P473" t="str">
            <v>Proactive Quality Improvement</v>
          </cell>
        </row>
        <row r="474">
          <cell r="P474" t="str">
            <v>Proactive Quality Improvement</v>
          </cell>
        </row>
        <row r="475">
          <cell r="P475" t="str">
            <v>Proactive - Cost Saving</v>
          </cell>
          <cell r="R475">
            <v>12.710400000000005</v>
          </cell>
        </row>
        <row r="476">
          <cell r="P476" t="str">
            <v>Proactive - Cost Saving</v>
          </cell>
          <cell r="R476">
            <v>0</v>
          </cell>
        </row>
        <row r="477">
          <cell r="P477" t="str">
            <v>Proactive Quality Improvement</v>
          </cell>
        </row>
        <row r="478">
          <cell r="P478" t="str">
            <v>Proactive - Cost Saving</v>
          </cell>
          <cell r="R478">
            <v>0.30240000000000006</v>
          </cell>
        </row>
        <row r="479">
          <cell r="P479" t="str">
            <v>Proactive - Cost Saving</v>
          </cell>
          <cell r="R479">
            <v>6.6367999999999974</v>
          </cell>
        </row>
        <row r="480">
          <cell r="P480" t="str">
            <v>Proactive - Cost Saving</v>
          </cell>
          <cell r="R480">
            <v>0.4607</v>
          </cell>
        </row>
        <row r="481">
          <cell r="P481" t="str">
            <v>Proactive Quality Improvement</v>
          </cell>
        </row>
        <row r="482">
          <cell r="P482" t="str">
            <v>Proactive - Cost Saving</v>
          </cell>
          <cell r="R482">
            <v>6.6299999999999998E-2</v>
          </cell>
        </row>
        <row r="483">
          <cell r="P483" t="str">
            <v>Proactive - Cost Saving</v>
          </cell>
          <cell r="R483">
            <v>7.3199999999999973E-2</v>
          </cell>
        </row>
        <row r="484">
          <cell r="P484" t="str">
            <v>Proactive - Cost Saving</v>
          </cell>
          <cell r="R484">
            <v>9.1999999999999998E-3</v>
          </cell>
        </row>
        <row r="485">
          <cell r="P485" t="str">
            <v>Proactive - Cost Saving</v>
          </cell>
          <cell r="R485">
            <v>1.2799999999999995E-2</v>
          </cell>
        </row>
        <row r="486">
          <cell r="P486" t="str">
            <v>Proactive - Cost Saving</v>
          </cell>
          <cell r="R486">
            <v>0</v>
          </cell>
        </row>
        <row r="487">
          <cell r="P487" t="str">
            <v>Proactive Quality Improvement</v>
          </cell>
        </row>
        <row r="488">
          <cell r="P488" t="str">
            <v>Proactive - Cost Saving</v>
          </cell>
          <cell r="R488">
            <v>24.068800000000003</v>
          </cell>
        </row>
        <row r="489">
          <cell r="P489" t="str">
            <v>Proactive - Cost Saving</v>
          </cell>
          <cell r="R489">
            <v>0.37819999999999987</v>
          </cell>
        </row>
        <row r="490">
          <cell r="P490" t="str">
            <v>Proactive - Cost Saving</v>
          </cell>
          <cell r="R490">
            <v>22.986999999999998</v>
          </cell>
        </row>
        <row r="491">
          <cell r="P491" t="str">
            <v>Proactive - Cost Saving</v>
          </cell>
          <cell r="R491">
            <v>1.0521</v>
          </cell>
        </row>
        <row r="492">
          <cell r="P492" t="str">
            <v>Proactive - Cost Saving</v>
          </cell>
          <cell r="R492">
            <v>0.19249999999999998</v>
          </cell>
        </row>
        <row r="493">
          <cell r="P493" t="str">
            <v>Proactive - Cost Saving</v>
          </cell>
          <cell r="R493">
            <v>0</v>
          </cell>
        </row>
        <row r="494">
          <cell r="P494" t="str">
            <v>Proactive - Cost Saving</v>
          </cell>
          <cell r="R494">
            <v>21.400500000000019</v>
          </cell>
        </row>
        <row r="495">
          <cell r="P495" t="str">
            <v>Proactive - Cost Saving</v>
          </cell>
          <cell r="R495">
            <v>57.596399999999996</v>
          </cell>
        </row>
        <row r="496">
          <cell r="P496" t="str">
            <v>Proactive Quality Improvement</v>
          </cell>
        </row>
        <row r="497">
          <cell r="P497" t="str">
            <v>Proactive - Cost Saving</v>
          </cell>
          <cell r="R497">
            <v>0</v>
          </cell>
        </row>
        <row r="498">
          <cell r="P498" t="str">
            <v>Proactive - Cost Saving</v>
          </cell>
          <cell r="R498">
            <v>0.18600000000000017</v>
          </cell>
        </row>
        <row r="499">
          <cell r="P499" t="str">
            <v>Proactive - Cost Saving</v>
          </cell>
          <cell r="R499">
            <v>4.3199999999999995E-2</v>
          </cell>
        </row>
        <row r="500">
          <cell r="P500" t="str">
            <v>Proactive - Cost Saving</v>
          </cell>
          <cell r="R500">
            <v>0</v>
          </cell>
        </row>
        <row r="501">
          <cell r="P501" t="str">
            <v>Proactive - Cost Saving</v>
          </cell>
          <cell r="R501">
            <v>0</v>
          </cell>
        </row>
        <row r="502">
          <cell r="P502" t="str">
            <v>Proactive - Cost Saving</v>
          </cell>
          <cell r="R502">
            <v>0</v>
          </cell>
        </row>
        <row r="503">
          <cell r="P503" t="str">
            <v>Proactive - Cost Saving</v>
          </cell>
          <cell r="R503">
            <v>0</v>
          </cell>
        </row>
        <row r="504">
          <cell r="P504" t="str">
            <v>Proactive Quality Improvement</v>
          </cell>
        </row>
        <row r="505">
          <cell r="P505" t="str">
            <v>Proactive - Cost Saving</v>
          </cell>
          <cell r="R505">
            <v>0</v>
          </cell>
        </row>
        <row r="506">
          <cell r="P506" t="str">
            <v>Proactive - Cost Saving</v>
          </cell>
          <cell r="R506">
            <v>0.33840000000000003</v>
          </cell>
        </row>
        <row r="507">
          <cell r="P507" t="str">
            <v>Proactive - Cost Saving</v>
          </cell>
          <cell r="R507">
            <v>3.3399999999999999E-2</v>
          </cell>
        </row>
        <row r="508">
          <cell r="P508" t="str">
            <v>Proactive - Cost Saving</v>
          </cell>
          <cell r="R508">
            <v>1.0185000000000008</v>
          </cell>
        </row>
        <row r="509">
          <cell r="P509" t="str">
            <v>Proactive - Cost Saving</v>
          </cell>
          <cell r="R509">
            <v>12.640000000000006</v>
          </cell>
        </row>
        <row r="510">
          <cell r="P510" t="str">
            <v>Proactive - Cost Saving</v>
          </cell>
          <cell r="R510">
            <v>9.7199999999999995E-2</v>
          </cell>
        </row>
        <row r="511">
          <cell r="P511" t="str">
            <v>Proactive - Cost Saving</v>
          </cell>
          <cell r="R511">
            <v>0</v>
          </cell>
        </row>
        <row r="512">
          <cell r="P512" t="str">
            <v>Proactive Quality Improvement</v>
          </cell>
        </row>
        <row r="513">
          <cell r="P513" t="str">
            <v>Proactive Quality Improvement</v>
          </cell>
        </row>
        <row r="514">
          <cell r="P514" t="str">
            <v>Proactive Quality Improvement</v>
          </cell>
        </row>
        <row r="515">
          <cell r="P515" t="str">
            <v>Proactive Quality Improvement</v>
          </cell>
        </row>
        <row r="516">
          <cell r="P516" t="str">
            <v>Proactive Quality Improvement</v>
          </cell>
        </row>
        <row r="517">
          <cell r="P517" t="str">
            <v>Proactive Quality Improvement</v>
          </cell>
        </row>
        <row r="518">
          <cell r="P518" t="str">
            <v>Proactive Quality Improvement</v>
          </cell>
        </row>
        <row r="519">
          <cell r="P519" t="str">
            <v>Proactive Quality Improvement</v>
          </cell>
        </row>
        <row r="520">
          <cell r="P520" t="str">
            <v>Proactive Quality Improvement</v>
          </cell>
        </row>
        <row r="521">
          <cell r="P521" t="str">
            <v>Proactive Quality Improvement</v>
          </cell>
        </row>
        <row r="522">
          <cell r="P522" t="str">
            <v>Proactive Quality Improvement</v>
          </cell>
        </row>
        <row r="523">
          <cell r="P523" t="str">
            <v>Proactive Quality Improvement</v>
          </cell>
        </row>
        <row r="524">
          <cell r="P524" t="str">
            <v>Proactive Quality Improvement</v>
          </cell>
        </row>
        <row r="525">
          <cell r="P525" t="str">
            <v>Proactive Quality Improvement</v>
          </cell>
        </row>
        <row r="526">
          <cell r="P526" t="str">
            <v>Proactive Quality Improvement</v>
          </cell>
        </row>
        <row r="527">
          <cell r="P527" t="str">
            <v>Proactive Quality Improvement</v>
          </cell>
        </row>
        <row r="528">
          <cell r="P528" t="str">
            <v>Proactive - Cost Saving</v>
          </cell>
          <cell r="R528">
            <v>0</v>
          </cell>
        </row>
        <row r="529">
          <cell r="P529" t="str">
            <v>Proactive Quality Improvement</v>
          </cell>
        </row>
        <row r="530">
          <cell r="P530" t="str">
            <v>Proactive Quality Improvement</v>
          </cell>
        </row>
        <row r="531">
          <cell r="P531" t="str">
            <v>Proactive Quality Improvement</v>
          </cell>
        </row>
        <row r="532">
          <cell r="P532" t="str">
            <v>Proactive Quality Improvement</v>
          </cell>
        </row>
        <row r="533">
          <cell r="P533" t="str">
            <v>Proactive Quality Improvement</v>
          </cell>
        </row>
        <row r="534">
          <cell r="P534" t="str">
            <v>Proactive Quality Improvement</v>
          </cell>
        </row>
        <row r="535">
          <cell r="P535" t="str">
            <v>Proactive Quality Improvement</v>
          </cell>
        </row>
        <row r="536">
          <cell r="P536" t="str">
            <v>Proactive Quality Improvement</v>
          </cell>
        </row>
        <row r="537">
          <cell r="P537" t="str">
            <v>Proactive Quality Improvement</v>
          </cell>
        </row>
        <row r="538">
          <cell r="P538" t="str">
            <v>Proactive Quality Improvement</v>
          </cell>
        </row>
        <row r="539">
          <cell r="P539" t="str">
            <v>Proactive - Cost Saving</v>
          </cell>
          <cell r="R539">
            <v>0</v>
          </cell>
        </row>
        <row r="540">
          <cell r="P540" t="str">
            <v>Proactive - Cost Saving</v>
          </cell>
          <cell r="R540">
            <v>0</v>
          </cell>
        </row>
        <row r="541">
          <cell r="P541" t="str">
            <v>Proactive - Cost Saving</v>
          </cell>
          <cell r="R541">
            <v>0</v>
          </cell>
        </row>
        <row r="542">
          <cell r="P542" t="str">
            <v>Proactive Quality Improvement</v>
          </cell>
        </row>
        <row r="543">
          <cell r="P543" t="str">
            <v>Proactive Quality Improvement</v>
          </cell>
        </row>
        <row r="544">
          <cell r="P544" t="str">
            <v>Proactive - Cost Saving</v>
          </cell>
          <cell r="R544">
            <v>5922.9096000000009</v>
          </cell>
        </row>
        <row r="545">
          <cell r="P545" t="str">
            <v>Grand Total</v>
          </cell>
        </row>
      </sheetData>
      <sheetData sheetId="5"/>
      <sheetData sheetId="6">
        <row r="1">
          <cell r="Q1" t="str">
            <v>Remark</v>
          </cell>
        </row>
        <row r="2">
          <cell r="Q2" t="str">
            <v>Proactive Quality Improvement</v>
          </cell>
        </row>
        <row r="3">
          <cell r="Q3" t="str">
            <v>Proactive Quality Improvement</v>
          </cell>
        </row>
        <row r="4">
          <cell r="Q4" t="str">
            <v>Proactive Quality Improvement</v>
          </cell>
        </row>
        <row r="5">
          <cell r="Q5" t="str">
            <v>Reactive Route Change - Support</v>
          </cell>
        </row>
        <row r="6">
          <cell r="Q6" t="str">
            <v>Negative Margin</v>
          </cell>
          <cell r="S6">
            <v>0</v>
          </cell>
        </row>
        <row r="7">
          <cell r="Q7" t="str">
            <v>Proactive - Cost Saving</v>
          </cell>
          <cell r="S7">
            <v>3.2524000000000006</v>
          </cell>
        </row>
        <row r="8">
          <cell r="Q8" t="str">
            <v>Negative Margin</v>
          </cell>
          <cell r="S8">
            <v>39.752399999999994</v>
          </cell>
        </row>
        <row r="9">
          <cell r="Q9" t="str">
            <v>Negative Margin</v>
          </cell>
          <cell r="S9">
            <v>7.6536</v>
          </cell>
        </row>
        <row r="10">
          <cell r="Q10" t="str">
            <v>Proactive - Cost Saving</v>
          </cell>
          <cell r="S10">
            <v>0.22019999999999995</v>
          </cell>
        </row>
        <row r="11">
          <cell r="Q11" t="str">
            <v>Proactive Quality Improvement</v>
          </cell>
        </row>
        <row r="12">
          <cell r="Q12" t="str">
            <v>Proactive - Cost Saving</v>
          </cell>
          <cell r="S12">
            <v>5561.5550000000012</v>
          </cell>
        </row>
        <row r="13">
          <cell r="Q13" t="str">
            <v>Proactive Quality Improvement</v>
          </cell>
        </row>
        <row r="14">
          <cell r="Q14" t="str">
            <v>Proactive Quality Improvement</v>
          </cell>
        </row>
        <row r="15">
          <cell r="Q15" t="str">
            <v>Negative Margin</v>
          </cell>
          <cell r="S15">
            <v>219.64879999999997</v>
          </cell>
        </row>
        <row r="16">
          <cell r="Q16" t="str">
            <v>Proactive - Cost Saving</v>
          </cell>
          <cell r="S16">
            <v>0.17459999999999995</v>
          </cell>
        </row>
        <row r="17">
          <cell r="Q17" t="str">
            <v>Proactive - Cost Saving</v>
          </cell>
          <cell r="S17">
            <v>2120.8621000000003</v>
          </cell>
        </row>
        <row r="18">
          <cell r="Q18" t="str">
            <v>Negative Margin</v>
          </cell>
          <cell r="S18">
            <v>1651.1663999999998</v>
          </cell>
        </row>
        <row r="19">
          <cell r="Q19" t="str">
            <v>Proactive - Cost Saving</v>
          </cell>
          <cell r="S19">
            <v>2658.2611000000002</v>
          </cell>
        </row>
        <row r="20">
          <cell r="Q20" t="str">
            <v>Proactive - Cost Saving</v>
          </cell>
          <cell r="S20">
            <v>-0.10880000000000001</v>
          </cell>
        </row>
        <row r="21">
          <cell r="Q21" t="str">
            <v>Proactive - Cost Saving</v>
          </cell>
          <cell r="S21">
            <v>0.20759999999999995</v>
          </cell>
        </row>
        <row r="22">
          <cell r="Q22" t="str">
            <v>Proactive - Cost Saving</v>
          </cell>
          <cell r="S22">
            <v>8.654399999999999</v>
          </cell>
        </row>
        <row r="23">
          <cell r="Q23" t="str">
            <v>Proactive - Cost Saving</v>
          </cell>
          <cell r="S23">
            <v>4.200000000000001E-2</v>
          </cell>
        </row>
        <row r="24">
          <cell r="Q24" t="str">
            <v>Proactive - Cost Saving</v>
          </cell>
          <cell r="S24">
            <v>4.6200000000000012E-2</v>
          </cell>
        </row>
        <row r="25">
          <cell r="Q25" t="str">
            <v>Proactive - Cost Saving</v>
          </cell>
          <cell r="S25">
            <v>0.88060000000000005</v>
          </cell>
        </row>
        <row r="26">
          <cell r="Q26" t="str">
            <v>Reactive Route Change - Support</v>
          </cell>
        </row>
        <row r="27">
          <cell r="Q27" t="str">
            <v>Reactive Route Change - Support</v>
          </cell>
        </row>
        <row r="28">
          <cell r="Q28" t="str">
            <v>Reactive Route Change - Support</v>
          </cell>
        </row>
        <row r="29">
          <cell r="Q29" t="str">
            <v>Negative Margin</v>
          </cell>
          <cell r="S29">
            <v>9.2480000000000011</v>
          </cell>
        </row>
        <row r="30">
          <cell r="Q30" t="str">
            <v>Negative Margin</v>
          </cell>
          <cell r="S30">
            <v>6.2329999999999997</v>
          </cell>
        </row>
        <row r="31">
          <cell r="Q31" t="str">
            <v>Negative Margin</v>
          </cell>
          <cell r="S31">
            <v>76.729500000000002</v>
          </cell>
        </row>
        <row r="32">
          <cell r="Q32" t="str">
            <v>Negative Margin</v>
          </cell>
          <cell r="S32">
            <v>1.1970000000000001</v>
          </cell>
        </row>
        <row r="33">
          <cell r="Q33" t="str">
            <v>Negative Margin</v>
          </cell>
          <cell r="S33">
            <v>3.4061999999999997</v>
          </cell>
        </row>
        <row r="34">
          <cell r="Q34" t="str">
            <v>Negative Margin</v>
          </cell>
          <cell r="S34">
            <v>5.6050000000000013</v>
          </cell>
        </row>
        <row r="35">
          <cell r="Q35" t="str">
            <v>Negative Margin</v>
          </cell>
          <cell r="S35">
            <v>2.1995999999999998</v>
          </cell>
        </row>
        <row r="36">
          <cell r="Q36" t="str">
            <v>Negative Margin</v>
          </cell>
          <cell r="S36">
            <v>7.7999999999999944E-3</v>
          </cell>
        </row>
        <row r="37">
          <cell r="Q37" t="str">
            <v>Negative Margin</v>
          </cell>
          <cell r="S37">
            <v>8.9599999999999999E-2</v>
          </cell>
        </row>
        <row r="38">
          <cell r="Q38" t="str">
            <v>Negative Margin</v>
          </cell>
          <cell r="S38">
            <v>0.2112</v>
          </cell>
        </row>
        <row r="39">
          <cell r="Q39" t="str">
            <v>Negative Margin</v>
          </cell>
          <cell r="S39">
            <v>0</v>
          </cell>
        </row>
        <row r="40">
          <cell r="Q40" t="str">
            <v>Negative Margin</v>
          </cell>
          <cell r="S40">
            <v>1.6275000000000002</v>
          </cell>
        </row>
        <row r="41">
          <cell r="Q41" t="str">
            <v>Negative Margin</v>
          </cell>
          <cell r="S41">
            <v>0.66150000000000009</v>
          </cell>
        </row>
        <row r="42">
          <cell r="Q42" t="str">
            <v>Negative Margin</v>
          </cell>
          <cell r="S42">
            <v>182.34719999999999</v>
          </cell>
        </row>
        <row r="43">
          <cell r="Q43" t="str">
            <v>Negative Margin</v>
          </cell>
          <cell r="S43">
            <v>23.817</v>
          </cell>
        </row>
        <row r="44">
          <cell r="Q44" t="str">
            <v>Negative Margin</v>
          </cell>
          <cell r="S44">
            <v>27.726999999999997</v>
          </cell>
        </row>
        <row r="45">
          <cell r="Q45" t="str">
            <v>Negative Margin</v>
          </cell>
          <cell r="S45">
            <v>387.19440000000009</v>
          </cell>
        </row>
        <row r="46">
          <cell r="Q46" t="str">
            <v>Negative Margin</v>
          </cell>
          <cell r="S46">
            <v>0.23399999999999999</v>
          </cell>
        </row>
        <row r="47">
          <cell r="Q47" t="str">
            <v>Reactive Route Change - Support</v>
          </cell>
        </row>
        <row r="48">
          <cell r="Q48" t="str">
            <v>Reactive Route Change - Support</v>
          </cell>
        </row>
        <row r="49">
          <cell r="Q49" t="str">
            <v>Reactive Route Change - Support</v>
          </cell>
        </row>
        <row r="50">
          <cell r="Q50" t="str">
            <v>Reactive Route Change - Support</v>
          </cell>
        </row>
        <row r="51">
          <cell r="Q51" t="str">
            <v>Reactive Route Change - Support</v>
          </cell>
        </row>
        <row r="52">
          <cell r="Q52" t="str">
            <v>Reactive Route Change - Support</v>
          </cell>
        </row>
        <row r="53">
          <cell r="Q53" t="str">
            <v>Reactive Route Change - Support</v>
          </cell>
        </row>
        <row r="54">
          <cell r="Q54" t="str">
            <v>Reactive Route Change - Support</v>
          </cell>
        </row>
        <row r="55">
          <cell r="Q55" t="str">
            <v>Reactive Route Change - Support</v>
          </cell>
        </row>
        <row r="56">
          <cell r="Q56" t="str">
            <v>Reactive Route Change - Support</v>
          </cell>
        </row>
        <row r="57">
          <cell r="Q57" t="str">
            <v>Reactive Route Change - Support</v>
          </cell>
        </row>
        <row r="58">
          <cell r="Q58" t="str">
            <v>Proactive Quality Improvement</v>
          </cell>
        </row>
        <row r="59">
          <cell r="Q59" t="str">
            <v>Reactive Route Change - Support</v>
          </cell>
        </row>
        <row r="60">
          <cell r="Q60" t="str">
            <v>Proactive Quality Improvement</v>
          </cell>
        </row>
        <row r="61">
          <cell r="Q61" t="str">
            <v>Reactive Route Change - Support</v>
          </cell>
        </row>
        <row r="62">
          <cell r="Q62" t="str">
            <v>Proactive Quality Improvement</v>
          </cell>
        </row>
        <row r="63">
          <cell r="Q63" t="str">
            <v>Proactive Quality Improvement</v>
          </cell>
        </row>
        <row r="64">
          <cell r="Q64" t="str">
            <v>Reactive Route Change - Support</v>
          </cell>
        </row>
        <row r="65">
          <cell r="Q65" t="str">
            <v>Proactive Quality Improvement</v>
          </cell>
        </row>
        <row r="66">
          <cell r="Q66" t="str">
            <v>Proactive Quality Improvement</v>
          </cell>
        </row>
        <row r="67">
          <cell r="Q67" t="str">
            <v>Proactive Quality Improvement</v>
          </cell>
        </row>
        <row r="68">
          <cell r="Q68" t="str">
            <v>Proactive Quality Improvement</v>
          </cell>
        </row>
        <row r="69">
          <cell r="Q69" t="str">
            <v>Reactive Route Change - Support</v>
          </cell>
        </row>
        <row r="70">
          <cell r="Q70" t="str">
            <v>Reactive Route Change - Support</v>
          </cell>
        </row>
        <row r="71">
          <cell r="Q71" t="str">
            <v>Reactive Route Change - Support</v>
          </cell>
        </row>
        <row r="72">
          <cell r="Q72" t="str">
            <v>Reactive Route Change - Support</v>
          </cell>
        </row>
        <row r="73">
          <cell r="Q73" t="str">
            <v>Reactive Route Change - Support</v>
          </cell>
        </row>
        <row r="74">
          <cell r="Q74" t="str">
            <v>Reactive Route Change - Support</v>
          </cell>
        </row>
        <row r="75">
          <cell r="Q75" t="str">
            <v>Proactive Quality Improvement</v>
          </cell>
        </row>
        <row r="76">
          <cell r="Q76" t="str">
            <v>Negative Margin</v>
          </cell>
          <cell r="S76">
            <v>0.4572</v>
          </cell>
        </row>
        <row r="77">
          <cell r="Q77" t="str">
            <v>Proactive Quality Improvement</v>
          </cell>
        </row>
        <row r="78">
          <cell r="Q78" t="str">
            <v>Proactive Quality Improvement</v>
          </cell>
        </row>
        <row r="79">
          <cell r="Q79" t="str">
            <v>Proactive Quality Improvement</v>
          </cell>
        </row>
        <row r="80">
          <cell r="Q80" t="str">
            <v>Proactive - Cost Saving</v>
          </cell>
          <cell r="S80">
            <v>111.48700000000001</v>
          </cell>
        </row>
        <row r="81">
          <cell r="Q81" t="str">
            <v>Proactive - Cost Saving</v>
          </cell>
          <cell r="S81">
            <v>0</v>
          </cell>
        </row>
        <row r="82">
          <cell r="Q82" t="str">
            <v>Reactive Route Change - Support</v>
          </cell>
        </row>
        <row r="83">
          <cell r="Q83" t="str">
            <v>Reactive Route Change - Support</v>
          </cell>
        </row>
        <row r="84">
          <cell r="Q84" t="str">
            <v>Proactive - Cost Saving</v>
          </cell>
          <cell r="S84">
            <v>1.14E-2</v>
          </cell>
        </row>
        <row r="85">
          <cell r="Q85" t="str">
            <v>Proactive - Cost Saving</v>
          </cell>
          <cell r="S85">
            <v>0</v>
          </cell>
        </row>
        <row r="86">
          <cell r="Q86" t="str">
            <v>Proactive - Cost Saving</v>
          </cell>
          <cell r="S86">
            <v>6.2016</v>
          </cell>
        </row>
        <row r="87">
          <cell r="Q87" t="str">
            <v>Proactive - Cost Saving</v>
          </cell>
          <cell r="S87">
            <v>4.4004000000000003</v>
          </cell>
        </row>
        <row r="88">
          <cell r="Q88" t="str">
            <v>Proactive - Cost Saving</v>
          </cell>
          <cell r="S88">
            <v>2.2800000000000001E-2</v>
          </cell>
        </row>
        <row r="89">
          <cell r="Q89" t="str">
            <v>Proactive - Cost Saving</v>
          </cell>
          <cell r="S89">
            <v>3.4656000000000002</v>
          </cell>
        </row>
        <row r="90">
          <cell r="Q90" t="str">
            <v>Proactive - Cost Saving</v>
          </cell>
          <cell r="S90">
            <v>3.3101999999999969</v>
          </cell>
        </row>
        <row r="91">
          <cell r="Q91" t="str">
            <v>Proactive - Cost Saving</v>
          </cell>
          <cell r="S91">
            <v>5.3352000000000004</v>
          </cell>
        </row>
        <row r="92">
          <cell r="Q92" t="str">
            <v>Negative Margin</v>
          </cell>
          <cell r="S92">
            <v>3.3216000000000001</v>
          </cell>
        </row>
        <row r="93">
          <cell r="Q93" t="str">
            <v>Proactive - Cost Saving</v>
          </cell>
          <cell r="S93">
            <v>25.063199999999995</v>
          </cell>
        </row>
        <row r="94">
          <cell r="Q94" t="str">
            <v>Proactive Quality Improvement</v>
          </cell>
        </row>
        <row r="95">
          <cell r="Q95" t="str">
            <v>Proactive - Cost Saving</v>
          </cell>
          <cell r="S95">
            <v>4.6911999999999923</v>
          </cell>
        </row>
        <row r="96">
          <cell r="Q96" t="str">
            <v>Proactive - Cost Saving</v>
          </cell>
          <cell r="S96">
            <v>0.14949999999999988</v>
          </cell>
        </row>
        <row r="97">
          <cell r="Q97" t="str">
            <v>Proactive - Cost Saving</v>
          </cell>
          <cell r="S97">
            <v>0</v>
          </cell>
        </row>
        <row r="98">
          <cell r="Q98" t="str">
            <v>Proactive - Cost Saving</v>
          </cell>
          <cell r="S98">
            <v>0</v>
          </cell>
        </row>
        <row r="99">
          <cell r="Q99" t="str">
            <v>Proactive - Cost Saving</v>
          </cell>
          <cell r="S99">
            <v>0</v>
          </cell>
        </row>
        <row r="100">
          <cell r="Q100" t="str">
            <v>Proactive - Cost Saving</v>
          </cell>
          <cell r="S100">
            <v>0</v>
          </cell>
        </row>
        <row r="101">
          <cell r="Q101" t="str">
            <v>Proactive - Cost Saving</v>
          </cell>
          <cell r="S101">
            <v>0.10640000000000005</v>
          </cell>
        </row>
        <row r="102">
          <cell r="Q102" t="str">
            <v>Proactive - Cost Saving</v>
          </cell>
          <cell r="S102">
            <v>0</v>
          </cell>
        </row>
        <row r="103">
          <cell r="Q103" t="str">
            <v>Proactive - Cost Saving</v>
          </cell>
          <cell r="S103">
            <v>-27.225100000000001</v>
          </cell>
        </row>
        <row r="104">
          <cell r="Q104" t="str">
            <v>Proactive - Cost Saving</v>
          </cell>
          <cell r="S104">
            <v>2.4000000000000011E-3</v>
          </cell>
        </row>
        <row r="105">
          <cell r="Q105" t="str">
            <v>Proactive - Cost Saving</v>
          </cell>
          <cell r="S105">
            <v>17.228999999999999</v>
          </cell>
        </row>
        <row r="106">
          <cell r="Q106" t="str">
            <v>Proactive - Cost Saving</v>
          </cell>
          <cell r="S106">
            <v>19.54</v>
          </cell>
        </row>
        <row r="107">
          <cell r="Q107" t="str">
            <v>Proactive - Cost Saving</v>
          </cell>
          <cell r="S107">
            <v>1.2000000000000005E-3</v>
          </cell>
        </row>
        <row r="108">
          <cell r="Q108" t="str">
            <v>Proactive - Cost Saving</v>
          </cell>
          <cell r="S108">
            <v>0.2302000000000001</v>
          </cell>
        </row>
        <row r="109">
          <cell r="Q109" t="str">
            <v>Proactive - Cost Saving</v>
          </cell>
          <cell r="S109">
            <v>26.723500000000001</v>
          </cell>
        </row>
        <row r="110">
          <cell r="Q110" t="str">
            <v>Proactive - Cost Saving</v>
          </cell>
          <cell r="S110">
            <v>0.45000000000000018</v>
          </cell>
        </row>
        <row r="111">
          <cell r="Q111" t="str">
            <v>Proactive - Cost Saving</v>
          </cell>
          <cell r="S111">
            <v>2.470400000000001</v>
          </cell>
        </row>
        <row r="112">
          <cell r="Q112" t="str">
            <v>Proactive - Cost Saving</v>
          </cell>
          <cell r="S112">
            <v>0</v>
          </cell>
        </row>
        <row r="113">
          <cell r="Q113" t="str">
            <v>Proactive - Cost Saving</v>
          </cell>
          <cell r="S113">
            <v>0.4246000000000002</v>
          </cell>
        </row>
        <row r="114">
          <cell r="Q114" t="str">
            <v>Negative Margin</v>
          </cell>
          <cell r="S114">
            <v>0.24609999999999999</v>
          </cell>
        </row>
        <row r="115">
          <cell r="Q115" t="str">
            <v>Proactive - Cost Saving</v>
          </cell>
          <cell r="S115">
            <v>0</v>
          </cell>
        </row>
        <row r="116">
          <cell r="Q116" t="str">
            <v>Proactive - Cost Saving</v>
          </cell>
          <cell r="S116">
            <v>16.262499999999999</v>
          </cell>
        </row>
        <row r="117">
          <cell r="Q117" t="str">
            <v>Proactive - Cost Saving</v>
          </cell>
          <cell r="S117">
            <v>3.3200000000000014E-2</v>
          </cell>
        </row>
        <row r="118">
          <cell r="Q118" t="str">
            <v>Proactive - Cost Saving</v>
          </cell>
          <cell r="S118">
            <v>0</v>
          </cell>
        </row>
        <row r="119">
          <cell r="Q119" t="str">
            <v>Proactive - Cost Saving</v>
          </cell>
          <cell r="S119">
            <v>5.700000000000015E-3</v>
          </cell>
        </row>
        <row r="120">
          <cell r="Q120" t="str">
            <v>Negative Margin</v>
          </cell>
          <cell r="S120">
            <v>0</v>
          </cell>
        </row>
        <row r="121">
          <cell r="Q121" t="str">
            <v>Proactive - Cost Saving</v>
          </cell>
          <cell r="S121">
            <v>4.4999999999999998E-2</v>
          </cell>
        </row>
        <row r="122">
          <cell r="Q122" t="str">
            <v>Proactive - Cost Saving</v>
          </cell>
          <cell r="S122">
            <v>0</v>
          </cell>
        </row>
        <row r="123">
          <cell r="Q123" t="str">
            <v>Proactive - Cost Saving</v>
          </cell>
          <cell r="S123">
            <v>0</v>
          </cell>
        </row>
        <row r="124">
          <cell r="Q124" t="str">
            <v>Proactive Quality Improvement</v>
          </cell>
        </row>
        <row r="125">
          <cell r="Q125" t="str">
            <v>Proactive - Cost Saving</v>
          </cell>
          <cell r="S125">
            <v>0</v>
          </cell>
        </row>
        <row r="126">
          <cell r="Q126" t="str">
            <v>Proactive - Cost Saving</v>
          </cell>
          <cell r="S126">
            <v>0</v>
          </cell>
        </row>
        <row r="127">
          <cell r="Q127" t="str">
            <v>Proactive - Cost Saving</v>
          </cell>
          <cell r="S127">
            <v>5.0000000000000027E-3</v>
          </cell>
        </row>
        <row r="128">
          <cell r="Q128" t="str">
            <v>Proactive - Cost Saving</v>
          </cell>
          <cell r="S128">
            <v>0.17949999999999999</v>
          </cell>
        </row>
        <row r="129">
          <cell r="Q129" t="str">
            <v>Proactive - Cost Saving</v>
          </cell>
          <cell r="S129">
            <v>24.3245</v>
          </cell>
        </row>
        <row r="130">
          <cell r="Q130" t="str">
            <v>Proactive - Cost Saving</v>
          </cell>
          <cell r="S130">
            <v>1.6500000000000042E-2</v>
          </cell>
        </row>
        <row r="131">
          <cell r="Q131" t="str">
            <v>Proactive - Cost Saving</v>
          </cell>
          <cell r="S131">
            <v>2.0000000000000011E-2</v>
          </cell>
        </row>
        <row r="132">
          <cell r="Q132" t="str">
            <v>Proactive - Cost Saving</v>
          </cell>
          <cell r="S132">
            <v>0</v>
          </cell>
        </row>
        <row r="133">
          <cell r="Q133" t="str">
            <v>Proactive - Cost Saving</v>
          </cell>
          <cell r="S133">
            <v>0</v>
          </cell>
        </row>
        <row r="134">
          <cell r="Q134" t="str">
            <v>Proactive - Cost Saving</v>
          </cell>
          <cell r="S134">
            <v>0</v>
          </cell>
        </row>
        <row r="135">
          <cell r="Q135" t="str">
            <v>Proactive - Cost Saving</v>
          </cell>
          <cell r="S135">
            <v>2.200000000000001E-3</v>
          </cell>
        </row>
        <row r="136">
          <cell r="Q136" t="str">
            <v>Proactive Quality Improvement</v>
          </cell>
        </row>
        <row r="137">
          <cell r="Q137" t="str">
            <v>Proactive - Cost Saving</v>
          </cell>
          <cell r="S137">
            <v>0.14599999999999999</v>
          </cell>
        </row>
        <row r="138">
          <cell r="Q138" t="str">
            <v>Proactive - Cost Saving</v>
          </cell>
          <cell r="S138">
            <v>0.13450000000000001</v>
          </cell>
        </row>
        <row r="139">
          <cell r="Q139" t="str">
            <v>Proactive - Cost Saving</v>
          </cell>
          <cell r="S139">
            <v>4.400000000000002E-3</v>
          </cell>
        </row>
        <row r="140">
          <cell r="Q140" t="str">
            <v>Proactive - Cost Saving</v>
          </cell>
          <cell r="S140">
            <v>0</v>
          </cell>
        </row>
        <row r="141">
          <cell r="Q141" t="str">
            <v>Proactive - Cost Saving</v>
          </cell>
          <cell r="S141">
            <v>0</v>
          </cell>
        </row>
        <row r="142">
          <cell r="Q142" t="str">
            <v>Proactive - Cost Saving</v>
          </cell>
          <cell r="S142">
            <v>0</v>
          </cell>
        </row>
        <row r="143">
          <cell r="Q143" t="str">
            <v>Proactive - Cost Saving</v>
          </cell>
          <cell r="S143">
            <v>8.0000000000000036E-4</v>
          </cell>
        </row>
        <row r="144">
          <cell r="Q144" t="str">
            <v>Proactive Quality Improvement</v>
          </cell>
        </row>
        <row r="145">
          <cell r="Q145" t="str">
            <v>Proactive - Cost Saving</v>
          </cell>
          <cell r="S145">
            <v>28.129400000000004</v>
          </cell>
        </row>
        <row r="146">
          <cell r="Q146" t="str">
            <v>Proactive - Cost Saving</v>
          </cell>
          <cell r="S146">
            <v>21.948000000000004</v>
          </cell>
        </row>
        <row r="147">
          <cell r="Q147" t="str">
            <v>Proactive Quality Improvement</v>
          </cell>
        </row>
        <row r="148">
          <cell r="Q148" t="str">
            <v>Negative Margin</v>
          </cell>
          <cell r="S148">
            <v>2.6460000000000004</v>
          </cell>
        </row>
        <row r="149">
          <cell r="Q149" t="str">
            <v>Proactive - Cost Saving</v>
          </cell>
          <cell r="S149">
            <v>8.8948000000000018</v>
          </cell>
        </row>
        <row r="150">
          <cell r="Q150" t="str">
            <v>Proactive - Cost Saving</v>
          </cell>
          <cell r="S150">
            <v>4.6200000000000012E-2</v>
          </cell>
        </row>
        <row r="151">
          <cell r="Q151" t="str">
            <v>Proactive - Cost Saving</v>
          </cell>
          <cell r="S151">
            <v>22.767200000000059</v>
          </cell>
        </row>
        <row r="152">
          <cell r="Q152" t="str">
            <v>Negative Margin</v>
          </cell>
          <cell r="S152">
            <v>1.4561999999999997</v>
          </cell>
        </row>
        <row r="153">
          <cell r="Q153" t="str">
            <v>Proactive - Cost Saving</v>
          </cell>
          <cell r="S153">
            <v>2.6596000000000002</v>
          </cell>
        </row>
        <row r="154">
          <cell r="Q154" t="str">
            <v>Proactive - Cost Saving</v>
          </cell>
          <cell r="S154">
            <v>0</v>
          </cell>
        </row>
        <row r="155">
          <cell r="Q155" t="str">
            <v>Proactive - Cost Saving</v>
          </cell>
          <cell r="S155">
            <v>0</v>
          </cell>
        </row>
        <row r="156">
          <cell r="Q156" t="str">
            <v>Proactive - Cost Saving</v>
          </cell>
          <cell r="S156">
            <v>1.6272</v>
          </cell>
        </row>
        <row r="157">
          <cell r="Q157" t="str">
            <v>Proactive - Cost Saving</v>
          </cell>
          <cell r="S157">
            <v>1.5695999999999999</v>
          </cell>
        </row>
        <row r="158">
          <cell r="Q158" t="str">
            <v>Proactive Quality Improvement</v>
          </cell>
        </row>
        <row r="159">
          <cell r="Q159" t="str">
            <v>Proactive - Cost Saving</v>
          </cell>
          <cell r="S159">
            <v>0</v>
          </cell>
        </row>
        <row r="160">
          <cell r="Q160" t="str">
            <v>Proactive - Cost Saving</v>
          </cell>
          <cell r="S160">
            <v>104.7831</v>
          </cell>
        </row>
        <row r="161">
          <cell r="Q161" t="str">
            <v>Proactive - Cost Saving</v>
          </cell>
          <cell r="S161">
            <v>282.40559999999999</v>
          </cell>
        </row>
        <row r="162">
          <cell r="Q162" t="str">
            <v>Proactive - Cost Saving</v>
          </cell>
          <cell r="S162">
            <v>2.6825999999999994</v>
          </cell>
        </row>
        <row r="163">
          <cell r="Q163" t="str">
            <v>Proactive - Cost Saving</v>
          </cell>
          <cell r="S163">
            <v>0.30869999999999992</v>
          </cell>
        </row>
        <row r="164">
          <cell r="Q164" t="str">
            <v>Proactive - Cost Saving</v>
          </cell>
          <cell r="S164">
            <v>0.19349999999999956</v>
          </cell>
        </row>
        <row r="165">
          <cell r="Q165" t="str">
            <v>Proactive - Cost Saving</v>
          </cell>
          <cell r="S165">
            <v>1.2399999999999979E-2</v>
          </cell>
        </row>
        <row r="166">
          <cell r="Q166" t="str">
            <v>Proactive - Cost Saving</v>
          </cell>
          <cell r="S166">
            <v>0</v>
          </cell>
        </row>
        <row r="167">
          <cell r="Q167" t="str">
            <v>Proactive Quality Improvement</v>
          </cell>
        </row>
        <row r="168">
          <cell r="Q168" t="str">
            <v>Proactive - Cost Saving</v>
          </cell>
          <cell r="S168">
            <v>0.37230000000000002</v>
          </cell>
        </row>
        <row r="169">
          <cell r="Q169" t="str">
            <v>Proactive - Cost Saving</v>
          </cell>
          <cell r="S169">
            <v>0.182</v>
          </cell>
        </row>
        <row r="170">
          <cell r="Q170" t="str">
            <v>Proactive - Cost Saving</v>
          </cell>
          <cell r="S170">
            <v>1.7999999999999995E-3</v>
          </cell>
        </row>
        <row r="171">
          <cell r="Q171" t="str">
            <v>Proactive - Cost Saving</v>
          </cell>
          <cell r="S171">
            <v>1.2000000000000005E-3</v>
          </cell>
        </row>
        <row r="172">
          <cell r="Q172" t="str">
            <v>Proactive - Cost Saving</v>
          </cell>
          <cell r="S172">
            <v>0</v>
          </cell>
        </row>
        <row r="173">
          <cell r="Q173" t="str">
            <v>Proactive - Cost Saving</v>
          </cell>
          <cell r="S173">
            <v>0</v>
          </cell>
        </row>
        <row r="174">
          <cell r="Q174" t="str">
            <v>Proactive - Cost Saving</v>
          </cell>
          <cell r="S174">
            <v>0</v>
          </cell>
        </row>
        <row r="175">
          <cell r="Q175" t="str">
            <v>Proactive - Cost Saving</v>
          </cell>
          <cell r="S175">
            <v>1.420200000000001</v>
          </cell>
        </row>
        <row r="176">
          <cell r="Q176" t="str">
            <v>Proactive - Cost Saving</v>
          </cell>
          <cell r="S176">
            <v>0.19799999999999998</v>
          </cell>
        </row>
        <row r="177">
          <cell r="Q177" t="str">
            <v>Proactive - Cost Saving</v>
          </cell>
          <cell r="S177">
            <v>1.2245999999999997</v>
          </cell>
        </row>
        <row r="178">
          <cell r="Q178" t="str">
            <v>Negative Margin</v>
          </cell>
          <cell r="S178">
            <v>976.57799999999997</v>
          </cell>
        </row>
        <row r="179">
          <cell r="Q179" t="str">
            <v>Proactive - Cost Saving</v>
          </cell>
          <cell r="S179">
            <v>1.4399999999999996E-2</v>
          </cell>
        </row>
        <row r="180">
          <cell r="Q180" t="str">
            <v>Proactive - Cost Saving</v>
          </cell>
          <cell r="S180">
            <v>8.0000000000000002E-3</v>
          </cell>
        </row>
        <row r="181">
          <cell r="Q181" t="str">
            <v>Proactive - Cost Saving</v>
          </cell>
          <cell r="S181">
            <v>0</v>
          </cell>
        </row>
        <row r="182">
          <cell r="Q182" t="str">
            <v>Proactive - Cost Saving</v>
          </cell>
          <cell r="S182">
            <v>248.01599999999999</v>
          </cell>
        </row>
        <row r="183">
          <cell r="Q183" t="str">
            <v>Proactive - Cost Saving</v>
          </cell>
          <cell r="S183">
            <v>0</v>
          </cell>
        </row>
        <row r="184">
          <cell r="Q184" t="str">
            <v>Proactive - Cost Saving</v>
          </cell>
          <cell r="S184">
            <v>8.0000000000000002E-3</v>
          </cell>
        </row>
        <row r="185">
          <cell r="Q185" t="str">
            <v>Proactive - Cost Saving</v>
          </cell>
          <cell r="S185">
            <v>0.16649999999999995</v>
          </cell>
        </row>
        <row r="186">
          <cell r="Q186" t="str">
            <v>Proactive - Cost Saving</v>
          </cell>
          <cell r="S186">
            <v>0</v>
          </cell>
        </row>
        <row r="187">
          <cell r="Q187" t="str">
            <v>Proactive - Cost Saving</v>
          </cell>
          <cell r="S187">
            <v>303.45140000000004</v>
          </cell>
        </row>
        <row r="188">
          <cell r="Q188" t="str">
            <v>Proactive Quality Improvement</v>
          </cell>
        </row>
        <row r="189">
          <cell r="Q189" t="str">
            <v>Proactive - Cost Saving</v>
          </cell>
          <cell r="S189">
            <v>4.8482000000000003</v>
          </cell>
        </row>
        <row r="190">
          <cell r="Q190" t="str">
            <v>Proactive - Cost Saving</v>
          </cell>
          <cell r="S190">
            <v>0.71960000000000013</v>
          </cell>
        </row>
        <row r="191">
          <cell r="Q191" t="str">
            <v>Proactive - Cost Saving</v>
          </cell>
          <cell r="S191">
            <v>145.27520000000001</v>
          </cell>
        </row>
        <row r="192">
          <cell r="Q192" t="str">
            <v>Proactive - Cost Saving</v>
          </cell>
          <cell r="S192">
            <v>0.14940000000000003</v>
          </cell>
        </row>
        <row r="193">
          <cell r="Q193" t="str">
            <v>Proactive - Cost Saving</v>
          </cell>
          <cell r="S193">
            <v>0.6160000000000001</v>
          </cell>
        </row>
        <row r="194">
          <cell r="Q194" t="str">
            <v>Proactive - Cost Saving</v>
          </cell>
          <cell r="S194">
            <v>0.49680000000000013</v>
          </cell>
        </row>
        <row r="195">
          <cell r="Q195" t="str">
            <v>Proactive - Cost Saving</v>
          </cell>
          <cell r="S195">
            <v>1.0800000000000013E-2</v>
          </cell>
        </row>
        <row r="196">
          <cell r="Q196" t="str">
            <v>Proactive - Cost Saving</v>
          </cell>
          <cell r="S196">
            <v>5.4000000000000012E-3</v>
          </cell>
        </row>
        <row r="197">
          <cell r="Q197" t="str">
            <v>Proactive Quality Improvement</v>
          </cell>
        </row>
        <row r="198">
          <cell r="Q198" t="str">
            <v>Proactive - Cost Saving</v>
          </cell>
          <cell r="S198">
            <v>16.766400000000001</v>
          </cell>
        </row>
        <row r="199">
          <cell r="Q199" t="str">
            <v>Proactive - Cost Saving</v>
          </cell>
          <cell r="S199">
            <v>0.21840000000000004</v>
          </cell>
        </row>
        <row r="200">
          <cell r="Q200" t="str">
            <v>Proactive - Cost Saving</v>
          </cell>
          <cell r="S200">
            <v>17.886600000000005</v>
          </cell>
        </row>
        <row r="201">
          <cell r="Q201" t="str">
            <v>Proactive - Cost Saving</v>
          </cell>
          <cell r="S201">
            <v>0.25340000000000001</v>
          </cell>
        </row>
        <row r="202">
          <cell r="Q202" t="str">
            <v>Proactive - Cost Saving</v>
          </cell>
          <cell r="S202">
            <v>5.9400000000000015E-2</v>
          </cell>
        </row>
        <row r="203">
          <cell r="Q203" t="str">
            <v>Proactive Quality Improvement</v>
          </cell>
        </row>
        <row r="204">
          <cell r="Q204" t="str">
            <v>Proactive - Cost Saving</v>
          </cell>
          <cell r="S204">
            <v>0.51479999999999992</v>
          </cell>
        </row>
        <row r="205">
          <cell r="Q205" t="str">
            <v>Proactive - Cost Saving</v>
          </cell>
          <cell r="S205">
            <v>0.58519999999999994</v>
          </cell>
        </row>
        <row r="206">
          <cell r="Q206" t="str">
            <v>Proactive - Cost Saving</v>
          </cell>
          <cell r="S206">
            <v>0.19740000000000002</v>
          </cell>
        </row>
        <row r="207">
          <cell r="Q207" t="str">
            <v>Proactive - Cost Saving</v>
          </cell>
          <cell r="S207">
            <v>0</v>
          </cell>
        </row>
        <row r="208">
          <cell r="Q208" t="str">
            <v>Proactive - Cost Saving</v>
          </cell>
          <cell r="S208">
            <v>4.7999999999999987E-3</v>
          </cell>
        </row>
        <row r="209">
          <cell r="Q209" t="str">
            <v>Proactive - Cost Saving</v>
          </cell>
          <cell r="S209">
            <v>0.34020000000000006</v>
          </cell>
        </row>
        <row r="210">
          <cell r="Q210" t="str">
            <v>Proactive - Cost Saving</v>
          </cell>
          <cell r="S210">
            <v>0.83300000000000007</v>
          </cell>
        </row>
        <row r="211">
          <cell r="Q211" t="str">
            <v>Proactive - Cost Saving</v>
          </cell>
          <cell r="S211">
            <v>0.41609999999999997</v>
          </cell>
        </row>
        <row r="212">
          <cell r="Q212" t="str">
            <v>Proactive - Cost Saving</v>
          </cell>
          <cell r="S212">
            <v>0</v>
          </cell>
        </row>
        <row r="213">
          <cell r="Q213" t="str">
            <v>Proactive - Cost Saving</v>
          </cell>
          <cell r="S213">
            <v>3.7999999999999992E-2</v>
          </cell>
        </row>
        <row r="214">
          <cell r="Q214" t="str">
            <v>Proactive - Cost Saving</v>
          </cell>
          <cell r="S214">
            <v>239.1207</v>
          </cell>
        </row>
        <row r="215">
          <cell r="Q215" t="str">
            <v>Proactive - Cost Saving</v>
          </cell>
          <cell r="S215">
            <v>59.16599999999999</v>
          </cell>
        </row>
        <row r="216">
          <cell r="Q216" t="str">
            <v>Proactive - Cost Saving</v>
          </cell>
          <cell r="S216">
            <v>60.026399999999946</v>
          </cell>
        </row>
        <row r="217">
          <cell r="Q217" t="str">
            <v>Proactive - Cost Saving</v>
          </cell>
          <cell r="S217">
            <v>0.31279999999999997</v>
          </cell>
        </row>
        <row r="218">
          <cell r="Q218" t="str">
            <v>Proactive Quality Improvement</v>
          </cell>
        </row>
        <row r="219">
          <cell r="Q219" t="str">
            <v>Proactive Quality Improvement</v>
          </cell>
        </row>
        <row r="220">
          <cell r="Q220" t="str">
            <v>Proactive Quality Improvement</v>
          </cell>
        </row>
        <row r="221">
          <cell r="Q221" t="str">
            <v>Proactive - Cost Saving</v>
          </cell>
          <cell r="S221">
            <v>1.1325000000000001</v>
          </cell>
        </row>
        <row r="222">
          <cell r="Q222" t="str">
            <v>Proactive Quality Improvement</v>
          </cell>
        </row>
        <row r="223">
          <cell r="Q223" t="str">
            <v>Proactive Quality Improvement</v>
          </cell>
        </row>
        <row r="224">
          <cell r="Q224" t="str">
            <v>Proactive - Cost Saving</v>
          </cell>
          <cell r="S224">
            <v>5.7200000000000001E-2</v>
          </cell>
        </row>
        <row r="225">
          <cell r="Q225" t="str">
            <v>Proactive Quality Improvement</v>
          </cell>
        </row>
        <row r="226">
          <cell r="Q226" t="str">
            <v>Proactive Quality Improvement</v>
          </cell>
        </row>
        <row r="227">
          <cell r="Q227" t="str">
            <v>Proactive Quality Improvement</v>
          </cell>
        </row>
        <row r="228">
          <cell r="Q228" t="str">
            <v>Proactive - Cost Saving</v>
          </cell>
          <cell r="S228">
            <v>29.16</v>
          </cell>
        </row>
        <row r="229">
          <cell r="Q229" t="str">
            <v>Proactive Quality Improvement</v>
          </cell>
        </row>
        <row r="230">
          <cell r="Q230" t="str">
            <v>Proactive - Cost Saving</v>
          </cell>
          <cell r="S230">
            <v>0</v>
          </cell>
        </row>
        <row r="231">
          <cell r="Q231" t="str">
            <v>Proactive - Cost Saving</v>
          </cell>
          <cell r="S231">
            <v>0.12089999999999999</v>
          </cell>
        </row>
        <row r="232">
          <cell r="Q232" t="str">
            <v>Proactive Quality Improvement</v>
          </cell>
        </row>
        <row r="233">
          <cell r="Q233" t="str">
            <v>Proactive - Cost Saving</v>
          </cell>
          <cell r="S233">
            <v>116.42129999999989</v>
          </cell>
        </row>
        <row r="234">
          <cell r="Q234" t="str">
            <v>Proactive - Cost Saving</v>
          </cell>
          <cell r="S234">
            <v>1.623600000000009</v>
          </cell>
        </row>
        <row r="235">
          <cell r="Q235" t="str">
            <v>Proactive - Cost Saving</v>
          </cell>
          <cell r="S235">
            <v>47.181599999999989</v>
          </cell>
        </row>
        <row r="236">
          <cell r="Q236" t="str">
            <v>Proactive - Cost Saving</v>
          </cell>
          <cell r="S236">
            <v>10.914400000000029</v>
          </cell>
        </row>
        <row r="237">
          <cell r="Q237" t="str">
            <v>Proactive - Cost Saving</v>
          </cell>
          <cell r="S237">
            <v>0</v>
          </cell>
        </row>
        <row r="238">
          <cell r="Q238" t="str">
            <v>Proactive - Cost Saving</v>
          </cell>
          <cell r="S238">
            <v>9.5999999999999974E-2</v>
          </cell>
        </row>
        <row r="239">
          <cell r="Q239" t="str">
            <v>Proactive - Cost Saving</v>
          </cell>
          <cell r="S239">
            <v>1.287000000000007</v>
          </cell>
        </row>
        <row r="240">
          <cell r="Q240" t="str">
            <v>Proactive - Cost Saving</v>
          </cell>
          <cell r="S240">
            <v>1.6819999999999999</v>
          </cell>
        </row>
        <row r="241">
          <cell r="Q241" t="str">
            <v>Proactive - Cost Saving</v>
          </cell>
          <cell r="S241">
            <v>4.7999999999999987E-3</v>
          </cell>
        </row>
        <row r="242">
          <cell r="Q242" t="str">
            <v>Proactive - Cost Saving</v>
          </cell>
          <cell r="S242">
            <v>3.0249999999999999</v>
          </cell>
        </row>
        <row r="243">
          <cell r="Q243" t="str">
            <v>Proactive - Cost Saving</v>
          </cell>
          <cell r="S243">
            <v>3.4090000000000003</v>
          </cell>
        </row>
        <row r="244">
          <cell r="Q244" t="str">
            <v>Proactive - Cost Saving</v>
          </cell>
          <cell r="S244">
            <v>24.255399999999998</v>
          </cell>
        </row>
        <row r="245">
          <cell r="Q245" t="str">
            <v>Proactive Quality Improvement</v>
          </cell>
        </row>
        <row r="246">
          <cell r="Q246" t="str">
            <v>Proactive - Cost Saving</v>
          </cell>
          <cell r="S246">
            <v>99.723399999999984</v>
          </cell>
        </row>
        <row r="247">
          <cell r="Q247" t="str">
            <v>Proactive Quality Improvement</v>
          </cell>
        </row>
        <row r="248">
          <cell r="Q248" t="str">
            <v>Proactive - Cost Saving</v>
          </cell>
          <cell r="S248">
            <v>28.957899999999995</v>
          </cell>
        </row>
        <row r="249">
          <cell r="Q249" t="str">
            <v>Proactive Quality Improvement</v>
          </cell>
        </row>
        <row r="250">
          <cell r="Q250" t="str">
            <v>Proactive - Cost Saving</v>
          </cell>
          <cell r="S250">
            <v>36.664299999999997</v>
          </cell>
        </row>
        <row r="251">
          <cell r="Q251" t="str">
            <v>Proactive - Cost Saving</v>
          </cell>
          <cell r="S251">
            <v>92.016999999999996</v>
          </cell>
        </row>
        <row r="252">
          <cell r="Q252" t="str">
            <v>Proactive Quality Improvement</v>
          </cell>
        </row>
        <row r="253">
          <cell r="Q253" t="str">
            <v>Proactive - Cost Saving</v>
          </cell>
          <cell r="S253">
            <v>63.304199999999994</v>
          </cell>
        </row>
        <row r="254">
          <cell r="Q254" t="str">
            <v>Proactive Quality Improvement</v>
          </cell>
        </row>
        <row r="255">
          <cell r="Q255" t="str">
            <v>Proactive Quality Improvement</v>
          </cell>
        </row>
        <row r="256">
          <cell r="Q256" t="str">
            <v>Reactive Route Change - Support</v>
          </cell>
        </row>
        <row r="257">
          <cell r="Q257" t="str">
            <v>Proactive - Cost Saving</v>
          </cell>
          <cell r="S257">
            <v>98.691699999999983</v>
          </cell>
        </row>
        <row r="258">
          <cell r="Q258" t="str">
            <v>Proactive - Cost Saving</v>
          </cell>
          <cell r="S258">
            <v>10.391099999999998</v>
          </cell>
        </row>
        <row r="259">
          <cell r="Q259" t="str">
            <v>Proactive Quality Improvement</v>
          </cell>
        </row>
        <row r="260">
          <cell r="Q260" t="str">
            <v>Proactive Quality Improvement</v>
          </cell>
        </row>
        <row r="261">
          <cell r="Q261" t="str">
            <v>Proactive Quality Improvement</v>
          </cell>
        </row>
        <row r="262">
          <cell r="Q262" t="str">
            <v>Proactive - Cost Saving</v>
          </cell>
          <cell r="S262">
            <v>10.022499999999999</v>
          </cell>
        </row>
        <row r="263">
          <cell r="Q263" t="str">
            <v>Proactive - Cost Saving</v>
          </cell>
          <cell r="S263">
            <v>26.877399999999998</v>
          </cell>
        </row>
        <row r="264">
          <cell r="Q264" t="str">
            <v>Proactive Quality Improvement</v>
          </cell>
        </row>
        <row r="265">
          <cell r="Q265" t="str">
            <v>Proactive - Cost Saving</v>
          </cell>
          <cell r="S265">
            <v>14.268999999999998</v>
          </cell>
        </row>
        <row r="266">
          <cell r="Q266" t="str">
            <v>Proactive - Cost Saving</v>
          </cell>
          <cell r="S266">
            <v>1.3584999999999998</v>
          </cell>
        </row>
        <row r="267">
          <cell r="Q267" t="str">
            <v>Proactive Quality Improvement</v>
          </cell>
        </row>
        <row r="268">
          <cell r="Q268" t="str">
            <v>Proactive Quality Improvement</v>
          </cell>
        </row>
        <row r="269">
          <cell r="Q269" t="str">
            <v>Proactive Quality Improvement</v>
          </cell>
        </row>
        <row r="270">
          <cell r="Q270" t="str">
            <v>Proactive - Cost Saving</v>
          </cell>
          <cell r="S270">
            <v>32.288599999999995</v>
          </cell>
        </row>
        <row r="271">
          <cell r="Q271" t="str">
            <v>Proactive Quality Improvement</v>
          </cell>
        </row>
        <row r="272">
          <cell r="Q272" t="str">
            <v>Proactive - Cost Saving</v>
          </cell>
          <cell r="S272">
            <v>1.5788999999999997</v>
          </cell>
        </row>
        <row r="273">
          <cell r="Q273" t="str">
            <v>Proactive Quality Improvement</v>
          </cell>
        </row>
        <row r="274">
          <cell r="Q274" t="str">
            <v>Proactive - Cost Saving</v>
          </cell>
          <cell r="S274">
            <v>84.223199999999991</v>
          </cell>
        </row>
        <row r="275">
          <cell r="Q275" t="str">
            <v>Proactive - Cost Saving</v>
          </cell>
          <cell r="S275">
            <v>4.1989999999999998</v>
          </cell>
        </row>
        <row r="276">
          <cell r="Q276" t="str">
            <v>Reactive Route Change - Support</v>
          </cell>
        </row>
        <row r="277">
          <cell r="Q277" t="str">
            <v>Proactive - Cost Saving</v>
          </cell>
          <cell r="S277">
            <v>227.48699999999997</v>
          </cell>
        </row>
        <row r="278">
          <cell r="Q278" t="str">
            <v>Proactive Quality Improvement</v>
          </cell>
        </row>
        <row r="279">
          <cell r="Q279" t="str">
            <v>Proactive Quality Improvement</v>
          </cell>
        </row>
        <row r="280">
          <cell r="Q280" t="str">
            <v>Reactive Route Change - Support</v>
          </cell>
        </row>
        <row r="281">
          <cell r="Q281" t="str">
            <v>Proactive - Cost Saving</v>
          </cell>
          <cell r="S281">
            <v>27.099699999999999</v>
          </cell>
        </row>
        <row r="282">
          <cell r="Q282" t="str">
            <v>Proactive - Cost Saving</v>
          </cell>
          <cell r="S282">
            <v>22.589099999999998</v>
          </cell>
        </row>
        <row r="283">
          <cell r="Q283" t="str">
            <v>Proactive Quality Improvement</v>
          </cell>
        </row>
        <row r="284">
          <cell r="Q284" t="str">
            <v>Proactive Quality Improvement</v>
          </cell>
        </row>
        <row r="285">
          <cell r="Q285" t="str">
            <v>Proactive - Cost Saving</v>
          </cell>
          <cell r="S285">
            <v>0</v>
          </cell>
        </row>
        <row r="286">
          <cell r="Q286" t="str">
            <v>Proactive Quality Improvement</v>
          </cell>
        </row>
        <row r="287">
          <cell r="Q287" t="str">
            <v>Proactive - Cost Saving</v>
          </cell>
          <cell r="S287">
            <v>0</v>
          </cell>
        </row>
        <row r="288">
          <cell r="Q288" t="str">
            <v>Proactive - Cost Saving</v>
          </cell>
          <cell r="S288">
            <v>115.30529999999999</v>
          </cell>
        </row>
        <row r="289">
          <cell r="Q289" t="str">
            <v>Proactive - Cost Saving</v>
          </cell>
          <cell r="S289">
            <v>7.3605999999999989</v>
          </cell>
        </row>
        <row r="290">
          <cell r="Q290" t="str">
            <v>Proactive Quality Improvement</v>
          </cell>
        </row>
        <row r="291">
          <cell r="Q291" t="str">
            <v>Proactive - Cost Saving</v>
          </cell>
          <cell r="S291">
            <v>30.078899999999997</v>
          </cell>
        </row>
        <row r="292">
          <cell r="Q292" t="str">
            <v>Proactive - Cost Saving</v>
          </cell>
          <cell r="S292">
            <v>13.170799999999998</v>
          </cell>
        </row>
        <row r="293">
          <cell r="Q293" t="str">
            <v>Proactive Quality Improvement</v>
          </cell>
        </row>
        <row r="294">
          <cell r="Q294" t="str">
            <v>Proactive Quality Improvement</v>
          </cell>
        </row>
        <row r="295">
          <cell r="Q295" t="str">
            <v>Proactive Quality Improvement</v>
          </cell>
        </row>
        <row r="296">
          <cell r="Q296" t="str">
            <v>Proactive - Cost Saving</v>
          </cell>
          <cell r="S296">
            <v>0</v>
          </cell>
        </row>
        <row r="297">
          <cell r="Q297" t="str">
            <v>Proactive - Cost Saving</v>
          </cell>
          <cell r="S297">
            <v>0</v>
          </cell>
        </row>
        <row r="298">
          <cell r="Q298" t="str">
            <v>Proactive Quality Improvement</v>
          </cell>
        </row>
        <row r="299">
          <cell r="Q299" t="str">
            <v>Proactive Quality Improvement</v>
          </cell>
        </row>
        <row r="300">
          <cell r="Q300" t="str">
            <v>Proactive Quality Improvement</v>
          </cell>
        </row>
        <row r="301">
          <cell r="Q301" t="str">
            <v>Proactive Quality Improvement</v>
          </cell>
        </row>
        <row r="302">
          <cell r="Q302" t="str">
            <v>Proactive - Cost Saving</v>
          </cell>
          <cell r="S302">
            <v>1.0449999999999999</v>
          </cell>
        </row>
        <row r="303">
          <cell r="Q303" t="str">
            <v>Proactive Quality Improvement</v>
          </cell>
        </row>
        <row r="304">
          <cell r="Q304" t="str">
            <v>Proactive Quality Improvement</v>
          </cell>
        </row>
        <row r="305">
          <cell r="Q305" t="str">
            <v>Proactive - Cost Saving</v>
          </cell>
          <cell r="S305">
            <v>0.9575999999999999</v>
          </cell>
        </row>
        <row r="306">
          <cell r="Q306" t="str">
            <v>Proactive - Cost Saving</v>
          </cell>
          <cell r="S306">
            <v>14.656599999999999</v>
          </cell>
        </row>
        <row r="307">
          <cell r="Q307" t="str">
            <v>Proactive Quality Improvement</v>
          </cell>
        </row>
        <row r="308">
          <cell r="Q308" t="str">
            <v>Proactive Quality Improvement</v>
          </cell>
        </row>
        <row r="309">
          <cell r="Q309" t="str">
            <v>Proactive - Cost Saving</v>
          </cell>
          <cell r="S309">
            <v>2.5478999999999998</v>
          </cell>
        </row>
        <row r="310">
          <cell r="Q310" t="str">
            <v>Proactive Quality Improvement</v>
          </cell>
        </row>
        <row r="311">
          <cell r="Q311" t="str">
            <v>Proactive Quality Improvement</v>
          </cell>
        </row>
        <row r="312">
          <cell r="Q312" t="str">
            <v>Proactive Quality Improvement</v>
          </cell>
        </row>
        <row r="313">
          <cell r="Q313" t="str">
            <v>Proactive - Cost Saving</v>
          </cell>
          <cell r="S313">
            <v>18.053799999999999</v>
          </cell>
        </row>
        <row r="314">
          <cell r="Q314" t="str">
            <v>Proactive - Cost Saving</v>
          </cell>
          <cell r="S314">
            <v>10.436699999999998</v>
          </cell>
        </row>
        <row r="315">
          <cell r="Q315" t="str">
            <v>Proactive Quality Improvement</v>
          </cell>
        </row>
        <row r="316">
          <cell r="Q316" t="str">
            <v>Proactive - Cost Saving</v>
          </cell>
          <cell r="S316">
            <v>10.030099999999999</v>
          </cell>
        </row>
        <row r="317">
          <cell r="Q317" t="str">
            <v>Proactive - Cost Saving</v>
          </cell>
          <cell r="S317">
            <v>12.870599999999998</v>
          </cell>
        </row>
        <row r="318">
          <cell r="Q318" t="str">
            <v>Proactive - Cost Saving</v>
          </cell>
          <cell r="S318">
            <v>1.8011999999999997</v>
          </cell>
        </row>
        <row r="319">
          <cell r="Q319" t="str">
            <v>Proactive - Cost Saving</v>
          </cell>
          <cell r="S319">
            <v>8.9071999999999996</v>
          </cell>
        </row>
        <row r="320">
          <cell r="Q320" t="str">
            <v>Proactive - Cost Saving</v>
          </cell>
          <cell r="S320">
            <v>24.183199999999996</v>
          </cell>
        </row>
        <row r="321">
          <cell r="Q321" t="str">
            <v>Proactive - Cost Saving</v>
          </cell>
          <cell r="S321">
            <v>6.6727999999999996</v>
          </cell>
        </row>
        <row r="322">
          <cell r="Q322" t="str">
            <v>Proactive - Cost Saving</v>
          </cell>
          <cell r="S322">
            <v>22.359199999999998</v>
          </cell>
        </row>
        <row r="323">
          <cell r="Q323" t="str">
            <v>Proactive - Cost Saving</v>
          </cell>
          <cell r="S323">
            <v>30.643199999999997</v>
          </cell>
        </row>
        <row r="324">
          <cell r="Q324" t="str">
            <v>Proactive - Cost Saving</v>
          </cell>
          <cell r="S324">
            <v>4.085</v>
          </cell>
        </row>
        <row r="325">
          <cell r="Q325" t="str">
            <v>Proactive Quality Improvement</v>
          </cell>
        </row>
        <row r="326">
          <cell r="Q326" t="str">
            <v>Proactive - Cost Saving</v>
          </cell>
          <cell r="S326">
            <v>26.818499999999997</v>
          </cell>
        </row>
        <row r="327">
          <cell r="Q327" t="str">
            <v>Proactive Quality Improvement</v>
          </cell>
        </row>
        <row r="328">
          <cell r="Q328" t="str">
            <v>Proactive Quality Improvement</v>
          </cell>
        </row>
        <row r="329">
          <cell r="Q329" t="str">
            <v>Proactive Quality Improvement</v>
          </cell>
        </row>
        <row r="330">
          <cell r="Q330" t="str">
            <v>Proactive - Cost Saving</v>
          </cell>
          <cell r="S330">
            <v>11.253699999999998</v>
          </cell>
        </row>
        <row r="331">
          <cell r="Q331" t="str">
            <v>Proactive Quality Improvement</v>
          </cell>
        </row>
        <row r="332">
          <cell r="Q332" t="str">
            <v>Proactive - Cost Saving</v>
          </cell>
          <cell r="S332">
            <v>1.8999999999999998E-3</v>
          </cell>
        </row>
        <row r="333">
          <cell r="Q333" t="str">
            <v>Proactive - Cost Saving</v>
          </cell>
          <cell r="S333">
            <v>0</v>
          </cell>
        </row>
        <row r="334">
          <cell r="Q334" t="str">
            <v>Proactive - Cost Saving</v>
          </cell>
          <cell r="S334">
            <v>0</v>
          </cell>
        </row>
        <row r="335">
          <cell r="Q335" t="str">
            <v>Proactive Quality Improvement</v>
          </cell>
        </row>
        <row r="336">
          <cell r="Q336" t="str">
            <v>Proactive Quality Improvement</v>
          </cell>
        </row>
        <row r="337">
          <cell r="Q337" t="str">
            <v>Proactive Quality Improvement</v>
          </cell>
        </row>
        <row r="338">
          <cell r="Q338" t="str">
            <v>Proactive Quality Improvement</v>
          </cell>
        </row>
        <row r="339">
          <cell r="Q339" t="str">
            <v>Proactive - Cost Saving</v>
          </cell>
          <cell r="S339">
            <v>0</v>
          </cell>
        </row>
        <row r="340">
          <cell r="Q340" t="str">
            <v>Proactive - Cost Saving</v>
          </cell>
          <cell r="S340">
            <v>0</v>
          </cell>
        </row>
        <row r="341">
          <cell r="Q341" t="str">
            <v>Reactive Route Change - Support</v>
          </cell>
        </row>
        <row r="342">
          <cell r="Q342" t="str">
            <v>Proactive Quality Improvement</v>
          </cell>
        </row>
        <row r="343">
          <cell r="Q343" t="str">
            <v>Proactive - Cost Saving</v>
          </cell>
          <cell r="S343">
            <v>1.8999999999999998E-3</v>
          </cell>
        </row>
        <row r="344">
          <cell r="Q344" t="str">
            <v>Proactive - Cost Saving</v>
          </cell>
          <cell r="S344">
            <v>0</v>
          </cell>
        </row>
        <row r="345">
          <cell r="Q345" t="str">
            <v>Proactive Quality Improvement</v>
          </cell>
        </row>
        <row r="346">
          <cell r="Q346" t="str">
            <v>Reactive Route Change - Support</v>
          </cell>
        </row>
        <row r="347">
          <cell r="Q347" t="str">
            <v>Proactive - Cost Saving</v>
          </cell>
          <cell r="S347">
            <v>0</v>
          </cell>
        </row>
        <row r="348">
          <cell r="Q348" t="str">
            <v>Proactive - Cost Saving</v>
          </cell>
          <cell r="S348">
            <v>1.0800000000000001E-2</v>
          </cell>
        </row>
        <row r="349">
          <cell r="Q349" t="str">
            <v>Proactive Quality Improvement</v>
          </cell>
        </row>
        <row r="350">
          <cell r="Q350" t="str">
            <v>Proactive Quality Improvement</v>
          </cell>
        </row>
        <row r="351">
          <cell r="Q351" t="str">
            <v>Proactive Quality Improvement</v>
          </cell>
        </row>
        <row r="352">
          <cell r="Q352" t="str">
            <v>Proactive - Cost Saving</v>
          </cell>
          <cell r="S352">
            <v>1.7099999999999997E-2</v>
          </cell>
        </row>
        <row r="353">
          <cell r="Q353" t="str">
            <v>Proactive - Cost Saving</v>
          </cell>
          <cell r="S353">
            <v>1.8999999999999998E-3</v>
          </cell>
        </row>
        <row r="354">
          <cell r="Q354" t="str">
            <v>Proactive - Cost Saving</v>
          </cell>
          <cell r="S354">
            <v>0</v>
          </cell>
        </row>
        <row r="355">
          <cell r="Q355" t="str">
            <v>Proactive Quality Improvement</v>
          </cell>
        </row>
        <row r="356">
          <cell r="Q356" t="str">
            <v>Proactive Quality Improvement</v>
          </cell>
        </row>
        <row r="357">
          <cell r="Q357" t="str">
            <v>Proactive Quality Improvement</v>
          </cell>
        </row>
        <row r="358">
          <cell r="Q358" t="str">
            <v>Proactive - Cost Saving</v>
          </cell>
          <cell r="S358">
            <v>0</v>
          </cell>
        </row>
        <row r="359">
          <cell r="Q359" t="str">
            <v>Proactive - Cost Saving</v>
          </cell>
          <cell r="S359">
            <v>0</v>
          </cell>
        </row>
        <row r="360">
          <cell r="Q360" t="str">
            <v>Proactive - Cost Saving</v>
          </cell>
          <cell r="S360">
            <v>0</v>
          </cell>
        </row>
        <row r="361">
          <cell r="Q361" t="str">
            <v>Proactive - Cost Saving</v>
          </cell>
          <cell r="S361">
            <v>0</v>
          </cell>
        </row>
        <row r="362">
          <cell r="Q362" t="str">
            <v>Proactive - Cost Saving</v>
          </cell>
          <cell r="S362">
            <v>0</v>
          </cell>
        </row>
        <row r="363">
          <cell r="Q363" t="str">
            <v>Proactive - Cost Saving</v>
          </cell>
          <cell r="S363">
            <v>0</v>
          </cell>
        </row>
        <row r="364">
          <cell r="Q364" t="str">
            <v>Proactive Quality Improvement</v>
          </cell>
        </row>
        <row r="365">
          <cell r="Q365" t="str">
            <v>Proactive Quality Improvement</v>
          </cell>
        </row>
        <row r="366">
          <cell r="Q366" t="str">
            <v>Proactive Quality Improvement</v>
          </cell>
        </row>
        <row r="367">
          <cell r="Q367" t="str">
            <v>Proactive - Cost Saving</v>
          </cell>
          <cell r="S367">
            <v>0</v>
          </cell>
        </row>
        <row r="368">
          <cell r="Q368" t="str">
            <v>Proactive - Cost Saving</v>
          </cell>
          <cell r="S368">
            <v>1.8999999999999996E-2</v>
          </cell>
        </row>
        <row r="369">
          <cell r="Q369" t="str">
            <v>Proactive Quality Improvement</v>
          </cell>
        </row>
        <row r="370">
          <cell r="Q370" t="str">
            <v>Proactive - Cost Saving</v>
          </cell>
          <cell r="S370">
            <v>0.44459999999999994</v>
          </cell>
        </row>
        <row r="371">
          <cell r="Q371" t="str">
            <v>Proactive - Cost Saving</v>
          </cell>
          <cell r="S371">
            <v>1.8999999999999996E-2</v>
          </cell>
        </row>
        <row r="372">
          <cell r="Q372" t="str">
            <v>Proactive Quality Improvement</v>
          </cell>
        </row>
        <row r="373">
          <cell r="Q373" t="str">
            <v>Proactive - Cost Saving</v>
          </cell>
          <cell r="S373">
            <v>2.2799999999999997E-2</v>
          </cell>
        </row>
        <row r="374">
          <cell r="Q374" t="str">
            <v>Proactive Quality Improvement</v>
          </cell>
        </row>
        <row r="375">
          <cell r="Q375" t="str">
            <v>Reactive Route Change - Support</v>
          </cell>
        </row>
        <row r="376">
          <cell r="Q376" t="str">
            <v>Proactive - Cost Saving</v>
          </cell>
          <cell r="S376">
            <v>0</v>
          </cell>
        </row>
        <row r="377">
          <cell r="Q377" t="str">
            <v>Proactive Quality Improvement</v>
          </cell>
        </row>
        <row r="378">
          <cell r="Q378" t="str">
            <v>Proactive - Cost Saving</v>
          </cell>
          <cell r="S378">
            <v>13.725</v>
          </cell>
        </row>
        <row r="379">
          <cell r="Q379" t="str">
            <v>Proactive Quality Improvement</v>
          </cell>
        </row>
        <row r="380">
          <cell r="Q380" t="str">
            <v>Reactive Route Change - Support</v>
          </cell>
        </row>
        <row r="381">
          <cell r="Q381" t="str">
            <v>Proactive - Cost Saving</v>
          </cell>
          <cell r="S381">
            <v>229.75750000000002</v>
          </cell>
        </row>
        <row r="382">
          <cell r="Q382" t="str">
            <v>Proactive - Cost Saving</v>
          </cell>
          <cell r="S382">
            <v>10.9594</v>
          </cell>
        </row>
        <row r="383">
          <cell r="Q383" t="str">
            <v>Reactive Route Change - Support</v>
          </cell>
        </row>
        <row r="384">
          <cell r="Q384" t="str">
            <v>Reactive Route Change - Support</v>
          </cell>
        </row>
        <row r="385">
          <cell r="Q385" t="str">
            <v>Proactive - Cost Saving</v>
          </cell>
          <cell r="S385">
            <v>2.9700000000000004E-2</v>
          </cell>
        </row>
        <row r="386">
          <cell r="Q386" t="str">
            <v>Proactive Quality Improvement</v>
          </cell>
        </row>
        <row r="387">
          <cell r="Q387" t="str">
            <v>Proactive Quality Improvement</v>
          </cell>
        </row>
        <row r="388">
          <cell r="Q388" t="str">
            <v>Proactive - Cost Saving</v>
          </cell>
          <cell r="S388">
            <v>0.75599999999999978</v>
          </cell>
        </row>
        <row r="389">
          <cell r="Q389" t="str">
            <v>Proactive Quality Improvement</v>
          </cell>
        </row>
        <row r="390">
          <cell r="Q390" t="str">
            <v>Proactive Quality Improvement</v>
          </cell>
        </row>
        <row r="391">
          <cell r="Q391" t="str">
            <v>Proactive Quality Improvement</v>
          </cell>
        </row>
        <row r="392">
          <cell r="Q392" t="str">
            <v>Proactive - Cost Saving</v>
          </cell>
          <cell r="S392">
            <v>9.8500000000000004E-2</v>
          </cell>
        </row>
        <row r="393">
          <cell r="Q393" t="str">
            <v>Proactive - Cost Saving</v>
          </cell>
          <cell r="S393">
            <v>9.1614999999999984</v>
          </cell>
        </row>
        <row r="394">
          <cell r="Q394" t="str">
            <v>Proactive Quality Improvement</v>
          </cell>
        </row>
        <row r="395">
          <cell r="Q395" t="str">
            <v>Proactive Quality Improvement</v>
          </cell>
        </row>
        <row r="396">
          <cell r="Q396" t="str">
            <v>Proactive Quality Improvement</v>
          </cell>
        </row>
        <row r="397">
          <cell r="Q397" t="str">
            <v>Proactive Quality Improvement</v>
          </cell>
        </row>
        <row r="398">
          <cell r="Q398" t="str">
            <v>Negative Margin</v>
          </cell>
          <cell r="S398">
            <v>1.3391999999999999</v>
          </cell>
        </row>
        <row r="399">
          <cell r="Q399" t="str">
            <v>Proactive - Cost Saving</v>
          </cell>
          <cell r="S399">
            <v>4.4999999999999984E-2</v>
          </cell>
        </row>
        <row r="400">
          <cell r="Q400" t="str">
            <v>Proactive - Cost Saving</v>
          </cell>
          <cell r="S400">
            <v>0</v>
          </cell>
        </row>
        <row r="401">
          <cell r="Q401" t="str">
            <v>Proactive - Cost Saving</v>
          </cell>
          <cell r="S401">
            <v>3.5000000000000031E-3</v>
          </cell>
        </row>
        <row r="402">
          <cell r="Q402" t="str">
            <v>Proactive Quality Improvement</v>
          </cell>
        </row>
        <row r="403">
          <cell r="Q403" t="str">
            <v>Proactive Quality Improvement</v>
          </cell>
        </row>
        <row r="404">
          <cell r="Q404" t="str">
            <v>Proactive - Cost Saving</v>
          </cell>
          <cell r="S404">
            <v>1.0000000000000009E-3</v>
          </cell>
        </row>
        <row r="405">
          <cell r="Q405" t="str">
            <v>Proactive - Cost Saving</v>
          </cell>
          <cell r="S405">
            <v>0</v>
          </cell>
        </row>
        <row r="406">
          <cell r="Q406" t="str">
            <v>Proactive - Cost Saving</v>
          </cell>
          <cell r="S406">
            <v>0</v>
          </cell>
        </row>
        <row r="407">
          <cell r="Q407" t="str">
            <v>Proactive Quality Improvement</v>
          </cell>
        </row>
        <row r="408">
          <cell r="Q408" t="str">
            <v>Proactive Quality Improvement</v>
          </cell>
        </row>
        <row r="409">
          <cell r="Q409" t="str">
            <v>Proactive Quality Improvement</v>
          </cell>
        </row>
        <row r="410">
          <cell r="Q410" t="str">
            <v>Proactive - Cost Saving</v>
          </cell>
          <cell r="S410">
            <v>3.0000000000000027E-3</v>
          </cell>
        </row>
        <row r="411">
          <cell r="Q411" t="str">
            <v>Proactive - Cost Saving</v>
          </cell>
          <cell r="S411">
            <v>0</v>
          </cell>
        </row>
        <row r="412">
          <cell r="Q412" t="str">
            <v>Proactive - Cost Saving</v>
          </cell>
          <cell r="S412">
            <v>5.5000000000000049E-3</v>
          </cell>
        </row>
        <row r="413">
          <cell r="Q413" t="str">
            <v>Proactive - Cost Saving</v>
          </cell>
          <cell r="S413">
            <v>0</v>
          </cell>
        </row>
        <row r="414">
          <cell r="Q414" t="str">
            <v>Proactive - Cost Saving</v>
          </cell>
          <cell r="S414">
            <v>0</v>
          </cell>
        </row>
        <row r="415">
          <cell r="Q415" t="str">
            <v>Proactive Quality Improvement</v>
          </cell>
        </row>
        <row r="416">
          <cell r="Q416" t="str">
            <v>Proactive Quality Improvement</v>
          </cell>
        </row>
        <row r="417">
          <cell r="Q417" t="str">
            <v>Proactive - Cost Saving</v>
          </cell>
          <cell r="S417">
            <v>1.0000000000000009E-3</v>
          </cell>
        </row>
        <row r="418">
          <cell r="Q418" t="str">
            <v>Proactive - Cost Saving</v>
          </cell>
          <cell r="S418">
            <v>1.0000000000000009E-2</v>
          </cell>
        </row>
        <row r="419">
          <cell r="Q419" t="str">
            <v>Proactive - Cost Saving</v>
          </cell>
          <cell r="S419">
            <v>0</v>
          </cell>
        </row>
        <row r="420">
          <cell r="Q420" t="str">
            <v>Proactive - Cost Saving</v>
          </cell>
          <cell r="S420">
            <v>0.09</v>
          </cell>
        </row>
        <row r="421">
          <cell r="Q421" t="str">
            <v>Proactive - Cost Saving</v>
          </cell>
          <cell r="S421">
            <v>854.85919999999999</v>
          </cell>
        </row>
        <row r="422">
          <cell r="Q422" t="str">
            <v>Proactive - Cost Saving</v>
          </cell>
          <cell r="S422">
            <v>0</v>
          </cell>
        </row>
        <row r="423">
          <cell r="Q423" t="str">
            <v>Proactive - Cost Saving</v>
          </cell>
          <cell r="S423">
            <v>3.599999999999999E-3</v>
          </cell>
        </row>
        <row r="424">
          <cell r="Q424" t="str">
            <v>Proactive - Cost Saving</v>
          </cell>
          <cell r="S424">
            <v>4.9199999999999987E-2</v>
          </cell>
        </row>
        <row r="425">
          <cell r="Q425" t="str">
            <v>Proactive - Cost Saving</v>
          </cell>
          <cell r="S425">
            <v>5.2499999999999998E-2</v>
          </cell>
        </row>
        <row r="426">
          <cell r="Q426" t="str">
            <v>Proactive - Cost Saving</v>
          </cell>
          <cell r="S426">
            <v>0</v>
          </cell>
        </row>
        <row r="427">
          <cell r="Q427" t="str">
            <v>Proactive - Cost Saving</v>
          </cell>
          <cell r="S427">
            <v>4.3899999999999995E-2</v>
          </cell>
        </row>
        <row r="428">
          <cell r="Q428" t="str">
            <v>Negative Margin</v>
          </cell>
          <cell r="S428">
            <v>3.2004000000000001</v>
          </cell>
        </row>
        <row r="429">
          <cell r="Q429" t="str">
            <v>Negative Margin</v>
          </cell>
          <cell r="S429">
            <v>0</v>
          </cell>
        </row>
        <row r="430">
          <cell r="Q430" t="str">
            <v>Negative Margin</v>
          </cell>
          <cell r="S430">
            <v>1.4904000000000002</v>
          </cell>
        </row>
        <row r="431">
          <cell r="Q431" t="str">
            <v>Negative Margin</v>
          </cell>
          <cell r="S431">
            <v>0</v>
          </cell>
        </row>
        <row r="432">
          <cell r="Q432" t="str">
            <v>Negative Margin</v>
          </cell>
          <cell r="S432">
            <v>0</v>
          </cell>
        </row>
        <row r="433">
          <cell r="Q433" t="str">
            <v>Negative Margin</v>
          </cell>
          <cell r="S433">
            <v>1.4134000000000002</v>
          </cell>
        </row>
        <row r="434">
          <cell r="Q434" t="str">
            <v>Proactive - Cost Saving</v>
          </cell>
          <cell r="S434">
            <v>0</v>
          </cell>
        </row>
        <row r="435">
          <cell r="Q435" t="str">
            <v>Negative Margin</v>
          </cell>
          <cell r="S435">
            <v>2.2599999999999999E-2</v>
          </cell>
        </row>
        <row r="436">
          <cell r="Q436" t="str">
            <v>Proactive - Cost Saving</v>
          </cell>
          <cell r="S436">
            <v>4.500000000000004E-3</v>
          </cell>
        </row>
        <row r="437">
          <cell r="Q437" t="str">
            <v>Proactive Quality Improvement</v>
          </cell>
        </row>
        <row r="438">
          <cell r="Q438" t="str">
            <v>Negative Margin</v>
          </cell>
          <cell r="S438">
            <v>4.2784000000000004</v>
          </cell>
        </row>
        <row r="439">
          <cell r="Q439" t="str">
            <v>Proactive - Cost Saving</v>
          </cell>
          <cell r="S439">
            <v>0</v>
          </cell>
        </row>
        <row r="440">
          <cell r="Q440" t="str">
            <v>Negative Margin</v>
          </cell>
          <cell r="S440">
            <v>0</v>
          </cell>
        </row>
        <row r="441">
          <cell r="Q441" t="str">
            <v>Negative Margin</v>
          </cell>
          <cell r="S441">
            <v>19.513200000000001</v>
          </cell>
        </row>
        <row r="442">
          <cell r="Q442" t="str">
            <v>Negative Margin</v>
          </cell>
          <cell r="S442">
            <v>0</v>
          </cell>
        </row>
        <row r="443">
          <cell r="Q443" t="str">
            <v>Negative Margin</v>
          </cell>
          <cell r="S443">
            <v>1.1615999999999997</v>
          </cell>
        </row>
        <row r="444">
          <cell r="Q444" t="str">
            <v>Negative Margin</v>
          </cell>
          <cell r="S444">
            <v>1.1078000000000001</v>
          </cell>
        </row>
        <row r="445">
          <cell r="Q445" t="str">
            <v>Negative Margin</v>
          </cell>
          <cell r="S445">
            <v>5.4244000000000003</v>
          </cell>
        </row>
        <row r="446">
          <cell r="Q446" t="str">
            <v>Negative Margin</v>
          </cell>
          <cell r="S446">
            <v>0</v>
          </cell>
        </row>
        <row r="447">
          <cell r="Q447" t="str">
            <v>Proactive - Cost Saving</v>
          </cell>
          <cell r="S447">
            <v>0</v>
          </cell>
        </row>
        <row r="448">
          <cell r="Q448" t="str">
            <v>Negative Margin</v>
          </cell>
          <cell r="S448">
            <v>1.0592999999999997</v>
          </cell>
        </row>
        <row r="449">
          <cell r="Q449" t="str">
            <v>Negative Margin</v>
          </cell>
          <cell r="S449">
            <v>0</v>
          </cell>
        </row>
        <row r="450">
          <cell r="Q450" t="str">
            <v>Negative Margin</v>
          </cell>
          <cell r="S450">
            <v>2.3E-3</v>
          </cell>
        </row>
        <row r="451">
          <cell r="Q451" t="str">
            <v>Proactive Quality Improvement</v>
          </cell>
        </row>
        <row r="452">
          <cell r="Q452" t="str">
            <v>Negative Margin</v>
          </cell>
          <cell r="S452">
            <v>0</v>
          </cell>
        </row>
        <row r="453">
          <cell r="Q453" t="str">
            <v>Negative Margin</v>
          </cell>
          <cell r="S453">
            <v>0</v>
          </cell>
        </row>
        <row r="454">
          <cell r="Q454" t="str">
            <v>Proactive Quality Improvement</v>
          </cell>
        </row>
        <row r="455">
          <cell r="Q455" t="str">
            <v>Negative Margin</v>
          </cell>
          <cell r="S455">
            <v>0</v>
          </cell>
        </row>
        <row r="456">
          <cell r="Q456" t="str">
            <v>Negative Margin</v>
          </cell>
          <cell r="S456">
            <v>0</v>
          </cell>
        </row>
        <row r="457">
          <cell r="Q457" t="str">
            <v>Proactive - Cost Saving</v>
          </cell>
          <cell r="S457">
            <v>0</v>
          </cell>
        </row>
        <row r="458">
          <cell r="Q458" t="str">
            <v>Negative Margin</v>
          </cell>
          <cell r="S458">
            <v>0</v>
          </cell>
        </row>
        <row r="459">
          <cell r="Q459" t="str">
            <v>Negative Margin</v>
          </cell>
          <cell r="S459">
            <v>0</v>
          </cell>
        </row>
        <row r="460">
          <cell r="Q460" t="str">
            <v>Negative Margin</v>
          </cell>
          <cell r="S460">
            <v>0</v>
          </cell>
        </row>
        <row r="461">
          <cell r="Q461" t="str">
            <v>Negative Margin</v>
          </cell>
          <cell r="S461">
            <v>0</v>
          </cell>
        </row>
        <row r="462">
          <cell r="Q462" t="str">
            <v>Negative Margin</v>
          </cell>
          <cell r="S462">
            <v>0.53480000000000005</v>
          </cell>
        </row>
        <row r="463">
          <cell r="Q463" t="str">
            <v>Negative Margin</v>
          </cell>
          <cell r="S463">
            <v>0</v>
          </cell>
        </row>
        <row r="464">
          <cell r="Q464" t="str">
            <v>Grand Total</v>
          </cell>
          <cell r="S464">
            <v>18468.295600000005</v>
          </cell>
        </row>
      </sheetData>
      <sheetData sheetId="7"/>
      <sheetData sheetId="8">
        <row r="1">
          <cell r="Q1" t="str">
            <v>Remark</v>
          </cell>
        </row>
        <row r="2">
          <cell r="Q2" t="str">
            <v>Proactive - Cost Saving</v>
          </cell>
          <cell r="S2">
            <v>10.5329</v>
          </cell>
        </row>
        <row r="3">
          <cell r="Q3" t="str">
            <v>Negative Margin</v>
          </cell>
          <cell r="S3">
            <v>0.90090000000000015</v>
          </cell>
        </row>
        <row r="4">
          <cell r="Q4" t="str">
            <v>Proactive - Cost Saving</v>
          </cell>
          <cell r="S4">
            <v>0</v>
          </cell>
        </row>
        <row r="5">
          <cell r="Q5" t="str">
            <v>Proactive Quality Improvement</v>
          </cell>
        </row>
        <row r="6">
          <cell r="Q6" t="str">
            <v>Proactive - Cost Saving</v>
          </cell>
          <cell r="S6">
            <v>0</v>
          </cell>
        </row>
        <row r="7">
          <cell r="Q7" t="str">
            <v>Proactive - Cost Saving</v>
          </cell>
          <cell r="S7">
            <v>0.11940000000000001</v>
          </cell>
        </row>
        <row r="8">
          <cell r="Q8" t="str">
            <v>Negative Margin</v>
          </cell>
          <cell r="S8">
            <v>0</v>
          </cell>
        </row>
        <row r="9">
          <cell r="Q9" t="str">
            <v>Proactive - Cost Saving</v>
          </cell>
          <cell r="S9">
            <v>7.8000000000000014E-3</v>
          </cell>
        </row>
        <row r="10">
          <cell r="Q10" t="str">
            <v>Proactive Quality Improvement</v>
          </cell>
        </row>
        <row r="11">
          <cell r="Q11" t="str">
            <v>Negative Margin</v>
          </cell>
          <cell r="S11">
            <v>0</v>
          </cell>
        </row>
        <row r="12">
          <cell r="Q12" t="str">
            <v>Proactive - Cost Saving</v>
          </cell>
          <cell r="S12">
            <v>16.197500000000002</v>
          </cell>
        </row>
        <row r="13">
          <cell r="Q13" t="str">
            <v>Proactive - Cost Saving</v>
          </cell>
          <cell r="S13">
            <v>188.24400000000003</v>
          </cell>
        </row>
        <row r="14">
          <cell r="Q14" t="str">
            <v>Proactive - Cost Saving</v>
          </cell>
          <cell r="S14">
            <v>14.113800000000023</v>
          </cell>
        </row>
        <row r="15">
          <cell r="Q15" t="str">
            <v>Proactive Quality Improvement</v>
          </cell>
        </row>
        <row r="16">
          <cell r="Q16" t="str">
            <v>Proactive - Cost Saving</v>
          </cell>
          <cell r="S16">
            <v>7.2372999999999994</v>
          </cell>
        </row>
        <row r="17">
          <cell r="Q17" t="str">
            <v>Proactive - Cost Saving</v>
          </cell>
          <cell r="S17">
            <v>42.472199999999994</v>
          </cell>
        </row>
        <row r="18">
          <cell r="Q18" t="str">
            <v>Proactive - Cost Saving</v>
          </cell>
          <cell r="S18">
            <v>14.363999999999995</v>
          </cell>
        </row>
        <row r="19">
          <cell r="Q19" t="str">
            <v>Proactive Quality Improvement</v>
          </cell>
        </row>
        <row r="20">
          <cell r="Q20" t="str">
            <v>Proactive - Cost Saving</v>
          </cell>
          <cell r="S20">
            <v>0</v>
          </cell>
        </row>
        <row r="21">
          <cell r="Q21" t="str">
            <v>Proactive - Cost Saving</v>
          </cell>
          <cell r="S21">
            <v>127.32660000000004</v>
          </cell>
        </row>
        <row r="22">
          <cell r="Q22" t="str">
            <v>Proactive - Cost Saving</v>
          </cell>
          <cell r="S22">
            <v>4.7500000000000001E-2</v>
          </cell>
        </row>
        <row r="23">
          <cell r="Q23" t="str">
            <v>Proactive Quality Improvement</v>
          </cell>
        </row>
        <row r="24">
          <cell r="Q24" t="str">
            <v>Proactive Quality Improvement</v>
          </cell>
        </row>
        <row r="25">
          <cell r="Q25" t="str">
            <v>Proactive Quality Improvement</v>
          </cell>
        </row>
        <row r="26">
          <cell r="Q26" t="str">
            <v>Proactive Quality Improvement</v>
          </cell>
        </row>
        <row r="27">
          <cell r="Q27" t="str">
            <v>Proactive Quality Improvement</v>
          </cell>
        </row>
        <row r="28">
          <cell r="Q28" t="str">
            <v>Proactive Quality Improvement</v>
          </cell>
        </row>
        <row r="29">
          <cell r="Q29" t="str">
            <v>Proactive - Cost Saving</v>
          </cell>
          <cell r="S29">
            <v>69.21599999999998</v>
          </cell>
        </row>
        <row r="30">
          <cell r="Q30" t="str">
            <v>Proactive - Cost Saving</v>
          </cell>
          <cell r="S30">
            <v>189.22199999999998</v>
          </cell>
        </row>
        <row r="31">
          <cell r="Q31" t="str">
            <v>Proactive Quality Improvement</v>
          </cell>
        </row>
        <row r="32">
          <cell r="Q32" t="str">
            <v>Proactive - Cost Saving</v>
          </cell>
          <cell r="S32">
            <v>3.5495999999999786</v>
          </cell>
        </row>
        <row r="33">
          <cell r="Q33" t="str">
            <v>Proactive - Cost Saving</v>
          </cell>
          <cell r="S33">
            <v>2.7999999999999969E-3</v>
          </cell>
        </row>
        <row r="34">
          <cell r="Q34" t="str">
            <v>Proactive Quality Improvement</v>
          </cell>
        </row>
        <row r="35">
          <cell r="Q35" t="str">
            <v>Proactive Quality Improvement</v>
          </cell>
        </row>
        <row r="36">
          <cell r="Q36" t="str">
            <v>Proactive Quality Improvement</v>
          </cell>
        </row>
        <row r="37">
          <cell r="Q37" t="str">
            <v>Proactive - Cost Saving</v>
          </cell>
          <cell r="S37">
            <v>3.6125000000000003</v>
          </cell>
        </row>
        <row r="38">
          <cell r="Q38" t="str">
            <v>Proactive Quality Improvement</v>
          </cell>
        </row>
        <row r="39">
          <cell r="Q39" t="str">
            <v>Proactive Quality Improvement</v>
          </cell>
        </row>
        <row r="40">
          <cell r="Q40" t="str">
            <v>Proactive - Cost Saving</v>
          </cell>
          <cell r="S40">
            <v>57.315999999999939</v>
          </cell>
        </row>
        <row r="41">
          <cell r="Q41" t="str">
            <v>Proactive - Cost Saving</v>
          </cell>
          <cell r="S41">
            <v>0</v>
          </cell>
        </row>
        <row r="42">
          <cell r="Q42" t="str">
            <v>Proactive - Cost Saving</v>
          </cell>
          <cell r="S42">
            <v>0.1973999999999998</v>
          </cell>
        </row>
        <row r="43">
          <cell r="Q43" t="str">
            <v>Proactive - Cost Saving</v>
          </cell>
          <cell r="S43">
            <v>0</v>
          </cell>
        </row>
        <row r="44">
          <cell r="Q44" t="str">
            <v>Proactive Quality Improvement</v>
          </cell>
        </row>
        <row r="45">
          <cell r="Q45" t="str">
            <v>Proactive - Cost Saving</v>
          </cell>
          <cell r="S45">
            <v>17.557600000000001</v>
          </cell>
        </row>
        <row r="46">
          <cell r="Q46" t="str">
            <v>Proactive - Cost Saving</v>
          </cell>
          <cell r="S46">
            <v>2.5059999999999971</v>
          </cell>
        </row>
        <row r="47">
          <cell r="Q47" t="str">
            <v>Proactive Quality Improvement</v>
          </cell>
        </row>
        <row r="48">
          <cell r="Q48" t="str">
            <v>Proactive - Cost Saving</v>
          </cell>
          <cell r="S48">
            <v>0</v>
          </cell>
        </row>
        <row r="49">
          <cell r="Q49" t="str">
            <v>Proactive - Cost Saving</v>
          </cell>
          <cell r="S49">
            <v>57.868999999999936</v>
          </cell>
        </row>
        <row r="50">
          <cell r="Q50" t="str">
            <v>Proactive - Cost Saving</v>
          </cell>
          <cell r="S50">
            <v>9.7999999999999893E-2</v>
          </cell>
        </row>
        <row r="51">
          <cell r="Q51" t="str">
            <v>Proactive - Cost Saving</v>
          </cell>
          <cell r="S51">
            <v>126.48959999999998</v>
          </cell>
        </row>
        <row r="52">
          <cell r="Q52" t="str">
            <v>Proactive - Cost Saving</v>
          </cell>
          <cell r="S52">
            <v>2.7999999999999969E-3</v>
          </cell>
        </row>
        <row r="53">
          <cell r="Q53" t="str">
            <v>Proactive - Cost Saving</v>
          </cell>
          <cell r="S53">
            <v>0.21280000000000004</v>
          </cell>
        </row>
        <row r="54">
          <cell r="Q54" t="str">
            <v>Proactive - Cost Saving</v>
          </cell>
          <cell r="S54">
            <v>1.3999999999999985E-3</v>
          </cell>
        </row>
        <row r="55">
          <cell r="Q55" t="str">
            <v>Proactive - Cost Saving</v>
          </cell>
          <cell r="S55">
            <v>2.9399999999999968E-2</v>
          </cell>
        </row>
        <row r="56">
          <cell r="Q56" t="str">
            <v>Proactive - Cost Saving</v>
          </cell>
          <cell r="S56">
            <v>1.0999999999999981E-3</v>
          </cell>
        </row>
        <row r="57">
          <cell r="Q57" t="str">
            <v>Proactive Quality Improvement</v>
          </cell>
        </row>
        <row r="58">
          <cell r="Q58" t="str">
            <v>Proactive - Cost Saving</v>
          </cell>
          <cell r="S58">
            <v>105.79939999999988</v>
          </cell>
        </row>
        <row r="59">
          <cell r="Q59" t="str">
            <v>Proactive - Cost Saving</v>
          </cell>
          <cell r="S59">
            <v>0</v>
          </cell>
        </row>
        <row r="60">
          <cell r="Q60" t="str">
            <v>Proactive Quality Improvement</v>
          </cell>
        </row>
        <row r="61">
          <cell r="Q61" t="str">
            <v>Proactive Quality Improvement</v>
          </cell>
        </row>
        <row r="62">
          <cell r="Q62" t="str">
            <v>Proactive Quality Improvement</v>
          </cell>
        </row>
        <row r="63">
          <cell r="Q63" t="str">
            <v>Proactive Quality Improvement</v>
          </cell>
        </row>
        <row r="64">
          <cell r="Q64" t="str">
            <v>Proactive Quality Improvement</v>
          </cell>
        </row>
        <row r="65">
          <cell r="Q65" t="str">
            <v>Proactive Quality Improvement</v>
          </cell>
        </row>
        <row r="66">
          <cell r="Q66" t="str">
            <v>Proactive - Cost Saving</v>
          </cell>
          <cell r="S66">
            <v>1.9999999999999966E-4</v>
          </cell>
        </row>
        <row r="67">
          <cell r="Q67" t="str">
            <v>Proactive Quality Improvement</v>
          </cell>
        </row>
        <row r="68">
          <cell r="Q68" t="str">
            <v>Proactive Quality Improvement</v>
          </cell>
        </row>
        <row r="69">
          <cell r="Q69" t="str">
            <v>Proactive - Cost Saving</v>
          </cell>
          <cell r="S69">
            <v>11.20700000000001</v>
          </cell>
        </row>
        <row r="70">
          <cell r="Q70" t="str">
            <v>Proactive Quality Improvement</v>
          </cell>
        </row>
        <row r="71">
          <cell r="Q71" t="str">
            <v>Proactive Quality Improvement</v>
          </cell>
        </row>
        <row r="72">
          <cell r="Q72" t="str">
            <v>Proactive Quality Improvement</v>
          </cell>
        </row>
        <row r="73">
          <cell r="Q73" t="str">
            <v>Proactive Quality Improvement</v>
          </cell>
        </row>
        <row r="74">
          <cell r="Q74" t="str">
            <v>Proactive Quality Improvement</v>
          </cell>
        </row>
        <row r="75">
          <cell r="Q75" t="str">
            <v>Proactive - Cost Saving</v>
          </cell>
          <cell r="S75">
            <v>42.67200000000004</v>
          </cell>
        </row>
        <row r="76">
          <cell r="Q76" t="str">
            <v>Proactive Quality Improvement</v>
          </cell>
        </row>
        <row r="77">
          <cell r="Q77" t="str">
            <v>Proactive - Cost Saving</v>
          </cell>
          <cell r="S77">
            <v>206.62250000000017</v>
          </cell>
        </row>
        <row r="78">
          <cell r="Q78" t="str">
            <v>Proactive Quality Improvement</v>
          </cell>
        </row>
        <row r="79">
          <cell r="Q79" t="str">
            <v>Proactive Quality Improvement</v>
          </cell>
        </row>
        <row r="80">
          <cell r="Q80" t="str">
            <v>Proactive Quality Improvement</v>
          </cell>
        </row>
        <row r="81">
          <cell r="Q81" t="str">
            <v>Proactive Quality Improvement</v>
          </cell>
        </row>
        <row r="82">
          <cell r="Q82" t="str">
            <v>Proactive Quality Improvement</v>
          </cell>
        </row>
        <row r="83">
          <cell r="Q83" t="str">
            <v>Proactive Quality Improvement</v>
          </cell>
        </row>
        <row r="84">
          <cell r="Q84" t="str">
            <v>Proactive Quality Improvement</v>
          </cell>
        </row>
        <row r="85">
          <cell r="Q85" t="str">
            <v>Proactive - Cost Saving</v>
          </cell>
          <cell r="S85">
            <v>14.946499999999999</v>
          </cell>
        </row>
        <row r="86">
          <cell r="Q86" t="str">
            <v>Proactive Quality Improvement</v>
          </cell>
        </row>
        <row r="87">
          <cell r="Q87" t="str">
            <v>Proactive Quality Improvement</v>
          </cell>
        </row>
        <row r="88">
          <cell r="Q88" t="str">
            <v>Proactive Quality Improvement</v>
          </cell>
        </row>
        <row r="89">
          <cell r="Q89" t="str">
            <v>Proactive Quality Improvement</v>
          </cell>
        </row>
        <row r="90">
          <cell r="Q90" t="str">
            <v>Proactive Quality Improvement</v>
          </cell>
        </row>
        <row r="91">
          <cell r="Q91" t="str">
            <v>Proactive Quality Improvement</v>
          </cell>
        </row>
        <row r="92">
          <cell r="Q92" t="str">
            <v>Proactive Quality Improvement</v>
          </cell>
        </row>
        <row r="93">
          <cell r="Q93" t="str">
            <v>Proactive Quality Improvement</v>
          </cell>
        </row>
        <row r="94">
          <cell r="Q94" t="str">
            <v>Proactive Quality Improvement</v>
          </cell>
        </row>
        <row r="95">
          <cell r="Q95" t="str">
            <v>Proactive Quality Improvement</v>
          </cell>
        </row>
        <row r="96">
          <cell r="Q96" t="str">
            <v>Proactive Quality Improvement</v>
          </cell>
        </row>
        <row r="97">
          <cell r="Q97" t="str">
            <v>Proactive Quality Improvement</v>
          </cell>
        </row>
        <row r="98">
          <cell r="Q98" t="str">
            <v>Proactive Quality Improvement</v>
          </cell>
        </row>
        <row r="99">
          <cell r="Q99" t="str">
            <v>Proactive - Cost Saving</v>
          </cell>
          <cell r="S99">
            <v>1359.3485999999996</v>
          </cell>
        </row>
        <row r="100">
          <cell r="Q100" t="str">
            <v>Proactive Quality Improvement</v>
          </cell>
        </row>
        <row r="101">
          <cell r="Q101" t="str">
            <v>Proactive Quality Improvement</v>
          </cell>
        </row>
        <row r="102">
          <cell r="Q102" t="str">
            <v>Proactive Quality Improvement</v>
          </cell>
        </row>
        <row r="103">
          <cell r="Q103" t="str">
            <v>Proactive Quality Improvement</v>
          </cell>
        </row>
        <row r="104">
          <cell r="Q104" t="str">
            <v>Proactive Quality Improvement</v>
          </cell>
        </row>
        <row r="105">
          <cell r="Q105" t="str">
            <v>Proactive - Cost Saving</v>
          </cell>
          <cell r="S105">
            <v>1.9081999999999979</v>
          </cell>
        </row>
        <row r="106">
          <cell r="Q106" t="str">
            <v>Proactive Quality Improvement</v>
          </cell>
        </row>
        <row r="107">
          <cell r="Q107" t="str">
            <v>Proactive - Cost Saving</v>
          </cell>
          <cell r="S107">
            <v>8.6399999999999977E-2</v>
          </cell>
        </row>
        <row r="108">
          <cell r="Q108" t="str">
            <v>Proactive Quality Improvement</v>
          </cell>
        </row>
        <row r="109">
          <cell r="Q109" t="str">
            <v>Proactive - Cost Saving</v>
          </cell>
          <cell r="S109">
            <v>3.599999999999999E-3</v>
          </cell>
        </row>
        <row r="110">
          <cell r="Q110" t="str">
            <v>Proactive - Cost Saving</v>
          </cell>
          <cell r="S110">
            <v>0</v>
          </cell>
        </row>
        <row r="111">
          <cell r="Q111" t="str">
            <v>Proactive Quality Improvement</v>
          </cell>
        </row>
        <row r="112">
          <cell r="Q112" t="str">
            <v>Proactive - Cost Saving</v>
          </cell>
          <cell r="S112">
            <v>129.07079999999996</v>
          </cell>
        </row>
        <row r="113">
          <cell r="Q113" t="str">
            <v>Proactive Quality Improvement</v>
          </cell>
        </row>
        <row r="114">
          <cell r="Q114" t="str">
            <v>Proactive Quality Improvement</v>
          </cell>
        </row>
        <row r="115">
          <cell r="Q115" t="str">
            <v>Proactive Quality Improvement</v>
          </cell>
        </row>
        <row r="116">
          <cell r="Q116" t="str">
            <v>Proactive Quality Improvement</v>
          </cell>
        </row>
        <row r="117">
          <cell r="Q117" t="str">
            <v>Proactive Quality Improvement</v>
          </cell>
        </row>
        <row r="118">
          <cell r="Q118" t="str">
            <v>Proactive Quality Improvement</v>
          </cell>
        </row>
        <row r="119">
          <cell r="Q119" t="str">
            <v>Proactive Quality Improvement</v>
          </cell>
        </row>
        <row r="120">
          <cell r="Q120" t="str">
            <v>Proactive Quality Improvement</v>
          </cell>
        </row>
        <row r="121">
          <cell r="Q121" t="str">
            <v>Proactive - Cost Saving</v>
          </cell>
          <cell r="S121">
            <v>0.70679999999999998</v>
          </cell>
        </row>
        <row r="122">
          <cell r="Q122" t="str">
            <v>Proactive - Cost Saving</v>
          </cell>
          <cell r="S122">
            <v>1416.5549999999996</v>
          </cell>
        </row>
        <row r="123">
          <cell r="Q123" t="str">
            <v>Proactive Quality Improvement</v>
          </cell>
        </row>
        <row r="124">
          <cell r="Q124" t="str">
            <v>Proactive Quality Improvement</v>
          </cell>
        </row>
        <row r="125">
          <cell r="Q125" t="str">
            <v>Proactive Quality Improvement</v>
          </cell>
        </row>
        <row r="126">
          <cell r="Q126" t="str">
            <v>Proactive Quality Improvement</v>
          </cell>
        </row>
        <row r="127">
          <cell r="Q127" t="str">
            <v>Proactive Quality Improvement</v>
          </cell>
        </row>
        <row r="128">
          <cell r="Q128" t="str">
            <v>Proactive Quality Improvement</v>
          </cell>
        </row>
        <row r="129">
          <cell r="Q129" t="str">
            <v>Proactive - Cost Saving</v>
          </cell>
          <cell r="S129">
            <v>18.539999999999996</v>
          </cell>
        </row>
        <row r="130">
          <cell r="Q130" t="str">
            <v>Proactive Quality Improvement</v>
          </cell>
        </row>
        <row r="131">
          <cell r="Q131" t="str">
            <v>Proactive Quality Improvement</v>
          </cell>
        </row>
        <row r="132">
          <cell r="Q132" t="str">
            <v>Proactive Quality Improvement</v>
          </cell>
        </row>
        <row r="133">
          <cell r="Q133" t="str">
            <v>Proactive - Cost Saving</v>
          </cell>
          <cell r="S133">
            <v>2.1974999999999998</v>
          </cell>
        </row>
        <row r="134">
          <cell r="Q134" t="str">
            <v>Proactive Quality Improvement</v>
          </cell>
        </row>
        <row r="135">
          <cell r="Q135" t="str">
            <v>Proactive Quality Improvement</v>
          </cell>
        </row>
        <row r="136">
          <cell r="Q136" t="str">
            <v>Proactive Quality Improvement</v>
          </cell>
        </row>
        <row r="137">
          <cell r="Q137" t="str">
            <v>Proactive Quality Improvement</v>
          </cell>
        </row>
        <row r="138">
          <cell r="Q138" t="str">
            <v>Proactive Quality Improvement</v>
          </cell>
        </row>
        <row r="139">
          <cell r="Q139" t="str">
            <v>Proactive Quality Improvement</v>
          </cell>
        </row>
        <row r="140">
          <cell r="Q140" t="str">
            <v>Proactive Quality Improvement</v>
          </cell>
        </row>
        <row r="141">
          <cell r="Q141" t="str">
            <v>Proactive Quality Improvement</v>
          </cell>
        </row>
        <row r="142">
          <cell r="Q142" t="str">
            <v>Proactive - Cost Saving</v>
          </cell>
          <cell r="S142">
            <v>1.1475</v>
          </cell>
        </row>
        <row r="143">
          <cell r="Q143" t="str">
            <v>Proactive Quality Improvement</v>
          </cell>
        </row>
        <row r="144">
          <cell r="Q144" t="str">
            <v>Proactive - Cost Saving</v>
          </cell>
          <cell r="S144">
            <v>19.379999999999995</v>
          </cell>
        </row>
        <row r="145">
          <cell r="Q145" t="str">
            <v>Proactive - Cost Saving</v>
          </cell>
          <cell r="S145">
            <v>355.95700000000033</v>
          </cell>
        </row>
        <row r="146">
          <cell r="Q146" t="str">
            <v>Proactive - Cost Saving</v>
          </cell>
          <cell r="S146">
            <v>0.20789999999999981</v>
          </cell>
        </row>
        <row r="147">
          <cell r="Q147" t="str">
            <v>Proactive - Cost Saving</v>
          </cell>
          <cell r="S147">
            <v>0</v>
          </cell>
        </row>
        <row r="148">
          <cell r="Q148" t="str">
            <v>Proactive Quality Improvement</v>
          </cell>
        </row>
        <row r="149">
          <cell r="Q149" t="str">
            <v>Proactive - Cost Saving</v>
          </cell>
          <cell r="S149">
            <v>2.7999999999999997E-2</v>
          </cell>
        </row>
        <row r="150">
          <cell r="Q150" t="str">
            <v>Proactive Quality Improvement</v>
          </cell>
        </row>
        <row r="151">
          <cell r="Q151" t="str">
            <v>Proactive - Cost Saving</v>
          </cell>
          <cell r="S151">
            <v>3.2760000000000029</v>
          </cell>
        </row>
        <row r="152">
          <cell r="Q152" t="str">
            <v>Proactive - Cost Saving</v>
          </cell>
          <cell r="S152">
            <v>1.98</v>
          </cell>
        </row>
        <row r="153">
          <cell r="Q153" t="str">
            <v>Proactive - Cost Saving</v>
          </cell>
          <cell r="S153">
            <v>83.513699999999972</v>
          </cell>
        </row>
        <row r="154">
          <cell r="Q154" t="str">
            <v>Proactive Quality Improvement</v>
          </cell>
        </row>
        <row r="155">
          <cell r="Q155" t="str">
            <v>Proactive - Cost Saving</v>
          </cell>
          <cell r="S155">
            <v>27.910799999999998</v>
          </cell>
        </row>
        <row r="156">
          <cell r="Q156" t="str">
            <v>Proactive Quality Improvement</v>
          </cell>
        </row>
        <row r="157">
          <cell r="Q157" t="str">
            <v>Proactive - Cost Saving</v>
          </cell>
          <cell r="S157">
            <v>2.3016000000000005</v>
          </cell>
        </row>
        <row r="158">
          <cell r="Q158" t="str">
            <v>Proactive - Cost Saving</v>
          </cell>
          <cell r="S158">
            <v>42.428400000000003</v>
          </cell>
        </row>
        <row r="159">
          <cell r="Q159" t="str">
            <v>Proactive - Cost Saving</v>
          </cell>
          <cell r="S159">
            <v>0</v>
          </cell>
        </row>
        <row r="160">
          <cell r="Q160" t="str">
            <v>Proactive - Cost Saving</v>
          </cell>
          <cell r="S160">
            <v>0</v>
          </cell>
        </row>
        <row r="161">
          <cell r="Q161" t="str">
            <v>Proactive - Cost Saving</v>
          </cell>
          <cell r="S161">
            <v>0</v>
          </cell>
        </row>
        <row r="162">
          <cell r="Q162" t="str">
            <v>Proactive - Cost Saving</v>
          </cell>
          <cell r="S162">
            <v>0.80600000000000005</v>
          </cell>
        </row>
        <row r="163">
          <cell r="Q163" t="str">
            <v>Proactive - Cost Saving</v>
          </cell>
          <cell r="S163">
            <v>0</v>
          </cell>
        </row>
        <row r="164">
          <cell r="Q164" t="str">
            <v>Proactive - Cost Saving</v>
          </cell>
          <cell r="S164">
            <v>0.216</v>
          </cell>
        </row>
        <row r="165">
          <cell r="Q165" t="str">
            <v>Proactive - Cost Saving</v>
          </cell>
          <cell r="S165">
            <v>0</v>
          </cell>
        </row>
        <row r="166">
          <cell r="Q166" t="str">
            <v>Proactive - Cost Saving</v>
          </cell>
          <cell r="S166">
            <v>0</v>
          </cell>
        </row>
        <row r="167">
          <cell r="Q167" t="str">
            <v>Proactive - Cost Saving</v>
          </cell>
          <cell r="S167">
            <v>12.69</v>
          </cell>
        </row>
        <row r="168">
          <cell r="Q168" t="str">
            <v>Proactive - Cost Saving</v>
          </cell>
          <cell r="S168">
            <v>0</v>
          </cell>
        </row>
        <row r="169">
          <cell r="Q169" t="str">
            <v>Proactive - Cost Saving</v>
          </cell>
          <cell r="S169">
            <v>1.1349999999999998</v>
          </cell>
        </row>
        <row r="170">
          <cell r="Q170" t="str">
            <v>Proactive - Cost Saving</v>
          </cell>
          <cell r="S170">
            <v>0.28649999999999998</v>
          </cell>
        </row>
        <row r="171">
          <cell r="Q171" t="str">
            <v>Proactive - Cost Saving</v>
          </cell>
          <cell r="S171">
            <v>0</v>
          </cell>
        </row>
        <row r="172">
          <cell r="Q172" t="str">
            <v>Proactive - Cost Saving</v>
          </cell>
          <cell r="S172">
            <v>0.152</v>
          </cell>
        </row>
        <row r="173">
          <cell r="Q173" t="str">
            <v>Proactive - Cost Saving</v>
          </cell>
          <cell r="S173">
            <v>0</v>
          </cell>
        </row>
        <row r="174">
          <cell r="Q174" t="str">
            <v>Proactive - Cost Saving</v>
          </cell>
          <cell r="S174">
            <v>0</v>
          </cell>
        </row>
        <row r="175">
          <cell r="Q175" t="str">
            <v>Proactive - Cost Saving</v>
          </cell>
          <cell r="S175">
            <v>0</v>
          </cell>
        </row>
        <row r="176">
          <cell r="Q176" t="str">
            <v>Proactive Quality Improvement</v>
          </cell>
        </row>
        <row r="177">
          <cell r="Q177" t="str">
            <v>Negative Margin</v>
          </cell>
          <cell r="S177">
            <v>0</v>
          </cell>
        </row>
        <row r="178">
          <cell r="Q178" t="str">
            <v>Negative Margin</v>
          </cell>
          <cell r="S178">
            <v>0</v>
          </cell>
        </row>
        <row r="179">
          <cell r="Q179" t="str">
            <v>Negative Margin</v>
          </cell>
          <cell r="S179">
            <v>0</v>
          </cell>
        </row>
        <row r="180">
          <cell r="Q180" t="str">
            <v>Negative Margin</v>
          </cell>
          <cell r="S180">
            <v>0</v>
          </cell>
        </row>
        <row r="181">
          <cell r="Q181" t="str">
            <v>Negative Margin</v>
          </cell>
          <cell r="S181">
            <v>0</v>
          </cell>
        </row>
        <row r="182">
          <cell r="Q182" t="str">
            <v>Proactive - Cost Saving</v>
          </cell>
          <cell r="S182">
            <v>0</v>
          </cell>
        </row>
        <row r="183">
          <cell r="Q183" t="str">
            <v>Negative Margin</v>
          </cell>
          <cell r="S183">
            <v>64.866000000000014</v>
          </cell>
        </row>
        <row r="184">
          <cell r="Q184" t="str">
            <v>Negative Margin</v>
          </cell>
          <cell r="S184">
            <v>0</v>
          </cell>
        </row>
        <row r="185">
          <cell r="Q185" t="str">
            <v>Proactive - Cost Saving</v>
          </cell>
          <cell r="S185">
            <v>0</v>
          </cell>
        </row>
        <row r="186">
          <cell r="Q186" t="str">
            <v>Proactive - Cost Saving</v>
          </cell>
          <cell r="S186">
            <v>0</v>
          </cell>
        </row>
        <row r="187">
          <cell r="Q187" t="str">
            <v>Negative Margin</v>
          </cell>
          <cell r="S187">
            <v>366.63240000000002</v>
          </cell>
        </row>
        <row r="188">
          <cell r="Q188" t="str">
            <v>Negative Margin</v>
          </cell>
          <cell r="S188">
            <v>0</v>
          </cell>
        </row>
        <row r="189">
          <cell r="Q189" t="str">
            <v>Negative Margin</v>
          </cell>
          <cell r="S189">
            <v>0</v>
          </cell>
        </row>
        <row r="190">
          <cell r="Q190" t="str">
            <v>Negative Margin</v>
          </cell>
          <cell r="S190">
            <v>9.379999999999999</v>
          </cell>
        </row>
        <row r="191">
          <cell r="Q191" t="str">
            <v>Negative Margin</v>
          </cell>
          <cell r="S191">
            <v>0</v>
          </cell>
        </row>
        <row r="192">
          <cell r="Q192" t="str">
            <v>Negative Margin</v>
          </cell>
          <cell r="S192">
            <v>0</v>
          </cell>
        </row>
        <row r="193">
          <cell r="Q193" t="str">
            <v>Proactive - Cost Saving</v>
          </cell>
          <cell r="S193">
            <v>0</v>
          </cell>
        </row>
        <row r="194">
          <cell r="Q194" t="str">
            <v>Negative Margin</v>
          </cell>
          <cell r="S194">
            <v>0.30420000000000008</v>
          </cell>
        </row>
        <row r="195">
          <cell r="Q195" t="str">
            <v>Negative Margin</v>
          </cell>
          <cell r="S195">
            <v>0.1368</v>
          </cell>
        </row>
        <row r="196">
          <cell r="Q196" t="str">
            <v>Negative Margin</v>
          </cell>
          <cell r="S196">
            <v>0.24150000000000002</v>
          </cell>
        </row>
        <row r="197">
          <cell r="Q197" t="str">
            <v>Negative Margin</v>
          </cell>
          <cell r="S197">
            <v>2.3776999999999999</v>
          </cell>
        </row>
        <row r="198">
          <cell r="Q198" t="str">
            <v>Negative Margin</v>
          </cell>
          <cell r="S198">
            <v>0</v>
          </cell>
        </row>
        <row r="199">
          <cell r="Q199" t="str">
            <v>Proactive - Cost Saving</v>
          </cell>
          <cell r="S199">
            <v>0</v>
          </cell>
        </row>
        <row r="200">
          <cell r="Q200" t="str">
            <v>Negative Margin</v>
          </cell>
          <cell r="S200">
            <v>2.4199999999999999E-2</v>
          </cell>
        </row>
        <row r="201">
          <cell r="Q201" t="str">
            <v>Negative Margin</v>
          </cell>
          <cell r="S201">
            <v>0</v>
          </cell>
        </row>
        <row r="202">
          <cell r="Q202" t="str">
            <v>Negative Margin</v>
          </cell>
          <cell r="S202">
            <v>0.96799999999999997</v>
          </cell>
        </row>
        <row r="203">
          <cell r="Q203" t="str">
            <v>Proactive - Cost Saving</v>
          </cell>
          <cell r="S203">
            <v>0</v>
          </cell>
        </row>
        <row r="204">
          <cell r="Q204" t="str">
            <v>Proactive - Cost Saving</v>
          </cell>
          <cell r="S204">
            <v>1.0032000000000003</v>
          </cell>
        </row>
        <row r="205">
          <cell r="Q205" t="str">
            <v>Negative Margin</v>
          </cell>
          <cell r="S205">
            <v>0.68469999999999998</v>
          </cell>
        </row>
        <row r="206">
          <cell r="Q206" t="str">
            <v>Negative Margin</v>
          </cell>
          <cell r="S206">
            <v>0.31980000000000086</v>
          </cell>
        </row>
        <row r="207">
          <cell r="Q207" t="str">
            <v>Proactive - Cost Saving</v>
          </cell>
          <cell r="S207">
            <v>0</v>
          </cell>
        </row>
        <row r="208">
          <cell r="Q208" t="str">
            <v>Negative Margin</v>
          </cell>
          <cell r="S208">
            <v>20.098199999999999</v>
          </cell>
        </row>
        <row r="209">
          <cell r="Q209" t="str">
            <v>Proactive - Cost Saving</v>
          </cell>
          <cell r="S209">
            <v>0.53790000000000004</v>
          </cell>
        </row>
        <row r="210">
          <cell r="Q210" t="str">
            <v>Negative Margin</v>
          </cell>
          <cell r="S210">
            <v>38.076500000000003</v>
          </cell>
        </row>
        <row r="211">
          <cell r="Q211" t="str">
            <v>Negative Margin</v>
          </cell>
          <cell r="S211">
            <v>134.02619999999999</v>
          </cell>
        </row>
        <row r="212">
          <cell r="Q212" t="str">
            <v>Negative Margin</v>
          </cell>
          <cell r="S212">
            <v>0.6794</v>
          </cell>
        </row>
        <row r="213">
          <cell r="Q213" t="str">
            <v>Negative Margin</v>
          </cell>
          <cell r="S213">
            <v>15.983799999999999</v>
          </cell>
        </row>
        <row r="214">
          <cell r="Q214" t="str">
            <v>Proactive - Cost Saving</v>
          </cell>
          <cell r="S214">
            <v>0</v>
          </cell>
        </row>
        <row r="215">
          <cell r="Q215" t="str">
            <v>Negative Margin</v>
          </cell>
          <cell r="S215">
            <v>0</v>
          </cell>
        </row>
        <row r="216">
          <cell r="Q216" t="str">
            <v>Negative Margin</v>
          </cell>
          <cell r="S216">
            <v>0.1419</v>
          </cell>
        </row>
        <row r="217">
          <cell r="Q217" t="str">
            <v>Proactive - Cost Saving</v>
          </cell>
          <cell r="S217">
            <v>0</v>
          </cell>
        </row>
        <row r="218">
          <cell r="Q218" t="str">
            <v>Proactive - Cost Saving</v>
          </cell>
          <cell r="S218">
            <v>0.14249999999999999</v>
          </cell>
        </row>
        <row r="219">
          <cell r="Q219" t="str">
            <v>Proactive - Cost Saving</v>
          </cell>
          <cell r="S219">
            <v>0</v>
          </cell>
        </row>
        <row r="220">
          <cell r="Q220" t="str">
            <v>Proactive - Cost Saving</v>
          </cell>
          <cell r="S220">
            <v>0</v>
          </cell>
        </row>
        <row r="221">
          <cell r="Q221" t="str">
            <v>Negative Margin</v>
          </cell>
          <cell r="S221">
            <v>0.89539999999999997</v>
          </cell>
        </row>
        <row r="222">
          <cell r="Q222" t="str">
            <v>Negative Margin</v>
          </cell>
          <cell r="S222">
            <v>25.159199999999995</v>
          </cell>
        </row>
        <row r="223">
          <cell r="Q223" t="str">
            <v>Negative Margin</v>
          </cell>
          <cell r="S223">
            <v>0.2268</v>
          </cell>
        </row>
        <row r="224">
          <cell r="Q224" t="str">
            <v>Negative Margin</v>
          </cell>
          <cell r="S224">
            <v>0</v>
          </cell>
        </row>
        <row r="225">
          <cell r="Q225" t="str">
            <v>Negative Margin</v>
          </cell>
          <cell r="S225">
            <v>1.8928000000000009</v>
          </cell>
        </row>
        <row r="226">
          <cell r="Q226" t="str">
            <v>Proactive - Cost Saving</v>
          </cell>
          <cell r="S226">
            <v>0</v>
          </cell>
        </row>
        <row r="227">
          <cell r="Q227" t="str">
            <v>Negative Margin</v>
          </cell>
          <cell r="S227">
            <v>1.3455000000000001</v>
          </cell>
        </row>
        <row r="228">
          <cell r="Q228" t="str">
            <v>Negative Margin</v>
          </cell>
          <cell r="S228">
            <v>0.121</v>
          </cell>
        </row>
        <row r="229">
          <cell r="Q229" t="str">
            <v>Negative Margin</v>
          </cell>
          <cell r="S229">
            <v>8.063600000000001</v>
          </cell>
        </row>
        <row r="230">
          <cell r="Q230" t="str">
            <v>Proactive Quality Improvement</v>
          </cell>
        </row>
        <row r="231">
          <cell r="Q231" t="str">
            <v>Proactive - Cost Saving</v>
          </cell>
          <cell r="S231">
            <v>9.9000000000000005E-2</v>
          </cell>
        </row>
        <row r="232">
          <cell r="Q232" t="str">
            <v>Proactive - Cost Saving</v>
          </cell>
          <cell r="S232">
            <v>46.683000000000007</v>
          </cell>
        </row>
        <row r="233">
          <cell r="Q233" t="str">
            <v>Proactive - Cost Saving</v>
          </cell>
          <cell r="S233">
            <v>29.995000000000005</v>
          </cell>
        </row>
        <row r="234">
          <cell r="Q234" t="str">
            <v>Proactive - Cost Saving</v>
          </cell>
          <cell r="S234">
            <v>6.8712000000000009</v>
          </cell>
        </row>
        <row r="235">
          <cell r="Q235" t="str">
            <v>Proactive Quality Improvement</v>
          </cell>
        </row>
        <row r="236">
          <cell r="Q236" t="str">
            <v>Proactive Quality Improvement</v>
          </cell>
        </row>
        <row r="237">
          <cell r="Q237" t="str">
            <v>Proactive Quality Improvement</v>
          </cell>
        </row>
        <row r="238">
          <cell r="Q238" t="str">
            <v>Proactive Quality Improvement</v>
          </cell>
        </row>
        <row r="239">
          <cell r="Q239" t="str">
            <v>Proactive Quality Improvement</v>
          </cell>
        </row>
        <row r="240">
          <cell r="Q240" t="str">
            <v>Proactive Quality Improvement</v>
          </cell>
        </row>
        <row r="241">
          <cell r="Q241" t="str">
            <v>Negative Margin</v>
          </cell>
          <cell r="S241">
            <v>171.42179999999999</v>
          </cell>
        </row>
        <row r="242">
          <cell r="Q242" t="str">
            <v>Negative Margin</v>
          </cell>
          <cell r="S242">
            <v>-2.8000000000000001E-2</v>
          </cell>
        </row>
        <row r="243">
          <cell r="Q243" t="str">
            <v>Negative Margin</v>
          </cell>
          <cell r="S243">
            <v>-3.0000000000000001E-3</v>
          </cell>
        </row>
        <row r="244">
          <cell r="Q244" t="str">
            <v>Negative Margin</v>
          </cell>
          <cell r="S244">
            <v>0</v>
          </cell>
        </row>
        <row r="245">
          <cell r="Q245" t="str">
            <v>Proactive - Cost Saving</v>
          </cell>
          <cell r="S245">
            <v>5.9954999999999981</v>
          </cell>
        </row>
        <row r="246">
          <cell r="Q246" t="str">
            <v>Proactive - Cost Saving</v>
          </cell>
          <cell r="S246">
            <v>46.682099999999984</v>
          </cell>
        </row>
        <row r="247">
          <cell r="Q247" t="str">
            <v>Proactive - Cost Saving</v>
          </cell>
          <cell r="S247">
            <v>123.97999999999998</v>
          </cell>
        </row>
        <row r="248">
          <cell r="Q248" t="str">
            <v>Proactive - Cost Saving</v>
          </cell>
          <cell r="S248">
            <v>0</v>
          </cell>
        </row>
        <row r="249">
          <cell r="Q249" t="str">
            <v>Proactive - Cost Saving</v>
          </cell>
          <cell r="S249">
            <v>0</v>
          </cell>
        </row>
        <row r="250">
          <cell r="Q250" t="str">
            <v>Proactive - Cost Saving</v>
          </cell>
          <cell r="S250">
            <v>44.322000000000003</v>
          </cell>
        </row>
        <row r="251">
          <cell r="Q251" t="str">
            <v>Proactive - Cost Saving</v>
          </cell>
          <cell r="S251">
            <v>414.15200000000021</v>
          </cell>
        </row>
        <row r="252">
          <cell r="Q252" t="str">
            <v>Proactive - Cost Saving</v>
          </cell>
          <cell r="S252">
            <v>1.2096000000000002</v>
          </cell>
        </row>
        <row r="253">
          <cell r="Q253" t="str">
            <v>Proactive - Cost Saving</v>
          </cell>
          <cell r="S253">
            <v>1.0000000000000009E-3</v>
          </cell>
        </row>
        <row r="254">
          <cell r="Q254" t="str">
            <v>Proactive - Cost Saving</v>
          </cell>
          <cell r="S254">
            <v>0</v>
          </cell>
        </row>
        <row r="255">
          <cell r="Q255" t="str">
            <v>Proactive - Cost Saving</v>
          </cell>
          <cell r="S255">
            <v>50.681399999999989</v>
          </cell>
        </row>
        <row r="256">
          <cell r="Q256" t="str">
            <v>Proactive - Cost Saving</v>
          </cell>
          <cell r="S256">
            <v>7.879999999999999</v>
          </cell>
        </row>
        <row r="257">
          <cell r="Q257" t="str">
            <v>Proactive - Cost Saving</v>
          </cell>
          <cell r="S257">
            <v>16.354799999999997</v>
          </cell>
        </row>
        <row r="258">
          <cell r="Q258" t="str">
            <v>Proactive - Cost Saving</v>
          </cell>
          <cell r="S258">
            <v>159.17999999999998</v>
          </cell>
        </row>
        <row r="259">
          <cell r="Q259" t="str">
            <v>Proactive - Cost Saving</v>
          </cell>
          <cell r="S259">
            <v>2.5620000000000003</v>
          </cell>
        </row>
        <row r="260">
          <cell r="Q260" t="str">
            <v>Proactive - Cost Saving</v>
          </cell>
          <cell r="S260">
            <v>2.9999999999999992E-4</v>
          </cell>
        </row>
        <row r="261">
          <cell r="Q261" t="str">
            <v>Proactive Quality Improvement</v>
          </cell>
        </row>
        <row r="262">
          <cell r="Q262" t="str">
            <v>Proactive Quality Improvement</v>
          </cell>
        </row>
        <row r="263">
          <cell r="Q263" t="str">
            <v>Proactive - Cost Saving</v>
          </cell>
          <cell r="S263">
            <v>1.9278000000000002</v>
          </cell>
        </row>
        <row r="264">
          <cell r="Q264" t="str">
            <v>Proactive Quality Improvement</v>
          </cell>
        </row>
        <row r="265">
          <cell r="Q265" t="str">
            <v>Proactive Quality Improvement</v>
          </cell>
        </row>
        <row r="266">
          <cell r="Q266" t="str">
            <v>Proactive Quality Improvement</v>
          </cell>
        </row>
        <row r="267">
          <cell r="Q267" t="str">
            <v>Proactive - Cost Saving</v>
          </cell>
          <cell r="S267">
            <v>62.62619999999999</v>
          </cell>
        </row>
        <row r="268">
          <cell r="Q268" t="str">
            <v>Proactive Quality Improvement</v>
          </cell>
        </row>
        <row r="269">
          <cell r="Q269" t="str">
            <v>Proactive Quality Improvement</v>
          </cell>
        </row>
        <row r="270">
          <cell r="Q270" t="str">
            <v>Proactive Quality Improvement</v>
          </cell>
        </row>
        <row r="271">
          <cell r="Q271" t="str">
            <v>Proactive - Cost Saving</v>
          </cell>
          <cell r="S271">
            <v>1.5334000000000001</v>
          </cell>
        </row>
        <row r="272">
          <cell r="Q272" t="str">
            <v>Proactive - Cost Saving</v>
          </cell>
          <cell r="S272">
            <v>1.1843999999999997</v>
          </cell>
        </row>
        <row r="273">
          <cell r="Q273" t="str">
            <v>Proactive - Cost Saving</v>
          </cell>
          <cell r="S273">
            <v>4.6283999999999494</v>
          </cell>
        </row>
        <row r="274">
          <cell r="Q274" t="str">
            <v>Proactive - Cost Saving</v>
          </cell>
          <cell r="S274">
            <v>215.73000000000002</v>
          </cell>
        </row>
        <row r="275">
          <cell r="Q275" t="str">
            <v>Proactive - Cost Saving</v>
          </cell>
          <cell r="S275">
            <v>0.97369999999998924</v>
          </cell>
        </row>
        <row r="276">
          <cell r="Q276" t="str">
            <v>Negative Margin</v>
          </cell>
          <cell r="S276">
            <v>0.15119999999999834</v>
          </cell>
        </row>
        <row r="277">
          <cell r="Q277" t="str">
            <v>Proactive - Cost Saving</v>
          </cell>
          <cell r="S277">
            <v>9.9599999999999966E-2</v>
          </cell>
        </row>
        <row r="278">
          <cell r="Q278" t="str">
            <v>Negative Margin</v>
          </cell>
          <cell r="S278">
            <v>1.4042000000000006</v>
          </cell>
        </row>
        <row r="279">
          <cell r="Q279" t="str">
            <v>Proactive Quality Improvement</v>
          </cell>
        </row>
        <row r="280">
          <cell r="Q280" t="str">
            <v>Proactive Quality Improvement</v>
          </cell>
        </row>
        <row r="281">
          <cell r="Q281" t="str">
            <v>Negative Margin</v>
          </cell>
          <cell r="S281">
            <v>-0.5099999999999999</v>
          </cell>
        </row>
        <row r="282">
          <cell r="Q282" t="str">
            <v>Proactive Quality Improvement</v>
          </cell>
        </row>
        <row r="283">
          <cell r="Q283" t="str">
            <v>Proactive Quality Improvement</v>
          </cell>
        </row>
        <row r="284">
          <cell r="Q284" t="str">
            <v>Negative Margin</v>
          </cell>
          <cell r="S284">
            <v>-2.9999999999999992E-4</v>
          </cell>
        </row>
        <row r="285">
          <cell r="Q285" t="str">
            <v>Proactive Quality Improvement</v>
          </cell>
        </row>
        <row r="286">
          <cell r="Q286" t="str">
            <v>Proactive - Cost Saving</v>
          </cell>
          <cell r="S286">
            <v>6.2099999999999864E-2</v>
          </cell>
        </row>
        <row r="287">
          <cell r="Q287" t="str">
            <v>Proactive Quality Improvement</v>
          </cell>
        </row>
        <row r="288">
          <cell r="Q288" t="str">
            <v>Proactive Quality Improvement</v>
          </cell>
        </row>
        <row r="289">
          <cell r="Q289" t="str">
            <v>Proactive Quality Improvement</v>
          </cell>
        </row>
        <row r="290">
          <cell r="Q290" t="str">
            <v>Proactive Quality Improvement</v>
          </cell>
        </row>
        <row r="291">
          <cell r="Q291" t="str">
            <v>Proactive Quality Improvement</v>
          </cell>
        </row>
        <row r="292">
          <cell r="Q292" t="str">
            <v>Proactive Quality Improvement</v>
          </cell>
        </row>
        <row r="293">
          <cell r="Q293" t="str">
            <v>Proactive Quality Improvement</v>
          </cell>
        </row>
        <row r="294">
          <cell r="Q294" t="str">
            <v>Proactive - Cost Saving</v>
          </cell>
          <cell r="S294">
            <v>0</v>
          </cell>
        </row>
        <row r="295">
          <cell r="Q295" t="str">
            <v>Proactive Quality Improvement</v>
          </cell>
        </row>
        <row r="296">
          <cell r="Q296" t="str">
            <v>Proactive Quality Improvement</v>
          </cell>
        </row>
        <row r="297">
          <cell r="Q297" t="str">
            <v>Proactive Quality Improvement</v>
          </cell>
        </row>
        <row r="298">
          <cell r="Q298" t="str">
            <v>Negative Margin</v>
          </cell>
          <cell r="S298">
            <v>5.000000000000001E-3</v>
          </cell>
        </row>
        <row r="299">
          <cell r="Q299" t="str">
            <v>Proactive Quality Improvement</v>
          </cell>
        </row>
        <row r="300">
          <cell r="Q300" t="str">
            <v>Proactive - Cost Saving</v>
          </cell>
          <cell r="S300">
            <v>1.5200000000000002E-2</v>
          </cell>
        </row>
        <row r="301">
          <cell r="Q301" t="str">
            <v>Proactive - Cost Saving</v>
          </cell>
          <cell r="S301">
            <v>7.0000000000000062E-3</v>
          </cell>
        </row>
        <row r="302">
          <cell r="Q302" t="str">
            <v>Proactive Quality Improvement</v>
          </cell>
        </row>
        <row r="303">
          <cell r="Q303" t="str">
            <v>Proactive Quality Improvement</v>
          </cell>
        </row>
        <row r="304">
          <cell r="Q304" t="str">
            <v>Proactive Quality Improvement</v>
          </cell>
        </row>
        <row r="305">
          <cell r="Q305" t="str">
            <v>Proactive - Cost Saving</v>
          </cell>
          <cell r="S305">
            <v>287.68400000000003</v>
          </cell>
        </row>
        <row r="306">
          <cell r="Q306" t="str">
            <v>Proactive Quality Improvement</v>
          </cell>
        </row>
        <row r="307">
          <cell r="Q307" t="str">
            <v>Proactive Quality Improvement</v>
          </cell>
        </row>
        <row r="308">
          <cell r="Q308" t="str">
            <v>Proactive Quality Improvement</v>
          </cell>
        </row>
        <row r="309">
          <cell r="Q309" t="str">
            <v>Proactive Quality Improvement</v>
          </cell>
        </row>
        <row r="310">
          <cell r="Q310" t="str">
            <v>Proactive Quality Improvement</v>
          </cell>
        </row>
        <row r="311">
          <cell r="Q311" t="str">
            <v>Proactive Quality Improvement</v>
          </cell>
        </row>
        <row r="312">
          <cell r="Q312" t="str">
            <v>Proactive - Cost Saving</v>
          </cell>
          <cell r="S312">
            <v>3.9599999999999913E-2</v>
          </cell>
        </row>
        <row r="313">
          <cell r="Q313" t="str">
            <v>Negative Margin</v>
          </cell>
          <cell r="S313">
            <v>1.3923000000000003</v>
          </cell>
        </row>
        <row r="314">
          <cell r="Q314" t="str">
            <v>Proactive - Cost Saving</v>
          </cell>
          <cell r="S314">
            <v>3.6749999999999776</v>
          </cell>
        </row>
        <row r="315">
          <cell r="Q315" t="str">
            <v>Proactive - Cost Saving</v>
          </cell>
          <cell r="S315">
            <v>0.2112</v>
          </cell>
        </row>
        <row r="316">
          <cell r="Q316" t="str">
            <v>Proactive - Cost Saving</v>
          </cell>
          <cell r="S316">
            <v>1.7600000000000001E-2</v>
          </cell>
        </row>
        <row r="317">
          <cell r="Q317" t="str">
            <v>Proactive Quality Improvement</v>
          </cell>
        </row>
        <row r="318">
          <cell r="Q318" t="str">
            <v>Negative Margin</v>
          </cell>
          <cell r="S318">
            <v>-0.67949999999999977</v>
          </cell>
        </row>
        <row r="319">
          <cell r="Q319" t="str">
            <v>Proactive Quality Improvement</v>
          </cell>
        </row>
        <row r="320">
          <cell r="Q320" t="str">
            <v>Proactive Quality Improvement</v>
          </cell>
        </row>
        <row r="321">
          <cell r="Q321" t="str">
            <v>Proactive - Cost Saving</v>
          </cell>
          <cell r="S321">
            <v>1.5000000000000003E-2</v>
          </cell>
        </row>
        <row r="322">
          <cell r="Q322" t="str">
            <v>Proactive Quality Improvement</v>
          </cell>
        </row>
        <row r="323">
          <cell r="Q323" t="str">
            <v>Proactive Quality Improvement</v>
          </cell>
        </row>
        <row r="324">
          <cell r="Q324" t="str">
            <v>Proactive - Cost Saving</v>
          </cell>
          <cell r="S324">
            <v>8.0999999999999822E-2</v>
          </cell>
        </row>
        <row r="325">
          <cell r="Q325" t="str">
            <v>Proactive Quality Improvement</v>
          </cell>
        </row>
        <row r="326">
          <cell r="Q326" t="str">
            <v>Proactive Quality Improvement</v>
          </cell>
        </row>
        <row r="327">
          <cell r="Q327" t="str">
            <v>Proactive Quality Improvement</v>
          </cell>
        </row>
        <row r="328">
          <cell r="Q328" t="str">
            <v>Proactive - Cost Saving</v>
          </cell>
          <cell r="S328">
            <v>3.8699999999999915E-2</v>
          </cell>
        </row>
        <row r="329">
          <cell r="Q329" t="str">
            <v>Proactive - Cost Saving</v>
          </cell>
          <cell r="S329">
            <v>63.764200000000002</v>
          </cell>
        </row>
        <row r="330">
          <cell r="Q330" t="str">
            <v>Proactive Quality Improvement</v>
          </cell>
        </row>
        <row r="331">
          <cell r="Q331" t="str">
            <v>Proactive - Cost Saving</v>
          </cell>
          <cell r="S331">
            <v>8.3999999999999977E-2</v>
          </cell>
        </row>
        <row r="332">
          <cell r="Q332" t="str">
            <v>Proactive Quality Improvement</v>
          </cell>
        </row>
        <row r="333">
          <cell r="Q333" t="str">
            <v>Proactive Quality Improvement</v>
          </cell>
        </row>
        <row r="334">
          <cell r="Q334" t="str">
            <v>Proactive Quality Improvement</v>
          </cell>
        </row>
        <row r="335">
          <cell r="Q335" t="str">
            <v>Proactive Quality Improvement</v>
          </cell>
        </row>
        <row r="336">
          <cell r="Q336" t="str">
            <v>Proactive - Cost Saving</v>
          </cell>
          <cell r="S336">
            <v>23.497199999999999</v>
          </cell>
        </row>
        <row r="337">
          <cell r="Q337" t="str">
            <v>Proactive Quality Improvement</v>
          </cell>
        </row>
        <row r="338">
          <cell r="Q338" t="str">
            <v>Proactive Quality Improvement</v>
          </cell>
        </row>
        <row r="339">
          <cell r="Q339" t="str">
            <v>Proactive Quality Improvement</v>
          </cell>
        </row>
        <row r="340">
          <cell r="Q340" t="str">
            <v>Proactive Quality Improvement</v>
          </cell>
        </row>
        <row r="341">
          <cell r="Q341" t="str">
            <v>Proactive Quality Improvement</v>
          </cell>
        </row>
        <row r="342">
          <cell r="Q342" t="str">
            <v>Proactive Quality Improvement</v>
          </cell>
        </row>
        <row r="343">
          <cell r="Q343" t="str">
            <v>Proactive Quality Improvement</v>
          </cell>
        </row>
        <row r="344">
          <cell r="Q344" t="str">
            <v>Proactive Quality Improvement</v>
          </cell>
        </row>
        <row r="345">
          <cell r="Q345" t="str">
            <v>Proactive - Cost Saving</v>
          </cell>
          <cell r="S345">
            <v>34.751999999999995</v>
          </cell>
        </row>
        <row r="346">
          <cell r="Q346" t="str">
            <v>Proactive Quality Improvement</v>
          </cell>
        </row>
        <row r="347">
          <cell r="Q347" t="str">
            <v>Proactive Quality Improvement</v>
          </cell>
        </row>
        <row r="348">
          <cell r="Q348" t="str">
            <v>Negative Margin</v>
          </cell>
          <cell r="S348">
            <v>17.210699999999999</v>
          </cell>
        </row>
        <row r="349">
          <cell r="Q349" t="str">
            <v>Proactive Quality Improvement</v>
          </cell>
        </row>
        <row r="350">
          <cell r="Q350" t="str">
            <v>Proactive Quality Improvement</v>
          </cell>
        </row>
        <row r="351">
          <cell r="Q351" t="str">
            <v>Negative Margin</v>
          </cell>
          <cell r="S351">
            <v>5.16E-2</v>
          </cell>
        </row>
        <row r="352">
          <cell r="Q352" t="str">
            <v>Proactive Quality Improvement</v>
          </cell>
        </row>
        <row r="353">
          <cell r="Q353" t="str">
            <v>Proactive Quality Improvement</v>
          </cell>
        </row>
        <row r="354">
          <cell r="Q354" t="str">
            <v>Proactive Quality Improvement</v>
          </cell>
        </row>
        <row r="355">
          <cell r="Q355" t="str">
            <v>Proactive Quality Improvement</v>
          </cell>
        </row>
        <row r="356">
          <cell r="Q356" t="str">
            <v>Proactive Quality Improvement</v>
          </cell>
        </row>
        <row r="357">
          <cell r="Q357" t="str">
            <v>Proactive Quality Improvement</v>
          </cell>
        </row>
        <row r="358">
          <cell r="Q358" t="str">
            <v>Proactive - Cost Saving</v>
          </cell>
          <cell r="S358">
            <v>357.68919999999997</v>
          </cell>
        </row>
        <row r="359">
          <cell r="Q359" t="str">
            <v>Proactive Quality Improvement</v>
          </cell>
        </row>
        <row r="360">
          <cell r="Q360" t="str">
            <v>Proactive Quality Improvement</v>
          </cell>
        </row>
        <row r="361">
          <cell r="Q361" t="str">
            <v>Proactive - Cost Saving</v>
          </cell>
          <cell r="S361">
            <v>0.58079999999999987</v>
          </cell>
        </row>
        <row r="362">
          <cell r="Q362" t="str">
            <v>Proactive - Cost Saving</v>
          </cell>
          <cell r="S362">
            <v>0.31159999999999999</v>
          </cell>
        </row>
        <row r="363">
          <cell r="Q363" t="str">
            <v>Proactive - Cost Saving</v>
          </cell>
          <cell r="S363">
            <v>0.40179999999999999</v>
          </cell>
        </row>
        <row r="364">
          <cell r="Q364" t="str">
            <v>Proactive - Cost Saving</v>
          </cell>
          <cell r="S364">
            <v>314.38400000000001</v>
          </cell>
        </row>
        <row r="365">
          <cell r="Q365" t="str">
            <v>Proactive - Cost Saving</v>
          </cell>
          <cell r="S365">
            <v>173.85060000000001</v>
          </cell>
        </row>
        <row r="366">
          <cell r="Q366" t="str">
            <v>Negative Margin</v>
          </cell>
          <cell r="S366">
            <v>5.0052000000000021</v>
          </cell>
        </row>
        <row r="367">
          <cell r="Q367" t="str">
            <v>Proactive - Cost Saving</v>
          </cell>
          <cell r="S367">
            <v>17.650599999999997</v>
          </cell>
        </row>
        <row r="368">
          <cell r="Q368" t="str">
            <v>Proactive - Cost Saving</v>
          </cell>
          <cell r="S368">
            <v>942.59100000000001</v>
          </cell>
        </row>
        <row r="369">
          <cell r="Q369" t="str">
            <v>Proactive - Cost Saving</v>
          </cell>
          <cell r="S369">
            <v>231.22890000000001</v>
          </cell>
        </row>
        <row r="370">
          <cell r="Q370" t="str">
            <v>Proactive - Cost Saving</v>
          </cell>
          <cell r="S370">
            <v>86.42049999999999</v>
          </cell>
        </row>
        <row r="371">
          <cell r="Q371" t="str">
            <v>Proactive - Cost Saving</v>
          </cell>
          <cell r="S371">
            <v>99.707300000000018</v>
          </cell>
        </row>
        <row r="372">
          <cell r="Q372" t="str">
            <v>Proactive - Cost Saving</v>
          </cell>
          <cell r="S372">
            <v>3162.9059999999999</v>
          </cell>
        </row>
        <row r="373">
          <cell r="Q373" t="str">
            <v>Proactive - Cost Saving</v>
          </cell>
          <cell r="S373">
            <v>1574.0808</v>
          </cell>
        </row>
        <row r="374">
          <cell r="Q374" t="str">
            <v>Proactive - Cost Saving</v>
          </cell>
          <cell r="S374">
            <v>325.5154</v>
          </cell>
        </row>
        <row r="375">
          <cell r="Q375" t="str">
            <v>Proactive - Cost Saving</v>
          </cell>
          <cell r="S375">
            <v>136.53359999999998</v>
          </cell>
        </row>
        <row r="376">
          <cell r="Q376" t="str">
            <v>Proactive - Cost Saving</v>
          </cell>
          <cell r="S376">
            <v>1.3464000000000003</v>
          </cell>
        </row>
        <row r="377">
          <cell r="Q377" t="str">
            <v>Proactive - Cost Saving</v>
          </cell>
          <cell r="S377">
            <v>0</v>
          </cell>
        </row>
        <row r="378">
          <cell r="Q378" t="str">
            <v>Proactive - Cost Saving</v>
          </cell>
          <cell r="S378">
            <v>0.18810000000000002</v>
          </cell>
        </row>
        <row r="379">
          <cell r="Q379" t="str">
            <v>Proactive Quality Improvement</v>
          </cell>
        </row>
        <row r="380">
          <cell r="Q380" t="str">
            <v>Proactive Quality Improvement</v>
          </cell>
        </row>
        <row r="381">
          <cell r="Q381" t="str">
            <v>Proactive Quality Improvement</v>
          </cell>
        </row>
        <row r="382">
          <cell r="Q382" t="str">
            <v>Proactive Quality Improvement</v>
          </cell>
        </row>
        <row r="383">
          <cell r="Q383" t="str">
            <v>Proactive Quality Improvement</v>
          </cell>
        </row>
        <row r="384">
          <cell r="Q384" t="str">
            <v>Proactive - Cost Saving</v>
          </cell>
          <cell r="S384">
            <v>70.792000000000058</v>
          </cell>
        </row>
        <row r="385">
          <cell r="Q385" t="str">
            <v>Proactive - Cost Saving</v>
          </cell>
          <cell r="S385">
            <v>469.45280000000008</v>
          </cell>
        </row>
        <row r="386">
          <cell r="Q386" t="str">
            <v>Reactive Support Issue resolution</v>
          </cell>
        </row>
        <row r="387">
          <cell r="Q387" t="str">
            <v>Proactive Quality Improvement</v>
          </cell>
        </row>
        <row r="388">
          <cell r="Q388" t="str">
            <v>Proactive - Cost Saving</v>
          </cell>
          <cell r="S388">
            <v>0</v>
          </cell>
        </row>
        <row r="389">
          <cell r="Q389" t="str">
            <v>Proactive Quality Improvement</v>
          </cell>
        </row>
        <row r="390">
          <cell r="Q390" t="str">
            <v>Reactive Support Issue resolution</v>
          </cell>
        </row>
        <row r="391">
          <cell r="Q391" t="str">
            <v>Proactive - Cost Saving</v>
          </cell>
          <cell r="S391">
            <v>9.7834999999999912</v>
          </cell>
        </row>
        <row r="392">
          <cell r="Q392" t="str">
            <v>Proactive Quality Improvement</v>
          </cell>
        </row>
        <row r="393">
          <cell r="Q393" t="str">
            <v>Proactive - Cost Saving</v>
          </cell>
          <cell r="S393">
            <v>9.1008000000000013</v>
          </cell>
        </row>
        <row r="394">
          <cell r="Q394" t="str">
            <v>Negative Margin</v>
          </cell>
          <cell r="S394">
            <v>0.19320000000000001</v>
          </cell>
        </row>
        <row r="395">
          <cell r="Q395" t="str">
            <v>Proactive - Cost Saving</v>
          </cell>
          <cell r="S395">
            <v>0.41870000000000002</v>
          </cell>
        </row>
        <row r="396">
          <cell r="Q396" t="str">
            <v>Proactive - Cost Saving</v>
          </cell>
          <cell r="S396">
            <v>17.933000000000003</v>
          </cell>
        </row>
        <row r="397">
          <cell r="Q397" t="str">
            <v>Negative Margin</v>
          </cell>
          <cell r="S397">
            <v>0</v>
          </cell>
        </row>
        <row r="398">
          <cell r="Q398" t="str">
            <v>Reactive Support Issue resolution</v>
          </cell>
        </row>
        <row r="399">
          <cell r="Q399" t="str">
            <v>Negative Margin</v>
          </cell>
          <cell r="S399">
            <v>1.3800000000000002E-2</v>
          </cell>
        </row>
        <row r="400">
          <cell r="Q400" t="str">
            <v>Reactive Support Issue resolution</v>
          </cell>
        </row>
        <row r="401">
          <cell r="Q401" t="str">
            <v>Proactive - Cost Saving</v>
          </cell>
          <cell r="S401">
            <v>0</v>
          </cell>
        </row>
        <row r="402">
          <cell r="Q402" t="str">
            <v>Proactive - Cost Saving</v>
          </cell>
          <cell r="S402">
            <v>4.3639000000000001</v>
          </cell>
        </row>
        <row r="403">
          <cell r="Q403" t="str">
            <v>Proactive - Cost Saving</v>
          </cell>
          <cell r="S403">
            <v>16.575000000000003</v>
          </cell>
        </row>
        <row r="404">
          <cell r="Q404" t="str">
            <v>Proactive - Cost Saving</v>
          </cell>
          <cell r="S404">
            <v>0</v>
          </cell>
        </row>
        <row r="405">
          <cell r="Q405" t="str">
            <v>Proactive - Cost Saving</v>
          </cell>
          <cell r="S405">
            <v>1044.8476000000003</v>
          </cell>
        </row>
        <row r="406">
          <cell r="Q406" t="str">
            <v>Proactive - Cost Saving</v>
          </cell>
          <cell r="S406">
            <v>6.8850000000000007</v>
          </cell>
        </row>
        <row r="407">
          <cell r="Q407" t="str">
            <v>Proactive - Cost Saving</v>
          </cell>
          <cell r="S407">
            <v>134.38379999999998</v>
          </cell>
        </row>
        <row r="408">
          <cell r="Q408" t="str">
            <v>Proactive - Cost Saving</v>
          </cell>
          <cell r="S408">
            <v>9.1000000000000025E-2</v>
          </cell>
        </row>
        <row r="409">
          <cell r="Q409" t="str">
            <v>Reactive Support Issue resolution</v>
          </cell>
        </row>
        <row r="410">
          <cell r="Q410" t="str">
            <v>Reactive Support Issue resolution</v>
          </cell>
        </row>
        <row r="411">
          <cell r="Q411" t="str">
            <v>Reactive Support Issue resolution</v>
          </cell>
        </row>
        <row r="412">
          <cell r="Q412" t="str">
            <v>Negative Margin</v>
          </cell>
          <cell r="S412">
            <v>0</v>
          </cell>
        </row>
        <row r="413">
          <cell r="Q413" t="str">
            <v>Negative Margin</v>
          </cell>
          <cell r="S413">
            <v>0</v>
          </cell>
        </row>
        <row r="414">
          <cell r="Q414" t="str">
            <v>Negative Margin</v>
          </cell>
          <cell r="S414">
            <v>0</v>
          </cell>
        </row>
        <row r="415">
          <cell r="Q415" t="str">
            <v>Proactive - Cost Saving</v>
          </cell>
          <cell r="S415">
            <v>0</v>
          </cell>
        </row>
        <row r="416">
          <cell r="Q416" t="str">
            <v>Proactive - Cost Saving</v>
          </cell>
          <cell r="S416">
            <v>4.420000000000001E-2</v>
          </cell>
        </row>
        <row r="417">
          <cell r="Q417" t="str">
            <v>Reactive Support Issue resolution</v>
          </cell>
        </row>
        <row r="418">
          <cell r="Q418" t="str">
            <v>Proactive - Cost Saving</v>
          </cell>
          <cell r="S418">
            <v>0</v>
          </cell>
        </row>
        <row r="419">
          <cell r="Q419" t="str">
            <v>Proactive - Cost Saving</v>
          </cell>
          <cell r="S419">
            <v>4.3900000000000002E-2</v>
          </cell>
        </row>
        <row r="420">
          <cell r="Q420" t="str">
            <v>Proactive - Cost Saving</v>
          </cell>
          <cell r="S420">
            <v>0</v>
          </cell>
        </row>
        <row r="421">
          <cell r="Q421" t="str">
            <v>Proactive - Cost Saving</v>
          </cell>
          <cell r="S421">
            <v>0</v>
          </cell>
        </row>
        <row r="422">
          <cell r="Q422" t="str">
            <v>Proactive - Cost Saving</v>
          </cell>
          <cell r="S422">
            <v>0.20800000000000002</v>
          </cell>
        </row>
        <row r="423">
          <cell r="Q423" t="str">
            <v>Proactive - Cost Saving</v>
          </cell>
          <cell r="S423">
            <v>0</v>
          </cell>
        </row>
        <row r="424">
          <cell r="Q424" t="str">
            <v>Proactive - Cost Saving</v>
          </cell>
          <cell r="S424">
            <v>0</v>
          </cell>
        </row>
        <row r="425">
          <cell r="Q425" t="str">
            <v>Proactive - Cost Saving</v>
          </cell>
          <cell r="S425">
            <v>5.4999999999999993E-2</v>
          </cell>
        </row>
        <row r="426">
          <cell r="Q426" t="str">
            <v>Proactive - Cost Saving</v>
          </cell>
          <cell r="S426">
            <v>4.420000000000001E-2</v>
          </cell>
        </row>
        <row r="427">
          <cell r="Q427" t="str">
            <v>Proactive - Cost Saving</v>
          </cell>
          <cell r="S427">
            <v>0</v>
          </cell>
        </row>
        <row r="428">
          <cell r="Q428" t="str">
            <v>Proactive - Cost Saving</v>
          </cell>
          <cell r="S428">
            <v>8.5500000000000007E-2</v>
          </cell>
        </row>
        <row r="429">
          <cell r="Q429" t="str">
            <v>Proactive - Cost Saving</v>
          </cell>
          <cell r="S429">
            <v>0</v>
          </cell>
        </row>
        <row r="430">
          <cell r="Q430" t="str">
            <v>Proactive - Cost Saving</v>
          </cell>
          <cell r="S430">
            <v>0.3145</v>
          </cell>
        </row>
        <row r="431">
          <cell r="Q431" t="str">
            <v>Proactive - Cost Saving</v>
          </cell>
          <cell r="S431">
            <v>0.10620000000000002</v>
          </cell>
        </row>
        <row r="432">
          <cell r="Q432" t="str">
            <v>Proactive Quality Improvement</v>
          </cell>
        </row>
        <row r="433">
          <cell r="Q433" t="str">
            <v>Proactive Quality Improvement</v>
          </cell>
        </row>
        <row r="434">
          <cell r="Q434" t="str">
            <v>Proactive Quality Improvement</v>
          </cell>
        </row>
        <row r="435">
          <cell r="Q435" t="str">
            <v>Proactive Quality Improvement</v>
          </cell>
        </row>
        <row r="436">
          <cell r="Q436" t="str">
            <v>Proactive Quality Improvement</v>
          </cell>
        </row>
        <row r="437">
          <cell r="Q437" t="str">
            <v>Proactive Quality Improvement</v>
          </cell>
        </row>
        <row r="438">
          <cell r="Q438" t="str">
            <v>Proactive Quality Improvement</v>
          </cell>
        </row>
        <row r="439">
          <cell r="Q439" t="str">
            <v>Proactive Quality Improvement</v>
          </cell>
        </row>
        <row r="440">
          <cell r="Q440" t="str">
            <v>Proactive Quality Improvement</v>
          </cell>
        </row>
        <row r="441">
          <cell r="Q441" t="str">
            <v>Proactive Quality Improvement</v>
          </cell>
        </row>
        <row r="442">
          <cell r="Q442" t="str">
            <v>Proactive Quality Improvement</v>
          </cell>
        </row>
        <row r="443">
          <cell r="Q443" t="str">
            <v>Proactive Quality Improvement</v>
          </cell>
        </row>
        <row r="444">
          <cell r="Q444" t="str">
            <v>Proactive Quality Improvement</v>
          </cell>
        </row>
        <row r="445">
          <cell r="Q445" t="str">
            <v>Proactive Quality Improvement</v>
          </cell>
        </row>
        <row r="446">
          <cell r="Q446" t="str">
            <v>Proactive Quality Improvement</v>
          </cell>
        </row>
        <row r="447">
          <cell r="Q447" t="str">
            <v>Proactive Quality Improvement</v>
          </cell>
        </row>
        <row r="448">
          <cell r="Q448" t="str">
            <v>Proactive Quality Improvement</v>
          </cell>
        </row>
        <row r="449">
          <cell r="Q449" t="str">
            <v>Proactive Quality Improvement</v>
          </cell>
        </row>
        <row r="450">
          <cell r="Q450" t="str">
            <v>Proactive Quality Improvement</v>
          </cell>
        </row>
        <row r="451">
          <cell r="Q451" t="str">
            <v>Proactive Quality Improvement</v>
          </cell>
        </row>
        <row r="452">
          <cell r="Q452" t="str">
            <v>Proactive Quality Improvement</v>
          </cell>
        </row>
        <row r="453">
          <cell r="Q453" t="str">
            <v>Proactive Quality Improvement</v>
          </cell>
        </row>
        <row r="454">
          <cell r="Q454" t="str">
            <v>Proactive Quality Improvement</v>
          </cell>
        </row>
        <row r="455">
          <cell r="Q455" t="str">
            <v>Proactive Quality Improvement</v>
          </cell>
        </row>
        <row r="456">
          <cell r="Q456" t="str">
            <v>Proactive Quality Improvement</v>
          </cell>
        </row>
        <row r="457">
          <cell r="Q457" t="str">
            <v>Proactive Quality Improvement</v>
          </cell>
        </row>
        <row r="458">
          <cell r="Q458" t="str">
            <v>Proactive Quality Improvement</v>
          </cell>
        </row>
        <row r="459">
          <cell r="Q459" t="str">
            <v>Proactive Quality Improvement</v>
          </cell>
        </row>
        <row r="460">
          <cell r="Q460" t="str">
            <v>Proactive Quality Improvement</v>
          </cell>
        </row>
        <row r="461">
          <cell r="Q461" t="str">
            <v>Proactive Quality Improvement</v>
          </cell>
        </row>
        <row r="462">
          <cell r="Q462" t="str">
            <v>Proactive Quality Improvement</v>
          </cell>
        </row>
        <row r="463">
          <cell r="Q463" t="str">
            <v>Proactive Quality Improvement</v>
          </cell>
        </row>
        <row r="464">
          <cell r="Q464" t="str">
            <v>Proactive Quality Improvement</v>
          </cell>
        </row>
        <row r="465">
          <cell r="Q465" t="str">
            <v>Proactive Quality Improvement</v>
          </cell>
        </row>
        <row r="466">
          <cell r="Q466" t="str">
            <v>Proactive Quality Improvement</v>
          </cell>
        </row>
        <row r="467">
          <cell r="Q467" t="str">
            <v>Proactive Quality Improvement</v>
          </cell>
        </row>
        <row r="468">
          <cell r="Q468" t="str">
            <v>Proactive Quality Improvement</v>
          </cell>
        </row>
        <row r="469">
          <cell r="Q469" t="str">
            <v>Proactive Quality Improvement</v>
          </cell>
        </row>
        <row r="470">
          <cell r="Q470" t="str">
            <v>Proactive Quality Improvement</v>
          </cell>
        </row>
        <row r="471">
          <cell r="Q471" t="str">
            <v>Proactive Quality Improvement</v>
          </cell>
        </row>
        <row r="472">
          <cell r="Q472" t="str">
            <v>Proactive Quality Improvement</v>
          </cell>
        </row>
        <row r="473">
          <cell r="Q473" t="str">
            <v>Proactive Quality Improvement</v>
          </cell>
        </row>
        <row r="474">
          <cell r="Q474" t="str">
            <v>Proactive Quality Improvement</v>
          </cell>
        </row>
        <row r="475">
          <cell r="Q475" t="str">
            <v>Proactive Quality Improvement</v>
          </cell>
        </row>
        <row r="476">
          <cell r="Q476" t="str">
            <v>Proactive Quality Improvement</v>
          </cell>
        </row>
        <row r="477">
          <cell r="Q477" t="str">
            <v>Proactive Quality Improvement</v>
          </cell>
        </row>
        <row r="478">
          <cell r="Q478" t="str">
            <v>Proactive Quality Improvement</v>
          </cell>
        </row>
        <row r="479">
          <cell r="Q479" t="str">
            <v>Proactive Quality Improvement</v>
          </cell>
        </row>
        <row r="480">
          <cell r="Q480" t="str">
            <v>Proactive Quality Improvement</v>
          </cell>
        </row>
        <row r="481">
          <cell r="Q481" t="str">
            <v>Proactive Quality Improvement</v>
          </cell>
        </row>
        <row r="482">
          <cell r="Q482" t="str">
            <v>Proactive Quality Improvement</v>
          </cell>
        </row>
        <row r="483">
          <cell r="Q483" t="str">
            <v>Proactive Quality Improvement</v>
          </cell>
        </row>
        <row r="484">
          <cell r="Q484" t="str">
            <v>Proactive Quality Improvement</v>
          </cell>
        </row>
        <row r="485">
          <cell r="Q485" t="str">
            <v>Proactive Quality Improvement</v>
          </cell>
        </row>
        <row r="486">
          <cell r="Q486" t="str">
            <v>Proactive Quality Improvement</v>
          </cell>
        </row>
        <row r="487">
          <cell r="Q487" t="str">
            <v>Proactive Quality Improvement</v>
          </cell>
        </row>
        <row r="488">
          <cell r="Q488" t="str">
            <v>Proactive Quality Improvement</v>
          </cell>
        </row>
        <row r="489">
          <cell r="Q489" t="str">
            <v>Proactive Quality Improvement</v>
          </cell>
        </row>
        <row r="490">
          <cell r="Q490" t="str">
            <v>Proactive - Cost Saving</v>
          </cell>
          <cell r="S490">
            <v>0</v>
          </cell>
        </row>
        <row r="491">
          <cell r="Q491" t="str">
            <v>Proactive - Cost Saving</v>
          </cell>
          <cell r="S491">
            <v>2.4233999999999996</v>
          </cell>
        </row>
        <row r="492">
          <cell r="Q492" t="str">
            <v>Proactive - Cost Saving</v>
          </cell>
          <cell r="S492">
            <v>0.92880000000000063</v>
          </cell>
        </row>
        <row r="493">
          <cell r="Q493" t="str">
            <v>Proactive Quality Improvement</v>
          </cell>
        </row>
        <row r="494">
          <cell r="Q494" t="str">
            <v>Proactive Quality Improvement</v>
          </cell>
        </row>
        <row r="495">
          <cell r="Q495" t="str">
            <v>Proactive Quality Improvement</v>
          </cell>
        </row>
        <row r="496">
          <cell r="Q496" t="str">
            <v>Subtotal</v>
          </cell>
        </row>
      </sheetData>
      <sheetData sheetId="9">
        <row r="2">
          <cell r="O2" t="str">
            <v>Proactive - Cost Saving</v>
          </cell>
          <cell r="Q2">
            <v>674.37839999999983</v>
          </cell>
        </row>
        <row r="3">
          <cell r="O3" t="str">
            <v>Proactive - Cost Saving</v>
          </cell>
          <cell r="Q3">
            <v>4.9006999999999943</v>
          </cell>
        </row>
        <row r="4">
          <cell r="O4" t="str">
            <v>Proactive - Cost Saving</v>
          </cell>
          <cell r="Q4">
            <v>4.8731999999999998</v>
          </cell>
        </row>
        <row r="5">
          <cell r="O5" t="str">
            <v>Proactive - Cost Saving</v>
          </cell>
          <cell r="Q5">
            <v>4.6176000000000021</v>
          </cell>
        </row>
        <row r="6">
          <cell r="O6" t="str">
            <v>Proactive - Cost Saving</v>
          </cell>
        </row>
        <row r="7">
          <cell r="O7" t="str">
            <v>Proactive Quality Improvement</v>
          </cell>
          <cell r="Q7">
            <v>3.7351999999999999</v>
          </cell>
        </row>
        <row r="8">
          <cell r="O8" t="str">
            <v>Proactive - Cost Saving</v>
          </cell>
          <cell r="Q8">
            <v>3.4874000000000049</v>
          </cell>
        </row>
        <row r="9">
          <cell r="O9" t="str">
            <v>Proactive - Cost Saving</v>
          </cell>
        </row>
        <row r="10">
          <cell r="O10" t="str">
            <v>Proactive - Cost Saving</v>
          </cell>
          <cell r="Q10">
            <v>53.756</v>
          </cell>
        </row>
        <row r="11">
          <cell r="O11" t="str">
            <v>Proactive - Cost Saving</v>
          </cell>
          <cell r="Q11">
            <v>3.4559999999999995</v>
          </cell>
        </row>
        <row r="12">
          <cell r="O12" t="str">
            <v>Proactive - Cost Saving</v>
          </cell>
          <cell r="Q12">
            <v>3.1331999999999964</v>
          </cell>
        </row>
        <row r="13">
          <cell r="O13" t="str">
            <v>Proactive - Cost Saving</v>
          </cell>
          <cell r="Q13">
            <v>2.9095</v>
          </cell>
        </row>
        <row r="14">
          <cell r="O14" t="str">
            <v>Proactive - Cost Saving</v>
          </cell>
          <cell r="Q14">
            <v>2.624000000000001</v>
          </cell>
        </row>
        <row r="15">
          <cell r="O15" t="str">
            <v>Proactive - Cost Saving</v>
          </cell>
          <cell r="Q15">
            <v>2.5312000000000001</v>
          </cell>
        </row>
        <row r="16">
          <cell r="O16" t="str">
            <v>Proactive - Cost Saving</v>
          </cell>
          <cell r="Q16">
            <v>2.5025000000000022</v>
          </cell>
        </row>
        <row r="17">
          <cell r="O17" t="str">
            <v>Proactive - Cost Saving</v>
          </cell>
          <cell r="Q17">
            <v>2.4885999999999999</v>
          </cell>
        </row>
        <row r="18">
          <cell r="O18" t="str">
            <v>Proactive - Cost Saving</v>
          </cell>
          <cell r="Q18">
            <v>2.3211999999999975</v>
          </cell>
        </row>
        <row r="19">
          <cell r="O19" t="str">
            <v>Proactive - Cost Saving</v>
          </cell>
          <cell r="Q19">
            <v>2.3064999999999998</v>
          </cell>
        </row>
        <row r="20">
          <cell r="O20" t="str">
            <v>Proactive - Cost Saving</v>
          </cell>
          <cell r="Q20">
            <v>2.3064</v>
          </cell>
        </row>
        <row r="21">
          <cell r="O21" t="str">
            <v>Proactive - Cost Saving</v>
          </cell>
          <cell r="Q21">
            <v>2.176000000000001</v>
          </cell>
        </row>
        <row r="22">
          <cell r="O22" t="str">
            <v>Proactive - Cost Saving</v>
          </cell>
          <cell r="Q22">
            <v>2.1050000000000004</v>
          </cell>
        </row>
        <row r="23">
          <cell r="O23" t="str">
            <v>Proactive - Cost Saving</v>
          </cell>
          <cell r="Q23">
            <v>1.6463999999999999</v>
          </cell>
        </row>
        <row r="24">
          <cell r="O24" t="str">
            <v>Proactive - Cost Saving</v>
          </cell>
          <cell r="Q24">
            <v>1.5424000000000007</v>
          </cell>
        </row>
        <row r="25">
          <cell r="O25" t="str">
            <v>Proactive Quality Improvement</v>
          </cell>
          <cell r="Q25">
            <v>1.2537</v>
          </cell>
        </row>
        <row r="26">
          <cell r="O26" t="str">
            <v>Proactive - Cost Saving</v>
          </cell>
          <cell r="Q26">
            <v>1.1637999999999999</v>
          </cell>
        </row>
        <row r="27">
          <cell r="O27" t="str">
            <v>Proactive - Cost Saving</v>
          </cell>
          <cell r="Q27">
            <v>1.0367999999999999</v>
          </cell>
        </row>
        <row r="28">
          <cell r="O28" t="str">
            <v>Proactive - Cost Saving</v>
          </cell>
          <cell r="Q28">
            <v>0.97439999999999993</v>
          </cell>
        </row>
        <row r="29">
          <cell r="O29" t="str">
            <v>Proactive - Cost Saving</v>
          </cell>
          <cell r="Q29">
            <v>0.8085</v>
          </cell>
        </row>
        <row r="30">
          <cell r="O30" t="str">
            <v>Proactive - Cost Saving</v>
          </cell>
          <cell r="Q30">
            <v>0.80190000000000006</v>
          </cell>
        </row>
        <row r="31">
          <cell r="O31" t="str">
            <v>Proactive - Cost Saving</v>
          </cell>
          <cell r="Q31">
            <v>0.79199999999999948</v>
          </cell>
        </row>
        <row r="32">
          <cell r="O32" t="str">
            <v>Proactive - Cost Saving</v>
          </cell>
          <cell r="Q32">
            <v>0.78200000000000003</v>
          </cell>
        </row>
        <row r="33">
          <cell r="O33" t="str">
            <v>Proactive - Cost Saving</v>
          </cell>
          <cell r="Q33">
            <v>0.72960000000000036</v>
          </cell>
        </row>
        <row r="34">
          <cell r="O34" t="str">
            <v>Proactive - Cost Saving</v>
          </cell>
          <cell r="Q34">
            <v>0.60960000000000159</v>
          </cell>
        </row>
        <row r="35">
          <cell r="O35" t="str">
            <v>Proactive - Cost Saving</v>
          </cell>
          <cell r="Q35">
            <v>0.58380000000000221</v>
          </cell>
        </row>
        <row r="36">
          <cell r="O36" t="str">
            <v>Proactive - Cost Saving</v>
          </cell>
          <cell r="Q36">
            <v>0.57710000000000006</v>
          </cell>
        </row>
        <row r="37">
          <cell r="O37" t="str">
            <v>Proactive - Cost Saving</v>
          </cell>
          <cell r="Q37">
            <v>0.53900000000000048</v>
          </cell>
        </row>
        <row r="38">
          <cell r="O38" t="str">
            <v>Proactive - Cost Saving</v>
          </cell>
          <cell r="Q38">
            <v>0.52800000000000025</v>
          </cell>
        </row>
        <row r="39">
          <cell r="O39" t="str">
            <v>Proactive - Cost Saving</v>
          </cell>
          <cell r="Q39">
            <v>0.4760000000000002</v>
          </cell>
        </row>
        <row r="40">
          <cell r="O40" t="str">
            <v>Proactive - Cost Saving</v>
          </cell>
          <cell r="Q40">
            <v>0.43840000000000018</v>
          </cell>
        </row>
        <row r="41">
          <cell r="O41" t="str">
            <v>Proactive - Cost Saving</v>
          </cell>
          <cell r="Q41">
            <v>0.42899999999999994</v>
          </cell>
        </row>
        <row r="42">
          <cell r="O42" t="str">
            <v>Proactive - Cost Saving</v>
          </cell>
          <cell r="Q42">
            <v>0.39789999999999998</v>
          </cell>
        </row>
        <row r="43">
          <cell r="O43" t="str">
            <v>Proactive - Cost Saving</v>
          </cell>
          <cell r="Q43">
            <v>0.38420000000000004</v>
          </cell>
        </row>
        <row r="44">
          <cell r="O44" t="str">
            <v>Proactive - Cost Saving</v>
          </cell>
          <cell r="Q44">
            <v>0.38220000000000015</v>
          </cell>
        </row>
        <row r="45">
          <cell r="O45" t="str">
            <v>Negative Margin</v>
          </cell>
          <cell r="Q45">
            <v>0.35100000000000009</v>
          </cell>
        </row>
        <row r="46">
          <cell r="O46" t="str">
            <v>Proactive - Cost Saving</v>
          </cell>
          <cell r="Q46">
            <v>0.3336000000000009</v>
          </cell>
        </row>
        <row r="47">
          <cell r="O47" t="str">
            <v>Proactive - Cost Saving</v>
          </cell>
          <cell r="Q47">
            <v>0.31850000000000123</v>
          </cell>
        </row>
        <row r="48">
          <cell r="O48" t="str">
            <v>Proactive - Cost Saving</v>
          </cell>
          <cell r="Q48">
            <v>0.31709999999999994</v>
          </cell>
        </row>
        <row r="49">
          <cell r="O49" t="str">
            <v>Proactive Quality Improvement</v>
          </cell>
          <cell r="Q49">
            <v>0.29399999999999998</v>
          </cell>
        </row>
        <row r="50">
          <cell r="O50" t="str">
            <v>Proactive - Cost Saving</v>
          </cell>
          <cell r="Q50">
            <v>0.27370000000000105</v>
          </cell>
        </row>
        <row r="51">
          <cell r="O51" t="str">
            <v>Proactive - Cost Saving</v>
          </cell>
          <cell r="Q51">
            <v>0.24840000000000001</v>
          </cell>
        </row>
        <row r="52">
          <cell r="O52" t="str">
            <v>Proactive Quality Improvement</v>
          </cell>
          <cell r="Q52">
            <v>0.24000000000000005</v>
          </cell>
        </row>
        <row r="53">
          <cell r="O53" t="str">
            <v>Negative Margin</v>
          </cell>
          <cell r="Q53">
            <v>0.23039999999999994</v>
          </cell>
        </row>
        <row r="54">
          <cell r="O54" t="str">
            <v>Proactive - Cost Saving</v>
          </cell>
        </row>
        <row r="55">
          <cell r="O55" t="str">
            <v>Proactive - Cost Saving</v>
          </cell>
        </row>
        <row r="56">
          <cell r="O56" t="str">
            <v>Proactive - Cost Saving</v>
          </cell>
        </row>
        <row r="57">
          <cell r="O57" t="str">
            <v>Proactive - Cost Saving</v>
          </cell>
        </row>
        <row r="58">
          <cell r="O58" t="str">
            <v>Proactive - Cost Saving</v>
          </cell>
        </row>
        <row r="59">
          <cell r="O59" t="str">
            <v>Proactive - Cost Saving</v>
          </cell>
        </row>
        <row r="60">
          <cell r="O60" t="str">
            <v>Proactive - Cost Saving</v>
          </cell>
        </row>
        <row r="61">
          <cell r="O61" t="str">
            <v>Proactive - Cost Saving</v>
          </cell>
        </row>
        <row r="62">
          <cell r="O62" t="str">
            <v>Proactive - Cost Saving</v>
          </cell>
        </row>
        <row r="63">
          <cell r="O63" t="str">
            <v>Proactive - Cost Saving</v>
          </cell>
        </row>
        <row r="64">
          <cell r="O64" t="str">
            <v>Proactive - Cost Saving</v>
          </cell>
        </row>
        <row r="65">
          <cell r="O65" t="str">
            <v>Proactive - Cost Saving</v>
          </cell>
        </row>
        <row r="66">
          <cell r="O66" t="str">
            <v>Proactive - Cost Saving</v>
          </cell>
        </row>
        <row r="67">
          <cell r="O67" t="str">
            <v>Proactive - Cost Saving</v>
          </cell>
        </row>
        <row r="68">
          <cell r="O68" t="str">
            <v>Proactive - Cost Saving</v>
          </cell>
        </row>
        <row r="69">
          <cell r="O69" t="str">
            <v>Proactive - Cost Saving</v>
          </cell>
        </row>
        <row r="70">
          <cell r="O70" t="str">
            <v>Proactive - Cost Saving</v>
          </cell>
        </row>
        <row r="71">
          <cell r="O71" t="str">
            <v>Proactive - Cost Saving</v>
          </cell>
        </row>
        <row r="72">
          <cell r="O72" t="str">
            <v>Proactive - Cost Saving</v>
          </cell>
        </row>
        <row r="73">
          <cell r="O73" t="str">
            <v>Proactive - Cost Saving</v>
          </cell>
        </row>
        <row r="74">
          <cell r="O74" t="str">
            <v>Proactive - Cost Saving</v>
          </cell>
        </row>
        <row r="75">
          <cell r="O75" t="str">
            <v>Proactive - Cost Saving</v>
          </cell>
        </row>
        <row r="76">
          <cell r="O76" t="str">
            <v>Proactive - Cost Saving</v>
          </cell>
        </row>
        <row r="77">
          <cell r="O77" t="str">
            <v>Proactive - Cost Saving</v>
          </cell>
        </row>
        <row r="78">
          <cell r="O78" t="str">
            <v>Proactive - Cost Saving</v>
          </cell>
        </row>
        <row r="79">
          <cell r="O79" t="str">
            <v>Proactive - Cost Saving</v>
          </cell>
        </row>
        <row r="80">
          <cell r="O80" t="str">
            <v>Proactive - Cost Saving</v>
          </cell>
        </row>
        <row r="81">
          <cell r="O81" t="str">
            <v>Proactive - Cost Saving</v>
          </cell>
        </row>
        <row r="82">
          <cell r="O82" t="str">
            <v>Proactive - Cost Saving</v>
          </cell>
          <cell r="Q82">
            <v>0.22560000000000013</v>
          </cell>
        </row>
        <row r="83">
          <cell r="O83" t="str">
            <v>Proactive - Cost Saving</v>
          </cell>
          <cell r="Q83">
            <v>0.21760000000000002</v>
          </cell>
        </row>
        <row r="84">
          <cell r="O84" t="str">
            <v>Proactive - Cost Saving</v>
          </cell>
          <cell r="Q84">
            <v>0.21240000000000001</v>
          </cell>
        </row>
        <row r="85">
          <cell r="O85" t="str">
            <v>Proactive - Cost Saving</v>
          </cell>
          <cell r="Q85">
            <v>0.20459999999999995</v>
          </cell>
        </row>
        <row r="86">
          <cell r="O86" t="str">
            <v>Proactive - Cost Saving</v>
          </cell>
          <cell r="Q86">
            <v>0.19919999999999993</v>
          </cell>
        </row>
        <row r="87">
          <cell r="O87" t="str">
            <v>Proactive - Cost Saving</v>
          </cell>
          <cell r="Q87">
            <v>0.19269999999999998</v>
          </cell>
        </row>
        <row r="88">
          <cell r="O88" t="str">
            <v>Proactive - Cost Saving</v>
          </cell>
          <cell r="Q88">
            <v>0.18629999999999999</v>
          </cell>
        </row>
        <row r="89">
          <cell r="O89" t="str">
            <v>Proactive - Cost Saving</v>
          </cell>
          <cell r="Q89">
            <v>0.1823999999999999</v>
          </cell>
        </row>
        <row r="90">
          <cell r="O90" t="str">
            <v>Proactive - Cost Saving</v>
          </cell>
          <cell r="Q90">
            <v>0.17920000000000069</v>
          </cell>
        </row>
        <row r="91">
          <cell r="O91" t="str">
            <v>Proactive - Cost Saving</v>
          </cell>
          <cell r="Q91">
            <v>0.17709999999999973</v>
          </cell>
        </row>
        <row r="92">
          <cell r="O92" t="str">
            <v>Proactive - Cost Saving</v>
          </cell>
        </row>
        <row r="93">
          <cell r="O93" t="str">
            <v>Proactive - Cost Saving</v>
          </cell>
          <cell r="Q93">
            <v>40.457000000000001</v>
          </cell>
        </row>
        <row r="94">
          <cell r="O94" t="str">
            <v>Proactive - Cost Saving</v>
          </cell>
        </row>
        <row r="95">
          <cell r="O95" t="str">
            <v>Proactive - Cost Saving</v>
          </cell>
        </row>
        <row r="96">
          <cell r="O96" t="str">
            <v>Proactive - Cost Saving</v>
          </cell>
        </row>
        <row r="97">
          <cell r="O97" t="str">
            <v>Proactive Quality Improvement</v>
          </cell>
          <cell r="Q97">
            <v>0.1764</v>
          </cell>
        </row>
        <row r="98">
          <cell r="O98" t="str">
            <v>Proactive Quality Improvement</v>
          </cell>
        </row>
        <row r="99">
          <cell r="O99" t="str">
            <v>Proactive Quality Improvement</v>
          </cell>
        </row>
        <row r="100">
          <cell r="O100" t="str">
            <v>Proactive Quality Improvement</v>
          </cell>
          <cell r="Q100">
            <v>0.17000000000000004</v>
          </cell>
        </row>
        <row r="101">
          <cell r="O101" t="str">
            <v>Proactive Quality Improvement</v>
          </cell>
        </row>
        <row r="102">
          <cell r="O102" t="str">
            <v>Proactive Quality Improvement</v>
          </cell>
        </row>
        <row r="103">
          <cell r="O103" t="str">
            <v>Proactive Quality Improvement</v>
          </cell>
        </row>
        <row r="104">
          <cell r="O104" t="str">
            <v>Proactive Quality Improvement</v>
          </cell>
          <cell r="Q104">
            <v>0.16320000000000001</v>
          </cell>
        </row>
        <row r="105">
          <cell r="O105" t="str">
            <v>Proactive Quality Improvement</v>
          </cell>
          <cell r="Q105">
            <v>0.15400000000000014</v>
          </cell>
        </row>
        <row r="106">
          <cell r="O106" t="str">
            <v>Proactive Quality Improvement</v>
          </cell>
        </row>
        <row r="107">
          <cell r="O107" t="str">
            <v>Proactive Quality Improvement</v>
          </cell>
        </row>
        <row r="108">
          <cell r="O108" t="str">
            <v>Proactive Quality Improvement</v>
          </cell>
        </row>
        <row r="109">
          <cell r="O109" t="str">
            <v>Proactive Quality Improvement</v>
          </cell>
          <cell r="Q109">
            <v>0.15300000000000002</v>
          </cell>
        </row>
        <row r="110">
          <cell r="O110" t="str">
            <v>Proactive Quality Improvement</v>
          </cell>
        </row>
        <row r="111">
          <cell r="O111" t="str">
            <v>Proactive Quality Improvement</v>
          </cell>
        </row>
        <row r="112">
          <cell r="O112" t="str">
            <v>Proactive Quality Improvement</v>
          </cell>
        </row>
        <row r="113">
          <cell r="O113" t="str">
            <v>Proactive Quality Improvement</v>
          </cell>
        </row>
        <row r="114">
          <cell r="O114" t="str">
            <v>Proactive Quality Improvement</v>
          </cell>
        </row>
        <row r="115">
          <cell r="O115" t="str">
            <v>Proactive Quality Improvement</v>
          </cell>
        </row>
        <row r="116">
          <cell r="O116" t="str">
            <v>Proactive Quality Improvement</v>
          </cell>
        </row>
        <row r="117">
          <cell r="O117" t="str">
            <v>Proactive Quality Improvement</v>
          </cell>
        </row>
        <row r="118">
          <cell r="O118" t="str">
            <v>Proactive Quality Improvement</v>
          </cell>
        </row>
        <row r="119">
          <cell r="O119" t="str">
            <v>Proactive Quality Improvement</v>
          </cell>
          <cell r="Q119">
            <v>0.15120000000000003</v>
          </cell>
        </row>
        <row r="120">
          <cell r="O120" t="str">
            <v>Proactive Quality Improvement</v>
          </cell>
        </row>
        <row r="121">
          <cell r="O121" t="str">
            <v>Proactive Quality Improvement</v>
          </cell>
        </row>
        <row r="122">
          <cell r="O122" t="str">
            <v>Proactive Quality Improvement</v>
          </cell>
        </row>
        <row r="123">
          <cell r="O123" t="str">
            <v>Proactive Quality Improvement</v>
          </cell>
          <cell r="Q123">
            <v>23.2102</v>
          </cell>
        </row>
        <row r="124">
          <cell r="O124" t="str">
            <v>Proactive Quality Improvement</v>
          </cell>
        </row>
        <row r="125">
          <cell r="O125" t="str">
            <v>Proactive - Cost Saving</v>
          </cell>
        </row>
        <row r="126">
          <cell r="O126" t="str">
            <v>Proactive - Cost Saving</v>
          </cell>
          <cell r="Q126">
            <v>0.14640000000000006</v>
          </cell>
        </row>
        <row r="127">
          <cell r="O127" t="str">
            <v>Proactive - Cost Saving</v>
          </cell>
          <cell r="Q127">
            <v>0.14099999999999996</v>
          </cell>
        </row>
        <row r="128">
          <cell r="O128" t="str">
            <v>Proactive - Cost Saving</v>
          </cell>
          <cell r="Q128">
            <v>0.13090000000000018</v>
          </cell>
        </row>
        <row r="129">
          <cell r="O129" t="str">
            <v>Proactive - Cost Saving</v>
          </cell>
          <cell r="Q129">
            <v>0.12920000000000001</v>
          </cell>
        </row>
        <row r="130">
          <cell r="O130" t="str">
            <v>Proactive - Cost Saving</v>
          </cell>
          <cell r="Q130">
            <v>9.9899999999999989E-2</v>
          </cell>
        </row>
        <row r="131">
          <cell r="O131" t="str">
            <v>Proactive - Cost Saving</v>
          </cell>
        </row>
        <row r="132">
          <cell r="O132" t="str">
            <v>Proactive - Cost Saving</v>
          </cell>
        </row>
        <row r="133">
          <cell r="O133" t="str">
            <v>Proactive - Cost Saving</v>
          </cell>
        </row>
        <row r="134">
          <cell r="O134" t="str">
            <v>Proactive - Cost Saving</v>
          </cell>
        </row>
        <row r="135">
          <cell r="O135" t="str">
            <v>Proactive Quality Improvement</v>
          </cell>
        </row>
        <row r="136">
          <cell r="O136" t="str">
            <v>Negative Margin</v>
          </cell>
        </row>
        <row r="137">
          <cell r="O137" t="str">
            <v>Proactive Quality Improvement</v>
          </cell>
        </row>
        <row r="138">
          <cell r="O138" t="str">
            <v>Proactive Quality Improvement</v>
          </cell>
        </row>
        <row r="139">
          <cell r="O139" t="str">
            <v>Proactive Quality Improvement</v>
          </cell>
          <cell r="Q139">
            <v>9.8999999999999977E-2</v>
          </cell>
        </row>
        <row r="140">
          <cell r="O140" t="str">
            <v>Proactive - Cost Saving</v>
          </cell>
          <cell r="Q140">
            <v>9.3600000000000044E-2</v>
          </cell>
        </row>
        <row r="141">
          <cell r="O141" t="str">
            <v>Proactive Quality Improvement</v>
          </cell>
        </row>
        <row r="142">
          <cell r="O142" t="str">
            <v>Proactive Quality Improvement</v>
          </cell>
          <cell r="Q142">
            <v>9.3499999999999972E-2</v>
          </cell>
        </row>
        <row r="143">
          <cell r="O143" t="str">
            <v>Proactive - Cost Saving</v>
          </cell>
          <cell r="Q143">
            <v>8.7899999999999978E-2</v>
          </cell>
        </row>
        <row r="144">
          <cell r="O144" t="str">
            <v>Proactive Quality Improvement</v>
          </cell>
          <cell r="Q144">
            <v>8.5000000000000006E-2</v>
          </cell>
        </row>
        <row r="145">
          <cell r="O145" t="str">
            <v>Proactive Quality Improvement</v>
          </cell>
          <cell r="Q145">
            <v>8.3599999999999952E-2</v>
          </cell>
        </row>
        <row r="146">
          <cell r="O146" t="str">
            <v>Proactive Quality Improvement</v>
          </cell>
          <cell r="Q146">
            <v>8.1600000000000006E-2</v>
          </cell>
        </row>
        <row r="147">
          <cell r="O147" t="str">
            <v>Proactive - Cost Saving</v>
          </cell>
          <cell r="Q147">
            <v>7.980000000000001E-2</v>
          </cell>
        </row>
        <row r="148">
          <cell r="O148" t="str">
            <v>Proactive - Cost Saving</v>
          </cell>
          <cell r="Q148">
            <v>7.920000000000002E-2</v>
          </cell>
        </row>
        <row r="149">
          <cell r="O149" t="str">
            <v>Proactive Quality Improvement</v>
          </cell>
        </row>
        <row r="150">
          <cell r="O150" t="str">
            <v>Proactive Quality Improvement</v>
          </cell>
          <cell r="Q150">
            <v>1.7063000000000001</v>
          </cell>
        </row>
        <row r="151">
          <cell r="O151" t="str">
            <v>Proactive Quality Improvement</v>
          </cell>
          <cell r="Q151">
            <v>7.7699999999999991E-2</v>
          </cell>
        </row>
        <row r="152">
          <cell r="O152" t="str">
            <v>Proactive - Cost Saving</v>
          </cell>
        </row>
        <row r="153">
          <cell r="O153" t="str">
            <v>Proactive Quality Improvement</v>
          </cell>
          <cell r="Q153">
            <v>7.7699999999999991E-2</v>
          </cell>
        </row>
        <row r="154">
          <cell r="O154" t="str">
            <v>Proactive Quality Improvement</v>
          </cell>
          <cell r="Q154">
            <v>7.6799999999999979E-2</v>
          </cell>
        </row>
        <row r="155">
          <cell r="O155" t="str">
            <v>Proactive Quality Improvement</v>
          </cell>
          <cell r="Q155">
            <v>7.1400000000000005E-2</v>
          </cell>
        </row>
        <row r="156">
          <cell r="O156" t="str">
            <v>Proactive Quality Improvement</v>
          </cell>
          <cell r="Q156">
            <v>6.5999999999999975E-2</v>
          </cell>
        </row>
        <row r="157">
          <cell r="O157" t="str">
            <v>Proactive Quality Improvement</v>
          </cell>
          <cell r="Q157">
            <v>6.300000000000025E-2</v>
          </cell>
        </row>
        <row r="158">
          <cell r="O158" t="str">
            <v>Proactive Quality Improvement</v>
          </cell>
          <cell r="Q158">
            <v>6.3E-2</v>
          </cell>
        </row>
        <row r="159">
          <cell r="O159" t="str">
            <v>Proactive Quality Improvement</v>
          </cell>
        </row>
        <row r="160">
          <cell r="O160" t="str">
            <v>Proactive Quality Improvement</v>
          </cell>
        </row>
        <row r="161">
          <cell r="O161" t="str">
            <v>Proactive Quality Improvement</v>
          </cell>
        </row>
        <row r="162">
          <cell r="O162" t="str">
            <v>Proactive - Cost Saving</v>
          </cell>
        </row>
        <row r="163">
          <cell r="O163" t="str">
            <v>Proactive Quality Improvement</v>
          </cell>
        </row>
        <row r="164">
          <cell r="O164" t="str">
            <v>Proactive Quality Improvement</v>
          </cell>
          <cell r="Q164">
            <v>5.7800000000000004E-2</v>
          </cell>
        </row>
        <row r="165">
          <cell r="O165" t="str">
            <v>Proactive Quality Improvement</v>
          </cell>
          <cell r="Q165">
            <v>5.7400000000000222E-2</v>
          </cell>
        </row>
        <row r="166">
          <cell r="O166" t="str">
            <v>Negative Margin</v>
          </cell>
        </row>
        <row r="167">
          <cell r="O167" t="str">
            <v>Proactive Quality Improvement</v>
          </cell>
        </row>
        <row r="168">
          <cell r="O168" t="str">
            <v>Proactive Quality Improvement</v>
          </cell>
          <cell r="Q168">
            <v>5.5099999999999996E-2</v>
          </cell>
        </row>
        <row r="169">
          <cell r="O169" t="str">
            <v>Proactive - Cost Saving</v>
          </cell>
          <cell r="Q169">
            <v>5.3999999999999986E-2</v>
          </cell>
        </row>
        <row r="170">
          <cell r="O170" t="str">
            <v>Proactive - Cost Saving</v>
          </cell>
        </row>
        <row r="171">
          <cell r="O171" t="str">
            <v>Proactive - Cost Saving</v>
          </cell>
          <cell r="Q171">
            <v>4.2000000000000162E-2</v>
          </cell>
        </row>
        <row r="172">
          <cell r="O172" t="str">
            <v>Proactive - Cost Saving</v>
          </cell>
        </row>
        <row r="173">
          <cell r="O173" t="str">
            <v>Proactive - Cost Saving</v>
          </cell>
        </row>
        <row r="174">
          <cell r="O174" t="str">
            <v>Proactive Quality Improvement</v>
          </cell>
        </row>
        <row r="175">
          <cell r="O175" t="str">
            <v>Proactive Quality Improvement</v>
          </cell>
          <cell r="Q175">
            <v>3.6299999999999992E-2</v>
          </cell>
        </row>
        <row r="176">
          <cell r="O176" t="str">
            <v>Proactive Quality Improvement</v>
          </cell>
        </row>
        <row r="177">
          <cell r="O177" t="str">
            <v>Proactive Quality Improvement</v>
          </cell>
          <cell r="Q177">
            <v>156.23349999999999</v>
          </cell>
        </row>
        <row r="178">
          <cell r="O178" t="str">
            <v>Proactive Quality Improvement</v>
          </cell>
        </row>
        <row r="179">
          <cell r="O179" t="str">
            <v>Proactive Quality Improvement</v>
          </cell>
        </row>
        <row r="180">
          <cell r="O180" t="str">
            <v>Proactive Quality Improvement</v>
          </cell>
        </row>
        <row r="181">
          <cell r="O181" t="str">
            <v>Proactive Quality Improvement</v>
          </cell>
          <cell r="Q181">
            <v>133.6088</v>
          </cell>
        </row>
        <row r="182">
          <cell r="O182" t="str">
            <v>Proactive - Cost Saving</v>
          </cell>
        </row>
        <row r="183">
          <cell r="O183" t="str">
            <v>Proactive - Cost Saving</v>
          </cell>
        </row>
        <row r="184">
          <cell r="O184" t="str">
            <v>Proactive Quality Improvement</v>
          </cell>
        </row>
        <row r="185">
          <cell r="O185" t="str">
            <v>Proactive - Cost Saving</v>
          </cell>
        </row>
        <row r="186">
          <cell r="O186" t="str">
            <v>Proactive - Cost Saving</v>
          </cell>
          <cell r="Q186">
            <v>0</v>
          </cell>
        </row>
        <row r="187">
          <cell r="O187" t="str">
            <v>Proactive - Cost Saving</v>
          </cell>
        </row>
        <row r="188">
          <cell r="O188" t="str">
            <v>Proactive - Cost Saving</v>
          </cell>
          <cell r="Q188">
            <v>6.0000000000000012E-2</v>
          </cell>
        </row>
        <row r="189">
          <cell r="O189" t="str">
            <v>Proactive - Cost Saving</v>
          </cell>
          <cell r="Q189">
            <v>5.4000000000000006E-2</v>
          </cell>
        </row>
        <row r="190">
          <cell r="O190" t="str">
            <v>Proactive - Cost Saving</v>
          </cell>
        </row>
        <row r="191">
          <cell r="O191" t="str">
            <v>Proactive - Cost Saving</v>
          </cell>
          <cell r="Q191">
            <v>3.1500000000000056E-2</v>
          </cell>
        </row>
        <row r="192">
          <cell r="O192" t="str">
            <v>Proactive Quality Improvement</v>
          </cell>
        </row>
        <row r="193">
          <cell r="O193" t="str">
            <v>Negative Margin</v>
          </cell>
          <cell r="Q193">
            <v>2.5599999999999998E-2</v>
          </cell>
        </row>
        <row r="194">
          <cell r="O194" t="str">
            <v>Proactive - Cost Saving</v>
          </cell>
          <cell r="Q194">
            <v>2.4600000000000018E-2</v>
          </cell>
        </row>
        <row r="195">
          <cell r="O195" t="str">
            <v>Proactive Quality Improvement</v>
          </cell>
          <cell r="Q195">
            <v>2.2799999999999987E-2</v>
          </cell>
        </row>
        <row r="196">
          <cell r="O196" t="str">
            <v>Proactive - Cost Saving</v>
          </cell>
          <cell r="Q196">
            <v>2.0399999999999995E-2</v>
          </cell>
        </row>
        <row r="197">
          <cell r="O197" t="str">
            <v>Proactive - Cost Saving</v>
          </cell>
          <cell r="Q197">
            <v>2.0000000000000004E-2</v>
          </cell>
        </row>
        <row r="198">
          <cell r="O198" t="str">
            <v>Proactive - Cost Saving</v>
          </cell>
          <cell r="Q198">
            <v>1.4400000000000007E-2</v>
          </cell>
        </row>
        <row r="199">
          <cell r="O199" t="str">
            <v>Proactive - Cost Saving</v>
          </cell>
          <cell r="Q199">
            <v>7.2000000000000015E-3</v>
          </cell>
        </row>
        <row r="200">
          <cell r="O200" t="str">
            <v>Proactive - Cost Saving</v>
          </cell>
          <cell r="Q200">
            <v>6.4000000000000029E-3</v>
          </cell>
        </row>
        <row r="201">
          <cell r="O201" t="str">
            <v>Proactive - Cost Saving</v>
          </cell>
          <cell r="Q201">
            <v>6.3000000000000105E-3</v>
          </cell>
        </row>
        <row r="202">
          <cell r="O202" t="str">
            <v>Proactive Quality Improvement</v>
          </cell>
          <cell r="Q202">
            <v>5.1999999999999963E-3</v>
          </cell>
        </row>
        <row r="203">
          <cell r="O203" t="str">
            <v>Proactive Quality Improvement</v>
          </cell>
        </row>
        <row r="204">
          <cell r="O204" t="str">
            <v>Proactive Quality Improvement</v>
          </cell>
          <cell r="Q204">
            <v>5.1000000000000004E-3</v>
          </cell>
        </row>
        <row r="205">
          <cell r="O205" t="str">
            <v>Proactive Quality Improvement</v>
          </cell>
          <cell r="Q205">
            <v>3.3000000000000008E-3</v>
          </cell>
        </row>
        <row r="206">
          <cell r="O206" t="str">
            <v>Proactive Quality Improvement</v>
          </cell>
          <cell r="Q206">
            <v>2.2000000000000006E-3</v>
          </cell>
        </row>
        <row r="207">
          <cell r="O207" t="str">
            <v>Proactive - Cost Saving</v>
          </cell>
          <cell r="Q207">
            <v>2.1999999999999867E-3</v>
          </cell>
        </row>
        <row r="208">
          <cell r="O208" t="str">
            <v>Proactive - Cost Saving</v>
          </cell>
        </row>
        <row r="209">
          <cell r="O209" t="str">
            <v>Proactive Quality Improvement</v>
          </cell>
          <cell r="Q209">
            <v>1.1000000000000003E-3</v>
          </cell>
        </row>
        <row r="210">
          <cell r="O210" t="str">
            <v>Proactive Quality Improvement</v>
          </cell>
        </row>
        <row r="211">
          <cell r="O211" t="str">
            <v>Proactive - Cost Saving</v>
          </cell>
          <cell r="Q211">
            <v>8.0000000000000036E-4</v>
          </cell>
        </row>
        <row r="212">
          <cell r="O212" t="str">
            <v>Proactive - Cost Saving</v>
          </cell>
          <cell r="Q212">
            <v>0</v>
          </cell>
        </row>
        <row r="213">
          <cell r="O213" t="str">
            <v>Proactive Quality Improvement</v>
          </cell>
          <cell r="Q213">
            <v>0</v>
          </cell>
        </row>
        <row r="214">
          <cell r="O214" t="str">
            <v>Proactive - Cost Saving</v>
          </cell>
        </row>
        <row r="215">
          <cell r="O215" t="str">
            <v>Proactive Quality Improvement</v>
          </cell>
          <cell r="Q215">
            <v>0</v>
          </cell>
        </row>
        <row r="216">
          <cell r="O216" t="str">
            <v>Proactive Quality Improvement</v>
          </cell>
        </row>
        <row r="217">
          <cell r="O217" t="str">
            <v>Proactive Quality Improvement</v>
          </cell>
          <cell r="Q217">
            <v>0</v>
          </cell>
        </row>
        <row r="218">
          <cell r="O218" t="str">
            <v>Proactive - Cost Saving</v>
          </cell>
          <cell r="Q218">
            <v>0</v>
          </cell>
        </row>
        <row r="219">
          <cell r="O219" t="str">
            <v>Proactive Quality Improvement</v>
          </cell>
        </row>
        <row r="220">
          <cell r="O220" t="str">
            <v>Negative Margin</v>
          </cell>
        </row>
        <row r="221">
          <cell r="O221" t="str">
            <v>Proactive Quality Improvement</v>
          </cell>
          <cell r="Q221">
            <v>0</v>
          </cell>
        </row>
        <row r="222">
          <cell r="O222" t="str">
            <v>Proactive Quality Improvement</v>
          </cell>
          <cell r="Q222">
            <v>0</v>
          </cell>
        </row>
        <row r="223">
          <cell r="O223" t="str">
            <v>Proactive Quality Improvement</v>
          </cell>
          <cell r="Q223">
            <v>0</v>
          </cell>
        </row>
        <row r="224">
          <cell r="O224" t="str">
            <v>Negative Margin</v>
          </cell>
          <cell r="Q224">
            <v>0</v>
          </cell>
        </row>
        <row r="225">
          <cell r="O225" t="str">
            <v>Proactive Quality Improvement</v>
          </cell>
          <cell r="Q225">
            <v>0</v>
          </cell>
        </row>
        <row r="226">
          <cell r="O226" t="str">
            <v>Proactive Quality Improvement</v>
          </cell>
          <cell r="Q226">
            <v>0</v>
          </cell>
        </row>
        <row r="227">
          <cell r="O227" t="str">
            <v>Proactive Quality Improvement</v>
          </cell>
          <cell r="Q227">
            <v>0</v>
          </cell>
        </row>
        <row r="228">
          <cell r="O228" t="str">
            <v>Proactive Quality Improvement</v>
          </cell>
        </row>
        <row r="229">
          <cell r="O229" t="str">
            <v>Negative Margin</v>
          </cell>
          <cell r="Q229">
            <v>0.3014</v>
          </cell>
        </row>
        <row r="230">
          <cell r="O230" t="str">
            <v>Proactive Quality Improvement</v>
          </cell>
          <cell r="Q230">
            <v>0</v>
          </cell>
        </row>
        <row r="231">
          <cell r="O231" t="str">
            <v>Negative Margin</v>
          </cell>
          <cell r="Q231">
            <v>769.93000000000006</v>
          </cell>
        </row>
        <row r="232">
          <cell r="O232" t="str">
            <v>Negative Margin</v>
          </cell>
        </row>
        <row r="233">
          <cell r="O233" t="str">
            <v>Proactive Quality Improvement</v>
          </cell>
          <cell r="Q233">
            <v>0</v>
          </cell>
        </row>
        <row r="234">
          <cell r="O234" t="str">
            <v>Proactive - Cost Saving</v>
          </cell>
          <cell r="Q234">
            <v>0</v>
          </cell>
        </row>
        <row r="235">
          <cell r="O235" t="str">
            <v>Proactive Quality Improvement</v>
          </cell>
        </row>
        <row r="236">
          <cell r="O236" t="str">
            <v>Proactive - Cost Saving</v>
          </cell>
          <cell r="Q236">
            <v>1.4521999999999999</v>
          </cell>
        </row>
        <row r="237">
          <cell r="O237" t="str">
            <v>Proactive - Cost Saving</v>
          </cell>
        </row>
        <row r="238">
          <cell r="O238" t="str">
            <v>Proactive - Cost Saving</v>
          </cell>
          <cell r="Q238">
            <v>0</v>
          </cell>
        </row>
        <row r="239">
          <cell r="O239" t="str">
            <v>Proactive - Cost Saving</v>
          </cell>
          <cell r="Q239">
            <v>0</v>
          </cell>
        </row>
        <row r="240">
          <cell r="O240" t="str">
            <v>Proactive - Cost Saving</v>
          </cell>
          <cell r="Q240">
            <v>0</v>
          </cell>
        </row>
        <row r="241">
          <cell r="O241" t="str">
            <v>Proactive - Cost Saving</v>
          </cell>
          <cell r="Q241">
            <v>0</v>
          </cell>
        </row>
        <row r="242">
          <cell r="O242" t="str">
            <v>Proactive - Cost Saving</v>
          </cell>
        </row>
        <row r="243">
          <cell r="O243" t="str">
            <v>Proactive - Cost Saving</v>
          </cell>
        </row>
        <row r="244">
          <cell r="O244" t="str">
            <v>Proactive - Cost Saving</v>
          </cell>
        </row>
        <row r="245">
          <cell r="O245" t="str">
            <v>Proactive - Cost Saving</v>
          </cell>
          <cell r="Q245">
            <v>0</v>
          </cell>
        </row>
        <row r="246">
          <cell r="O246" t="str">
            <v>Proactive Quality Improvement</v>
          </cell>
        </row>
        <row r="247">
          <cell r="O247" t="str">
            <v>Proactive - Cost Saving</v>
          </cell>
        </row>
        <row r="248">
          <cell r="O248" t="str">
            <v>Proactive - Cost Saving</v>
          </cell>
        </row>
        <row r="249">
          <cell r="O249" t="str">
            <v>Proactive - Cost Saving</v>
          </cell>
        </row>
        <row r="250">
          <cell r="O250" t="str">
            <v>Proactive - Cost Saving</v>
          </cell>
        </row>
        <row r="251">
          <cell r="O251" t="str">
            <v>Proactive Quality Improvement</v>
          </cell>
        </row>
        <row r="252">
          <cell r="O252" t="str">
            <v>Proactive - Cost Saving</v>
          </cell>
        </row>
        <row r="253">
          <cell r="O253" t="str">
            <v>Proactive Quality Improvement</v>
          </cell>
        </row>
        <row r="254">
          <cell r="O254" t="str">
            <v>Proactive - Cost Saving</v>
          </cell>
        </row>
        <row r="255">
          <cell r="O255" t="str">
            <v>Proactive - Cost Saving</v>
          </cell>
        </row>
        <row r="256">
          <cell r="O256" t="str">
            <v>Proactive - Cost Saving</v>
          </cell>
        </row>
        <row r="257">
          <cell r="O257" t="str">
            <v>Proactive Quality Improvement</v>
          </cell>
        </row>
        <row r="258">
          <cell r="O258" t="str">
            <v>Proactive - Cost Saving</v>
          </cell>
        </row>
        <row r="259">
          <cell r="O259" t="str">
            <v>Proactive Quality Improvement</v>
          </cell>
        </row>
        <row r="260">
          <cell r="O260" t="str">
            <v>Proactive - Cost Saving</v>
          </cell>
        </row>
        <row r="261">
          <cell r="O261" t="str">
            <v>Proactive - Cost Saving</v>
          </cell>
          <cell r="Q261">
            <v>0</v>
          </cell>
        </row>
        <row r="262">
          <cell r="O262" t="str">
            <v>Proactive Quality Improvement</v>
          </cell>
        </row>
        <row r="263">
          <cell r="O263" t="str">
            <v>Proactive Quality Improvement</v>
          </cell>
        </row>
        <row r="264">
          <cell r="O264" t="str">
            <v>Proactive - Cost Saving</v>
          </cell>
          <cell r="Q264">
            <v>0</v>
          </cell>
        </row>
        <row r="265">
          <cell r="O265" t="str">
            <v>Proactive - Cost Saving</v>
          </cell>
          <cell r="Q265">
            <v>0</v>
          </cell>
        </row>
        <row r="266">
          <cell r="O266" t="str">
            <v>Proactive - Cost Saving</v>
          </cell>
        </row>
        <row r="267">
          <cell r="O267" t="str">
            <v>Proactive - Cost Saving</v>
          </cell>
        </row>
        <row r="268">
          <cell r="O268" t="str">
            <v>Proactive - Cost Saving</v>
          </cell>
        </row>
        <row r="269">
          <cell r="O269" t="str">
            <v>Proactive - Cost Saving</v>
          </cell>
        </row>
        <row r="270">
          <cell r="O270" t="str">
            <v>Proactive - Cost Saving</v>
          </cell>
          <cell r="Q270">
            <v>0</v>
          </cell>
        </row>
        <row r="271">
          <cell r="O271" t="str">
            <v>Proactive Quality Improvement</v>
          </cell>
        </row>
        <row r="272">
          <cell r="O272" t="str">
            <v>Negative Margin</v>
          </cell>
          <cell r="Q272">
            <v>0</v>
          </cell>
        </row>
        <row r="273">
          <cell r="O273" t="str">
            <v>Negative Margin</v>
          </cell>
        </row>
        <row r="274">
          <cell r="O274" t="str">
            <v>Negative Margin</v>
          </cell>
        </row>
        <row r="275">
          <cell r="O275" t="str">
            <v>Proactive Quality Improvement</v>
          </cell>
        </row>
        <row r="276">
          <cell r="O276" t="str">
            <v>Proactive - Cost Saving</v>
          </cell>
        </row>
        <row r="277">
          <cell r="O277" t="str">
            <v>Proactive - Cost Saving</v>
          </cell>
        </row>
        <row r="278">
          <cell r="O278" t="str">
            <v>Proactive Quality Improvement</v>
          </cell>
          <cell r="Q278">
            <v>0</v>
          </cell>
        </row>
        <row r="279">
          <cell r="O279" t="str">
            <v>Negative Margin</v>
          </cell>
          <cell r="Q279">
            <v>0</v>
          </cell>
        </row>
        <row r="280">
          <cell r="O280" t="str">
            <v>Proactive Quality Improvement</v>
          </cell>
          <cell r="Q280">
            <v>0</v>
          </cell>
        </row>
        <row r="281">
          <cell r="O281" t="str">
            <v>Proactive - Cost Saving</v>
          </cell>
        </row>
        <row r="282">
          <cell r="O282" t="str">
            <v>Proactive - Cost Saving</v>
          </cell>
        </row>
        <row r="283">
          <cell r="O283" t="str">
            <v>Proactive - Cost Saving</v>
          </cell>
        </row>
        <row r="284">
          <cell r="O284" t="str">
            <v>Proactive - Cost Saving</v>
          </cell>
          <cell r="Q284">
            <v>0</v>
          </cell>
        </row>
        <row r="285">
          <cell r="O285" t="str">
            <v>Proactive Quality Improvement</v>
          </cell>
          <cell r="Q285">
            <v>0.26999999999999974</v>
          </cell>
        </row>
        <row r="286">
          <cell r="O286" t="str">
            <v>Proactive Quality Improvement</v>
          </cell>
          <cell r="Q286">
            <v>0</v>
          </cell>
        </row>
        <row r="287">
          <cell r="O287" t="str">
            <v>Proactive Quality Improvement</v>
          </cell>
          <cell r="Q287">
            <v>0</v>
          </cell>
        </row>
        <row r="288">
          <cell r="O288" t="str">
            <v>Proactive - Cost Saving</v>
          </cell>
          <cell r="Q288">
            <v>0</v>
          </cell>
        </row>
        <row r="289">
          <cell r="O289" t="str">
            <v>Proactive Quality Improvement</v>
          </cell>
          <cell r="Q289">
            <v>0</v>
          </cell>
        </row>
        <row r="290">
          <cell r="O290" t="str">
            <v>Proactive Quality Improvement</v>
          </cell>
          <cell r="Q290">
            <v>0</v>
          </cell>
        </row>
        <row r="291">
          <cell r="O291" t="str">
            <v>Proactive Quality Improvement</v>
          </cell>
          <cell r="Q291">
            <v>0</v>
          </cell>
        </row>
        <row r="292">
          <cell r="O292" t="str">
            <v>Proactive Quality Improvement</v>
          </cell>
          <cell r="Q292">
            <v>0</v>
          </cell>
        </row>
        <row r="293">
          <cell r="O293" t="str">
            <v>Proactive Quality Improvement</v>
          </cell>
          <cell r="Q293">
            <v>0</v>
          </cell>
        </row>
        <row r="294">
          <cell r="O294" t="str">
            <v>Proactive Quality Improvement</v>
          </cell>
          <cell r="Q294">
            <v>0</v>
          </cell>
        </row>
        <row r="295">
          <cell r="O295" t="str">
            <v>Proactive Quality Improvement</v>
          </cell>
          <cell r="Q295">
            <v>0</v>
          </cell>
        </row>
        <row r="296">
          <cell r="O296" t="str">
            <v>Proactive Quality Improvement</v>
          </cell>
          <cell r="Q296">
            <v>0</v>
          </cell>
        </row>
        <row r="297">
          <cell r="O297" t="str">
            <v>Proactive Quality Improvement</v>
          </cell>
          <cell r="Q297">
            <v>0</v>
          </cell>
        </row>
        <row r="298">
          <cell r="O298" t="str">
            <v>Proactive Quality Improvement</v>
          </cell>
          <cell r="Q298">
            <v>0</v>
          </cell>
        </row>
        <row r="299">
          <cell r="O299" t="str">
            <v>Proactive Quality Improvement</v>
          </cell>
        </row>
        <row r="300">
          <cell r="O300" t="str">
            <v>Proactive Quality Improvement</v>
          </cell>
          <cell r="Q300">
            <v>0</v>
          </cell>
        </row>
        <row r="301">
          <cell r="O301" t="str">
            <v>Proactive Quality Improvement</v>
          </cell>
        </row>
        <row r="302">
          <cell r="O302" t="str">
            <v>Proactive Quality Improvement</v>
          </cell>
          <cell r="Q302">
            <v>0</v>
          </cell>
        </row>
        <row r="303">
          <cell r="O303" t="str">
            <v>Proactive Quality Improvement</v>
          </cell>
          <cell r="Q303">
            <v>0</v>
          </cell>
        </row>
        <row r="304">
          <cell r="O304" t="str">
            <v>Proactive - Cost Saving</v>
          </cell>
          <cell r="Q304">
            <v>6253.7772000000014</v>
          </cell>
        </row>
        <row r="305">
          <cell r="O305" t="str">
            <v>Proactive Quality Improvement</v>
          </cell>
        </row>
        <row r="306">
          <cell r="O306" t="str">
            <v>Proactive Quality Improvement</v>
          </cell>
        </row>
        <row r="307">
          <cell r="O307" t="str">
            <v>Proactive - Cost Saving</v>
          </cell>
          <cell r="Q307">
            <v>0</v>
          </cell>
        </row>
        <row r="308">
          <cell r="O308" t="str">
            <v>Proactive - Cost Saving</v>
          </cell>
        </row>
        <row r="309">
          <cell r="O309" t="str">
            <v>Proactive Quality Improvement</v>
          </cell>
          <cell r="Q309">
            <v>0</v>
          </cell>
        </row>
        <row r="310">
          <cell r="O310" t="str">
            <v>Proactive Quality Improvement</v>
          </cell>
        </row>
        <row r="311">
          <cell r="O311" t="str">
            <v>Proactive Quality Improvement</v>
          </cell>
          <cell r="Q311">
            <v>0</v>
          </cell>
        </row>
        <row r="312">
          <cell r="O312" t="str">
            <v>Proactive Quality Improvement</v>
          </cell>
          <cell r="Q312">
            <v>0</v>
          </cell>
        </row>
        <row r="313">
          <cell r="O313" t="str">
            <v>Proactive - Cost Saving</v>
          </cell>
        </row>
        <row r="314">
          <cell r="O314" t="str">
            <v>Proactive Quality Improvement</v>
          </cell>
          <cell r="Q314">
            <v>0</v>
          </cell>
        </row>
        <row r="315">
          <cell r="O315" t="str">
            <v>Proactive - Cost Saving</v>
          </cell>
        </row>
        <row r="316">
          <cell r="O316" t="str">
            <v>Proactive Quality Improvement</v>
          </cell>
          <cell r="Q316">
            <v>0</v>
          </cell>
        </row>
        <row r="317">
          <cell r="O317" t="str">
            <v>Proactive Quality Improvement</v>
          </cell>
          <cell r="Q317">
            <v>0</v>
          </cell>
        </row>
        <row r="318">
          <cell r="Q318">
            <v>0</v>
          </cell>
        </row>
        <row r="319">
          <cell r="O319" t="str">
            <v>Proactive Quality Improvement</v>
          </cell>
          <cell r="Q319">
            <v>0</v>
          </cell>
        </row>
        <row r="320">
          <cell r="O320" t="str">
            <v>Proactive Quality Improvement</v>
          </cell>
          <cell r="Q320">
            <v>0</v>
          </cell>
        </row>
        <row r="321">
          <cell r="O321" t="str">
            <v>Proactive - Cost Saving</v>
          </cell>
          <cell r="Q321">
            <v>0</v>
          </cell>
        </row>
        <row r="322">
          <cell r="O322" t="str">
            <v>Proactive - Cost Saving</v>
          </cell>
          <cell r="Q322">
            <v>0</v>
          </cell>
        </row>
        <row r="323">
          <cell r="O323" t="str">
            <v>Proactive - Cost Saving</v>
          </cell>
        </row>
        <row r="324">
          <cell r="O324" t="str">
            <v>Proactive Quality Improvement</v>
          </cell>
          <cell r="Q324">
            <v>0</v>
          </cell>
        </row>
        <row r="325">
          <cell r="O325" t="str">
            <v>Proactive Quality Improvement</v>
          </cell>
        </row>
        <row r="326">
          <cell r="O326" t="str">
            <v>Proactive Quality Improvement</v>
          </cell>
          <cell r="Q326">
            <v>0</v>
          </cell>
        </row>
        <row r="327">
          <cell r="O327" t="str">
            <v>Proactive - Cost Saving</v>
          </cell>
          <cell r="Q327">
            <v>0</v>
          </cell>
        </row>
        <row r="328">
          <cell r="O328" t="str">
            <v>Negative Margin</v>
          </cell>
          <cell r="Q328">
            <v>0</v>
          </cell>
        </row>
        <row r="329">
          <cell r="O329" t="str">
            <v>Proactive - Cost Saving</v>
          </cell>
          <cell r="Q329">
            <v>0</v>
          </cell>
        </row>
        <row r="330">
          <cell r="O330" t="str">
            <v>Proactive - Cost Saving</v>
          </cell>
        </row>
        <row r="331">
          <cell r="O331" t="str">
            <v>Proactive - Cost Saving</v>
          </cell>
          <cell r="Q331">
            <v>0</v>
          </cell>
        </row>
        <row r="332">
          <cell r="O332" t="str">
            <v>Proactive - Cost Saving</v>
          </cell>
        </row>
        <row r="333">
          <cell r="O333" t="str">
            <v>Proactive - Cost Saving</v>
          </cell>
        </row>
        <row r="334">
          <cell r="O334" t="str">
            <v>Proactive - Cost Saving</v>
          </cell>
          <cell r="Q334">
            <v>2.7000000000000003E-2</v>
          </cell>
        </row>
        <row r="335">
          <cell r="O335" t="str">
            <v>Proactive - Cost Saving</v>
          </cell>
        </row>
        <row r="336">
          <cell r="O336" t="str">
            <v>Proactive - Cost Saving</v>
          </cell>
        </row>
        <row r="337">
          <cell r="O337" t="str">
            <v>Proactive - Cost Saving</v>
          </cell>
          <cell r="Q337">
            <v>1.8000000000000002E-2</v>
          </cell>
        </row>
        <row r="338">
          <cell r="O338" t="str">
            <v>Proactive - Cost Saving</v>
          </cell>
          <cell r="Q338">
            <v>0</v>
          </cell>
        </row>
        <row r="339">
          <cell r="O339" t="str">
            <v>Proactive - Cost Saving</v>
          </cell>
          <cell r="Q339">
            <v>9.0000000000000011E-3</v>
          </cell>
        </row>
        <row r="340">
          <cell r="O340" t="str">
            <v>Proactive - Cost Saving</v>
          </cell>
          <cell r="Q340">
            <v>0.10350000000000001</v>
          </cell>
        </row>
        <row r="341">
          <cell r="O341" t="str">
            <v>Proactive - Cost Saving</v>
          </cell>
          <cell r="Q341">
            <v>0.81589999999999985</v>
          </cell>
        </row>
        <row r="342">
          <cell r="O342" t="str">
            <v>Proactive Quality Improvement</v>
          </cell>
          <cell r="Q342">
            <v>4.0500000000000008E-2</v>
          </cell>
        </row>
        <row r="343">
          <cell r="O343" t="str">
            <v>Proactive - Cost Saving</v>
          </cell>
          <cell r="Q343">
            <v>0.47559999999999991</v>
          </cell>
        </row>
        <row r="344">
          <cell r="O344" t="str">
            <v>Proactive Quality Improvement</v>
          </cell>
          <cell r="Q344">
            <v>0.13529999999999998</v>
          </cell>
        </row>
        <row r="345">
          <cell r="O345" t="str">
            <v>Proactive - Cost Saving</v>
          </cell>
        </row>
        <row r="346">
          <cell r="O346" t="str">
            <v>Proactive - Cost Saving</v>
          </cell>
          <cell r="Q346">
            <v>0</v>
          </cell>
        </row>
        <row r="347">
          <cell r="O347" t="str">
            <v>Proactive - Cost Saving</v>
          </cell>
        </row>
        <row r="348">
          <cell r="O348" t="str">
            <v>Proactive Quality Improvement</v>
          </cell>
        </row>
        <row r="349">
          <cell r="O349" t="str">
            <v>Proactive Quality Improvement</v>
          </cell>
        </row>
        <row r="350">
          <cell r="O350" t="str">
            <v>Proactive - Cost Saving</v>
          </cell>
          <cell r="Q350">
            <v>0.34239999999999998</v>
          </cell>
        </row>
        <row r="351">
          <cell r="O351" t="str">
            <v>Proactive Quality Improvement</v>
          </cell>
        </row>
        <row r="352">
          <cell r="O352" t="str">
            <v>Proactive - Cost Saving</v>
          </cell>
        </row>
        <row r="353">
          <cell r="O353" t="str">
            <v>Proactive Quality Improvement</v>
          </cell>
        </row>
        <row r="354">
          <cell r="O354" t="str">
            <v>Proactive - Cost Saving</v>
          </cell>
        </row>
        <row r="355">
          <cell r="O355" t="str">
            <v>Proactive - Cost Saving</v>
          </cell>
        </row>
        <row r="356">
          <cell r="O356" t="str">
            <v>Proactive Quality Improvement</v>
          </cell>
        </row>
        <row r="357">
          <cell r="O357" t="str">
            <v>Proactive - Cost Saving</v>
          </cell>
        </row>
        <row r="358">
          <cell r="O358" t="str">
            <v>Proactive Quality Improvement</v>
          </cell>
        </row>
        <row r="359">
          <cell r="O359" t="str">
            <v>Proactive - Cost Saving</v>
          </cell>
        </row>
        <row r="360">
          <cell r="O360" t="str">
            <v>Proactive - Cost Saving</v>
          </cell>
          <cell r="Q360">
            <v>10.220399999999998</v>
          </cell>
        </row>
        <row r="361">
          <cell r="O361" t="str">
            <v>Proactive - Cost Saving</v>
          </cell>
        </row>
        <row r="362">
          <cell r="O362" t="str">
            <v>Proactive - Cost Saving</v>
          </cell>
        </row>
        <row r="363">
          <cell r="O363" t="str">
            <v>Proactive - Cost Saving</v>
          </cell>
          <cell r="Q363">
            <v>4.5000000000000005E-3</v>
          </cell>
        </row>
        <row r="364">
          <cell r="O364" t="str">
            <v>Proactive - Cost Saving</v>
          </cell>
        </row>
        <row r="365">
          <cell r="O365" t="str">
            <v>Proactive - Cost Saving</v>
          </cell>
        </row>
        <row r="366">
          <cell r="O366" t="str">
            <v>Proactive Quality Improvement</v>
          </cell>
          <cell r="Q366">
            <v>0</v>
          </cell>
        </row>
        <row r="367">
          <cell r="O367" t="str">
            <v>Proactive - Cost Saving</v>
          </cell>
        </row>
        <row r="368">
          <cell r="O368" t="str">
            <v>Proactive Quality Improvement</v>
          </cell>
        </row>
        <row r="369">
          <cell r="O369" t="str">
            <v>Proactive - Cost Saving</v>
          </cell>
          <cell r="Q369">
            <v>0</v>
          </cell>
        </row>
        <row r="370">
          <cell r="O370" t="str">
            <v>Proactive - Cost Saving</v>
          </cell>
        </row>
        <row r="371">
          <cell r="O371" t="str">
            <v>Proactive - Cost Saving</v>
          </cell>
          <cell r="Q371">
            <v>5.6049999999999995</v>
          </cell>
        </row>
        <row r="372">
          <cell r="O372" t="str">
            <v>Proactive - Cost Saving</v>
          </cell>
        </row>
        <row r="373">
          <cell r="O373" t="str">
            <v>Proactive Quality Improvement</v>
          </cell>
        </row>
        <row r="374">
          <cell r="O374" t="str">
            <v>Proactive - Cost Saving</v>
          </cell>
          <cell r="Q374">
            <v>0</v>
          </cell>
        </row>
        <row r="375">
          <cell r="O375" t="str">
            <v>Proactive Quality Improvement</v>
          </cell>
        </row>
        <row r="376">
          <cell r="O376" t="str">
            <v>Proactive Quality Improvement</v>
          </cell>
        </row>
        <row r="377">
          <cell r="O377" t="str">
            <v>Negative Margin</v>
          </cell>
        </row>
        <row r="378">
          <cell r="O378" t="str">
            <v>Proactive Quality Improvement</v>
          </cell>
        </row>
        <row r="379">
          <cell r="O379" t="str">
            <v>Proactive Quality Improvement</v>
          </cell>
          <cell r="Q379">
            <v>8.1600000000000214E-2</v>
          </cell>
        </row>
        <row r="380">
          <cell r="O380" t="str">
            <v>Negative Margin</v>
          </cell>
          <cell r="Q380">
            <v>0.40950000000000014</v>
          </cell>
        </row>
        <row r="381">
          <cell r="O381" t="str">
            <v>Negative Margin</v>
          </cell>
          <cell r="Q381">
            <v>0</v>
          </cell>
        </row>
        <row r="382">
          <cell r="O382" t="str">
            <v>Negative Margin</v>
          </cell>
          <cell r="Q382">
            <v>0</v>
          </cell>
        </row>
        <row r="383">
          <cell r="O383" t="str">
            <v>Negative Margin</v>
          </cell>
          <cell r="Q383">
            <v>11.138400000000001</v>
          </cell>
        </row>
        <row r="384">
          <cell r="O384" t="str">
            <v>Negative Margin</v>
          </cell>
          <cell r="Q384">
            <v>0</v>
          </cell>
        </row>
        <row r="385">
          <cell r="O385" t="str">
            <v>Negative Margin</v>
          </cell>
          <cell r="Q385">
            <v>0</v>
          </cell>
        </row>
        <row r="386">
          <cell r="O386" t="str">
            <v>Negative Margin</v>
          </cell>
          <cell r="Q386">
            <v>0</v>
          </cell>
        </row>
        <row r="387">
          <cell r="O387" t="str">
            <v>Negative Margin</v>
          </cell>
          <cell r="Q387">
            <v>0</v>
          </cell>
        </row>
        <row r="388">
          <cell r="O388" t="str">
            <v>Proactive Quality Improvement</v>
          </cell>
          <cell r="Q388">
            <v>0</v>
          </cell>
        </row>
        <row r="389">
          <cell r="O389" t="str">
            <v>Negative Margin</v>
          </cell>
          <cell r="Q389">
            <v>0</v>
          </cell>
        </row>
        <row r="390">
          <cell r="O390" t="str">
            <v>Proactive Quality Improvement</v>
          </cell>
          <cell r="Q390">
            <v>0</v>
          </cell>
        </row>
        <row r="391">
          <cell r="O391" t="str">
            <v>Proactive Quality Improvement</v>
          </cell>
          <cell r="Q391">
            <v>0</v>
          </cell>
        </row>
        <row r="392">
          <cell r="O392" t="str">
            <v>Proactive Quality Improvement</v>
          </cell>
        </row>
        <row r="393">
          <cell r="O393" t="str">
            <v>Negative Margin</v>
          </cell>
          <cell r="Q393">
            <v>0</v>
          </cell>
        </row>
        <row r="394">
          <cell r="O394" t="str">
            <v>Proactive Quality Improvement</v>
          </cell>
          <cell r="Q394">
            <v>0</v>
          </cell>
        </row>
        <row r="395">
          <cell r="O395" t="str">
            <v>Proactive Quality Improvement</v>
          </cell>
          <cell r="Q395">
            <v>0</v>
          </cell>
        </row>
        <row r="396">
          <cell r="O396" t="str">
            <v>Proactive Quality Improvement</v>
          </cell>
        </row>
        <row r="397">
          <cell r="O397" t="str">
            <v>Proactive Quality Improvement</v>
          </cell>
          <cell r="Q397">
            <v>0</v>
          </cell>
        </row>
        <row r="398">
          <cell r="O398" t="str">
            <v>Proactive Quality Improvement</v>
          </cell>
        </row>
        <row r="399">
          <cell r="O399" t="str">
            <v>Proactive Quality Improvement</v>
          </cell>
          <cell r="Q399">
            <v>0</v>
          </cell>
        </row>
        <row r="400">
          <cell r="O400" t="str">
            <v>Proactive Quality Improvement</v>
          </cell>
          <cell r="Q400">
            <v>0</v>
          </cell>
        </row>
        <row r="401">
          <cell r="O401" t="str">
            <v>Proactive Quality Improvement</v>
          </cell>
          <cell r="Q401">
            <v>0</v>
          </cell>
        </row>
        <row r="402">
          <cell r="O402" t="str">
            <v>Proactive Quality Improvement</v>
          </cell>
        </row>
        <row r="403">
          <cell r="O403" t="str">
            <v>Negative Margin</v>
          </cell>
          <cell r="Q403">
            <v>0</v>
          </cell>
        </row>
        <row r="404">
          <cell r="O404" t="str">
            <v>Proactive Quality Improvement</v>
          </cell>
        </row>
        <row r="405">
          <cell r="O405" t="str">
            <v>Proactive Quality Improvement</v>
          </cell>
          <cell r="Q405">
            <v>3.0000000000000009E-3</v>
          </cell>
        </row>
        <row r="406">
          <cell r="O406" t="str">
            <v>Negative Margin</v>
          </cell>
          <cell r="Q406">
            <v>0</v>
          </cell>
        </row>
        <row r="407">
          <cell r="O407" t="str">
            <v>Proactive Quality Improvement</v>
          </cell>
          <cell r="Q407">
            <v>0</v>
          </cell>
        </row>
        <row r="408">
          <cell r="O408" t="str">
            <v>Proactive Quality Improvement</v>
          </cell>
        </row>
        <row r="409">
          <cell r="O409" t="str">
            <v>Negative Margin</v>
          </cell>
        </row>
        <row r="410">
          <cell r="O410" t="str">
            <v>Proactive Quality Improvement</v>
          </cell>
          <cell r="Q410">
            <v>0</v>
          </cell>
        </row>
        <row r="411">
          <cell r="O411" t="str">
            <v>Proactive Quality Improvement</v>
          </cell>
          <cell r="Q411">
            <v>0</v>
          </cell>
        </row>
        <row r="412">
          <cell r="O412" t="str">
            <v>Proactive - Cost Saving</v>
          </cell>
        </row>
        <row r="413">
          <cell r="O413" t="str">
            <v>Proactive Quality Improvement</v>
          </cell>
          <cell r="Q413">
            <v>0</v>
          </cell>
        </row>
        <row r="414">
          <cell r="O414" t="str">
            <v>Negative Margin</v>
          </cell>
          <cell r="Q414">
            <v>-2.4E-2</v>
          </cell>
        </row>
        <row r="415">
          <cell r="O415" t="str">
            <v>Proactive Quality Improvement</v>
          </cell>
        </row>
        <row r="416">
          <cell r="O416" t="str">
            <v>Proactive Quality Improvement</v>
          </cell>
        </row>
        <row r="417">
          <cell r="O417" t="str">
            <v>Proactive - Cost Saving</v>
          </cell>
          <cell r="Q417">
            <v>0</v>
          </cell>
        </row>
        <row r="418">
          <cell r="O418" t="str">
            <v>Proactive Quality Improvement</v>
          </cell>
        </row>
        <row r="419">
          <cell r="O419" t="str">
            <v>Proactive Quality Improvement</v>
          </cell>
        </row>
        <row r="420">
          <cell r="O420" t="str">
            <v>Proactive Quality Improvement</v>
          </cell>
        </row>
        <row r="421">
          <cell r="O421" t="str">
            <v>Proactive Quality Improvement</v>
          </cell>
        </row>
        <row r="422">
          <cell r="O422" t="str">
            <v>Negative Margin</v>
          </cell>
          <cell r="Q422" t="e">
            <v>#REF!</v>
          </cell>
        </row>
        <row r="423">
          <cell r="O423" t="str">
            <v>Negative Margin</v>
          </cell>
          <cell r="Q423" t="e">
            <v>#REF!</v>
          </cell>
        </row>
        <row r="424">
          <cell r="O424" t="str">
            <v>Proactive - Cost Saving</v>
          </cell>
          <cell r="Q424">
            <v>0</v>
          </cell>
        </row>
        <row r="425">
          <cell r="O425" t="str">
            <v>Proactive - Cost Saving</v>
          </cell>
          <cell r="Q425">
            <v>0</v>
          </cell>
        </row>
        <row r="426">
          <cell r="O426" t="str">
            <v>Negative Margin</v>
          </cell>
          <cell r="Q426" t="e">
            <v>#REF!</v>
          </cell>
        </row>
        <row r="427">
          <cell r="O427" t="str">
            <v>Proactive - Cost Saving</v>
          </cell>
          <cell r="Q427">
            <v>0</v>
          </cell>
        </row>
        <row r="428">
          <cell r="O428" t="str">
            <v>Proactive - Cost Saving</v>
          </cell>
          <cell r="Q428">
            <v>0</v>
          </cell>
        </row>
        <row r="429">
          <cell r="O429" t="str">
            <v>Proactive - Cost Saving</v>
          </cell>
          <cell r="Q429">
            <v>0</v>
          </cell>
        </row>
        <row r="430">
          <cell r="O430" t="str">
            <v>Proactive - Cost Saving</v>
          </cell>
          <cell r="Q430">
            <v>0</v>
          </cell>
        </row>
        <row r="431">
          <cell r="O431" t="str">
            <v>Proactive - Cost Saving</v>
          </cell>
          <cell r="Q431">
            <v>0</v>
          </cell>
        </row>
        <row r="432">
          <cell r="O432" t="str">
            <v>Proactive - Cost Saving</v>
          </cell>
          <cell r="Q432">
            <v>0</v>
          </cell>
        </row>
        <row r="433">
          <cell r="O433" t="str">
            <v>Proactive - Cost Saving</v>
          </cell>
          <cell r="Q433">
            <v>0</v>
          </cell>
        </row>
        <row r="434">
          <cell r="O434" t="str">
            <v>Proactive - Cost Saving</v>
          </cell>
          <cell r="Q434">
            <v>0</v>
          </cell>
        </row>
        <row r="435">
          <cell r="O435" t="str">
            <v>Proactive Quality Improvement</v>
          </cell>
        </row>
        <row r="436">
          <cell r="O436" t="str">
            <v>Proactive - Cost Saving</v>
          </cell>
          <cell r="Q436">
            <v>0</v>
          </cell>
        </row>
        <row r="437">
          <cell r="O437" t="str">
            <v>Proactive - Cost Saving</v>
          </cell>
          <cell r="Q437">
            <v>0</v>
          </cell>
        </row>
        <row r="438">
          <cell r="O438" t="str">
            <v>Proactive - Cost Saving</v>
          </cell>
          <cell r="Q438">
            <v>0</v>
          </cell>
        </row>
        <row r="439">
          <cell r="O439" t="str">
            <v>Proactive Quality Improvement</v>
          </cell>
        </row>
        <row r="440">
          <cell r="O440" t="str">
            <v>Proactive - Cost Saving</v>
          </cell>
          <cell r="Q440">
            <v>0</v>
          </cell>
        </row>
        <row r="441">
          <cell r="O441" t="str">
            <v>Proactive Quality Improvement</v>
          </cell>
        </row>
        <row r="442">
          <cell r="O442" t="str">
            <v>Proactive - Cost Saving</v>
          </cell>
          <cell r="Q442">
            <v>0</v>
          </cell>
        </row>
        <row r="443">
          <cell r="O443" t="str">
            <v>Proactive - Cost Saving</v>
          </cell>
          <cell r="Q443">
            <v>0</v>
          </cell>
        </row>
        <row r="444">
          <cell r="O444" t="str">
            <v>Proactive - Cost Saving</v>
          </cell>
          <cell r="Q444">
            <v>0</v>
          </cell>
        </row>
        <row r="445">
          <cell r="O445" t="str">
            <v>Proactive Quality Improvement</v>
          </cell>
        </row>
        <row r="446">
          <cell r="O446" t="str">
            <v>Proactive - Cost Saving</v>
          </cell>
          <cell r="Q446">
            <v>0</v>
          </cell>
        </row>
        <row r="447">
          <cell r="O447" t="str">
            <v>Proactive Quality Improvement</v>
          </cell>
        </row>
        <row r="448">
          <cell r="O448" t="str">
            <v>Negative Margin</v>
          </cell>
          <cell r="Q448" t="e">
            <v>#REF!</v>
          </cell>
        </row>
        <row r="449">
          <cell r="O449" t="str">
            <v>Proactive - Cost Saving</v>
          </cell>
          <cell r="Q449">
            <v>0</v>
          </cell>
        </row>
        <row r="450">
          <cell r="O450" t="str">
            <v>Proactive - Cost Saving</v>
          </cell>
          <cell r="Q450">
            <v>0</v>
          </cell>
        </row>
        <row r="451">
          <cell r="O451" t="str">
            <v>Proactive Quality Improvement</v>
          </cell>
        </row>
        <row r="452">
          <cell r="O452" t="str">
            <v>Proactive Quality Improvement</v>
          </cell>
        </row>
        <row r="453">
          <cell r="O453" t="str">
            <v>Proactive - Cost Saving</v>
          </cell>
          <cell r="Q453">
            <v>0</v>
          </cell>
        </row>
        <row r="454">
          <cell r="O454" t="str">
            <v>Proactive - Cost Saving</v>
          </cell>
          <cell r="Q454">
            <v>0</v>
          </cell>
        </row>
        <row r="455">
          <cell r="O455" t="str">
            <v>Proactive Quality Improvement</v>
          </cell>
        </row>
        <row r="456">
          <cell r="O456" t="str">
            <v>Proactive - Cost Saving</v>
          </cell>
          <cell r="Q456">
            <v>0</v>
          </cell>
        </row>
        <row r="457">
          <cell r="O457" t="str">
            <v>Proactive - Cost Saving</v>
          </cell>
          <cell r="Q457">
            <v>-2.4E-2</v>
          </cell>
        </row>
        <row r="459">
          <cell r="O459" t="str">
            <v>Grand Total</v>
          </cell>
          <cell r="Q459" t="e">
            <v>#REF!</v>
          </cell>
        </row>
      </sheetData>
      <sheetData sheetId="10">
        <row r="2">
          <cell r="P2" t="str">
            <v>Proactive Quality Improvement</v>
          </cell>
        </row>
        <row r="3">
          <cell r="P3" t="str">
            <v>Reactive Route Change - Support</v>
          </cell>
        </row>
        <row r="4">
          <cell r="P4" t="str">
            <v>Proactive - Cost Saving</v>
          </cell>
          <cell r="R4">
            <v>0</v>
          </cell>
        </row>
        <row r="5">
          <cell r="P5" t="str">
            <v>Proactive - Cost Saving</v>
          </cell>
          <cell r="R5">
            <v>0.54519999999999991</v>
          </cell>
        </row>
        <row r="6">
          <cell r="P6" t="str">
            <v>Negative Margin</v>
          </cell>
          <cell r="R6">
            <v>0</v>
          </cell>
        </row>
        <row r="7">
          <cell r="P7" t="str">
            <v>Negative Margin</v>
          </cell>
          <cell r="R7">
            <v>77.335199999999986</v>
          </cell>
        </row>
        <row r="8">
          <cell r="P8" t="str">
            <v>Negative Margin</v>
          </cell>
          <cell r="R8">
            <v>2.6477999999999993</v>
          </cell>
        </row>
        <row r="9">
          <cell r="P9" t="str">
            <v>Proactive - Cost Saving</v>
          </cell>
          <cell r="R9">
            <v>1356.6653999999996</v>
          </cell>
        </row>
        <row r="10">
          <cell r="P10" t="str">
            <v>Reactive Route Change - Support</v>
          </cell>
        </row>
        <row r="11">
          <cell r="P11" t="str">
            <v>Reactive Route Change - Support</v>
          </cell>
        </row>
        <row r="12">
          <cell r="P12" t="str">
            <v>Proactive - Cost Saving</v>
          </cell>
          <cell r="R12">
            <v>5.1647999999999987</v>
          </cell>
        </row>
        <row r="13">
          <cell r="P13" t="str">
            <v>Proactive Quality Improvement</v>
          </cell>
        </row>
        <row r="14">
          <cell r="P14" t="str">
            <v>Negative Margin</v>
          </cell>
          <cell r="R14">
            <v>3.0209999999999995</v>
          </cell>
        </row>
        <row r="15">
          <cell r="P15" t="str">
            <v>Proactive Quality Improvement</v>
          </cell>
        </row>
        <row r="16">
          <cell r="P16" t="str">
            <v>Proactive - Cost Saving</v>
          </cell>
          <cell r="R16">
            <v>0</v>
          </cell>
        </row>
        <row r="17">
          <cell r="P17" t="str">
            <v>Proactive - Cost Saving</v>
          </cell>
          <cell r="R17">
            <v>0</v>
          </cell>
        </row>
        <row r="18">
          <cell r="P18" t="str">
            <v>Proactive - Cost Saving</v>
          </cell>
          <cell r="R18">
            <v>8.8800000000000046E-2</v>
          </cell>
        </row>
        <row r="19">
          <cell r="P19" t="str">
            <v>Proactive - Cost Saving</v>
          </cell>
          <cell r="R19">
            <v>0</v>
          </cell>
        </row>
        <row r="20">
          <cell r="P20" t="str">
            <v>Proactive - Cost Saving</v>
          </cell>
          <cell r="R20">
            <v>0</v>
          </cell>
        </row>
        <row r="21">
          <cell r="P21" t="str">
            <v>Proactive - Cost Saving</v>
          </cell>
          <cell r="R21">
            <v>2.0600000000000011E-2</v>
          </cell>
        </row>
        <row r="22">
          <cell r="P22" t="str">
            <v>Proactive - Cost Saving</v>
          </cell>
          <cell r="R22">
            <v>0</v>
          </cell>
        </row>
        <row r="23">
          <cell r="P23" t="str">
            <v>Proactive - Cost Saving</v>
          </cell>
          <cell r="R23">
            <v>0</v>
          </cell>
        </row>
        <row r="24">
          <cell r="P24" t="str">
            <v>Proactive - Cost Saving</v>
          </cell>
          <cell r="R24">
            <v>7.1600000000000039E-2</v>
          </cell>
        </row>
        <row r="25">
          <cell r="P25" t="str">
            <v>Proactive - Cost Saving</v>
          </cell>
          <cell r="R25">
            <v>12732.339199999999</v>
          </cell>
        </row>
        <row r="26">
          <cell r="P26" t="str">
            <v>Proactive - Cost Saving</v>
          </cell>
          <cell r="R26">
            <v>4246.2679999999991</v>
          </cell>
        </row>
        <row r="27">
          <cell r="P27" t="str">
            <v>Proactive Quality Improvement</v>
          </cell>
        </row>
        <row r="28">
          <cell r="P28" t="str">
            <v>Proactive - Cost Saving</v>
          </cell>
          <cell r="R28">
            <v>0</v>
          </cell>
        </row>
        <row r="29">
          <cell r="P29" t="str">
            <v>Proactive - Cost Saving</v>
          </cell>
          <cell r="R29">
            <v>0</v>
          </cell>
        </row>
        <row r="30">
          <cell r="P30" t="str">
            <v>Proactive - Cost Saving</v>
          </cell>
          <cell r="R30">
            <v>0.11620000000000005</v>
          </cell>
        </row>
        <row r="31">
          <cell r="P31" t="str">
            <v>Proactive - Cost Saving</v>
          </cell>
          <cell r="R31">
            <v>0</v>
          </cell>
        </row>
        <row r="32">
          <cell r="P32" t="str">
            <v>Proactive - Cost Saving</v>
          </cell>
          <cell r="R32">
            <v>0</v>
          </cell>
        </row>
        <row r="33">
          <cell r="P33" t="str">
            <v>Proactive - Cost Saving</v>
          </cell>
          <cell r="R33">
            <v>2.3800000000000012E-2</v>
          </cell>
        </row>
        <row r="34">
          <cell r="P34" t="str">
            <v>Proactive - Cost Saving</v>
          </cell>
          <cell r="R34">
            <v>0</v>
          </cell>
        </row>
        <row r="35">
          <cell r="P35" t="str">
            <v>Proactive - Cost Saving</v>
          </cell>
          <cell r="R35">
            <v>0</v>
          </cell>
        </row>
        <row r="36">
          <cell r="P36" t="str">
            <v>Proactive - Cost Saving</v>
          </cell>
          <cell r="R36">
            <v>1.2400000000000005E-2</v>
          </cell>
        </row>
        <row r="37">
          <cell r="P37" t="str">
            <v>Proactive - Cost Saving</v>
          </cell>
          <cell r="R37">
            <v>4.516799999999999</v>
          </cell>
        </row>
        <row r="38">
          <cell r="P38" t="str">
            <v>Proactive Quality Improvement</v>
          </cell>
        </row>
        <row r="39">
          <cell r="P39" t="str">
            <v>Proactive - Cost Saving</v>
          </cell>
          <cell r="R39">
            <v>0</v>
          </cell>
        </row>
        <row r="40">
          <cell r="P40" t="str">
            <v>Proactive - Cost Saving</v>
          </cell>
          <cell r="R40">
            <v>0</v>
          </cell>
        </row>
        <row r="41">
          <cell r="P41" t="str">
            <v>Proactive - Cost Saving</v>
          </cell>
          <cell r="R41">
            <v>0</v>
          </cell>
        </row>
        <row r="42">
          <cell r="P42" t="str">
            <v>Proactive - Cost Saving</v>
          </cell>
          <cell r="R42">
            <v>0</v>
          </cell>
        </row>
        <row r="43">
          <cell r="P43" t="str">
            <v>Proactive - Cost Saving</v>
          </cell>
          <cell r="R43">
            <v>6.2000000000000041E-3</v>
          </cell>
        </row>
        <row r="44">
          <cell r="P44" t="str">
            <v>Proactive - Cost Saving</v>
          </cell>
          <cell r="R44">
            <v>0</v>
          </cell>
        </row>
        <row r="45">
          <cell r="P45" t="str">
            <v>Proactive - Cost Saving</v>
          </cell>
          <cell r="R45">
            <v>0</v>
          </cell>
        </row>
        <row r="46">
          <cell r="P46" t="str">
            <v>Proactive - Cost Saving</v>
          </cell>
          <cell r="R46">
            <v>3.0200000000000015E-2</v>
          </cell>
        </row>
        <row r="47">
          <cell r="P47" t="str">
            <v>Proactive - Cost Saving</v>
          </cell>
          <cell r="R47">
            <v>0</v>
          </cell>
        </row>
        <row r="48">
          <cell r="P48" t="str">
            <v>Proactive - Cost Saving</v>
          </cell>
          <cell r="R48">
            <v>0</v>
          </cell>
        </row>
        <row r="49">
          <cell r="P49" t="str">
            <v>Proactive - Cost Saving</v>
          </cell>
          <cell r="R49">
            <v>0</v>
          </cell>
        </row>
        <row r="50">
          <cell r="P50" t="str">
            <v>Proactive - Cost Saving</v>
          </cell>
          <cell r="R50">
            <v>0</v>
          </cell>
        </row>
        <row r="51">
          <cell r="P51" t="str">
            <v>Proactive - Cost Saving</v>
          </cell>
          <cell r="R51">
            <v>0</v>
          </cell>
        </row>
        <row r="52">
          <cell r="P52" t="str">
            <v>Proactive - Cost Saving</v>
          </cell>
          <cell r="R52">
            <v>6.8000000000000031E-3</v>
          </cell>
        </row>
        <row r="53">
          <cell r="P53" t="str">
            <v>Proactive Quality Improvement</v>
          </cell>
        </row>
        <row r="54">
          <cell r="P54" t="str">
            <v>Proactive - Cost Saving</v>
          </cell>
          <cell r="R54">
            <v>0</v>
          </cell>
        </row>
        <row r="55">
          <cell r="P55" t="str">
            <v>Proactive - Cost Saving</v>
          </cell>
          <cell r="R55">
            <v>0</v>
          </cell>
        </row>
        <row r="56">
          <cell r="P56" t="str">
            <v>Proactive - Cost Saving</v>
          </cell>
          <cell r="R56">
            <v>0</v>
          </cell>
        </row>
        <row r="57">
          <cell r="P57" t="str">
            <v>Proactive - Cost Saving</v>
          </cell>
          <cell r="R57">
            <v>0</v>
          </cell>
        </row>
        <row r="58">
          <cell r="P58" t="str">
            <v>Proactive - Cost Saving</v>
          </cell>
          <cell r="R58">
            <v>0</v>
          </cell>
        </row>
        <row r="59">
          <cell r="P59" t="str">
            <v>Proactive - Cost Saving</v>
          </cell>
          <cell r="R59">
            <v>7.130000000000003E-2</v>
          </cell>
        </row>
        <row r="60">
          <cell r="P60" t="str">
            <v>Proactive - Cost Saving</v>
          </cell>
          <cell r="R60">
            <v>0</v>
          </cell>
        </row>
        <row r="61">
          <cell r="P61" t="str">
            <v>Proactive - Cost Saving</v>
          </cell>
          <cell r="R61">
            <v>0</v>
          </cell>
        </row>
        <row r="62">
          <cell r="P62" t="str">
            <v>Proactive - Cost Saving</v>
          </cell>
          <cell r="R62">
            <v>4.1200000000000021E-2</v>
          </cell>
        </row>
        <row r="63">
          <cell r="P63" t="str">
            <v>Proactive - Cost Saving</v>
          </cell>
          <cell r="R63">
            <v>0</v>
          </cell>
        </row>
        <row r="64">
          <cell r="P64" t="str">
            <v>Proactive - Cost Saving</v>
          </cell>
          <cell r="R64">
            <v>0</v>
          </cell>
        </row>
        <row r="65">
          <cell r="P65" t="str">
            <v>Proactive - Cost Saving</v>
          </cell>
          <cell r="R65">
            <v>0</v>
          </cell>
        </row>
        <row r="66">
          <cell r="P66" t="str">
            <v>Proactive - Cost Saving</v>
          </cell>
          <cell r="R66">
            <v>0</v>
          </cell>
        </row>
        <row r="67">
          <cell r="P67" t="str">
            <v>Proactive - Cost Saving</v>
          </cell>
          <cell r="R67">
            <v>0</v>
          </cell>
        </row>
        <row r="68">
          <cell r="P68" t="str">
            <v>Proactive - Cost Saving</v>
          </cell>
          <cell r="R68">
            <v>0</v>
          </cell>
        </row>
        <row r="69">
          <cell r="P69" t="str">
            <v>Proactive - Cost Saving</v>
          </cell>
          <cell r="R69">
            <v>0</v>
          </cell>
        </row>
        <row r="70">
          <cell r="P70" t="str">
            <v>Proactive - Cost Saving</v>
          </cell>
          <cell r="R70">
            <v>0</v>
          </cell>
        </row>
        <row r="71">
          <cell r="P71" t="str">
            <v>Proactive - Cost Saving</v>
          </cell>
          <cell r="R71">
            <v>2.9200000000000014E-2</v>
          </cell>
        </row>
        <row r="72">
          <cell r="P72" t="str">
            <v>Proactive - Cost Saving</v>
          </cell>
          <cell r="R72">
            <v>0</v>
          </cell>
        </row>
        <row r="73">
          <cell r="P73" t="str">
            <v>Proactive - Cost Saving</v>
          </cell>
          <cell r="R73">
            <v>0</v>
          </cell>
        </row>
        <row r="74">
          <cell r="P74" t="str">
            <v>Proactive - Cost Saving</v>
          </cell>
          <cell r="R74">
            <v>5.3500000000000027E-2</v>
          </cell>
        </row>
        <row r="75">
          <cell r="P75" t="str">
            <v>Proactive - Cost Saving</v>
          </cell>
          <cell r="R75">
            <v>0</v>
          </cell>
        </row>
        <row r="76">
          <cell r="P76" t="str">
            <v>Proactive - Cost Saving</v>
          </cell>
          <cell r="R76">
            <v>0</v>
          </cell>
        </row>
        <row r="77">
          <cell r="P77" t="str">
            <v>Proactive - Cost Saving</v>
          </cell>
          <cell r="R77">
            <v>0</v>
          </cell>
        </row>
        <row r="78">
          <cell r="P78" t="str">
            <v>Proactive - Cost Saving</v>
          </cell>
          <cell r="R78">
            <v>0</v>
          </cell>
        </row>
        <row r="79">
          <cell r="P79" t="str">
            <v>Proactive - Cost Saving</v>
          </cell>
          <cell r="R79">
            <v>0</v>
          </cell>
        </row>
        <row r="80">
          <cell r="P80" t="str">
            <v>Proactive - Cost Saving</v>
          </cell>
          <cell r="R80">
            <v>6.210000000000003E-2</v>
          </cell>
        </row>
        <row r="81">
          <cell r="P81" t="str">
            <v>Negative Margin</v>
          </cell>
          <cell r="R81">
            <v>1307.2639999999999</v>
          </cell>
        </row>
        <row r="82">
          <cell r="P82" t="str">
            <v>Proactive Quality Improvement</v>
          </cell>
        </row>
        <row r="83">
          <cell r="P83" t="str">
            <v>Proactive - Cost Saving</v>
          </cell>
          <cell r="R83">
            <v>0</v>
          </cell>
        </row>
        <row r="84">
          <cell r="P84" t="str">
            <v>Proactive - Cost Saving</v>
          </cell>
          <cell r="R84">
            <v>0</v>
          </cell>
        </row>
        <row r="85">
          <cell r="P85" t="str">
            <v>Proactive - Cost Saving</v>
          </cell>
          <cell r="R85">
            <v>1.3000000000000006E-2</v>
          </cell>
        </row>
        <row r="86">
          <cell r="P86" t="str">
            <v>Proactive - Cost Saving</v>
          </cell>
          <cell r="R86">
            <v>0</v>
          </cell>
        </row>
        <row r="87">
          <cell r="P87" t="str">
            <v>Proactive - Cost Saving</v>
          </cell>
          <cell r="R87">
            <v>0</v>
          </cell>
        </row>
        <row r="88">
          <cell r="P88" t="str">
            <v>Proactive - Cost Saving</v>
          </cell>
          <cell r="R88">
            <v>1.6700000000000007E-2</v>
          </cell>
        </row>
        <row r="89">
          <cell r="P89" t="str">
            <v>Proactive - Cost Saving</v>
          </cell>
          <cell r="R89">
            <v>0</v>
          </cell>
        </row>
        <row r="90">
          <cell r="P90" t="str">
            <v>Proactive - Cost Saving</v>
          </cell>
          <cell r="R90">
            <v>0</v>
          </cell>
        </row>
        <row r="91">
          <cell r="P91" t="str">
            <v>Proactive - Cost Saving</v>
          </cell>
          <cell r="R91">
            <v>9.500000000000005E-3</v>
          </cell>
        </row>
        <row r="92">
          <cell r="P92" t="str">
            <v>Proactive - Cost Saving</v>
          </cell>
          <cell r="R92">
            <v>0</v>
          </cell>
        </row>
        <row r="93">
          <cell r="P93" t="str">
            <v>Proactive - Cost Saving</v>
          </cell>
          <cell r="R93">
            <v>0</v>
          </cell>
        </row>
        <row r="94">
          <cell r="P94" t="str">
            <v>Proactive - Cost Saving</v>
          </cell>
          <cell r="R94">
            <v>0</v>
          </cell>
        </row>
        <row r="95">
          <cell r="P95" t="str">
            <v>Proactive - Cost Saving</v>
          </cell>
          <cell r="R95">
            <v>1.2600000000000033E-2</v>
          </cell>
        </row>
        <row r="96">
          <cell r="P96" t="str">
            <v>Proactive - Cost Saving</v>
          </cell>
          <cell r="R96">
            <v>1.2800000000000034E-2</v>
          </cell>
        </row>
        <row r="97">
          <cell r="P97" t="str">
            <v>Proactive - Cost Saving</v>
          </cell>
          <cell r="R97">
            <v>0.98999999999999988</v>
          </cell>
        </row>
        <row r="98">
          <cell r="P98" t="str">
            <v>Proactive - Cost Saving</v>
          </cell>
          <cell r="R98">
            <v>2.7499999999999997E-2</v>
          </cell>
        </row>
        <row r="99">
          <cell r="P99" t="str">
            <v>Proactive - Cost Saving</v>
          </cell>
          <cell r="R99">
            <v>0.58219999999999994</v>
          </cell>
        </row>
        <row r="100">
          <cell r="P100" t="str">
            <v>Proactive Quality Improvement</v>
          </cell>
        </row>
        <row r="101">
          <cell r="P101" t="str">
            <v>Proactive Quality Improvement</v>
          </cell>
        </row>
        <row r="102">
          <cell r="P102" t="str">
            <v>Proactive - Cost Saving</v>
          </cell>
          <cell r="R102">
            <v>75.347200000000015</v>
          </cell>
        </row>
        <row r="103">
          <cell r="P103" t="str">
            <v>Proactive - Cost Saving</v>
          </cell>
          <cell r="R103">
            <v>0.58560000000000012</v>
          </cell>
        </row>
        <row r="104">
          <cell r="P104" t="str">
            <v>Proactive - Cost Saving</v>
          </cell>
          <cell r="R104">
            <v>0.40660000000000013</v>
          </cell>
        </row>
        <row r="105">
          <cell r="P105" t="str">
            <v>Proactive - Cost Saving</v>
          </cell>
          <cell r="R105">
            <v>124.67839999999998</v>
          </cell>
        </row>
        <row r="106">
          <cell r="P106" t="str">
            <v>Proactive - Cost Saving</v>
          </cell>
          <cell r="R106">
            <v>74.763000000000019</v>
          </cell>
        </row>
        <row r="107">
          <cell r="P107" t="str">
            <v>Proactive - Cost Saving</v>
          </cell>
          <cell r="R107">
            <v>0.24069999999999997</v>
          </cell>
        </row>
        <row r="108">
          <cell r="P108" t="str">
            <v>Proactive Quality Improvement</v>
          </cell>
        </row>
        <row r="109">
          <cell r="P109" t="str">
            <v>Proactive Quality Improvement</v>
          </cell>
        </row>
        <row r="110">
          <cell r="P110" t="str">
            <v>Proactive - Cost Saving</v>
          </cell>
          <cell r="R110">
            <v>0</v>
          </cell>
        </row>
        <row r="111">
          <cell r="P111" t="str">
            <v>Proactive - Cost Saving</v>
          </cell>
          <cell r="R111">
            <v>0</v>
          </cell>
        </row>
        <row r="112">
          <cell r="P112" t="str">
            <v>Proactive - Cost Saving</v>
          </cell>
          <cell r="R112">
            <v>0</v>
          </cell>
        </row>
        <row r="113">
          <cell r="P113" t="str">
            <v>Negative Margin</v>
          </cell>
          <cell r="R113">
            <v>1.4700000000000002</v>
          </cell>
        </row>
        <row r="114">
          <cell r="P114" t="str">
            <v>Proactive Quality Improvement</v>
          </cell>
        </row>
        <row r="115">
          <cell r="P115" t="str">
            <v>Proactive Quality Improvement</v>
          </cell>
        </row>
        <row r="116">
          <cell r="P116" t="str">
            <v>Proactive - Cost Saving</v>
          </cell>
          <cell r="R116">
            <v>0.3737999999999988</v>
          </cell>
        </row>
        <row r="117">
          <cell r="P117" t="str">
            <v>Proactive - Cost Saving</v>
          </cell>
          <cell r="R117">
            <v>2.3999999999999924E-3</v>
          </cell>
        </row>
        <row r="118">
          <cell r="P118" t="str">
            <v>Proactive - Cost Saving</v>
          </cell>
          <cell r="R118">
            <v>1.1999999999999962E-3</v>
          </cell>
        </row>
        <row r="119">
          <cell r="P119" t="str">
            <v>Proactive - Cost Saving</v>
          </cell>
          <cell r="R119">
            <v>0</v>
          </cell>
        </row>
        <row r="120">
          <cell r="P120" t="str">
            <v>Proactive - Cost Saving</v>
          </cell>
          <cell r="R120">
            <v>740.94</v>
          </cell>
        </row>
        <row r="121">
          <cell r="P121" t="str">
            <v>Proactive Quality Improvement</v>
          </cell>
        </row>
        <row r="122">
          <cell r="P122" t="str">
            <v>Proactive Quality Improvement</v>
          </cell>
        </row>
        <row r="123">
          <cell r="P123" t="str">
            <v>Proactive Quality Improvement</v>
          </cell>
        </row>
        <row r="124">
          <cell r="P124" t="str">
            <v>Proactive - Cost Saving</v>
          </cell>
          <cell r="R124">
            <v>1.0293000000000005</v>
          </cell>
        </row>
        <row r="125">
          <cell r="P125" t="str">
            <v>Proactive - Cost Saving</v>
          </cell>
          <cell r="R125">
            <v>0.12299999999999998</v>
          </cell>
        </row>
        <row r="126">
          <cell r="P126" t="str">
            <v>Proactive - Cost Saving</v>
          </cell>
          <cell r="R126">
            <v>1.2689999999999997</v>
          </cell>
        </row>
        <row r="127">
          <cell r="P127" t="str">
            <v>Proactive Quality Improvement</v>
          </cell>
        </row>
        <row r="128">
          <cell r="P128" t="str">
            <v>Proactive Quality Improvement</v>
          </cell>
        </row>
        <row r="129">
          <cell r="P129" t="str">
            <v>Proactive - Cost Saving</v>
          </cell>
          <cell r="R129">
            <v>222.44159999999962</v>
          </cell>
        </row>
        <row r="130">
          <cell r="P130" t="str">
            <v>Reactive Route Change - Support</v>
          </cell>
        </row>
        <row r="131">
          <cell r="P131" t="str">
            <v>Proactive - Cost Saving</v>
          </cell>
          <cell r="R131">
            <v>206.9496</v>
          </cell>
        </row>
        <row r="132">
          <cell r="P132" t="str">
            <v>Proactive - Cost Saving</v>
          </cell>
          <cell r="R132">
            <v>0.79519999999999991</v>
          </cell>
        </row>
        <row r="133">
          <cell r="P133" t="str">
            <v>Proactive - Cost Saving</v>
          </cell>
          <cell r="R133">
            <v>0</v>
          </cell>
        </row>
        <row r="134">
          <cell r="P134" t="str">
            <v>Proactive Quality Improvement</v>
          </cell>
        </row>
        <row r="135">
          <cell r="P135" t="str">
            <v>Proactive - Cost Saving</v>
          </cell>
          <cell r="R135">
            <v>7.2800000000000004E-2</v>
          </cell>
        </row>
        <row r="136">
          <cell r="P136" t="str">
            <v>Proactive - Cost Saving</v>
          </cell>
          <cell r="R136">
            <v>5.9999999999999984E-4</v>
          </cell>
        </row>
        <row r="137">
          <cell r="P137" t="str">
            <v>Proactive - Cost Saving</v>
          </cell>
          <cell r="R137">
            <v>0.71</v>
          </cell>
        </row>
        <row r="138">
          <cell r="P138" t="str">
            <v>Proactive - Cost Saving</v>
          </cell>
          <cell r="R138">
            <v>3.0000000000000001E-3</v>
          </cell>
        </row>
        <row r="139">
          <cell r="P139" t="str">
            <v>Proactive - Cost Saving</v>
          </cell>
          <cell r="R139">
            <v>4.6200000000000255E-2</v>
          </cell>
        </row>
        <row r="140">
          <cell r="P140" t="str">
            <v>Proactive Quality Improvement</v>
          </cell>
        </row>
        <row r="141">
          <cell r="P141" t="str">
            <v>Proactive - Cost Saving</v>
          </cell>
          <cell r="R141">
            <v>7.0999999999999995E-3</v>
          </cell>
        </row>
        <row r="142">
          <cell r="P142" t="str">
            <v>Proactive - Cost Saving</v>
          </cell>
          <cell r="R142">
            <v>0.61</v>
          </cell>
        </row>
        <row r="143">
          <cell r="P143" t="str">
            <v>Proactive - Cost Saving</v>
          </cell>
          <cell r="R143">
            <v>3.5939999999999999</v>
          </cell>
        </row>
        <row r="144">
          <cell r="P144" t="str">
            <v>Negative Margin</v>
          </cell>
          <cell r="R144">
            <v>3.9999999999999973E-2</v>
          </cell>
        </row>
        <row r="145">
          <cell r="P145" t="str">
            <v>Reactive Route Change - Support</v>
          </cell>
        </row>
        <row r="146">
          <cell r="P146" t="str">
            <v>Proactive Quality Improvement</v>
          </cell>
        </row>
        <row r="147">
          <cell r="P147" t="str">
            <v>Proactive - Cost Saving</v>
          </cell>
          <cell r="R147">
            <v>4.2000000000000016E-2</v>
          </cell>
        </row>
        <row r="148">
          <cell r="P148" t="str">
            <v>Proactive Quality Improvement</v>
          </cell>
        </row>
        <row r="149">
          <cell r="P149" t="str">
            <v>Negative Margin</v>
          </cell>
          <cell r="R149">
            <v>0</v>
          </cell>
        </row>
        <row r="150">
          <cell r="P150" t="str">
            <v>Negative Margin</v>
          </cell>
          <cell r="R150">
            <v>972.10170000000005</v>
          </cell>
        </row>
        <row r="151">
          <cell r="P151" t="str">
            <v>Negative Margin</v>
          </cell>
          <cell r="R151">
            <v>-5.1546000000000012</v>
          </cell>
        </row>
        <row r="152">
          <cell r="P152" t="str">
            <v>Negative Margin</v>
          </cell>
          <cell r="R152">
            <v>4.1599999999999998E-2</v>
          </cell>
        </row>
        <row r="153">
          <cell r="P153" t="str">
            <v>Negative Margin</v>
          </cell>
          <cell r="R153">
            <v>14.092499999999999</v>
          </cell>
        </row>
        <row r="154">
          <cell r="P154" t="str">
            <v>Negative Margin</v>
          </cell>
          <cell r="R154">
            <v>-0.27690000000000009</v>
          </cell>
        </row>
        <row r="155">
          <cell r="P155" t="str">
            <v>Negative Margin</v>
          </cell>
          <cell r="R155">
            <v>0</v>
          </cell>
        </row>
        <row r="156">
          <cell r="P156" t="str">
            <v>Negative Margin</v>
          </cell>
          <cell r="R156">
            <v>1.9999999999999879E-2</v>
          </cell>
        </row>
        <row r="157">
          <cell r="P157" t="str">
            <v>Proactive Quality Improvement</v>
          </cell>
        </row>
        <row r="158">
          <cell r="P158" t="str">
            <v>Proactive - Cost Saving</v>
          </cell>
          <cell r="R158">
            <v>1.5318000000000007</v>
          </cell>
        </row>
        <row r="159">
          <cell r="P159" t="str">
            <v>Proactive Quality Improvement</v>
          </cell>
        </row>
        <row r="160">
          <cell r="P160" t="str">
            <v>Negative Margin</v>
          </cell>
          <cell r="R160">
            <v>0.42780000000000007</v>
          </cell>
        </row>
        <row r="161">
          <cell r="P161" t="str">
            <v>Negative Margin</v>
          </cell>
          <cell r="R161">
            <v>0</v>
          </cell>
        </row>
        <row r="162">
          <cell r="P162" t="str">
            <v>Reactive Route Change - Support</v>
          </cell>
        </row>
        <row r="163">
          <cell r="P163" t="str">
            <v>Proactive Quality Improvement</v>
          </cell>
        </row>
        <row r="164">
          <cell r="P164" t="str">
            <v>Proactive Quality Improvement</v>
          </cell>
        </row>
        <row r="165">
          <cell r="P165" t="str">
            <v>Negative Margin</v>
          </cell>
          <cell r="R165">
            <v>0</v>
          </cell>
        </row>
        <row r="166">
          <cell r="P166" t="str">
            <v>Negative Margin</v>
          </cell>
          <cell r="R166">
            <v>0</v>
          </cell>
        </row>
        <row r="167">
          <cell r="P167" t="str">
            <v>Proactive - Cost Saving</v>
          </cell>
          <cell r="R167">
            <v>100.69999999999999</v>
          </cell>
        </row>
        <row r="168">
          <cell r="P168" t="str">
            <v>Proactive - Cost Saving</v>
          </cell>
          <cell r="R168">
            <v>0</v>
          </cell>
        </row>
        <row r="169">
          <cell r="P169" t="str">
            <v>Proactive - Cost Saving</v>
          </cell>
          <cell r="R169">
            <v>0</v>
          </cell>
        </row>
        <row r="170">
          <cell r="P170" t="str">
            <v>Negative Margin</v>
          </cell>
          <cell r="R170">
            <v>46.138500000000008</v>
          </cell>
        </row>
        <row r="171">
          <cell r="P171" t="str">
            <v>Negative Margin</v>
          </cell>
          <cell r="R171">
            <v>-2.5791999999999997</v>
          </cell>
        </row>
        <row r="172">
          <cell r="P172" t="str">
            <v>Negative Margin</v>
          </cell>
          <cell r="R172">
            <v>0</v>
          </cell>
        </row>
        <row r="173">
          <cell r="P173" t="str">
            <v>Negative Margin</v>
          </cell>
          <cell r="R173">
            <v>0</v>
          </cell>
        </row>
        <row r="174">
          <cell r="P174" t="str">
            <v>Proactive Quality Improvement</v>
          </cell>
        </row>
        <row r="175">
          <cell r="P175" t="str">
            <v>Negative Margin</v>
          </cell>
          <cell r="R175">
            <v>0</v>
          </cell>
        </row>
        <row r="176">
          <cell r="P176" t="str">
            <v>Proactive - Cost Saving</v>
          </cell>
          <cell r="R176">
            <v>0</v>
          </cell>
        </row>
        <row r="177">
          <cell r="P177" t="str">
            <v>Proactive - Cost Saving</v>
          </cell>
          <cell r="R177">
            <v>6.9999999999999993E-3</v>
          </cell>
        </row>
        <row r="178">
          <cell r="P178" t="str">
            <v>Proactive Quality Improvement</v>
          </cell>
        </row>
        <row r="179">
          <cell r="P179" t="str">
            <v>Proactive - Cost Saving</v>
          </cell>
          <cell r="R179">
            <v>0</v>
          </cell>
        </row>
        <row r="180">
          <cell r="P180" t="str">
            <v>Proactive - Cost Saving</v>
          </cell>
          <cell r="R180">
            <v>0</v>
          </cell>
        </row>
        <row r="181">
          <cell r="P181" t="str">
            <v>Proactive - Cost Saving</v>
          </cell>
          <cell r="R181">
            <v>0</v>
          </cell>
        </row>
        <row r="182">
          <cell r="P182" t="str">
            <v>Proactive - Cost Saving</v>
          </cell>
          <cell r="R182">
            <v>286.37020000000075</v>
          </cell>
        </row>
        <row r="183">
          <cell r="P183" t="str">
            <v>Proactive - Cost Saving</v>
          </cell>
          <cell r="R183">
            <v>21.661200000000058</v>
          </cell>
        </row>
        <row r="184">
          <cell r="P184" t="str">
            <v>Proactive - Cost Saving</v>
          </cell>
          <cell r="R184">
            <v>5.4126000000000145</v>
          </cell>
        </row>
        <row r="185">
          <cell r="P185" t="str">
            <v>Proactive Quality Improvement</v>
          </cell>
        </row>
        <row r="186">
          <cell r="P186" t="str">
            <v>Proactive - Cost Saving</v>
          </cell>
          <cell r="R186">
            <v>9.8700000000000065E-2</v>
          </cell>
        </row>
        <row r="187">
          <cell r="P187" t="str">
            <v>Proactive - Cost Saving</v>
          </cell>
          <cell r="R187">
            <v>9.4000000000000056E-3</v>
          </cell>
        </row>
        <row r="188">
          <cell r="P188" t="str">
            <v>Proactive - Cost Saving</v>
          </cell>
          <cell r="R188">
            <v>58.749600000000115</v>
          </cell>
        </row>
        <row r="189">
          <cell r="P189" t="str">
            <v>Proactive - Cost Saving</v>
          </cell>
          <cell r="R189">
            <v>10.969800000000006</v>
          </cell>
        </row>
        <row r="190">
          <cell r="P190" t="str">
            <v>Proactive Quality Improvement</v>
          </cell>
        </row>
        <row r="191">
          <cell r="P191" t="str">
            <v>Proactive Quality Improvement</v>
          </cell>
        </row>
        <row r="192">
          <cell r="P192" t="str">
            <v>Proactive Quality Improvement</v>
          </cell>
        </row>
        <row r="193">
          <cell r="P193" t="str">
            <v>Proactive Quality Improvement</v>
          </cell>
        </row>
        <row r="194">
          <cell r="P194" t="str">
            <v>Proactive - Cost Saving</v>
          </cell>
          <cell r="R194">
            <v>58.000799999999984</v>
          </cell>
        </row>
        <row r="195">
          <cell r="P195" t="str">
            <v>Proactive Quality Improvement</v>
          </cell>
        </row>
        <row r="196">
          <cell r="P196" t="str">
            <v>Proactive - Cost Saving</v>
          </cell>
          <cell r="R196">
            <v>51.381000000000007</v>
          </cell>
        </row>
        <row r="197">
          <cell r="P197" t="str">
            <v>Proactive - Cost Saving</v>
          </cell>
          <cell r="R197">
            <v>0</v>
          </cell>
        </row>
        <row r="198">
          <cell r="P198" t="str">
            <v>Proactive - Cost Saving</v>
          </cell>
          <cell r="R198">
            <v>0</v>
          </cell>
        </row>
        <row r="199">
          <cell r="P199" t="str">
            <v>Proactive - Cost Saving</v>
          </cell>
          <cell r="R199">
            <v>0</v>
          </cell>
        </row>
        <row r="200">
          <cell r="P200" t="str">
            <v>Proactive - Cost Saving</v>
          </cell>
          <cell r="R200">
            <v>0</v>
          </cell>
        </row>
        <row r="201">
          <cell r="P201" t="str">
            <v>Proactive Quality Improvement</v>
          </cell>
        </row>
        <row r="202">
          <cell r="P202" t="str">
            <v>Proactive Quality Improvement</v>
          </cell>
        </row>
        <row r="203">
          <cell r="P203" t="str">
            <v>Proactive - Cost Saving</v>
          </cell>
          <cell r="R203">
            <v>9.0022000000000002</v>
          </cell>
        </row>
        <row r="204">
          <cell r="P204" t="str">
            <v>Proactive - Cost Saving</v>
          </cell>
          <cell r="R204">
            <v>0</v>
          </cell>
        </row>
        <row r="205">
          <cell r="P205" t="str">
            <v>Proactive - Cost Saving</v>
          </cell>
          <cell r="R205">
            <v>11.957699999999999</v>
          </cell>
        </row>
        <row r="206">
          <cell r="P206" t="str">
            <v>Proactive - Cost Saving</v>
          </cell>
          <cell r="R206">
            <v>2.2686000000000002</v>
          </cell>
        </row>
        <row r="207">
          <cell r="P207" t="str">
            <v>Negative Margin</v>
          </cell>
          <cell r="R207">
            <v>-580.31400000000008</v>
          </cell>
        </row>
        <row r="208">
          <cell r="P208" t="str">
            <v>Proactive - Cost Saving</v>
          </cell>
          <cell r="R208">
            <v>9.4400000000000012E-2</v>
          </cell>
        </row>
        <row r="209">
          <cell r="P209" t="str">
            <v>Proactive - Cost Saving</v>
          </cell>
          <cell r="R209">
            <v>0</v>
          </cell>
        </row>
        <row r="210">
          <cell r="P210" t="str">
            <v>Proactive - Cost Saving</v>
          </cell>
          <cell r="R210">
            <v>0</v>
          </cell>
        </row>
        <row r="211">
          <cell r="P211" t="str">
            <v>Proactive - Cost Saving</v>
          </cell>
          <cell r="R211">
            <v>53.359800000000106</v>
          </cell>
        </row>
        <row r="212">
          <cell r="P212" t="str">
            <v>Proactive - Cost Saving</v>
          </cell>
          <cell r="R212">
            <v>8.6245000000000047</v>
          </cell>
        </row>
        <row r="213">
          <cell r="P213" t="str">
            <v>Proactive - Cost Saving</v>
          </cell>
          <cell r="R213">
            <v>8.1180000000000003</v>
          </cell>
        </row>
        <row r="214">
          <cell r="P214" t="str">
            <v>Proactive - Cost Saving</v>
          </cell>
          <cell r="R214">
            <v>48.675200000000004</v>
          </cell>
        </row>
        <row r="215">
          <cell r="P215" t="str">
            <v>Negative Margin</v>
          </cell>
          <cell r="R215">
            <v>0.43459999999999993</v>
          </cell>
        </row>
        <row r="216">
          <cell r="P216" t="str">
            <v>Proactive - Cost Saving</v>
          </cell>
          <cell r="R216">
            <v>0</v>
          </cell>
        </row>
        <row r="217">
          <cell r="P217" t="str">
            <v>Proactive - Cost Saving</v>
          </cell>
          <cell r="R217">
            <v>0</v>
          </cell>
        </row>
        <row r="218">
          <cell r="P218" t="str">
            <v>Proactive - Cost Saving</v>
          </cell>
          <cell r="R218">
            <v>0.42640000000000017</v>
          </cell>
        </row>
        <row r="219">
          <cell r="P219" t="str">
            <v>Proactive - Cost Saving</v>
          </cell>
          <cell r="R219">
            <v>0</v>
          </cell>
        </row>
        <row r="220">
          <cell r="P220" t="str">
            <v>Proactive - Cost Saving</v>
          </cell>
          <cell r="R220">
            <v>0</v>
          </cell>
        </row>
        <row r="221">
          <cell r="P221" t="str">
            <v>Proactive - Cost Saving</v>
          </cell>
          <cell r="R221">
            <v>0</v>
          </cell>
        </row>
        <row r="222">
          <cell r="P222" t="str">
            <v>Proactive - Cost Saving</v>
          </cell>
          <cell r="R222">
            <v>0</v>
          </cell>
        </row>
        <row r="223">
          <cell r="P223" t="str">
            <v>Proactive - Cost Saving</v>
          </cell>
          <cell r="R223">
            <v>0</v>
          </cell>
        </row>
        <row r="224">
          <cell r="P224" t="str">
            <v>Proactive - Cost Saving</v>
          </cell>
          <cell r="R224">
            <v>0</v>
          </cell>
        </row>
        <row r="225">
          <cell r="P225" t="str">
            <v>Proactive - Cost Saving</v>
          </cell>
          <cell r="R225">
            <v>0.14909999999999998</v>
          </cell>
        </row>
        <row r="226">
          <cell r="P226" t="str">
            <v>Proactive - Cost Saving</v>
          </cell>
          <cell r="R226">
            <v>19.664000000000001</v>
          </cell>
        </row>
        <row r="227">
          <cell r="P227" t="str">
            <v>Proactive Quality Improvement</v>
          </cell>
        </row>
        <row r="228">
          <cell r="P228" t="str">
            <v>Proactive Quality Improvement</v>
          </cell>
        </row>
        <row r="229">
          <cell r="P229" t="str">
            <v>Proactive Quality Improvement</v>
          </cell>
        </row>
        <row r="230">
          <cell r="P230" t="str">
            <v>Negative Margin</v>
          </cell>
          <cell r="R230">
            <v>12.626599999999991</v>
          </cell>
        </row>
        <row r="231">
          <cell r="P231" t="str">
            <v>Negative Margin</v>
          </cell>
          <cell r="R231">
            <v>0.27259999999999984</v>
          </cell>
        </row>
        <row r="232">
          <cell r="P232" t="str">
            <v>Proactive - Cost Saving</v>
          </cell>
          <cell r="R232">
            <v>1.4199999999999999E-2</v>
          </cell>
        </row>
        <row r="233">
          <cell r="P233" t="str">
            <v>Proactive - Cost Saving</v>
          </cell>
          <cell r="R233">
            <v>0</v>
          </cell>
        </row>
        <row r="234">
          <cell r="P234" t="str">
            <v>Proactive - Cost Saving</v>
          </cell>
          <cell r="R234">
            <v>3.6600000000000001E-2</v>
          </cell>
        </row>
        <row r="235">
          <cell r="P235" t="str">
            <v>Proactive - Cost Saving</v>
          </cell>
          <cell r="R235">
            <v>0</v>
          </cell>
        </row>
        <row r="236">
          <cell r="P236" t="str">
            <v>Negative Margin</v>
          </cell>
          <cell r="R236">
            <v>0</v>
          </cell>
        </row>
        <row r="237">
          <cell r="P237" t="str">
            <v>Proactive Quality Improvement</v>
          </cell>
        </row>
        <row r="238">
          <cell r="P238" t="str">
            <v>Proactive Quality Improvement</v>
          </cell>
        </row>
        <row r="239">
          <cell r="P239" t="str">
            <v>Reactive Route Change - Support</v>
          </cell>
        </row>
        <row r="240">
          <cell r="P240" t="str">
            <v>Negative Margin</v>
          </cell>
          <cell r="R240">
            <v>-20.925000000000001</v>
          </cell>
        </row>
        <row r="241">
          <cell r="P241" t="str">
            <v>Negative Margin</v>
          </cell>
          <cell r="R241">
            <v>0</v>
          </cell>
        </row>
        <row r="242">
          <cell r="P242" t="str">
            <v>Proactive Quality Improvement</v>
          </cell>
        </row>
        <row r="243">
          <cell r="P243" t="str">
            <v>Proactive Quality Improvement</v>
          </cell>
        </row>
        <row r="244">
          <cell r="P244" t="str">
            <v>Proactive - Cost Saving</v>
          </cell>
          <cell r="R244">
            <v>260.40600000000001</v>
          </cell>
        </row>
        <row r="245">
          <cell r="P245" t="str">
            <v>Proactive - Cost Saving</v>
          </cell>
          <cell r="R245">
            <v>3.7200000000000004E-2</v>
          </cell>
        </row>
        <row r="246">
          <cell r="P246" t="str">
            <v>Proactive - Cost Saving</v>
          </cell>
          <cell r="R246">
            <v>0.25220000000000048</v>
          </cell>
        </row>
        <row r="247">
          <cell r="P247" t="str">
            <v>Proactive - Cost Saving</v>
          </cell>
          <cell r="R247">
            <v>3.5000000000000031E-2</v>
          </cell>
        </row>
        <row r="248">
          <cell r="P248" t="str">
            <v>Proactive Quality Improvement</v>
          </cell>
        </row>
        <row r="249">
          <cell r="P249" t="str">
            <v>Reactive Route Change - Support</v>
          </cell>
        </row>
        <row r="250">
          <cell r="P250" t="str">
            <v>Proactive Quality Improvement</v>
          </cell>
        </row>
        <row r="251">
          <cell r="P251" t="str">
            <v>Proactive Quality Improvement</v>
          </cell>
        </row>
        <row r="252">
          <cell r="P252" t="str">
            <v>Proactive - Cost Saving</v>
          </cell>
          <cell r="R252">
            <v>0.32400000000000001</v>
          </cell>
        </row>
        <row r="253">
          <cell r="P253" t="str">
            <v>Proactive Quality Improvement</v>
          </cell>
        </row>
        <row r="254">
          <cell r="P254" t="str">
            <v>Proactive - Cost Saving</v>
          </cell>
          <cell r="R254">
            <v>0.40499999999999992</v>
          </cell>
        </row>
        <row r="255">
          <cell r="P255" t="str">
            <v>Proactive - Cost Saving</v>
          </cell>
          <cell r="R255">
            <v>0.47360000000000008</v>
          </cell>
        </row>
        <row r="256">
          <cell r="P256" t="str">
            <v>Proactive Quality Improvement</v>
          </cell>
        </row>
        <row r="257">
          <cell r="P257" t="str">
            <v>Proactive - Cost Saving</v>
          </cell>
          <cell r="R257">
            <v>2.3E-3</v>
          </cell>
        </row>
        <row r="258">
          <cell r="P258" t="str">
            <v>Proactive - Cost Saving</v>
          </cell>
          <cell r="R258">
            <v>445.90500000000014</v>
          </cell>
        </row>
        <row r="259">
          <cell r="P259" t="str">
            <v>Negative Margin</v>
          </cell>
          <cell r="R259">
            <v>354.81600000000003</v>
          </cell>
        </row>
        <row r="260">
          <cell r="P260" t="str">
            <v>Negative Margin</v>
          </cell>
          <cell r="R260">
            <v>-1.5295000000000003</v>
          </cell>
        </row>
        <row r="261">
          <cell r="P261" t="str">
            <v>Negative Margin</v>
          </cell>
          <cell r="R261">
            <v>8.5600000000000009E-2</v>
          </cell>
        </row>
        <row r="262">
          <cell r="P262" t="str">
            <v>Proactive - Cost Saving</v>
          </cell>
          <cell r="R262">
            <v>1.520000000000004E-2</v>
          </cell>
        </row>
        <row r="263">
          <cell r="P263" t="str">
            <v>Proactive - Cost Saving</v>
          </cell>
          <cell r="R263">
            <v>1.8000000000000047E-3</v>
          </cell>
        </row>
        <row r="264">
          <cell r="P264" t="str">
            <v>Proactive - Cost Saving</v>
          </cell>
          <cell r="R264">
            <v>1.0599999999999998</v>
          </cell>
        </row>
        <row r="265">
          <cell r="P265" t="str">
            <v>Proactive - Cost Saving</v>
          </cell>
          <cell r="R265">
            <v>1.9999999999999997E-2</v>
          </cell>
        </row>
        <row r="266">
          <cell r="P266" t="str">
            <v>Proactive - Cost Saving</v>
          </cell>
          <cell r="R266">
            <v>6.8399999999999989E-2</v>
          </cell>
        </row>
        <row r="267">
          <cell r="P267" t="str">
            <v>Proactive - Cost Saving</v>
          </cell>
          <cell r="R267">
            <v>11.674800000000001</v>
          </cell>
        </row>
        <row r="268">
          <cell r="P268" t="str">
            <v>Proactive - Cost Saving</v>
          </cell>
          <cell r="R268">
            <v>0.86999999999999955</v>
          </cell>
        </row>
        <row r="269">
          <cell r="P269" t="str">
            <v>Proactive Quality Improvement</v>
          </cell>
        </row>
        <row r="270">
          <cell r="P270" t="str">
            <v>Proactive Quality Improvement</v>
          </cell>
        </row>
        <row r="271">
          <cell r="P271" t="str">
            <v>Proactive Quality Improvement</v>
          </cell>
        </row>
        <row r="272">
          <cell r="P272" t="str">
            <v>Proactive Quality Improvement</v>
          </cell>
        </row>
        <row r="273">
          <cell r="P273" t="str">
            <v>Proactive - Cost Saving</v>
          </cell>
          <cell r="R273">
            <v>0</v>
          </cell>
        </row>
        <row r="274">
          <cell r="P274" t="str">
            <v>Proactive - Cost Saving</v>
          </cell>
          <cell r="R274">
            <v>0.28559999999999991</v>
          </cell>
        </row>
        <row r="275">
          <cell r="P275" t="str">
            <v>Proactive - Cost Saving</v>
          </cell>
          <cell r="R275">
            <v>0</v>
          </cell>
        </row>
        <row r="276">
          <cell r="P276" t="str">
            <v>Proactive - Cost Saving</v>
          </cell>
          <cell r="R276">
            <v>0</v>
          </cell>
        </row>
        <row r="277">
          <cell r="P277" t="str">
            <v>Proactive Quality Improvement</v>
          </cell>
        </row>
        <row r="278">
          <cell r="P278" t="str">
            <v>Proactive Quality Improvement</v>
          </cell>
        </row>
        <row r="279">
          <cell r="P279" t="str">
            <v>Proactive - Cost Saving</v>
          </cell>
          <cell r="R279">
            <v>48.56040000000003</v>
          </cell>
        </row>
        <row r="280">
          <cell r="P280" t="str">
            <v>Proactive - Cost Saving</v>
          </cell>
          <cell r="R280">
            <v>9.874700000000006</v>
          </cell>
        </row>
        <row r="281">
          <cell r="P281" t="str">
            <v>Proactive - Cost Saving</v>
          </cell>
          <cell r="R281">
            <v>9.4000000000000056E-3</v>
          </cell>
        </row>
        <row r="282">
          <cell r="P282" t="str">
            <v>Proactive - Cost Saving</v>
          </cell>
          <cell r="R282">
            <v>9.4000000000000056E-3</v>
          </cell>
        </row>
        <row r="283">
          <cell r="P283" t="str">
            <v>Proactive Quality Improvement</v>
          </cell>
        </row>
        <row r="284">
          <cell r="P284" t="str">
            <v>Proactive Quality Improvement</v>
          </cell>
        </row>
        <row r="285">
          <cell r="P285" t="str">
            <v>Proactive - Cost Saving</v>
          </cell>
          <cell r="R285">
            <v>0.1188</v>
          </cell>
        </row>
        <row r="286">
          <cell r="P286" t="str">
            <v>Proactive Quality Improvement</v>
          </cell>
        </row>
        <row r="287">
          <cell r="P287" t="str">
            <v>Proactive Quality Improvement</v>
          </cell>
        </row>
        <row r="288">
          <cell r="P288" t="str">
            <v>Proactive Quality Improvement</v>
          </cell>
        </row>
        <row r="289">
          <cell r="P289" t="str">
            <v>Proactive Quality Improvement</v>
          </cell>
        </row>
        <row r="290">
          <cell r="P290" t="str">
            <v>Proactive - Cost Saving</v>
          </cell>
          <cell r="R290">
            <v>47.134999999999913</v>
          </cell>
        </row>
        <row r="291">
          <cell r="P291" t="str">
            <v>Proactive - Cost Saving</v>
          </cell>
          <cell r="R291">
            <v>409.90249999999924</v>
          </cell>
        </row>
        <row r="292">
          <cell r="P292" t="str">
            <v>Proactive - Cost Saving</v>
          </cell>
          <cell r="R292">
            <v>1122.3987999999999</v>
          </cell>
        </row>
        <row r="293">
          <cell r="P293" t="str">
            <v>Proactive - Cost Saving</v>
          </cell>
          <cell r="R293">
            <v>274.52339999999998</v>
          </cell>
        </row>
        <row r="294">
          <cell r="P294" t="str">
            <v>Proactive Quality Improvement</v>
          </cell>
        </row>
        <row r="295">
          <cell r="P295" t="str">
            <v>Reactive Route Change - Support</v>
          </cell>
        </row>
        <row r="296">
          <cell r="P296" t="str">
            <v>Negative Margin</v>
          </cell>
          <cell r="R296">
            <v>218.01649999999998</v>
          </cell>
        </row>
        <row r="297">
          <cell r="P297" t="str">
            <v>Proactive - Cost Saving</v>
          </cell>
          <cell r="R297">
            <v>0</v>
          </cell>
        </row>
        <row r="298">
          <cell r="P298" t="str">
            <v>Proactive Quality Improvement</v>
          </cell>
        </row>
        <row r="299">
          <cell r="P299" t="str">
            <v>Proactive - Cost Saving</v>
          </cell>
          <cell r="R299">
            <v>9.1021999999999998</v>
          </cell>
        </row>
        <row r="300">
          <cell r="P300" t="str">
            <v>Proactive - Cost Saving</v>
          </cell>
          <cell r="R300">
            <v>0</v>
          </cell>
        </row>
        <row r="301">
          <cell r="P301" t="str">
            <v>Proactive - Cost Saving</v>
          </cell>
          <cell r="R301">
            <v>0</v>
          </cell>
        </row>
        <row r="302">
          <cell r="P302" t="str">
            <v>Proactive - Cost Saving</v>
          </cell>
          <cell r="R302">
            <v>0</v>
          </cell>
        </row>
        <row r="303">
          <cell r="P303" t="str">
            <v>Proactive - Cost Saving</v>
          </cell>
          <cell r="R303">
            <v>0.45880000000000032</v>
          </cell>
        </row>
        <row r="304">
          <cell r="P304" t="str">
            <v>Proactive - Cost Saving</v>
          </cell>
          <cell r="R304">
            <v>2.5854000000000017</v>
          </cell>
        </row>
        <row r="305">
          <cell r="P305" t="str">
            <v>Proactive Quality Improvement</v>
          </cell>
        </row>
        <row r="306">
          <cell r="P306" t="str">
            <v>Proactive - Cost Saving</v>
          </cell>
          <cell r="R306">
            <v>1.5220999999999993</v>
          </cell>
        </row>
        <row r="307">
          <cell r="P307" t="str">
            <v>Proactive - Cost Saving</v>
          </cell>
          <cell r="R307">
            <v>1.4238999999999999</v>
          </cell>
        </row>
        <row r="308">
          <cell r="P308" t="str">
            <v>Proactive - Cost Saving</v>
          </cell>
          <cell r="R308">
            <v>0</v>
          </cell>
        </row>
        <row r="309">
          <cell r="P309" t="str">
            <v>Proactive - Cost Saving</v>
          </cell>
          <cell r="R309">
            <v>0</v>
          </cell>
        </row>
        <row r="310">
          <cell r="P310" t="str">
            <v>Proactive - Cost Saving</v>
          </cell>
          <cell r="R310">
            <v>1.9091999999999996</v>
          </cell>
        </row>
        <row r="311">
          <cell r="P311" t="str">
            <v>Proactive Quality Improvement</v>
          </cell>
        </row>
        <row r="312">
          <cell r="P312" t="str">
            <v>Negative Margin</v>
          </cell>
          <cell r="R312">
            <v>0</v>
          </cell>
        </row>
        <row r="313">
          <cell r="P313" t="str">
            <v>Proactive Quality Improvement</v>
          </cell>
        </row>
        <row r="314">
          <cell r="P314" t="str">
            <v>Proactive - Cost Saving</v>
          </cell>
          <cell r="R314">
            <v>0</v>
          </cell>
        </row>
        <row r="315">
          <cell r="P315" t="str">
            <v>Proactive - Cost Saving</v>
          </cell>
          <cell r="R315">
            <v>0</v>
          </cell>
        </row>
        <row r="316">
          <cell r="P316" t="str">
            <v>Proactive - Cost Saving</v>
          </cell>
          <cell r="R316">
            <v>0</v>
          </cell>
        </row>
        <row r="317">
          <cell r="P317" t="str">
            <v>Proactive - Cost Saving</v>
          </cell>
          <cell r="R317">
            <v>0</v>
          </cell>
        </row>
        <row r="318">
          <cell r="P318" t="str">
            <v>Proactive - Cost Saving</v>
          </cell>
          <cell r="R318">
            <v>0</v>
          </cell>
        </row>
        <row r="319">
          <cell r="P319" t="str">
            <v>Proactive - Cost Saving</v>
          </cell>
          <cell r="R319">
            <v>0</v>
          </cell>
        </row>
        <row r="320">
          <cell r="P320" t="str">
            <v>Proactive - Cost Saving</v>
          </cell>
          <cell r="R320">
            <v>0</v>
          </cell>
        </row>
        <row r="321">
          <cell r="P321" t="str">
            <v>Proactive - Cost Saving</v>
          </cell>
          <cell r="R321">
            <v>586.32749999999999</v>
          </cell>
        </row>
        <row r="322">
          <cell r="P322" t="str">
            <v>Proactive - Cost Saving</v>
          </cell>
          <cell r="R322">
            <v>0</v>
          </cell>
        </row>
        <row r="323">
          <cell r="P323" t="str">
            <v>Negative Margin</v>
          </cell>
          <cell r="R323">
            <v>1593.2905999999998</v>
          </cell>
        </row>
        <row r="324">
          <cell r="P324" t="str">
            <v>Proactive Quality Improvement</v>
          </cell>
        </row>
        <row r="325">
          <cell r="P325" t="str">
            <v>Proactive - Cost Saving</v>
          </cell>
          <cell r="R325">
            <v>35.191000000000066</v>
          </cell>
        </row>
        <row r="326">
          <cell r="P326" t="str">
            <v>Proactive - Cost Saving</v>
          </cell>
          <cell r="R326">
            <v>12.036700000000007</v>
          </cell>
        </row>
        <row r="327">
          <cell r="P327" t="str">
            <v>Proactive Quality Improvement</v>
          </cell>
        </row>
        <row r="328">
          <cell r="P328" t="str">
            <v>Proactive - Cost Saving</v>
          </cell>
          <cell r="R328">
            <v>0.55380000000000018</v>
          </cell>
        </row>
        <row r="329">
          <cell r="P329" t="str">
            <v>Proactive - Cost Saving</v>
          </cell>
          <cell r="R329">
            <v>1.8361000000000001</v>
          </cell>
        </row>
        <row r="330">
          <cell r="P330" t="str">
            <v>Proactive Quality Improvement</v>
          </cell>
        </row>
        <row r="331">
          <cell r="P331" t="str">
            <v>Proactive Quality Improvement</v>
          </cell>
        </row>
        <row r="332">
          <cell r="P332" t="str">
            <v>Proactive Quality Improvement</v>
          </cell>
        </row>
        <row r="333">
          <cell r="P333" t="str">
            <v>Proactive - Cost Saving</v>
          </cell>
          <cell r="R333">
            <v>3.5799999999999998E-2</v>
          </cell>
        </row>
        <row r="334">
          <cell r="P334" t="str">
            <v>Proactive Quality Improvement</v>
          </cell>
        </row>
        <row r="335">
          <cell r="P335" t="str">
            <v>Proactive Quality Improvement</v>
          </cell>
        </row>
        <row r="336">
          <cell r="P336" t="str">
            <v>Proactive - Cost Saving</v>
          </cell>
          <cell r="R336">
            <v>0</v>
          </cell>
        </row>
        <row r="337">
          <cell r="P337" t="str">
            <v>Proactive Quality Improvement</v>
          </cell>
        </row>
        <row r="338">
          <cell r="P338" t="str">
            <v>Proactive Quality Improvement</v>
          </cell>
        </row>
        <row r="339">
          <cell r="P339" t="str">
            <v>Negative Margin</v>
          </cell>
          <cell r="R339">
            <v>3.5341999999999993</v>
          </cell>
        </row>
        <row r="340">
          <cell r="P340" t="str">
            <v>Proactive Quality Improvement</v>
          </cell>
        </row>
        <row r="341">
          <cell r="P341" t="str">
            <v>Negative Margin</v>
          </cell>
          <cell r="R341">
            <v>17.191499999999998</v>
          </cell>
        </row>
        <row r="342">
          <cell r="P342" t="str">
            <v>Negative Margin</v>
          </cell>
          <cell r="R342">
            <v>0</v>
          </cell>
        </row>
        <row r="343">
          <cell r="P343" t="str">
            <v>Negative Margin</v>
          </cell>
          <cell r="R343">
            <v>0.70649999999999902</v>
          </cell>
        </row>
        <row r="344">
          <cell r="P344" t="str">
            <v>Proactive Quality Improvement</v>
          </cell>
        </row>
        <row r="345">
          <cell r="P345" t="str">
            <v>Proactive Quality Improvement</v>
          </cell>
        </row>
        <row r="346">
          <cell r="P346" t="str">
            <v>Proactive - Cost Saving</v>
          </cell>
          <cell r="R346">
            <v>0.43200000000000005</v>
          </cell>
        </row>
        <row r="347">
          <cell r="P347" t="str">
            <v>Proactive Quality Improvement</v>
          </cell>
        </row>
        <row r="348">
          <cell r="P348" t="str">
            <v>Proactive - Cost Saving</v>
          </cell>
          <cell r="R348">
            <v>1.7804999999999984</v>
          </cell>
        </row>
        <row r="349">
          <cell r="P349" t="str">
            <v>Proactive - Cost Saving</v>
          </cell>
          <cell r="R349">
            <v>293.92899999999997</v>
          </cell>
        </row>
        <row r="350">
          <cell r="P350" t="str">
            <v>Proactive - Cost Saving</v>
          </cell>
          <cell r="R350">
            <v>7.4899999999999994E-2</v>
          </cell>
        </row>
        <row r="351">
          <cell r="P351" t="str">
            <v>Proactive - Cost Saving</v>
          </cell>
          <cell r="R351">
            <v>22.406000000000009</v>
          </cell>
        </row>
        <row r="352">
          <cell r="P352" t="str">
            <v>Proactive - Cost Saving</v>
          </cell>
          <cell r="R352">
            <v>0.78640000000000032</v>
          </cell>
        </row>
        <row r="353">
          <cell r="P353" t="str">
            <v>Proactive - Cost Saving</v>
          </cell>
          <cell r="R353">
            <v>2.1758000000000011</v>
          </cell>
        </row>
        <row r="354">
          <cell r="P354" t="str">
            <v>Proactive - Cost Saving</v>
          </cell>
          <cell r="R354">
            <v>0</v>
          </cell>
        </row>
        <row r="355">
          <cell r="P355" t="str">
            <v>Proactive - Cost Saving</v>
          </cell>
          <cell r="R355">
            <v>0</v>
          </cell>
        </row>
        <row r="356">
          <cell r="P356" t="str">
            <v>Proactive - Cost Saving</v>
          </cell>
          <cell r="R356">
            <v>0</v>
          </cell>
        </row>
        <row r="357">
          <cell r="P357" t="str">
            <v>Proactive - Cost Saving</v>
          </cell>
          <cell r="R357">
            <v>0</v>
          </cell>
        </row>
        <row r="358">
          <cell r="P358" t="str">
            <v>Proactive - Cost Saving</v>
          </cell>
          <cell r="R358">
            <v>0.45439999999999997</v>
          </cell>
        </row>
        <row r="359">
          <cell r="P359" t="str">
            <v>Proactive - Cost Saving</v>
          </cell>
          <cell r="R359">
            <v>0.8418000000000001</v>
          </cell>
        </row>
        <row r="360">
          <cell r="P360" t="str">
            <v>Negative Margin</v>
          </cell>
          <cell r="R360">
            <v>5.5199999999999964E-2</v>
          </cell>
        </row>
        <row r="361">
          <cell r="P361" t="str">
            <v>Proactive - Cost Saving</v>
          </cell>
          <cell r="R361">
            <v>16.257599999999996</v>
          </cell>
        </row>
        <row r="362">
          <cell r="P362" t="str">
            <v>Negative Margin</v>
          </cell>
          <cell r="R362">
            <v>2.6923999999999997</v>
          </cell>
        </row>
        <row r="363">
          <cell r="P363" t="str">
            <v>Negative Margin</v>
          </cell>
          <cell r="R363">
            <v>20.62</v>
          </cell>
        </row>
        <row r="364">
          <cell r="P364" t="str">
            <v>Proactive - Cost Saving</v>
          </cell>
          <cell r="R364">
            <v>0.54339999999999999</v>
          </cell>
        </row>
        <row r="365">
          <cell r="P365" t="str">
            <v>Proactive - Cost Saving</v>
          </cell>
          <cell r="R365">
            <v>1.3799999999999996E-2</v>
          </cell>
        </row>
        <row r="366">
          <cell r="P366" t="str">
            <v>Proactive - Cost Saving</v>
          </cell>
          <cell r="R366">
            <v>2.835</v>
          </cell>
        </row>
        <row r="367">
          <cell r="P367" t="str">
            <v>Proactive - Cost Saving</v>
          </cell>
          <cell r="R367">
            <v>7.8E-2</v>
          </cell>
        </row>
        <row r="368">
          <cell r="P368" t="str">
            <v>Proactive Quality Improvement</v>
          </cell>
        </row>
        <row r="369">
          <cell r="P369" t="str">
            <v>Proactive Quality Improvement</v>
          </cell>
        </row>
        <row r="370">
          <cell r="P370" t="str">
            <v>Proactive - Cost Saving</v>
          </cell>
          <cell r="R370">
            <v>33.969000000000065</v>
          </cell>
        </row>
        <row r="371">
          <cell r="P371" t="str">
            <v>Proactive - Cost Saving</v>
          </cell>
          <cell r="R371">
            <v>10.349400000000006</v>
          </cell>
        </row>
        <row r="372">
          <cell r="P372" t="str">
            <v>Proactive - Cost Saving</v>
          </cell>
          <cell r="R372">
            <v>1.1999999999999997E-2</v>
          </cell>
        </row>
        <row r="373">
          <cell r="P373" t="str">
            <v>Proactive - Cost Saving</v>
          </cell>
          <cell r="R373">
            <v>0</v>
          </cell>
        </row>
        <row r="374">
          <cell r="P374" t="str">
            <v>Proactive - Cost Saving</v>
          </cell>
          <cell r="R374">
            <v>0</v>
          </cell>
        </row>
        <row r="375">
          <cell r="P375" t="str">
            <v>Proactive - Cost Saving</v>
          </cell>
          <cell r="R375">
            <v>0</v>
          </cell>
        </row>
        <row r="376">
          <cell r="P376" t="str">
            <v>Proactive Quality Improvement</v>
          </cell>
        </row>
        <row r="377">
          <cell r="P377" t="str">
            <v>Negative Margin</v>
          </cell>
          <cell r="R377">
            <v>4618.5474999999997</v>
          </cell>
        </row>
        <row r="378">
          <cell r="P378" t="str">
            <v>Proactive Quality Improvement</v>
          </cell>
        </row>
        <row r="379">
          <cell r="P379" t="str">
            <v>Proactive - Cost Saving</v>
          </cell>
          <cell r="R379">
            <v>0</v>
          </cell>
        </row>
        <row r="380">
          <cell r="P380" t="str">
            <v>Proactive - Cost Saving</v>
          </cell>
          <cell r="R380">
            <v>0</v>
          </cell>
        </row>
        <row r="381">
          <cell r="P381" t="str">
            <v>Proactive Quality Improvement</v>
          </cell>
        </row>
        <row r="382">
          <cell r="P382" t="str">
            <v>Proactive - Cost Saving</v>
          </cell>
          <cell r="R382">
            <v>0</v>
          </cell>
        </row>
        <row r="383">
          <cell r="P383" t="str">
            <v>Negative Margin</v>
          </cell>
          <cell r="R383">
            <v>630.78159999999889</v>
          </cell>
        </row>
        <row r="384">
          <cell r="P384" t="str">
            <v>Proactive - Cost Saving</v>
          </cell>
          <cell r="R384">
            <v>489.11099999999993</v>
          </cell>
        </row>
        <row r="385">
          <cell r="P385" t="str">
            <v>Negative Margin</v>
          </cell>
          <cell r="R385">
            <v>7.5483999999999867</v>
          </cell>
        </row>
        <row r="386">
          <cell r="P386" t="str">
            <v>Proactive - Cost Saving</v>
          </cell>
          <cell r="R386">
            <v>1505.5043999999975</v>
          </cell>
        </row>
        <row r="387">
          <cell r="P387" t="str">
            <v>Proactive - Cost Saving</v>
          </cell>
          <cell r="R387">
            <v>25.335199999999958</v>
          </cell>
        </row>
        <row r="388">
          <cell r="P388" t="str">
            <v>Proactive - Cost Saving</v>
          </cell>
          <cell r="R388">
            <v>8.951999999999984</v>
          </cell>
        </row>
        <row r="389">
          <cell r="P389" t="str">
            <v>Proactive - Cost Saving</v>
          </cell>
          <cell r="R389">
            <v>0</v>
          </cell>
        </row>
        <row r="390">
          <cell r="P390" t="str">
            <v>Proactive - Cost Saving</v>
          </cell>
          <cell r="R390">
            <v>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448"/>
  <sheetViews>
    <sheetView tabSelected="1" workbookViewId="0">
      <selection sqref="A1:XFD1048576"/>
    </sheetView>
  </sheetViews>
  <sheetFormatPr defaultColWidth="9.08984375" defaultRowHeight="14.5" x14ac:dyDescent="0.35"/>
  <cols>
    <col min="1" max="1" width="9.08984375" style="8"/>
    <col min="2" max="2" width="19.08984375" style="8" customWidth="1"/>
    <col min="3" max="3" width="14.54296875" style="8" customWidth="1"/>
    <col min="4" max="4" width="20.54296875" style="8" customWidth="1"/>
    <col min="5" max="5" width="17.453125" style="8" customWidth="1"/>
    <col min="6" max="6" width="16.453125" style="8" customWidth="1"/>
    <col min="7" max="7" width="16.08984375" style="8" customWidth="1"/>
    <col min="8" max="8" width="12.54296875" style="8" bestFit="1" customWidth="1"/>
    <col min="9" max="38" width="9.08984375" style="8"/>
    <col min="39" max="39" width="25.6328125" style="8" customWidth="1"/>
    <col min="40" max="40" width="11.36328125" style="40" customWidth="1"/>
    <col min="41" max="41" width="11.54296875" style="40" customWidth="1"/>
    <col min="42" max="42" width="10.453125" style="8" customWidth="1"/>
    <col min="43" max="43" width="12.36328125" style="8" customWidth="1"/>
    <col min="44" max="44" width="10.36328125" style="8" bestFit="1" customWidth="1"/>
    <col min="45" max="45" width="13.6328125" style="8" customWidth="1"/>
    <col min="46" max="46" width="12.08984375" style="8" customWidth="1"/>
    <col min="47" max="47" width="12.6328125" style="34" customWidth="1"/>
    <col min="48" max="48" width="11.08984375" style="8" customWidth="1"/>
    <col min="49" max="49" width="12.90625" style="8" bestFit="1" customWidth="1"/>
    <col min="50" max="50" width="10.90625" style="8" customWidth="1"/>
    <col min="51" max="51" width="13.36328125" style="8" customWidth="1"/>
    <col min="52" max="52" width="10.54296875" style="8" customWidth="1"/>
    <col min="53" max="16384" width="9.08984375" style="8"/>
  </cols>
  <sheetData>
    <row r="2" spans="1:52" ht="31.5" customHeight="1" x14ac:dyDescent="0.35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5" t="s">
        <v>5</v>
      </c>
      <c r="G2" s="6" t="s">
        <v>5</v>
      </c>
      <c r="H2" s="7" t="s">
        <v>6</v>
      </c>
      <c r="AM2" s="9" t="s">
        <v>7</v>
      </c>
      <c r="AN2" s="10" t="s">
        <v>8</v>
      </c>
      <c r="AO2" s="10" t="s">
        <v>9</v>
      </c>
      <c r="AP2" s="11" t="s">
        <v>10</v>
      </c>
      <c r="AQ2" s="11" t="s">
        <v>9</v>
      </c>
      <c r="AR2" s="12" t="s">
        <v>11</v>
      </c>
      <c r="AS2" s="12" t="s">
        <v>9</v>
      </c>
      <c r="AT2" s="13" t="s">
        <v>12</v>
      </c>
      <c r="AU2" s="13" t="s">
        <v>9</v>
      </c>
      <c r="AV2" s="14" t="s">
        <v>13</v>
      </c>
      <c r="AW2" s="14" t="s">
        <v>9</v>
      </c>
      <c r="AX2" s="15" t="s">
        <v>14</v>
      </c>
      <c r="AY2" s="14" t="s">
        <v>9</v>
      </c>
      <c r="AZ2" s="16" t="s">
        <v>15</v>
      </c>
    </row>
    <row r="3" spans="1:52" ht="14.25" customHeight="1" x14ac:dyDescent="0.35">
      <c r="A3" s="17"/>
      <c r="B3" s="18" t="s">
        <v>16</v>
      </c>
      <c r="C3" s="19"/>
      <c r="D3" s="20" t="s">
        <v>16</v>
      </c>
      <c r="E3" s="20" t="s">
        <v>16</v>
      </c>
      <c r="F3" s="20" t="s">
        <v>16</v>
      </c>
      <c r="G3" s="21" t="s">
        <v>17</v>
      </c>
      <c r="H3" s="22"/>
      <c r="AN3" s="8"/>
      <c r="AO3" s="8"/>
      <c r="AU3" s="8"/>
    </row>
    <row r="4" spans="1:52" x14ac:dyDescent="0.35">
      <c r="A4" s="23" t="s">
        <v>18</v>
      </c>
      <c r="B4" s="24">
        <f>COUNTIF('[1]Oct 2017'!$P$2:$P$389,[1]Summary!B$2)</f>
        <v>249</v>
      </c>
      <c r="C4" s="25">
        <f>SUMIF('[1]Oct 2017'!$P$2:$P$390,[1]Summary!$AM$4,'[1]Oct 2017'!$R$2:$R$390)</f>
        <v>26263.305299999985</v>
      </c>
      <c r="D4" s="24">
        <f>COUNTIF('[1]Oct 2017'!$P$2:$P$389,[1]Summary!D$2)</f>
        <v>83</v>
      </c>
      <c r="E4" s="24">
        <f>COUNTIF('[1]Oct 2017'!$P$2:$P$389,[1]Summary!E$2)</f>
        <v>9</v>
      </c>
      <c r="F4" s="24">
        <f>COUNTIF('[1]Oct 2017'!$P$2:$P$389,[1]Summary!F$2)</f>
        <v>47</v>
      </c>
      <c r="G4" s="25">
        <f>SUMIF('[1]Oct 2017'!$P$2:$P$390,[1]Summary!$G$2,'[1]Oct 2017'!$R$2:$R$390)</f>
        <v>9295.0406999999977</v>
      </c>
      <c r="H4" s="25">
        <v>3637</v>
      </c>
      <c r="AM4" s="26" t="s">
        <v>1</v>
      </c>
      <c r="AN4" s="24">
        <f>COUNTIF('[1]Oct 2017'!$P$2:$P$389,[1]Summary!AM4)</f>
        <v>249</v>
      </c>
      <c r="AO4" s="27">
        <f>SUMIF('[1]Oct 2017'!$P$2:$P$390,[1]Summary!$AM$4,'[1]Oct 2017'!$R$2:$R$390)</f>
        <v>26263.305299999985</v>
      </c>
      <c r="AP4" s="24">
        <f>COUNTIF('[1]Nov 2017'!$O$2:$O$500,[1]Summary!AM4)</f>
        <v>238</v>
      </c>
      <c r="AQ4" s="24">
        <f>SUMIF('[1]Nov 2017'!$O$2:$O$457,[1]Summary!$AM$4,'[1]Nov 2017'!$Q$2:$Q$457)</f>
        <v>7110.5802000000003</v>
      </c>
      <c r="AR4" s="24">
        <f>COUNTIF('[1]Dec 2017'!$Q$1:$Q$1000,[1]Summary!AM4)</f>
        <v>191</v>
      </c>
      <c r="AS4" s="24">
        <f ca="1">SUMIF('[1]Dec 2017'!$Q$2:$Q$496,[1]Summary!$AM$4,'[1]Dec 2017'!$S$2:$S$492)</f>
        <v>15686.875100000003</v>
      </c>
      <c r="AT4" s="24">
        <f>COUNTIF([1]Jan2018!$Q$1:$Q$1000,[1]Summary!AM4)</f>
        <v>250</v>
      </c>
      <c r="AU4" s="28">
        <f>SUMIF([1]Jan2018!$Q$2:$Q$464,[1]Summary!$AM$4,[1]Jan2018!$S$2:$S$464)</f>
        <v>14796.820800000007</v>
      </c>
      <c r="AV4" s="24">
        <f>COUNTIF('[1]Feb 2018'!$P$1:$P$1000,[1]Summary!AM2:AM4)</f>
        <v>280</v>
      </c>
      <c r="AW4" s="29">
        <v>17907.4951</v>
      </c>
      <c r="AX4" s="30">
        <f>COUNTIF('[1]Mar 2018'!$O$1:$O$1000,[1]Summary!AM2:AM4)</f>
        <v>333</v>
      </c>
      <c r="AY4" s="31">
        <v>33043.186000000002</v>
      </c>
      <c r="AZ4" s="30">
        <f>COUNTIF('[1]Apr 2018'!$O$1:$O$987,[1]Summary!AM2:AM4)</f>
        <v>192</v>
      </c>
    </row>
    <row r="5" spans="1:52" x14ac:dyDescent="0.35">
      <c r="A5" s="32" t="s">
        <v>19</v>
      </c>
      <c r="B5" s="24">
        <f>COUNTIF('[1]Nov 2017'!$O$2:$O$500,[1]Summary!B2)</f>
        <v>238</v>
      </c>
      <c r="C5" s="25">
        <f>SUMIF('[1]Nov 2017'!$O$2:$O$457,[1]Summary!$AM$4,'[1]Nov 2017'!$Q$2:$Q$457)</f>
        <v>7110.5802000000003</v>
      </c>
      <c r="D5" s="24">
        <f>COUNTIF('[1]Nov 2017'!$O$2:$O$500,[1]Summary!D2)</f>
        <v>183</v>
      </c>
      <c r="E5" s="24">
        <f>COUNTIF('[1]Nov 2017'!$O$2:$O$500,[1]Summary!E2)</f>
        <v>0</v>
      </c>
      <c r="F5" s="24">
        <f>COUNTIF('[1]Nov 2017'!$O$2:$O$500,[1]Summary!F2)</f>
        <v>34</v>
      </c>
      <c r="G5" s="25">
        <f>SUMIF('[1]Nov 2017'!$O$2:$O$317,[1]Summary!$G$2,'[1]Nov 2017'!$Q$2:$Q$457)</f>
        <v>770.83840000000009</v>
      </c>
      <c r="H5" s="25">
        <v>4841</v>
      </c>
      <c r="AM5" s="26" t="s">
        <v>3</v>
      </c>
      <c r="AN5" s="24">
        <f>COUNTIF('[1]Oct 2017'!$P$2:$P$389,[1]Summary!AM5)</f>
        <v>83</v>
      </c>
      <c r="AO5" s="24">
        <v>0</v>
      </c>
      <c r="AP5" s="24">
        <f>COUNTIF('[1]Nov 2017'!$O$2:$O$500,[1]Summary!AM5)</f>
        <v>183</v>
      </c>
      <c r="AQ5" s="24">
        <v>0</v>
      </c>
      <c r="AR5" s="24">
        <f>COUNTIF('[1]Dec 2017'!$Q:$Q,[1]Summary!AM5)</f>
        <v>234</v>
      </c>
      <c r="AS5" s="24">
        <v>0</v>
      </c>
      <c r="AT5" s="24">
        <f>COUNTIF([1]Jan2018!Q:Q,[1]Summary!AM5)</f>
        <v>118</v>
      </c>
      <c r="AU5" s="24">
        <v>0</v>
      </c>
      <c r="AV5" s="24">
        <f>COUNTIF('[1]Feb 2018'!P:P,[1]Summary!AM4:AM5)</f>
        <v>216</v>
      </c>
      <c r="AW5" s="33">
        <v>0</v>
      </c>
      <c r="AX5" s="30">
        <f>COUNTIF('[1]Mar 2018'!O:O,[1]Summary!AM4:AM5)</f>
        <v>202</v>
      </c>
      <c r="AY5" s="30">
        <v>0</v>
      </c>
      <c r="AZ5" s="30">
        <f>COUNTIF('[1]Apr 2018'!O:O,[1]Summary!AM4:AM5)</f>
        <v>183</v>
      </c>
    </row>
    <row r="6" spans="1:52" x14ac:dyDescent="0.35">
      <c r="A6" s="32" t="s">
        <v>20</v>
      </c>
      <c r="B6" s="24">
        <f>COUNTIF('[1]Dec 2017'!$Q$1:$Q$1000,[1]Summary!B2)</f>
        <v>191</v>
      </c>
      <c r="C6" s="25">
        <f ca="1">SUMIF('[1]Dec 2017'!$Q$2:$Q$496,[1]Summary!$AM$4,'[1]Dec 2017'!$S$2:$S$492)</f>
        <v>15686.875100000003</v>
      </c>
      <c r="D6" s="24">
        <f>COUNTIF('[1]Dec 2017'!$Q$1:$Q$1000,[1]Summary!D2)</f>
        <v>234</v>
      </c>
      <c r="E6" s="24">
        <f>COUNTIF('[1]Dec 2017'!$Q$1:$Q$1000,[1]Summary!E2)</f>
        <v>0</v>
      </c>
      <c r="F6" s="24">
        <f>COUNTIF('[1]Dec 2017'!$Q$1:$Q$1000,[1]Summary!F2)</f>
        <v>61</v>
      </c>
      <c r="G6" s="25">
        <f>SUMIF('[1]Dec 2017'!$Q$3:$Q$414,[1]Summary!$G$2,'[1]Dec 2017'!$S$3:$S$414)</f>
        <v>889.17469999999969</v>
      </c>
      <c r="H6" s="25">
        <v>5034</v>
      </c>
      <c r="AM6" s="26" t="s">
        <v>4</v>
      </c>
      <c r="AN6" s="24">
        <f>COUNTIF('[1]Oct 2017'!$P$2:$P$389,[1]Summary!AM6)</f>
        <v>9</v>
      </c>
      <c r="AO6" s="24">
        <v>0</v>
      </c>
      <c r="AP6" s="24">
        <f>COUNTIF('[1]Nov 2017'!$O$2:$O$500,[1]Summary!AM6)</f>
        <v>0</v>
      </c>
      <c r="AQ6" s="24">
        <f>SUMIF('[1]Nov 2017'!$O$2:$O$457,[1]Summary!AM6,'[1]Nov 2017'!Q4:Q459)</f>
        <v>0</v>
      </c>
      <c r="AR6" s="24">
        <f>COUNTIF('[1]Dec 2017'!$Q:$Q,[1]Summary!AM6)</f>
        <v>0</v>
      </c>
      <c r="AS6" s="24">
        <v>0</v>
      </c>
      <c r="AT6" s="24">
        <f>COUNTIF([1]Jan2018!Q:Q,[1]Summary!AM6)</f>
        <v>35</v>
      </c>
      <c r="AU6" s="24">
        <v>0</v>
      </c>
      <c r="AV6" s="24">
        <f>COUNTIF('[1]Feb 2018'!P:P,[1]Summary!AM5:AM6)</f>
        <v>0</v>
      </c>
      <c r="AW6" s="33">
        <v>0</v>
      </c>
      <c r="AX6" s="30">
        <f>COUNTIF('[1]Mar 2018'!O:O,[1]Summary!AM5:AM6)</f>
        <v>0</v>
      </c>
      <c r="AY6" s="30">
        <v>0</v>
      </c>
      <c r="AZ6" s="30">
        <f>COUNTIF('[1]Apr 2018'!O:O,[1]Summary!AM5:AM6)</f>
        <v>6</v>
      </c>
    </row>
    <row r="7" spans="1:52" x14ac:dyDescent="0.35">
      <c r="A7" s="32" t="s">
        <v>21</v>
      </c>
      <c r="B7" s="24">
        <f>COUNTIF([1]Jan2018!$Q$1:$Q$1000,[1]Summary!B2)</f>
        <v>250</v>
      </c>
      <c r="C7" s="25">
        <f>SUMIF([1]Jan2018!$Q$2:$Q$464,[1]Summary!$AM$4,[1]Jan2018!$S$2:$S$464)</f>
        <v>14796.820800000007</v>
      </c>
      <c r="D7" s="24">
        <f>COUNTIF([1]Jan2018!$Q$1:$Q$1000,[1]Summary!D2)</f>
        <v>118</v>
      </c>
      <c r="E7" s="24">
        <f>COUNTIF([1]Jan2018!$Q$1:$Q$1000,[1]Summary!E2)</f>
        <v>35</v>
      </c>
      <c r="F7" s="24">
        <f>COUNTIF([1]Jan2018!$Q$1:$Q$1000,[1]Summary!F2)</f>
        <v>59</v>
      </c>
      <c r="G7" s="25">
        <f>SUMIF([1]Jan2018!$Q$31:$Q$452,[1]Summary!$G$2,[1]Jan2018!$S$31:$S$452)</f>
        <v>1737.7725999999996</v>
      </c>
      <c r="H7" s="25">
        <v>5327</v>
      </c>
      <c r="AM7" s="26" t="s">
        <v>5</v>
      </c>
      <c r="AN7" s="24">
        <f>COUNTIF('[1]Oct 2017'!$P$2:$P$389,[1]Summary!AM7)</f>
        <v>47</v>
      </c>
      <c r="AO7" s="24">
        <v>0</v>
      </c>
      <c r="AP7" s="24">
        <f>COUNTIF('[1]Nov 2017'!$O$2:$O$500,[1]Summary!AM7)</f>
        <v>34</v>
      </c>
      <c r="AQ7" s="24">
        <v>0</v>
      </c>
      <c r="AR7" s="24">
        <f>COUNTIF('[1]Dec 2017'!$Q:$Q,[1]Summary!AM7)</f>
        <v>61</v>
      </c>
      <c r="AS7" s="24">
        <v>0</v>
      </c>
      <c r="AT7" s="24">
        <f>COUNTIF([1]Jan2018!Q:Q,[1]Summary!AM7)</f>
        <v>59</v>
      </c>
      <c r="AU7" s="24">
        <v>0</v>
      </c>
      <c r="AV7" s="24">
        <f>COUNTIF('[1]Feb 2018'!P:P,[1]Summary!AM6:AM7)</f>
        <v>47</v>
      </c>
      <c r="AW7" s="33">
        <v>0</v>
      </c>
      <c r="AX7" s="30">
        <f>COUNTIF('[1]Mar 2018'!O:O,[1]Summary!AM6:AM7)</f>
        <v>24</v>
      </c>
      <c r="AY7" s="30">
        <v>0</v>
      </c>
      <c r="AZ7" s="30">
        <f>COUNTIF('[1]Apr 2018'!O:O,[1]Summary!AM6:AM7)</f>
        <v>17</v>
      </c>
    </row>
    <row r="8" spans="1:52" x14ac:dyDescent="0.35">
      <c r="A8" s="32" t="s">
        <v>22</v>
      </c>
      <c r="B8" s="24">
        <f>COUNTIF('[1]Feb 2018'!$P$1:$P$1000,[1]Summary!B2)</f>
        <v>280</v>
      </c>
      <c r="C8" s="25">
        <f>SUMIF('[1]Feb 2018'!$P$2:$P$544,'[1]Feb 2018'!$P$18,'[1]Feb 2018'!R2:R544)</f>
        <v>17907.4951</v>
      </c>
      <c r="D8" s="24">
        <f>COUNTIF('[1]Feb 2018'!$P$1:$P$1000,[1]Summary!D2)</f>
        <v>216</v>
      </c>
      <c r="E8" s="24">
        <f>COUNTIF('[1]Feb 2018'!$P$1:$P$1000,[1]Summary!E2)</f>
        <v>0</v>
      </c>
      <c r="F8" s="24">
        <f>COUNTIF('[1]Feb 2018'!$P$1:$P$1000,[1]Summary!F2)</f>
        <v>47</v>
      </c>
      <c r="G8" s="25">
        <f>SUMIF('[1]Feb 2018'!$P$2:$P$544,[1]Summary!$G$2,'[1]Feb 2018'!$R$2:$R$544)</f>
        <v>1791.0208000000009</v>
      </c>
      <c r="H8" s="25">
        <v>5523</v>
      </c>
      <c r="AN8" s="8"/>
      <c r="AO8" s="8"/>
    </row>
    <row r="9" spans="1:52" x14ac:dyDescent="0.35">
      <c r="A9" s="35" t="s">
        <v>23</v>
      </c>
      <c r="B9" s="24">
        <f>COUNTIF('[1]Mar 2018'!$O$1:$O$1000,[1]Summary!B2)</f>
        <v>333</v>
      </c>
      <c r="C9" s="25">
        <f>SUMIF('[1]Mar 2018'!$O$2:$O$556,'[1]Mar 2018'!$O$2,'[1]Mar 2018'!$Q$2:$Q$556)</f>
        <v>33043.186600000001</v>
      </c>
      <c r="D9" s="24">
        <f>COUNTIF('[1]Mar 2018'!$O$1:$O$1000,[1]Summary!D2)</f>
        <v>202</v>
      </c>
      <c r="E9" s="24">
        <f>COUNTIF('[1]Mar 2018'!$O$1:$O$1000,[1]Summary!E2)</f>
        <v>0</v>
      </c>
      <c r="F9" s="24">
        <f>COUNTIF('[1]Mar 2018'!$O$1:$O$1000,[1]Summary!F2)</f>
        <v>24</v>
      </c>
      <c r="G9" s="25">
        <f>SUMIF('[1]Mar 2018'!$O$23:$O$560,[1]Summary!$G$2,'[1]Mar 2018'!$Q$23:$Q$560)</f>
        <v>3359.8326000000011</v>
      </c>
      <c r="H9" s="25">
        <v>19780</v>
      </c>
      <c r="AN9" s="8"/>
      <c r="AO9" s="8"/>
      <c r="AY9" s="36"/>
    </row>
    <row r="10" spans="1:52" x14ac:dyDescent="0.35">
      <c r="A10" s="32" t="s">
        <v>24</v>
      </c>
      <c r="B10" s="24">
        <f>COUNTIF('[1]Apr 2018'!$O$1:$O$987,[1]Summary!B2)</f>
        <v>192</v>
      </c>
      <c r="C10" s="37"/>
      <c r="D10" s="24">
        <f>COUNTIF('[1]Apr 2018'!$O$1:$O$987,[1]Summary!D2)</f>
        <v>183</v>
      </c>
      <c r="E10" s="24">
        <f>COUNTIF('[1]Apr 2018'!$O$1:$O$987,[1]Summary!E2)</f>
        <v>6</v>
      </c>
      <c r="F10" s="24">
        <f>COUNTIF('[1]Apr 2018'!$O$1:$O$987,[1]Summary!F2)</f>
        <v>17</v>
      </c>
      <c r="G10" s="24"/>
      <c r="H10" s="38"/>
      <c r="AN10" s="8"/>
      <c r="AO10" s="8"/>
    </row>
    <row r="11" spans="1:52" x14ac:dyDescent="0.35">
      <c r="AN11" s="8"/>
      <c r="AO11" s="8"/>
    </row>
    <row r="12" spans="1:52" x14ac:dyDescent="0.35">
      <c r="AN12" s="39"/>
      <c r="AO12" s="8"/>
    </row>
    <row r="13" spans="1:52" x14ac:dyDescent="0.35">
      <c r="AN13" s="8"/>
      <c r="AO13" s="8"/>
    </row>
    <row r="14" spans="1:52" x14ac:dyDescent="0.35">
      <c r="AN14" s="8"/>
      <c r="AO14" s="8"/>
    </row>
    <row r="15" spans="1:52" x14ac:dyDescent="0.35">
      <c r="AN15" s="8"/>
      <c r="AO15" s="8"/>
    </row>
    <row r="16" spans="1:52" x14ac:dyDescent="0.35">
      <c r="AN16" s="8"/>
      <c r="AO16" s="8"/>
    </row>
    <row r="17" spans="40:41" x14ac:dyDescent="0.35">
      <c r="AN17" s="8"/>
      <c r="AO17" s="8"/>
    </row>
    <row r="18" spans="40:41" x14ac:dyDescent="0.35">
      <c r="AN18" s="8"/>
      <c r="AO18" s="8"/>
    </row>
    <row r="19" spans="40:41" x14ac:dyDescent="0.35">
      <c r="AN19" s="8"/>
      <c r="AO19" s="8"/>
    </row>
    <row r="20" spans="40:41" x14ac:dyDescent="0.35">
      <c r="AN20" s="8"/>
      <c r="AO20" s="8"/>
    </row>
    <row r="21" spans="40:41" x14ac:dyDescent="0.35">
      <c r="AN21" s="8"/>
      <c r="AO21" s="8"/>
    </row>
    <row r="22" spans="40:41" x14ac:dyDescent="0.35">
      <c r="AN22" s="8"/>
      <c r="AO22" s="8"/>
    </row>
    <row r="23" spans="40:41" x14ac:dyDescent="0.35">
      <c r="AN23" s="8"/>
      <c r="AO23" s="8"/>
    </row>
    <row r="24" spans="40:41" x14ac:dyDescent="0.35">
      <c r="AN24" s="8"/>
      <c r="AO24" s="8"/>
    </row>
    <row r="25" spans="40:41" x14ac:dyDescent="0.35">
      <c r="AN25" s="8"/>
      <c r="AO25" s="8"/>
    </row>
    <row r="26" spans="40:41" x14ac:dyDescent="0.35">
      <c r="AN26" s="8"/>
      <c r="AO26" s="8"/>
    </row>
    <row r="27" spans="40:41" x14ac:dyDescent="0.35">
      <c r="AN27" s="8"/>
      <c r="AO27" s="8"/>
    </row>
    <row r="28" spans="40:41" x14ac:dyDescent="0.35">
      <c r="AN28" s="8"/>
      <c r="AO28" s="8"/>
    </row>
    <row r="29" spans="40:41" x14ac:dyDescent="0.35">
      <c r="AN29" s="8"/>
      <c r="AO29" s="8"/>
    </row>
    <row r="30" spans="40:41" x14ac:dyDescent="0.35">
      <c r="AN30" s="8"/>
      <c r="AO30" s="8"/>
    </row>
    <row r="31" spans="40:41" x14ac:dyDescent="0.35">
      <c r="AN31" s="8"/>
      <c r="AO31" s="8"/>
    </row>
    <row r="32" spans="40:41" x14ac:dyDescent="0.35">
      <c r="AN32" s="8"/>
      <c r="AO32" s="8"/>
    </row>
    <row r="33" spans="40:41" x14ac:dyDescent="0.35">
      <c r="AN33" s="8"/>
      <c r="AO33" s="8"/>
    </row>
    <row r="34" spans="40:41" x14ac:dyDescent="0.35">
      <c r="AN34" s="8"/>
      <c r="AO34" s="8"/>
    </row>
    <row r="35" spans="40:41" x14ac:dyDescent="0.35">
      <c r="AN35" s="8"/>
      <c r="AO35" s="8"/>
    </row>
    <row r="36" spans="40:41" x14ac:dyDescent="0.35">
      <c r="AN36" s="8"/>
      <c r="AO36" s="8"/>
    </row>
    <row r="37" spans="40:41" x14ac:dyDescent="0.35">
      <c r="AN37" s="8"/>
      <c r="AO37" s="8"/>
    </row>
    <row r="38" spans="40:41" x14ac:dyDescent="0.35">
      <c r="AN38" s="8"/>
      <c r="AO38" s="8"/>
    </row>
    <row r="39" spans="40:41" x14ac:dyDescent="0.35">
      <c r="AN39" s="8"/>
      <c r="AO39" s="8"/>
    </row>
    <row r="40" spans="40:41" x14ac:dyDescent="0.35">
      <c r="AN40" s="8"/>
      <c r="AO40" s="8"/>
    </row>
    <row r="41" spans="40:41" x14ac:dyDescent="0.35">
      <c r="AN41" s="8"/>
      <c r="AO41" s="8"/>
    </row>
    <row r="42" spans="40:41" x14ac:dyDescent="0.35">
      <c r="AN42" s="8"/>
      <c r="AO42" s="8"/>
    </row>
    <row r="43" spans="40:41" x14ac:dyDescent="0.35">
      <c r="AN43" s="8"/>
      <c r="AO43" s="8"/>
    </row>
    <row r="44" spans="40:41" x14ac:dyDescent="0.35">
      <c r="AN44" s="8"/>
      <c r="AO44" s="8"/>
    </row>
    <row r="45" spans="40:41" x14ac:dyDescent="0.35">
      <c r="AN45" s="8"/>
      <c r="AO45" s="8"/>
    </row>
    <row r="46" spans="40:41" x14ac:dyDescent="0.35">
      <c r="AN46" s="8"/>
      <c r="AO46" s="8"/>
    </row>
    <row r="47" spans="40:41" x14ac:dyDescent="0.35">
      <c r="AN47" s="8"/>
      <c r="AO47" s="8"/>
    </row>
    <row r="48" spans="40:41" x14ac:dyDescent="0.35">
      <c r="AN48" s="8"/>
      <c r="AO48" s="8"/>
    </row>
    <row r="49" spans="40:41" x14ac:dyDescent="0.35">
      <c r="AN49" s="8"/>
      <c r="AO49" s="8"/>
    </row>
    <row r="50" spans="40:41" x14ac:dyDescent="0.35">
      <c r="AN50" s="8"/>
      <c r="AO50" s="8"/>
    </row>
    <row r="51" spans="40:41" x14ac:dyDescent="0.35">
      <c r="AN51" s="8"/>
      <c r="AO51" s="8"/>
    </row>
    <row r="52" spans="40:41" x14ac:dyDescent="0.35">
      <c r="AN52" s="8"/>
      <c r="AO52" s="8"/>
    </row>
    <row r="53" spans="40:41" x14ac:dyDescent="0.35">
      <c r="AN53" s="8"/>
      <c r="AO53" s="8"/>
    </row>
    <row r="54" spans="40:41" x14ac:dyDescent="0.35">
      <c r="AN54" s="8"/>
      <c r="AO54" s="8"/>
    </row>
    <row r="55" spans="40:41" x14ac:dyDescent="0.35">
      <c r="AN55" s="8"/>
      <c r="AO55" s="8"/>
    </row>
    <row r="56" spans="40:41" x14ac:dyDescent="0.35">
      <c r="AN56" s="8"/>
      <c r="AO56" s="8"/>
    </row>
    <row r="57" spans="40:41" x14ac:dyDescent="0.35">
      <c r="AN57" s="8"/>
      <c r="AO57" s="8"/>
    </row>
    <row r="58" spans="40:41" x14ac:dyDescent="0.35">
      <c r="AN58" s="8"/>
      <c r="AO58" s="8"/>
    </row>
    <row r="59" spans="40:41" x14ac:dyDescent="0.35">
      <c r="AN59" s="8"/>
      <c r="AO59" s="8"/>
    </row>
    <row r="60" spans="40:41" x14ac:dyDescent="0.35">
      <c r="AN60" s="8"/>
      <c r="AO60" s="8"/>
    </row>
    <row r="61" spans="40:41" x14ac:dyDescent="0.35">
      <c r="AN61" s="8"/>
      <c r="AO61" s="8"/>
    </row>
    <row r="62" spans="40:41" x14ac:dyDescent="0.35">
      <c r="AN62" s="8"/>
      <c r="AO62" s="8"/>
    </row>
    <row r="63" spans="40:41" x14ac:dyDescent="0.35">
      <c r="AN63" s="8"/>
      <c r="AO63" s="8"/>
    </row>
    <row r="64" spans="40:41" x14ac:dyDescent="0.35">
      <c r="AN64" s="8"/>
      <c r="AO64" s="8"/>
    </row>
    <row r="65" spans="40:41" x14ac:dyDescent="0.35">
      <c r="AN65" s="8"/>
      <c r="AO65" s="8"/>
    </row>
    <row r="66" spans="40:41" x14ac:dyDescent="0.35">
      <c r="AN66" s="8"/>
      <c r="AO66" s="8"/>
    </row>
    <row r="67" spans="40:41" x14ac:dyDescent="0.35">
      <c r="AN67" s="8"/>
      <c r="AO67" s="8"/>
    </row>
    <row r="68" spans="40:41" x14ac:dyDescent="0.35">
      <c r="AN68" s="8"/>
      <c r="AO68" s="8"/>
    </row>
    <row r="69" spans="40:41" x14ac:dyDescent="0.35">
      <c r="AN69" s="8"/>
      <c r="AO69" s="8"/>
    </row>
    <row r="70" spans="40:41" x14ac:dyDescent="0.35">
      <c r="AN70" s="8"/>
      <c r="AO70" s="8"/>
    </row>
    <row r="71" spans="40:41" x14ac:dyDescent="0.35">
      <c r="AN71" s="8"/>
      <c r="AO71" s="8"/>
    </row>
    <row r="72" spans="40:41" x14ac:dyDescent="0.35">
      <c r="AN72" s="8"/>
      <c r="AO72" s="8"/>
    </row>
    <row r="73" spans="40:41" x14ac:dyDescent="0.35">
      <c r="AN73" s="8"/>
      <c r="AO73" s="8"/>
    </row>
    <row r="74" spans="40:41" x14ac:dyDescent="0.35">
      <c r="AN74" s="8"/>
      <c r="AO74" s="8"/>
    </row>
    <row r="75" spans="40:41" x14ac:dyDescent="0.35">
      <c r="AN75" s="8"/>
      <c r="AO75" s="8"/>
    </row>
    <row r="76" spans="40:41" x14ac:dyDescent="0.35">
      <c r="AN76" s="8"/>
      <c r="AO76" s="8"/>
    </row>
    <row r="77" spans="40:41" x14ac:dyDescent="0.35">
      <c r="AN77" s="8"/>
      <c r="AO77" s="8"/>
    </row>
    <row r="78" spans="40:41" x14ac:dyDescent="0.35">
      <c r="AN78" s="8"/>
      <c r="AO78" s="8"/>
    </row>
    <row r="79" spans="40:41" x14ac:dyDescent="0.35">
      <c r="AN79" s="8"/>
      <c r="AO79" s="8"/>
    </row>
    <row r="80" spans="40:41" x14ac:dyDescent="0.35">
      <c r="AN80" s="8"/>
      <c r="AO80" s="8"/>
    </row>
    <row r="81" spans="40:41" x14ac:dyDescent="0.35">
      <c r="AN81" s="8"/>
      <c r="AO81" s="8"/>
    </row>
    <row r="82" spans="40:41" x14ac:dyDescent="0.35">
      <c r="AN82" s="8"/>
      <c r="AO82" s="8"/>
    </row>
    <row r="83" spans="40:41" x14ac:dyDescent="0.35">
      <c r="AN83" s="8"/>
      <c r="AO83" s="8"/>
    </row>
    <row r="84" spans="40:41" x14ac:dyDescent="0.35">
      <c r="AN84" s="8"/>
      <c r="AO84" s="8"/>
    </row>
    <row r="85" spans="40:41" x14ac:dyDescent="0.35">
      <c r="AN85" s="8"/>
      <c r="AO85" s="8"/>
    </row>
    <row r="86" spans="40:41" x14ac:dyDescent="0.35">
      <c r="AN86" s="8"/>
      <c r="AO86" s="8"/>
    </row>
    <row r="87" spans="40:41" x14ac:dyDescent="0.35">
      <c r="AN87" s="8"/>
      <c r="AO87" s="8"/>
    </row>
    <row r="88" spans="40:41" x14ac:dyDescent="0.35">
      <c r="AN88" s="8"/>
      <c r="AO88" s="8"/>
    </row>
    <row r="89" spans="40:41" x14ac:dyDescent="0.35">
      <c r="AN89" s="8"/>
      <c r="AO89" s="8"/>
    </row>
    <row r="90" spans="40:41" x14ac:dyDescent="0.35">
      <c r="AN90" s="8"/>
      <c r="AO90" s="8"/>
    </row>
    <row r="91" spans="40:41" x14ac:dyDescent="0.35">
      <c r="AN91" s="8"/>
      <c r="AO91" s="8"/>
    </row>
    <row r="92" spans="40:41" x14ac:dyDescent="0.35">
      <c r="AN92" s="8"/>
      <c r="AO92" s="8"/>
    </row>
    <row r="93" spans="40:41" x14ac:dyDescent="0.35">
      <c r="AN93" s="8"/>
      <c r="AO93" s="8"/>
    </row>
    <row r="94" spans="40:41" x14ac:dyDescent="0.35">
      <c r="AN94" s="8"/>
      <c r="AO94" s="8"/>
    </row>
    <row r="95" spans="40:41" x14ac:dyDescent="0.35">
      <c r="AN95" s="8"/>
      <c r="AO95" s="8"/>
    </row>
    <row r="96" spans="40:41" x14ac:dyDescent="0.35">
      <c r="AN96" s="8"/>
      <c r="AO96" s="8"/>
    </row>
    <row r="97" spans="40:41" x14ac:dyDescent="0.35">
      <c r="AN97" s="8"/>
      <c r="AO97" s="8"/>
    </row>
    <row r="98" spans="40:41" x14ac:dyDescent="0.35">
      <c r="AN98" s="8"/>
      <c r="AO98" s="8"/>
    </row>
    <row r="99" spans="40:41" x14ac:dyDescent="0.35">
      <c r="AN99" s="8"/>
      <c r="AO99" s="8"/>
    </row>
    <row r="100" spans="40:41" x14ac:dyDescent="0.35">
      <c r="AN100" s="8"/>
      <c r="AO100" s="8"/>
    </row>
    <row r="101" spans="40:41" x14ac:dyDescent="0.35">
      <c r="AN101" s="8"/>
      <c r="AO101" s="8"/>
    </row>
    <row r="102" spans="40:41" x14ac:dyDescent="0.35">
      <c r="AN102" s="8"/>
      <c r="AO102" s="8"/>
    </row>
    <row r="103" spans="40:41" x14ac:dyDescent="0.35">
      <c r="AN103" s="8"/>
      <c r="AO103" s="8"/>
    </row>
    <row r="104" spans="40:41" x14ac:dyDescent="0.35">
      <c r="AN104" s="8"/>
      <c r="AO104" s="8"/>
    </row>
    <row r="105" spans="40:41" x14ac:dyDescent="0.35">
      <c r="AN105" s="8"/>
      <c r="AO105" s="8"/>
    </row>
    <row r="106" spans="40:41" x14ac:dyDescent="0.35">
      <c r="AN106" s="8"/>
      <c r="AO106" s="8"/>
    </row>
    <row r="107" spans="40:41" x14ac:dyDescent="0.35">
      <c r="AN107" s="8"/>
      <c r="AO107" s="8"/>
    </row>
    <row r="108" spans="40:41" x14ac:dyDescent="0.35">
      <c r="AN108" s="8"/>
      <c r="AO108" s="8"/>
    </row>
    <row r="109" spans="40:41" x14ac:dyDescent="0.35">
      <c r="AN109" s="8"/>
      <c r="AO109" s="8"/>
    </row>
    <row r="110" spans="40:41" x14ac:dyDescent="0.35">
      <c r="AN110" s="8"/>
      <c r="AO110" s="8"/>
    </row>
    <row r="111" spans="40:41" x14ac:dyDescent="0.35">
      <c r="AN111" s="8"/>
      <c r="AO111" s="8"/>
    </row>
    <row r="112" spans="40:41" x14ac:dyDescent="0.35">
      <c r="AN112" s="8"/>
      <c r="AO112" s="8"/>
    </row>
    <row r="113" spans="40:41" x14ac:dyDescent="0.35">
      <c r="AN113" s="8"/>
      <c r="AO113" s="8"/>
    </row>
    <row r="114" spans="40:41" x14ac:dyDescent="0.35">
      <c r="AN114" s="8"/>
      <c r="AO114" s="8"/>
    </row>
    <row r="115" spans="40:41" x14ac:dyDescent="0.35">
      <c r="AN115" s="8"/>
      <c r="AO115" s="8"/>
    </row>
    <row r="116" spans="40:41" x14ac:dyDescent="0.35">
      <c r="AN116" s="8"/>
      <c r="AO116" s="8"/>
    </row>
    <row r="117" spans="40:41" x14ac:dyDescent="0.35">
      <c r="AN117" s="8"/>
      <c r="AO117" s="8"/>
    </row>
    <row r="118" spans="40:41" x14ac:dyDescent="0.35">
      <c r="AN118" s="8"/>
      <c r="AO118" s="8"/>
    </row>
    <row r="119" spans="40:41" x14ac:dyDescent="0.35">
      <c r="AN119" s="8"/>
      <c r="AO119" s="8"/>
    </row>
    <row r="120" spans="40:41" x14ac:dyDescent="0.35">
      <c r="AN120" s="8"/>
      <c r="AO120" s="8"/>
    </row>
    <row r="121" spans="40:41" x14ac:dyDescent="0.35">
      <c r="AN121" s="8"/>
      <c r="AO121" s="8"/>
    </row>
    <row r="122" spans="40:41" x14ac:dyDescent="0.35">
      <c r="AN122" s="8"/>
      <c r="AO122" s="8"/>
    </row>
    <row r="123" spans="40:41" x14ac:dyDescent="0.35">
      <c r="AN123" s="8"/>
      <c r="AO123" s="8"/>
    </row>
    <row r="124" spans="40:41" x14ac:dyDescent="0.35">
      <c r="AN124" s="8"/>
      <c r="AO124" s="8"/>
    </row>
    <row r="125" spans="40:41" x14ac:dyDescent="0.35">
      <c r="AN125" s="8"/>
      <c r="AO125" s="8"/>
    </row>
    <row r="126" spans="40:41" x14ac:dyDescent="0.35">
      <c r="AN126" s="8"/>
      <c r="AO126" s="8"/>
    </row>
    <row r="127" spans="40:41" x14ac:dyDescent="0.35">
      <c r="AN127" s="8"/>
      <c r="AO127" s="8"/>
    </row>
    <row r="128" spans="40:41" x14ac:dyDescent="0.35">
      <c r="AN128" s="8"/>
      <c r="AO128" s="8"/>
    </row>
    <row r="129" spans="40:41" x14ac:dyDescent="0.35">
      <c r="AN129" s="8"/>
      <c r="AO129" s="8"/>
    </row>
    <row r="130" spans="40:41" x14ac:dyDescent="0.35">
      <c r="AN130" s="8"/>
      <c r="AO130" s="8"/>
    </row>
    <row r="131" spans="40:41" x14ac:dyDescent="0.35">
      <c r="AN131" s="8"/>
      <c r="AO131" s="8"/>
    </row>
    <row r="132" spans="40:41" x14ac:dyDescent="0.35">
      <c r="AN132" s="8"/>
      <c r="AO132" s="8"/>
    </row>
    <row r="133" spans="40:41" x14ac:dyDescent="0.35">
      <c r="AN133" s="8"/>
      <c r="AO133" s="8"/>
    </row>
    <row r="134" spans="40:41" x14ac:dyDescent="0.35">
      <c r="AN134" s="8"/>
      <c r="AO134" s="8"/>
    </row>
    <row r="135" spans="40:41" x14ac:dyDescent="0.35">
      <c r="AN135" s="8"/>
      <c r="AO135" s="8"/>
    </row>
    <row r="136" spans="40:41" x14ac:dyDescent="0.35">
      <c r="AN136" s="8"/>
      <c r="AO136" s="8"/>
    </row>
    <row r="137" spans="40:41" x14ac:dyDescent="0.35">
      <c r="AN137" s="8"/>
      <c r="AO137" s="8"/>
    </row>
    <row r="138" spans="40:41" x14ac:dyDescent="0.35">
      <c r="AN138" s="8"/>
      <c r="AO138" s="8"/>
    </row>
    <row r="139" spans="40:41" x14ac:dyDescent="0.35">
      <c r="AN139" s="8"/>
      <c r="AO139" s="8"/>
    </row>
    <row r="140" spans="40:41" x14ac:dyDescent="0.35">
      <c r="AN140" s="8"/>
      <c r="AO140" s="8"/>
    </row>
    <row r="141" spans="40:41" x14ac:dyDescent="0.35">
      <c r="AN141" s="8"/>
      <c r="AO141" s="8"/>
    </row>
    <row r="142" spans="40:41" x14ac:dyDescent="0.35">
      <c r="AN142" s="8"/>
      <c r="AO142" s="8"/>
    </row>
    <row r="143" spans="40:41" x14ac:dyDescent="0.35">
      <c r="AN143" s="8"/>
      <c r="AO143" s="8"/>
    </row>
    <row r="144" spans="40:41" x14ac:dyDescent="0.35">
      <c r="AN144" s="8"/>
      <c r="AO144" s="8"/>
    </row>
    <row r="145" spans="40:41" x14ac:dyDescent="0.35">
      <c r="AN145" s="8"/>
      <c r="AO145" s="8"/>
    </row>
    <row r="146" spans="40:41" x14ac:dyDescent="0.35">
      <c r="AN146" s="8"/>
      <c r="AO146" s="8"/>
    </row>
    <row r="147" spans="40:41" x14ac:dyDescent="0.35">
      <c r="AN147" s="8"/>
      <c r="AO147" s="8"/>
    </row>
    <row r="148" spans="40:41" x14ac:dyDescent="0.35">
      <c r="AN148" s="8"/>
      <c r="AO148" s="8"/>
    </row>
    <row r="149" spans="40:41" x14ac:dyDescent="0.35">
      <c r="AN149" s="8"/>
      <c r="AO149" s="8"/>
    </row>
    <row r="150" spans="40:41" x14ac:dyDescent="0.35">
      <c r="AN150" s="8"/>
      <c r="AO150" s="8"/>
    </row>
    <row r="151" spans="40:41" x14ac:dyDescent="0.35">
      <c r="AN151" s="8"/>
      <c r="AO151" s="8"/>
    </row>
    <row r="152" spans="40:41" x14ac:dyDescent="0.35">
      <c r="AN152" s="8"/>
      <c r="AO152" s="8"/>
    </row>
    <row r="153" spans="40:41" x14ac:dyDescent="0.35">
      <c r="AN153" s="8"/>
      <c r="AO153" s="8"/>
    </row>
    <row r="154" spans="40:41" x14ac:dyDescent="0.35">
      <c r="AN154" s="8"/>
      <c r="AO154" s="8"/>
    </row>
    <row r="155" spans="40:41" x14ac:dyDescent="0.35">
      <c r="AN155" s="8"/>
      <c r="AO155" s="8"/>
    </row>
    <row r="156" spans="40:41" x14ac:dyDescent="0.35">
      <c r="AN156" s="8"/>
      <c r="AO156" s="8"/>
    </row>
    <row r="157" spans="40:41" x14ac:dyDescent="0.35">
      <c r="AN157" s="8"/>
      <c r="AO157" s="8"/>
    </row>
    <row r="158" spans="40:41" x14ac:dyDescent="0.35">
      <c r="AN158" s="8"/>
      <c r="AO158" s="8"/>
    </row>
    <row r="159" spans="40:41" x14ac:dyDescent="0.35">
      <c r="AN159" s="8"/>
      <c r="AO159" s="8"/>
    </row>
    <row r="160" spans="40:41" x14ac:dyDescent="0.35">
      <c r="AN160" s="8"/>
      <c r="AO160" s="8"/>
    </row>
    <row r="161" spans="40:41" x14ac:dyDescent="0.35">
      <c r="AN161" s="8"/>
      <c r="AO161" s="8"/>
    </row>
    <row r="162" spans="40:41" x14ac:dyDescent="0.35">
      <c r="AN162" s="8"/>
      <c r="AO162" s="8"/>
    </row>
    <row r="163" spans="40:41" x14ac:dyDescent="0.35">
      <c r="AN163" s="8"/>
      <c r="AO163" s="8"/>
    </row>
    <row r="164" spans="40:41" x14ac:dyDescent="0.35">
      <c r="AN164" s="8"/>
      <c r="AO164" s="8"/>
    </row>
    <row r="165" spans="40:41" x14ac:dyDescent="0.35">
      <c r="AN165" s="8"/>
      <c r="AO165" s="8"/>
    </row>
    <row r="166" spans="40:41" x14ac:dyDescent="0.35">
      <c r="AN166" s="8"/>
      <c r="AO166" s="8"/>
    </row>
    <row r="167" spans="40:41" x14ac:dyDescent="0.35">
      <c r="AN167" s="8"/>
      <c r="AO167" s="8"/>
    </row>
    <row r="168" spans="40:41" x14ac:dyDescent="0.35">
      <c r="AN168" s="8"/>
      <c r="AO168" s="8"/>
    </row>
    <row r="169" spans="40:41" x14ac:dyDescent="0.35">
      <c r="AN169" s="8"/>
      <c r="AO169" s="8"/>
    </row>
    <row r="170" spans="40:41" x14ac:dyDescent="0.35">
      <c r="AN170" s="8"/>
      <c r="AO170" s="8"/>
    </row>
    <row r="171" spans="40:41" x14ac:dyDescent="0.35">
      <c r="AN171" s="8"/>
      <c r="AO171" s="8"/>
    </row>
    <row r="172" spans="40:41" x14ac:dyDescent="0.35">
      <c r="AN172" s="8"/>
      <c r="AO172" s="8"/>
    </row>
    <row r="173" spans="40:41" x14ac:dyDescent="0.35">
      <c r="AN173" s="8"/>
      <c r="AO173" s="8"/>
    </row>
    <row r="174" spans="40:41" x14ac:dyDescent="0.35">
      <c r="AN174" s="8"/>
      <c r="AO174" s="8"/>
    </row>
    <row r="175" spans="40:41" x14ac:dyDescent="0.35">
      <c r="AN175" s="8"/>
      <c r="AO175" s="8"/>
    </row>
    <row r="176" spans="40:41" x14ac:dyDescent="0.35">
      <c r="AN176" s="8"/>
      <c r="AO176" s="8"/>
    </row>
    <row r="177" spans="40:41" x14ac:dyDescent="0.35">
      <c r="AN177" s="8"/>
      <c r="AO177" s="8"/>
    </row>
    <row r="178" spans="40:41" x14ac:dyDescent="0.35">
      <c r="AN178" s="8"/>
      <c r="AO178" s="8"/>
    </row>
    <row r="179" spans="40:41" x14ac:dyDescent="0.35">
      <c r="AN179" s="8"/>
      <c r="AO179" s="8"/>
    </row>
    <row r="180" spans="40:41" x14ac:dyDescent="0.35">
      <c r="AN180" s="8"/>
      <c r="AO180" s="8"/>
    </row>
    <row r="181" spans="40:41" x14ac:dyDescent="0.35">
      <c r="AN181" s="8"/>
      <c r="AO181" s="8"/>
    </row>
    <row r="182" spans="40:41" x14ac:dyDescent="0.35">
      <c r="AN182" s="8"/>
      <c r="AO182" s="8"/>
    </row>
    <row r="183" spans="40:41" x14ac:dyDescent="0.35">
      <c r="AN183" s="8"/>
      <c r="AO183" s="8"/>
    </row>
    <row r="184" spans="40:41" x14ac:dyDescent="0.35">
      <c r="AN184" s="8"/>
      <c r="AO184" s="8"/>
    </row>
    <row r="185" spans="40:41" x14ac:dyDescent="0.35">
      <c r="AN185" s="8"/>
      <c r="AO185" s="8"/>
    </row>
    <row r="186" spans="40:41" x14ac:dyDescent="0.35">
      <c r="AN186" s="8"/>
      <c r="AO186" s="8"/>
    </row>
    <row r="187" spans="40:41" x14ac:dyDescent="0.35">
      <c r="AN187" s="8"/>
      <c r="AO187" s="8"/>
    </row>
    <row r="188" spans="40:41" x14ac:dyDescent="0.35">
      <c r="AN188" s="8"/>
      <c r="AO188" s="8"/>
    </row>
    <row r="189" spans="40:41" x14ac:dyDescent="0.35">
      <c r="AN189" s="8"/>
      <c r="AO189" s="8"/>
    </row>
    <row r="190" spans="40:41" x14ac:dyDescent="0.35">
      <c r="AN190" s="8"/>
      <c r="AO190" s="8"/>
    </row>
    <row r="191" spans="40:41" x14ac:dyDescent="0.35">
      <c r="AN191" s="8"/>
      <c r="AO191" s="8"/>
    </row>
    <row r="192" spans="40:41" x14ac:dyDescent="0.35">
      <c r="AN192" s="8"/>
      <c r="AO192" s="8"/>
    </row>
    <row r="193" spans="40:41" x14ac:dyDescent="0.35">
      <c r="AN193" s="8"/>
      <c r="AO193" s="8"/>
    </row>
    <row r="194" spans="40:41" x14ac:dyDescent="0.35">
      <c r="AN194" s="8"/>
      <c r="AO194" s="8"/>
    </row>
    <row r="195" spans="40:41" x14ac:dyDescent="0.35">
      <c r="AN195" s="8"/>
      <c r="AO195" s="8"/>
    </row>
    <row r="196" spans="40:41" x14ac:dyDescent="0.35">
      <c r="AN196" s="8"/>
      <c r="AO196" s="8"/>
    </row>
    <row r="197" spans="40:41" x14ac:dyDescent="0.35">
      <c r="AN197" s="8"/>
      <c r="AO197" s="8"/>
    </row>
    <row r="198" spans="40:41" x14ac:dyDescent="0.35">
      <c r="AN198" s="8"/>
      <c r="AO198" s="8"/>
    </row>
    <row r="199" spans="40:41" x14ac:dyDescent="0.35">
      <c r="AN199" s="8"/>
      <c r="AO199" s="8"/>
    </row>
    <row r="200" spans="40:41" x14ac:dyDescent="0.35">
      <c r="AN200" s="8"/>
      <c r="AO200" s="8"/>
    </row>
    <row r="201" spans="40:41" x14ac:dyDescent="0.35">
      <c r="AN201" s="8"/>
      <c r="AO201" s="8"/>
    </row>
    <row r="202" spans="40:41" x14ac:dyDescent="0.35">
      <c r="AN202" s="8"/>
      <c r="AO202" s="8"/>
    </row>
    <row r="203" spans="40:41" x14ac:dyDescent="0.35">
      <c r="AN203" s="8"/>
      <c r="AO203" s="8"/>
    </row>
    <row r="204" spans="40:41" x14ac:dyDescent="0.35">
      <c r="AN204" s="8"/>
      <c r="AO204" s="8"/>
    </row>
    <row r="205" spans="40:41" x14ac:dyDescent="0.35">
      <c r="AN205" s="8"/>
      <c r="AO205" s="8"/>
    </row>
    <row r="206" spans="40:41" x14ac:dyDescent="0.35">
      <c r="AN206" s="8"/>
      <c r="AO206" s="8"/>
    </row>
    <row r="207" spans="40:41" x14ac:dyDescent="0.35">
      <c r="AN207" s="8"/>
      <c r="AO207" s="8"/>
    </row>
    <row r="208" spans="40:41" x14ac:dyDescent="0.35">
      <c r="AN208" s="8"/>
      <c r="AO208" s="8"/>
    </row>
    <row r="209" spans="40:41" x14ac:dyDescent="0.35">
      <c r="AN209" s="8"/>
      <c r="AO209" s="8"/>
    </row>
    <row r="210" spans="40:41" x14ac:dyDescent="0.35">
      <c r="AN210" s="8"/>
      <c r="AO210" s="8"/>
    </row>
    <row r="211" spans="40:41" x14ac:dyDescent="0.35">
      <c r="AN211" s="8"/>
      <c r="AO211" s="8"/>
    </row>
    <row r="212" spans="40:41" x14ac:dyDescent="0.35">
      <c r="AN212" s="8"/>
      <c r="AO212" s="8"/>
    </row>
    <row r="213" spans="40:41" x14ac:dyDescent="0.35">
      <c r="AN213" s="8"/>
      <c r="AO213" s="8"/>
    </row>
    <row r="214" spans="40:41" x14ac:dyDescent="0.35">
      <c r="AN214" s="8"/>
      <c r="AO214" s="8"/>
    </row>
    <row r="215" spans="40:41" x14ac:dyDescent="0.35">
      <c r="AN215" s="8"/>
      <c r="AO215" s="8"/>
    </row>
    <row r="216" spans="40:41" x14ac:dyDescent="0.35">
      <c r="AN216" s="8"/>
      <c r="AO216" s="8"/>
    </row>
    <row r="217" spans="40:41" x14ac:dyDescent="0.35">
      <c r="AN217" s="8"/>
      <c r="AO217" s="8"/>
    </row>
    <row r="218" spans="40:41" x14ac:dyDescent="0.35">
      <c r="AN218" s="8"/>
      <c r="AO218" s="8"/>
    </row>
    <row r="219" spans="40:41" x14ac:dyDescent="0.35">
      <c r="AN219" s="8"/>
      <c r="AO219" s="8"/>
    </row>
    <row r="220" spans="40:41" x14ac:dyDescent="0.35">
      <c r="AN220" s="8"/>
      <c r="AO220" s="8"/>
    </row>
    <row r="221" spans="40:41" x14ac:dyDescent="0.35">
      <c r="AN221" s="8"/>
      <c r="AO221" s="8"/>
    </row>
    <row r="222" spans="40:41" x14ac:dyDescent="0.35">
      <c r="AN222" s="8"/>
      <c r="AO222" s="8"/>
    </row>
    <row r="223" spans="40:41" x14ac:dyDescent="0.35">
      <c r="AN223" s="8"/>
      <c r="AO223" s="8"/>
    </row>
    <row r="224" spans="40:41" x14ac:dyDescent="0.35">
      <c r="AN224" s="8"/>
      <c r="AO224" s="8"/>
    </row>
    <row r="225" spans="40:41" x14ac:dyDescent="0.35">
      <c r="AN225" s="8"/>
      <c r="AO225" s="8"/>
    </row>
    <row r="226" spans="40:41" x14ac:dyDescent="0.35">
      <c r="AN226" s="8"/>
      <c r="AO226" s="8"/>
    </row>
    <row r="227" spans="40:41" x14ac:dyDescent="0.35">
      <c r="AN227" s="8"/>
      <c r="AO227" s="8"/>
    </row>
    <row r="228" spans="40:41" x14ac:dyDescent="0.35">
      <c r="AN228" s="8"/>
      <c r="AO228" s="8"/>
    </row>
    <row r="229" spans="40:41" x14ac:dyDescent="0.35">
      <c r="AN229" s="8"/>
      <c r="AO229" s="8"/>
    </row>
    <row r="230" spans="40:41" x14ac:dyDescent="0.35">
      <c r="AN230" s="8"/>
      <c r="AO230" s="8"/>
    </row>
    <row r="231" spans="40:41" x14ac:dyDescent="0.35">
      <c r="AN231" s="8"/>
      <c r="AO231" s="8"/>
    </row>
    <row r="232" spans="40:41" x14ac:dyDescent="0.35">
      <c r="AN232" s="8"/>
      <c r="AO232" s="8"/>
    </row>
    <row r="233" spans="40:41" x14ac:dyDescent="0.35">
      <c r="AN233" s="8"/>
      <c r="AO233" s="8"/>
    </row>
    <row r="234" spans="40:41" x14ac:dyDescent="0.35">
      <c r="AN234" s="8"/>
      <c r="AO234" s="8"/>
    </row>
    <row r="235" spans="40:41" x14ac:dyDescent="0.35">
      <c r="AN235" s="8"/>
      <c r="AO235" s="8"/>
    </row>
    <row r="236" spans="40:41" x14ac:dyDescent="0.35">
      <c r="AN236" s="8"/>
      <c r="AO236" s="8"/>
    </row>
    <row r="237" spans="40:41" x14ac:dyDescent="0.35">
      <c r="AN237" s="8"/>
      <c r="AO237" s="8"/>
    </row>
    <row r="238" spans="40:41" x14ac:dyDescent="0.35">
      <c r="AN238" s="8"/>
      <c r="AO238" s="8"/>
    </row>
    <row r="239" spans="40:41" x14ac:dyDescent="0.35">
      <c r="AN239" s="8"/>
      <c r="AO239" s="8"/>
    </row>
    <row r="240" spans="40:41" x14ac:dyDescent="0.35">
      <c r="AN240" s="8"/>
      <c r="AO240" s="8"/>
    </row>
    <row r="241" spans="40:41" x14ac:dyDescent="0.35">
      <c r="AN241" s="8"/>
      <c r="AO241" s="8"/>
    </row>
    <row r="242" spans="40:41" x14ac:dyDescent="0.35">
      <c r="AN242" s="8"/>
      <c r="AO242" s="8"/>
    </row>
    <row r="243" spans="40:41" x14ac:dyDescent="0.35">
      <c r="AN243" s="8"/>
      <c r="AO243" s="8"/>
    </row>
    <row r="244" spans="40:41" x14ac:dyDescent="0.35">
      <c r="AN244" s="8"/>
      <c r="AO244" s="8"/>
    </row>
    <row r="245" spans="40:41" x14ac:dyDescent="0.35">
      <c r="AN245" s="8"/>
      <c r="AO245" s="8"/>
    </row>
    <row r="246" spans="40:41" x14ac:dyDescent="0.35">
      <c r="AN246" s="8"/>
      <c r="AO246" s="8"/>
    </row>
    <row r="247" spans="40:41" x14ac:dyDescent="0.35">
      <c r="AN247" s="8"/>
      <c r="AO247" s="8"/>
    </row>
    <row r="248" spans="40:41" x14ac:dyDescent="0.35">
      <c r="AN248" s="8"/>
      <c r="AO248" s="8"/>
    </row>
    <row r="249" spans="40:41" x14ac:dyDescent="0.35">
      <c r="AN249" s="8"/>
      <c r="AO249" s="8"/>
    </row>
    <row r="250" spans="40:41" x14ac:dyDescent="0.35">
      <c r="AN250" s="8"/>
      <c r="AO250" s="8"/>
    </row>
    <row r="251" spans="40:41" x14ac:dyDescent="0.35">
      <c r="AN251" s="8"/>
      <c r="AO251" s="8"/>
    </row>
    <row r="252" spans="40:41" x14ac:dyDescent="0.35">
      <c r="AN252" s="8"/>
      <c r="AO252" s="8"/>
    </row>
    <row r="253" spans="40:41" x14ac:dyDescent="0.35">
      <c r="AN253" s="8"/>
      <c r="AO253" s="8"/>
    </row>
    <row r="254" spans="40:41" x14ac:dyDescent="0.35">
      <c r="AN254" s="8"/>
      <c r="AO254" s="8"/>
    </row>
    <row r="255" spans="40:41" x14ac:dyDescent="0.35">
      <c r="AN255" s="8"/>
      <c r="AO255" s="8"/>
    </row>
    <row r="256" spans="40:41" x14ac:dyDescent="0.35">
      <c r="AN256" s="8"/>
      <c r="AO256" s="8"/>
    </row>
    <row r="257" spans="40:41" x14ac:dyDescent="0.35">
      <c r="AN257" s="8"/>
      <c r="AO257" s="8"/>
    </row>
    <row r="258" spans="40:41" x14ac:dyDescent="0.35">
      <c r="AN258" s="8"/>
      <c r="AO258" s="8"/>
    </row>
    <row r="259" spans="40:41" x14ac:dyDescent="0.35">
      <c r="AN259" s="8"/>
      <c r="AO259" s="8"/>
    </row>
    <row r="260" spans="40:41" x14ac:dyDescent="0.35">
      <c r="AN260" s="8"/>
      <c r="AO260" s="8"/>
    </row>
    <row r="261" spans="40:41" x14ac:dyDescent="0.35">
      <c r="AN261" s="8"/>
      <c r="AO261" s="8"/>
    </row>
    <row r="262" spans="40:41" x14ac:dyDescent="0.35">
      <c r="AN262" s="8"/>
      <c r="AO262" s="8"/>
    </row>
    <row r="263" spans="40:41" x14ac:dyDescent="0.35">
      <c r="AN263" s="8"/>
      <c r="AO263" s="8"/>
    </row>
    <row r="264" spans="40:41" x14ac:dyDescent="0.35">
      <c r="AN264" s="8"/>
      <c r="AO264" s="8"/>
    </row>
    <row r="265" spans="40:41" x14ac:dyDescent="0.35">
      <c r="AN265" s="8"/>
      <c r="AO265" s="8"/>
    </row>
    <row r="266" spans="40:41" x14ac:dyDescent="0.35">
      <c r="AN266" s="8"/>
      <c r="AO266" s="8"/>
    </row>
    <row r="267" spans="40:41" x14ac:dyDescent="0.35">
      <c r="AN267" s="8"/>
      <c r="AO267" s="8"/>
    </row>
    <row r="268" spans="40:41" x14ac:dyDescent="0.35">
      <c r="AN268" s="8"/>
      <c r="AO268" s="8"/>
    </row>
    <row r="269" spans="40:41" x14ac:dyDescent="0.35">
      <c r="AN269" s="8"/>
      <c r="AO269" s="8"/>
    </row>
    <row r="270" spans="40:41" x14ac:dyDescent="0.35">
      <c r="AN270" s="8"/>
      <c r="AO270" s="8"/>
    </row>
    <row r="271" spans="40:41" x14ac:dyDescent="0.35">
      <c r="AN271" s="8"/>
      <c r="AO271" s="8"/>
    </row>
    <row r="272" spans="40:41" x14ac:dyDescent="0.35">
      <c r="AN272" s="8"/>
      <c r="AO272" s="8"/>
    </row>
    <row r="273" spans="40:41" x14ac:dyDescent="0.35">
      <c r="AN273" s="8"/>
      <c r="AO273" s="8"/>
    </row>
    <row r="274" spans="40:41" x14ac:dyDescent="0.35">
      <c r="AN274" s="8"/>
      <c r="AO274" s="8"/>
    </row>
    <row r="275" spans="40:41" x14ac:dyDescent="0.35">
      <c r="AN275" s="8"/>
      <c r="AO275" s="8"/>
    </row>
    <row r="276" spans="40:41" x14ac:dyDescent="0.35">
      <c r="AN276" s="8"/>
      <c r="AO276" s="8"/>
    </row>
    <row r="277" spans="40:41" x14ac:dyDescent="0.35">
      <c r="AN277" s="8"/>
      <c r="AO277" s="8"/>
    </row>
    <row r="278" spans="40:41" x14ac:dyDescent="0.35">
      <c r="AN278" s="8"/>
      <c r="AO278" s="8"/>
    </row>
    <row r="279" spans="40:41" x14ac:dyDescent="0.35">
      <c r="AN279" s="8"/>
      <c r="AO279" s="8"/>
    </row>
    <row r="280" spans="40:41" x14ac:dyDescent="0.35">
      <c r="AN280" s="8"/>
      <c r="AO280" s="8"/>
    </row>
    <row r="281" spans="40:41" x14ac:dyDescent="0.35">
      <c r="AN281" s="8"/>
      <c r="AO281" s="8"/>
    </row>
    <row r="282" spans="40:41" x14ac:dyDescent="0.35">
      <c r="AN282" s="8"/>
      <c r="AO282" s="8"/>
    </row>
    <row r="283" spans="40:41" x14ac:dyDescent="0.35">
      <c r="AN283" s="8"/>
      <c r="AO283" s="8"/>
    </row>
    <row r="284" spans="40:41" x14ac:dyDescent="0.35">
      <c r="AN284" s="8"/>
      <c r="AO284" s="8"/>
    </row>
    <row r="285" spans="40:41" x14ac:dyDescent="0.35">
      <c r="AN285" s="8"/>
      <c r="AO285" s="8"/>
    </row>
    <row r="286" spans="40:41" x14ac:dyDescent="0.35">
      <c r="AN286" s="8"/>
      <c r="AO286" s="8"/>
    </row>
    <row r="287" spans="40:41" x14ac:dyDescent="0.35">
      <c r="AN287" s="8"/>
      <c r="AO287" s="8"/>
    </row>
    <row r="288" spans="40:41" x14ac:dyDescent="0.35">
      <c r="AN288" s="8"/>
      <c r="AO288" s="8"/>
    </row>
    <row r="289" spans="40:41" x14ac:dyDescent="0.35">
      <c r="AN289" s="8"/>
      <c r="AO289" s="8"/>
    </row>
    <row r="290" spans="40:41" x14ac:dyDescent="0.35">
      <c r="AN290" s="8"/>
      <c r="AO290" s="8"/>
    </row>
    <row r="291" spans="40:41" x14ac:dyDescent="0.35">
      <c r="AN291" s="8"/>
      <c r="AO291" s="8"/>
    </row>
    <row r="292" spans="40:41" x14ac:dyDescent="0.35">
      <c r="AN292" s="8"/>
      <c r="AO292" s="8"/>
    </row>
    <row r="293" spans="40:41" x14ac:dyDescent="0.35">
      <c r="AN293" s="8"/>
      <c r="AO293" s="8"/>
    </row>
    <row r="294" spans="40:41" x14ac:dyDescent="0.35">
      <c r="AN294" s="8"/>
      <c r="AO294" s="8"/>
    </row>
    <row r="295" spans="40:41" x14ac:dyDescent="0.35">
      <c r="AN295" s="8"/>
      <c r="AO295" s="8"/>
    </row>
    <row r="296" spans="40:41" x14ac:dyDescent="0.35">
      <c r="AN296" s="8"/>
      <c r="AO296" s="8"/>
    </row>
    <row r="297" spans="40:41" x14ac:dyDescent="0.35">
      <c r="AN297" s="8"/>
      <c r="AO297" s="8"/>
    </row>
    <row r="298" spans="40:41" x14ac:dyDescent="0.35">
      <c r="AN298" s="8"/>
      <c r="AO298" s="8"/>
    </row>
    <row r="299" spans="40:41" x14ac:dyDescent="0.35">
      <c r="AN299" s="8"/>
      <c r="AO299" s="8"/>
    </row>
    <row r="300" spans="40:41" x14ac:dyDescent="0.35">
      <c r="AN300" s="8"/>
      <c r="AO300" s="8"/>
    </row>
    <row r="301" spans="40:41" x14ac:dyDescent="0.35">
      <c r="AN301" s="8"/>
      <c r="AO301" s="8"/>
    </row>
    <row r="302" spans="40:41" x14ac:dyDescent="0.35">
      <c r="AN302" s="8"/>
      <c r="AO302" s="8"/>
    </row>
    <row r="303" spans="40:41" x14ac:dyDescent="0.35">
      <c r="AN303" s="8"/>
      <c r="AO303" s="8"/>
    </row>
    <row r="304" spans="40:41" x14ac:dyDescent="0.35">
      <c r="AN304" s="8"/>
      <c r="AO304" s="8"/>
    </row>
    <row r="305" spans="40:41" x14ac:dyDescent="0.35">
      <c r="AN305" s="8"/>
      <c r="AO305" s="8"/>
    </row>
    <row r="306" spans="40:41" x14ac:dyDescent="0.35">
      <c r="AN306" s="8"/>
      <c r="AO306" s="8"/>
    </row>
    <row r="307" spans="40:41" x14ac:dyDescent="0.35">
      <c r="AN307" s="8"/>
      <c r="AO307" s="8"/>
    </row>
    <row r="308" spans="40:41" x14ac:dyDescent="0.35">
      <c r="AN308" s="8"/>
      <c r="AO308" s="8"/>
    </row>
    <row r="309" spans="40:41" x14ac:dyDescent="0.35">
      <c r="AN309" s="8"/>
      <c r="AO309" s="8"/>
    </row>
    <row r="310" spans="40:41" x14ac:dyDescent="0.35">
      <c r="AN310" s="8"/>
      <c r="AO310" s="8"/>
    </row>
    <row r="311" spans="40:41" x14ac:dyDescent="0.35">
      <c r="AN311" s="8"/>
      <c r="AO311" s="8"/>
    </row>
    <row r="312" spans="40:41" x14ac:dyDescent="0.35">
      <c r="AN312" s="8"/>
      <c r="AO312" s="8"/>
    </row>
    <row r="313" spans="40:41" x14ac:dyDescent="0.35">
      <c r="AN313" s="8"/>
      <c r="AO313" s="8"/>
    </row>
    <row r="314" spans="40:41" x14ac:dyDescent="0.35">
      <c r="AN314" s="8"/>
      <c r="AO314" s="8"/>
    </row>
    <row r="315" spans="40:41" x14ac:dyDescent="0.35">
      <c r="AN315" s="8"/>
      <c r="AO315" s="8"/>
    </row>
    <row r="316" spans="40:41" x14ac:dyDescent="0.35">
      <c r="AN316" s="8"/>
      <c r="AO316" s="8"/>
    </row>
    <row r="317" spans="40:41" x14ac:dyDescent="0.35">
      <c r="AN317" s="8"/>
      <c r="AO317" s="8"/>
    </row>
    <row r="318" spans="40:41" x14ac:dyDescent="0.35">
      <c r="AN318" s="8"/>
      <c r="AO318" s="8"/>
    </row>
    <row r="319" spans="40:41" x14ac:dyDescent="0.35">
      <c r="AN319" s="8"/>
      <c r="AO319" s="8"/>
    </row>
    <row r="320" spans="40:41" x14ac:dyDescent="0.35">
      <c r="AN320" s="8"/>
      <c r="AO320" s="8"/>
    </row>
    <row r="321" spans="40:41" x14ac:dyDescent="0.35">
      <c r="AN321" s="8"/>
      <c r="AO321" s="8"/>
    </row>
    <row r="322" spans="40:41" x14ac:dyDescent="0.35">
      <c r="AN322" s="8"/>
      <c r="AO322" s="8"/>
    </row>
    <row r="323" spans="40:41" x14ac:dyDescent="0.35">
      <c r="AN323" s="8"/>
      <c r="AO323" s="8"/>
    </row>
    <row r="324" spans="40:41" x14ac:dyDescent="0.35">
      <c r="AN324" s="8"/>
      <c r="AO324" s="8"/>
    </row>
    <row r="325" spans="40:41" x14ac:dyDescent="0.35">
      <c r="AN325" s="8"/>
      <c r="AO325" s="8"/>
    </row>
    <row r="326" spans="40:41" x14ac:dyDescent="0.35">
      <c r="AN326" s="8"/>
      <c r="AO326" s="8"/>
    </row>
    <row r="327" spans="40:41" x14ac:dyDescent="0.35">
      <c r="AN327" s="8"/>
      <c r="AO327" s="8"/>
    </row>
    <row r="328" spans="40:41" x14ac:dyDescent="0.35">
      <c r="AN328" s="8"/>
      <c r="AO328" s="8"/>
    </row>
    <row r="329" spans="40:41" x14ac:dyDescent="0.35">
      <c r="AN329" s="8"/>
      <c r="AO329" s="8"/>
    </row>
    <row r="330" spans="40:41" x14ac:dyDescent="0.35">
      <c r="AN330" s="8"/>
      <c r="AO330" s="8"/>
    </row>
    <row r="331" spans="40:41" x14ac:dyDescent="0.35">
      <c r="AN331" s="8"/>
      <c r="AO331" s="8"/>
    </row>
    <row r="332" spans="40:41" x14ac:dyDescent="0.35">
      <c r="AN332" s="8"/>
      <c r="AO332" s="8"/>
    </row>
    <row r="333" spans="40:41" x14ac:dyDescent="0.35">
      <c r="AN333" s="8"/>
      <c r="AO333" s="8"/>
    </row>
    <row r="334" spans="40:41" x14ac:dyDescent="0.35">
      <c r="AN334" s="8"/>
      <c r="AO334" s="8"/>
    </row>
    <row r="335" spans="40:41" x14ac:dyDescent="0.35">
      <c r="AN335" s="8"/>
      <c r="AO335" s="8"/>
    </row>
    <row r="336" spans="40:41" x14ac:dyDescent="0.35">
      <c r="AN336" s="8"/>
      <c r="AO336" s="8"/>
    </row>
    <row r="337" spans="40:41" x14ac:dyDescent="0.35">
      <c r="AN337" s="8"/>
      <c r="AO337" s="8"/>
    </row>
    <row r="338" spans="40:41" x14ac:dyDescent="0.35">
      <c r="AN338" s="8"/>
      <c r="AO338" s="8"/>
    </row>
    <row r="339" spans="40:41" x14ac:dyDescent="0.35">
      <c r="AN339" s="8"/>
      <c r="AO339" s="8"/>
    </row>
    <row r="340" spans="40:41" x14ac:dyDescent="0.35">
      <c r="AN340" s="8"/>
      <c r="AO340" s="8"/>
    </row>
    <row r="341" spans="40:41" x14ac:dyDescent="0.35">
      <c r="AN341" s="8"/>
      <c r="AO341" s="8"/>
    </row>
    <row r="342" spans="40:41" x14ac:dyDescent="0.35">
      <c r="AN342" s="8"/>
      <c r="AO342" s="8"/>
    </row>
    <row r="343" spans="40:41" x14ac:dyDescent="0.35">
      <c r="AN343" s="8"/>
      <c r="AO343" s="8"/>
    </row>
    <row r="344" spans="40:41" x14ac:dyDescent="0.35">
      <c r="AN344" s="8"/>
      <c r="AO344" s="8"/>
    </row>
    <row r="345" spans="40:41" x14ac:dyDescent="0.35">
      <c r="AN345" s="8"/>
      <c r="AO345" s="8"/>
    </row>
    <row r="346" spans="40:41" x14ac:dyDescent="0.35">
      <c r="AN346" s="8"/>
      <c r="AO346" s="8"/>
    </row>
    <row r="347" spans="40:41" x14ac:dyDescent="0.35">
      <c r="AN347" s="8"/>
      <c r="AO347" s="8"/>
    </row>
    <row r="348" spans="40:41" x14ac:dyDescent="0.35">
      <c r="AN348" s="8"/>
      <c r="AO348" s="8"/>
    </row>
    <row r="349" spans="40:41" x14ac:dyDescent="0.35">
      <c r="AN349" s="8"/>
      <c r="AO349" s="8"/>
    </row>
    <row r="350" spans="40:41" x14ac:dyDescent="0.35">
      <c r="AN350" s="8"/>
      <c r="AO350" s="8"/>
    </row>
    <row r="351" spans="40:41" x14ac:dyDescent="0.35">
      <c r="AN351" s="8"/>
      <c r="AO351" s="8"/>
    </row>
    <row r="352" spans="40:41" x14ac:dyDescent="0.35">
      <c r="AN352" s="8"/>
      <c r="AO352" s="8"/>
    </row>
    <row r="353" spans="40:41" x14ac:dyDescent="0.35">
      <c r="AN353" s="8"/>
      <c r="AO353" s="8"/>
    </row>
    <row r="354" spans="40:41" x14ac:dyDescent="0.35">
      <c r="AN354" s="8"/>
      <c r="AO354" s="8"/>
    </row>
    <row r="355" spans="40:41" x14ac:dyDescent="0.35">
      <c r="AN355" s="8"/>
      <c r="AO355" s="8"/>
    </row>
    <row r="356" spans="40:41" x14ac:dyDescent="0.35">
      <c r="AN356" s="8"/>
      <c r="AO356" s="8"/>
    </row>
    <row r="357" spans="40:41" x14ac:dyDescent="0.35">
      <c r="AN357" s="8"/>
      <c r="AO357" s="8"/>
    </row>
    <row r="358" spans="40:41" x14ac:dyDescent="0.35">
      <c r="AN358" s="8"/>
      <c r="AO358" s="8"/>
    </row>
    <row r="359" spans="40:41" x14ac:dyDescent="0.35">
      <c r="AN359" s="8"/>
      <c r="AO359" s="8"/>
    </row>
    <row r="360" spans="40:41" x14ac:dyDescent="0.35">
      <c r="AN360" s="8"/>
      <c r="AO360" s="8"/>
    </row>
    <row r="361" spans="40:41" x14ac:dyDescent="0.35">
      <c r="AN361" s="8"/>
      <c r="AO361" s="8"/>
    </row>
    <row r="362" spans="40:41" x14ac:dyDescent="0.35">
      <c r="AN362" s="8"/>
      <c r="AO362" s="8"/>
    </row>
    <row r="363" spans="40:41" x14ac:dyDescent="0.35">
      <c r="AN363" s="8"/>
      <c r="AO363" s="8"/>
    </row>
    <row r="364" spans="40:41" x14ac:dyDescent="0.35">
      <c r="AN364" s="8"/>
      <c r="AO364" s="8"/>
    </row>
    <row r="365" spans="40:41" x14ac:dyDescent="0.35">
      <c r="AN365" s="8"/>
      <c r="AO365" s="8"/>
    </row>
    <row r="366" spans="40:41" x14ac:dyDescent="0.35">
      <c r="AN366" s="8"/>
      <c r="AO366" s="8"/>
    </row>
    <row r="367" spans="40:41" x14ac:dyDescent="0.35">
      <c r="AN367" s="8"/>
      <c r="AO367" s="8"/>
    </row>
    <row r="368" spans="40:41" x14ac:dyDescent="0.35">
      <c r="AN368" s="8"/>
      <c r="AO368" s="8"/>
    </row>
    <row r="369" spans="40:41" x14ac:dyDescent="0.35">
      <c r="AN369" s="8"/>
      <c r="AO369" s="8"/>
    </row>
    <row r="370" spans="40:41" x14ac:dyDescent="0.35">
      <c r="AN370" s="8"/>
      <c r="AO370" s="8"/>
    </row>
    <row r="371" spans="40:41" x14ac:dyDescent="0.35">
      <c r="AN371" s="8"/>
      <c r="AO371" s="8"/>
    </row>
    <row r="372" spans="40:41" x14ac:dyDescent="0.35">
      <c r="AN372" s="8"/>
      <c r="AO372" s="8"/>
    </row>
    <row r="373" spans="40:41" x14ac:dyDescent="0.35">
      <c r="AN373" s="8"/>
      <c r="AO373" s="8"/>
    </row>
    <row r="374" spans="40:41" x14ac:dyDescent="0.35">
      <c r="AN374" s="8"/>
      <c r="AO374" s="8"/>
    </row>
    <row r="375" spans="40:41" x14ac:dyDescent="0.35">
      <c r="AN375" s="8"/>
      <c r="AO375" s="8"/>
    </row>
    <row r="376" spans="40:41" x14ac:dyDescent="0.35">
      <c r="AN376" s="8"/>
      <c r="AO376" s="8"/>
    </row>
    <row r="377" spans="40:41" x14ac:dyDescent="0.35">
      <c r="AN377" s="8"/>
      <c r="AO377" s="8"/>
    </row>
    <row r="378" spans="40:41" x14ac:dyDescent="0.35">
      <c r="AN378" s="8"/>
      <c r="AO378" s="8"/>
    </row>
    <row r="379" spans="40:41" x14ac:dyDescent="0.35">
      <c r="AN379" s="8"/>
      <c r="AO379" s="8"/>
    </row>
    <row r="380" spans="40:41" x14ac:dyDescent="0.35">
      <c r="AN380" s="8"/>
      <c r="AO380" s="8"/>
    </row>
    <row r="381" spans="40:41" x14ac:dyDescent="0.35">
      <c r="AN381" s="8"/>
      <c r="AO381" s="8"/>
    </row>
    <row r="382" spans="40:41" x14ac:dyDescent="0.35">
      <c r="AN382" s="8"/>
      <c r="AO382" s="8"/>
    </row>
    <row r="383" spans="40:41" x14ac:dyDescent="0.35">
      <c r="AN383" s="8"/>
      <c r="AO383" s="8"/>
    </row>
    <row r="384" spans="40:41" x14ac:dyDescent="0.35">
      <c r="AN384" s="8"/>
      <c r="AO384" s="8"/>
    </row>
    <row r="385" spans="40:41" x14ac:dyDescent="0.35">
      <c r="AN385" s="8"/>
      <c r="AO385" s="8"/>
    </row>
    <row r="386" spans="40:41" x14ac:dyDescent="0.35">
      <c r="AN386" s="8"/>
      <c r="AO386" s="8"/>
    </row>
    <row r="387" spans="40:41" x14ac:dyDescent="0.35">
      <c r="AN387" s="8"/>
      <c r="AO387" s="8"/>
    </row>
    <row r="388" spans="40:41" x14ac:dyDescent="0.35">
      <c r="AN388" s="8"/>
      <c r="AO388" s="8"/>
    </row>
    <row r="389" spans="40:41" x14ac:dyDescent="0.35">
      <c r="AN389" s="8"/>
      <c r="AO389" s="8"/>
    </row>
    <row r="390" spans="40:41" x14ac:dyDescent="0.35">
      <c r="AN390" s="8"/>
      <c r="AO390" s="8"/>
    </row>
    <row r="391" spans="40:41" x14ac:dyDescent="0.35">
      <c r="AN391" s="8"/>
      <c r="AO391" s="8"/>
    </row>
    <row r="392" spans="40:41" x14ac:dyDescent="0.35">
      <c r="AN392" s="8"/>
      <c r="AO392" s="8"/>
    </row>
    <row r="393" spans="40:41" x14ac:dyDescent="0.35">
      <c r="AN393" s="8"/>
      <c r="AO393" s="8"/>
    </row>
    <row r="394" spans="40:41" x14ac:dyDescent="0.35">
      <c r="AN394" s="8"/>
      <c r="AO394" s="8"/>
    </row>
    <row r="395" spans="40:41" x14ac:dyDescent="0.35">
      <c r="AN395" s="8"/>
      <c r="AO395" s="8"/>
    </row>
    <row r="396" spans="40:41" x14ac:dyDescent="0.35">
      <c r="AN396" s="8"/>
      <c r="AO396" s="8"/>
    </row>
    <row r="397" spans="40:41" x14ac:dyDescent="0.35">
      <c r="AN397" s="8"/>
      <c r="AO397" s="8"/>
    </row>
    <row r="398" spans="40:41" x14ac:dyDescent="0.35">
      <c r="AN398" s="8"/>
      <c r="AO398" s="8"/>
    </row>
    <row r="399" spans="40:41" x14ac:dyDescent="0.35">
      <c r="AN399" s="8"/>
      <c r="AO399" s="8"/>
    </row>
    <row r="400" spans="40:41" x14ac:dyDescent="0.35">
      <c r="AN400" s="8"/>
      <c r="AO400" s="8"/>
    </row>
    <row r="401" spans="40:41" x14ac:dyDescent="0.35">
      <c r="AN401" s="8"/>
      <c r="AO401" s="8"/>
    </row>
    <row r="402" spans="40:41" x14ac:dyDescent="0.35">
      <c r="AN402" s="8"/>
      <c r="AO402" s="8"/>
    </row>
    <row r="403" spans="40:41" x14ac:dyDescent="0.35">
      <c r="AN403" s="8"/>
      <c r="AO403" s="8"/>
    </row>
    <row r="404" spans="40:41" x14ac:dyDescent="0.35">
      <c r="AN404" s="8"/>
      <c r="AO404" s="8"/>
    </row>
    <row r="405" spans="40:41" x14ac:dyDescent="0.35">
      <c r="AN405" s="8"/>
      <c r="AO405" s="8"/>
    </row>
    <row r="406" spans="40:41" x14ac:dyDescent="0.35">
      <c r="AN406" s="8"/>
      <c r="AO406" s="8"/>
    </row>
    <row r="407" spans="40:41" x14ac:dyDescent="0.35">
      <c r="AN407" s="8"/>
      <c r="AO407" s="8"/>
    </row>
    <row r="408" spans="40:41" x14ac:dyDescent="0.35">
      <c r="AN408" s="8"/>
      <c r="AO408" s="8"/>
    </row>
    <row r="409" spans="40:41" x14ac:dyDescent="0.35">
      <c r="AN409" s="8"/>
      <c r="AO409" s="8"/>
    </row>
    <row r="410" spans="40:41" x14ac:dyDescent="0.35">
      <c r="AN410" s="8"/>
      <c r="AO410" s="8"/>
    </row>
    <row r="411" spans="40:41" x14ac:dyDescent="0.35">
      <c r="AN411" s="8"/>
      <c r="AO411" s="8"/>
    </row>
    <row r="412" spans="40:41" x14ac:dyDescent="0.35">
      <c r="AN412" s="8"/>
      <c r="AO412" s="8"/>
    </row>
    <row r="413" spans="40:41" x14ac:dyDescent="0.35">
      <c r="AN413" s="8"/>
      <c r="AO413" s="8"/>
    </row>
    <row r="414" spans="40:41" x14ac:dyDescent="0.35">
      <c r="AN414" s="8"/>
      <c r="AO414" s="8"/>
    </row>
    <row r="415" spans="40:41" x14ac:dyDescent="0.35">
      <c r="AN415" s="8"/>
      <c r="AO415" s="8"/>
    </row>
    <row r="416" spans="40:41" x14ac:dyDescent="0.35">
      <c r="AN416" s="8"/>
      <c r="AO416" s="8"/>
    </row>
    <row r="417" spans="40:41" x14ac:dyDescent="0.35">
      <c r="AN417" s="8"/>
      <c r="AO417" s="8"/>
    </row>
    <row r="418" spans="40:41" x14ac:dyDescent="0.35">
      <c r="AN418" s="8"/>
      <c r="AO418" s="8"/>
    </row>
    <row r="419" spans="40:41" x14ac:dyDescent="0.35">
      <c r="AN419" s="8"/>
      <c r="AO419" s="8"/>
    </row>
    <row r="420" spans="40:41" x14ac:dyDescent="0.35">
      <c r="AN420" s="8"/>
      <c r="AO420" s="8"/>
    </row>
    <row r="421" spans="40:41" x14ac:dyDescent="0.35">
      <c r="AN421" s="8"/>
      <c r="AO421" s="8"/>
    </row>
    <row r="422" spans="40:41" x14ac:dyDescent="0.35">
      <c r="AN422" s="8"/>
      <c r="AO422" s="8"/>
    </row>
    <row r="423" spans="40:41" x14ac:dyDescent="0.35">
      <c r="AN423" s="8"/>
      <c r="AO423" s="8"/>
    </row>
    <row r="424" spans="40:41" x14ac:dyDescent="0.35">
      <c r="AN424" s="8"/>
      <c r="AO424" s="8"/>
    </row>
    <row r="425" spans="40:41" x14ac:dyDescent="0.35">
      <c r="AN425" s="8"/>
      <c r="AO425" s="8"/>
    </row>
    <row r="426" spans="40:41" x14ac:dyDescent="0.35">
      <c r="AN426" s="8"/>
      <c r="AO426" s="8"/>
    </row>
    <row r="427" spans="40:41" x14ac:dyDescent="0.35">
      <c r="AN427" s="8"/>
      <c r="AO427" s="8"/>
    </row>
    <row r="428" spans="40:41" x14ac:dyDescent="0.35">
      <c r="AN428" s="8"/>
      <c r="AO428" s="8"/>
    </row>
    <row r="429" spans="40:41" x14ac:dyDescent="0.35">
      <c r="AN429" s="8"/>
      <c r="AO429" s="8"/>
    </row>
    <row r="430" spans="40:41" x14ac:dyDescent="0.35">
      <c r="AN430" s="8"/>
      <c r="AO430" s="8"/>
    </row>
    <row r="431" spans="40:41" x14ac:dyDescent="0.35">
      <c r="AN431" s="8"/>
      <c r="AO431" s="8"/>
    </row>
    <row r="432" spans="40:41" x14ac:dyDescent="0.35">
      <c r="AN432" s="8"/>
      <c r="AO432" s="8"/>
    </row>
    <row r="433" spans="40:41" x14ac:dyDescent="0.35">
      <c r="AN433" s="8"/>
      <c r="AO433" s="8"/>
    </row>
    <row r="434" spans="40:41" x14ac:dyDescent="0.35">
      <c r="AN434" s="8"/>
      <c r="AO434" s="8"/>
    </row>
    <row r="435" spans="40:41" x14ac:dyDescent="0.35">
      <c r="AN435" s="8"/>
      <c r="AO435" s="8"/>
    </row>
    <row r="436" spans="40:41" x14ac:dyDescent="0.35">
      <c r="AN436" s="8"/>
      <c r="AO436" s="8"/>
    </row>
    <row r="437" spans="40:41" x14ac:dyDescent="0.35">
      <c r="AN437" s="8"/>
      <c r="AO437" s="8"/>
    </row>
    <row r="438" spans="40:41" x14ac:dyDescent="0.35">
      <c r="AN438" s="8"/>
      <c r="AO438" s="8"/>
    </row>
    <row r="439" spans="40:41" x14ac:dyDescent="0.35">
      <c r="AN439" s="8"/>
      <c r="AO439" s="8"/>
    </row>
    <row r="440" spans="40:41" x14ac:dyDescent="0.35">
      <c r="AN440" s="8"/>
      <c r="AO440" s="8"/>
    </row>
    <row r="441" spans="40:41" x14ac:dyDescent="0.35">
      <c r="AN441" s="8"/>
      <c r="AO441" s="8"/>
    </row>
    <row r="442" spans="40:41" x14ac:dyDescent="0.35">
      <c r="AN442" s="8"/>
      <c r="AO442" s="8"/>
    </row>
    <row r="443" spans="40:41" x14ac:dyDescent="0.35">
      <c r="AN443" s="8"/>
      <c r="AO443" s="8"/>
    </row>
    <row r="444" spans="40:41" x14ac:dyDescent="0.35">
      <c r="AN444" s="8"/>
      <c r="AO444" s="8"/>
    </row>
    <row r="445" spans="40:41" x14ac:dyDescent="0.35">
      <c r="AN445" s="8"/>
      <c r="AO445" s="8"/>
    </row>
    <row r="446" spans="40:41" x14ac:dyDescent="0.35">
      <c r="AN446" s="8"/>
      <c r="AO446" s="8"/>
    </row>
    <row r="447" spans="40:41" x14ac:dyDescent="0.35">
      <c r="AN447" s="8"/>
      <c r="AO447" s="8"/>
    </row>
    <row r="448" spans="40:41" x14ac:dyDescent="0.35">
      <c r="AN448" s="8"/>
      <c r="AO448" s="8"/>
    </row>
  </sheetData>
  <mergeCells count="2">
    <mergeCell ref="A2:A3"/>
    <mergeCell ref="H2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Kumar</dc:creator>
  <cp:lastModifiedBy>Ashish Kumar</cp:lastModifiedBy>
  <dcterms:created xsi:type="dcterms:W3CDTF">2022-05-12T15:52:19Z</dcterms:created>
  <dcterms:modified xsi:type="dcterms:W3CDTF">2022-05-12T15:52:39Z</dcterms:modified>
</cp:coreProperties>
</file>