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mmuriashish/Desktop/NCSU/563/PROJECT1/Gradescope/"/>
    </mc:Choice>
  </mc:AlternateContent>
  <xr:revisionPtr revIDLastSave="0" documentId="13_ncr:1_{262B304F-74DF-214C-B4B2-F4BCC70280FC}" xr6:coauthVersionLast="47" xr6:coauthVersionMax="47" xr10:uidLastSave="{00000000-0000-0000-0000-000000000000}"/>
  <bookViews>
    <workbookView xWindow="780" yWindow="740" windowWidth="28040" windowHeight="16960" xr2:uid="{63C9D8FB-272B-B644-9521-1E6F451D12E8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I100" i="1"/>
  <c r="L71" i="1"/>
  <c r="M71" i="1"/>
  <c r="J102" i="1"/>
  <c r="K103" i="1"/>
  <c r="J103" i="1"/>
  <c r="I103" i="1"/>
  <c r="I102" i="1"/>
  <c r="J101" i="1"/>
  <c r="J100" i="1"/>
  <c r="I101" i="1"/>
  <c r="K102" i="1"/>
  <c r="K101" i="1"/>
  <c r="K100" i="1"/>
  <c r="A103" i="1"/>
  <c r="A105" i="1" s="1"/>
  <c r="B101" i="1"/>
  <c r="M74" i="1"/>
  <c r="N74" i="1"/>
  <c r="O74" i="1"/>
  <c r="P74" i="1"/>
  <c r="L74" i="1"/>
  <c r="M73" i="1"/>
  <c r="N73" i="1"/>
  <c r="O73" i="1"/>
  <c r="P73" i="1"/>
  <c r="L73" i="1"/>
  <c r="M72" i="1"/>
  <c r="N72" i="1"/>
  <c r="O72" i="1"/>
  <c r="P72" i="1"/>
  <c r="L72" i="1"/>
  <c r="N71" i="1"/>
  <c r="P71" i="1"/>
  <c r="I71" i="1"/>
  <c r="A73" i="1"/>
  <c r="A75" i="1" s="1"/>
  <c r="I75" i="1" s="1"/>
  <c r="B71" i="1"/>
  <c r="D3" i="3"/>
  <c r="E3" i="3" s="1"/>
  <c r="F3" i="3" s="1"/>
  <c r="G3" i="3" s="1"/>
  <c r="H3" i="3" s="1"/>
  <c r="A4" i="1"/>
  <c r="A5" i="1" s="1"/>
  <c r="A6" i="1" s="1"/>
  <c r="A7" i="1" s="1"/>
  <c r="A8" i="1" s="1"/>
  <c r="A9" i="1" s="1"/>
  <c r="A10" i="1" s="1"/>
  <c r="A11" i="1" s="1"/>
  <c r="A12" i="1" s="1"/>
  <c r="I12" i="1" s="1"/>
  <c r="T13" i="1"/>
  <c r="T12" i="1"/>
  <c r="T11" i="1"/>
  <c r="T10" i="1"/>
  <c r="T9" i="1"/>
  <c r="T8" i="1"/>
  <c r="T7" i="1"/>
  <c r="T6" i="1"/>
  <c r="T5" i="1"/>
  <c r="T4" i="1"/>
  <c r="T3" i="1"/>
  <c r="Q13" i="1"/>
  <c r="Q9" i="1"/>
  <c r="M3" i="1"/>
  <c r="N3" i="1"/>
  <c r="O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M29" i="1"/>
  <c r="M30" i="1" s="1"/>
  <c r="M31" i="1" s="1"/>
  <c r="M32" i="1" s="1"/>
  <c r="M33" i="1" s="1"/>
  <c r="M34" i="1" s="1"/>
  <c r="L4" i="1"/>
  <c r="L5" i="1" s="1"/>
  <c r="L6" i="1" s="1"/>
  <c r="L7" i="1" s="1"/>
  <c r="L8" i="1" s="1"/>
  <c r="L9" i="1" s="1"/>
  <c r="L10" i="1" s="1"/>
  <c r="L11" i="1" s="1"/>
  <c r="L12" i="1" s="1"/>
  <c r="B13" i="1"/>
  <c r="B3" i="1"/>
  <c r="I13" i="1"/>
  <c r="I3" i="1"/>
  <c r="A107" i="1" l="1"/>
  <c r="B107" i="1" s="1"/>
  <c r="B105" i="1"/>
  <c r="B103" i="1"/>
  <c r="I73" i="1"/>
  <c r="A77" i="1"/>
  <c r="B77" i="1" s="1"/>
  <c r="B75" i="1"/>
  <c r="B73" i="1"/>
  <c r="B8" i="1"/>
  <c r="B7" i="1"/>
  <c r="B10" i="1"/>
  <c r="B9" i="1"/>
  <c r="B5" i="1"/>
  <c r="B12" i="1"/>
  <c r="B4" i="1"/>
  <c r="B6" i="1"/>
  <c r="B11" i="1"/>
  <c r="I4" i="1"/>
  <c r="I6" i="1"/>
  <c r="I7" i="1"/>
  <c r="I11" i="1"/>
  <c r="I5" i="1"/>
  <c r="I10" i="1"/>
  <c r="I9" i="1"/>
  <c r="I8" i="1"/>
</calcChain>
</file>

<file path=xl/sharedStrings.xml><?xml version="1.0" encoding="utf-8"?>
<sst xmlns="http://schemas.openxmlformats.org/spreadsheetml/2006/main" count="106" uniqueCount="32">
  <si>
    <t>SIZE</t>
  </si>
  <si>
    <t>ASSOC</t>
  </si>
  <si>
    <t>./cache_sim 32 1024 1 0 0 0 0 gcc_trace.txt</t>
  </si>
  <si>
    <t>ASSOC = 1</t>
  </si>
  <si>
    <t>ASSOC=4</t>
  </si>
  <si>
    <t>ASSOC = 2</t>
  </si>
  <si>
    <t>ASSOC = 4</t>
  </si>
  <si>
    <t>ASSOC = 8</t>
  </si>
  <si>
    <t>FULL ASSOC</t>
  </si>
  <si>
    <t>Cache Size(bytes)</t>
  </si>
  <si>
    <t xml:space="preserve"> Cache Size(kb)</t>
  </si>
  <si>
    <t xml:space="preserve"> Block Size(bytes)</t>
  </si>
  <si>
    <t xml:space="preserve"> Associativity</t>
  </si>
  <si>
    <t xml:space="preserve"> Access Time(ns)</t>
  </si>
  <si>
    <t xml:space="preserve"> Energy Per Access(nJ)</t>
  </si>
  <si>
    <t xml:space="preserve"> Area(mm*mm)</t>
  </si>
  <si>
    <t xml:space="preserve"> FA</t>
  </si>
  <si>
    <t>BLOCK_SIZE=32</t>
  </si>
  <si>
    <t>CACHE_SIZE</t>
  </si>
  <si>
    <t>BLOCK_SIZE</t>
  </si>
  <si>
    <t>./cache_sim 16 1024 4 0 0 0 0 gcc_trace.txt</t>
  </si>
  <si>
    <t>1 Kb</t>
  </si>
  <si>
    <t>2 Kb</t>
  </si>
  <si>
    <t>4 Kb</t>
  </si>
  <si>
    <t>8 Kb</t>
  </si>
  <si>
    <t>16 Kb</t>
  </si>
  <si>
    <t>32 Kb</t>
  </si>
  <si>
    <t>MISSRATE L! AND L2</t>
  </si>
  <si>
    <t>ATT</t>
  </si>
  <si>
    <t>16 KB</t>
  </si>
  <si>
    <t>32 KB</t>
  </si>
  <si>
    <t>64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</si>
</sst>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RATE Vs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ASSOC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0.19345999999999999</c:v>
                </c:pt>
                <c:pt idx="1">
                  <c:v>0.14774000000000001</c:v>
                </c:pt>
                <c:pt idx="2">
                  <c:v>0.10017</c:v>
                </c:pt>
                <c:pt idx="3">
                  <c:v>6.7000000000000004E-2</c:v>
                </c:pt>
                <c:pt idx="4">
                  <c:v>4.6089999999999999E-2</c:v>
                </c:pt>
                <c:pt idx="5">
                  <c:v>3.7679999999999998E-2</c:v>
                </c:pt>
                <c:pt idx="6">
                  <c:v>3.2919999999999998E-2</c:v>
                </c:pt>
                <c:pt idx="7">
                  <c:v>3.2329999999999998E-2</c:v>
                </c:pt>
                <c:pt idx="8">
                  <c:v>2.5839999999999998E-2</c:v>
                </c:pt>
                <c:pt idx="9">
                  <c:v>2.5839999999999998E-2</c:v>
                </c:pt>
                <c:pt idx="10">
                  <c:v>2.5839999999999998E-2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9-A343-8E86-8A2345CFBCD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ASSOC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0.15603</c:v>
                </c:pt>
                <c:pt idx="1">
                  <c:v>0.10714</c:v>
                </c:pt>
                <c:pt idx="2">
                  <c:v>7.528E-2</c:v>
                </c:pt>
                <c:pt idx="3">
                  <c:v>4.734E-2</c:v>
                </c:pt>
                <c:pt idx="4">
                  <c:v>3.3840000000000002E-2</c:v>
                </c:pt>
                <c:pt idx="5">
                  <c:v>2.8809999999999999E-2</c:v>
                </c:pt>
                <c:pt idx="6">
                  <c:v>2.7130000000000001E-2</c:v>
                </c:pt>
                <c:pt idx="7">
                  <c:v>2.5899999999999999E-2</c:v>
                </c:pt>
                <c:pt idx="8">
                  <c:v>2.5839999999999998E-2</c:v>
                </c:pt>
                <c:pt idx="9">
                  <c:v>2.5819999999999999E-2</c:v>
                </c:pt>
                <c:pt idx="10">
                  <c:v>2.5819999999999999E-2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9-A343-8E86-8A2345CFBCD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ASSOC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0.14269999999999999</c:v>
                </c:pt>
                <c:pt idx="1">
                  <c:v>9.622E-2</c:v>
                </c:pt>
                <c:pt idx="2">
                  <c:v>5.9920000000000001E-2</c:v>
                </c:pt>
                <c:pt idx="3">
                  <c:v>4.2470000000000001E-2</c:v>
                </c:pt>
                <c:pt idx="4">
                  <c:v>2.8320000000000001E-2</c:v>
                </c:pt>
                <c:pt idx="5">
                  <c:v>2.64E-2</c:v>
                </c:pt>
                <c:pt idx="6">
                  <c:v>2.5950000000000001E-2</c:v>
                </c:pt>
                <c:pt idx="7">
                  <c:v>2.5819999999999999E-2</c:v>
                </c:pt>
                <c:pt idx="8">
                  <c:v>2.5819999999999999E-2</c:v>
                </c:pt>
                <c:pt idx="9">
                  <c:v>2.5819999999999999E-2</c:v>
                </c:pt>
                <c:pt idx="10">
                  <c:v>2.5819999999999999E-2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9-A343-8E86-8A2345CFBCD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ASSOC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0.13627</c:v>
                </c:pt>
                <c:pt idx="1">
                  <c:v>9.0690000000000007E-2</c:v>
                </c:pt>
                <c:pt idx="2">
                  <c:v>5.3650000000000003E-2</c:v>
                </c:pt>
                <c:pt idx="3">
                  <c:v>3.9539999999999999E-2</c:v>
                </c:pt>
                <c:pt idx="4">
                  <c:v>2.7740000000000001E-2</c:v>
                </c:pt>
                <c:pt idx="5">
                  <c:v>2.6249999999999999E-2</c:v>
                </c:pt>
                <c:pt idx="6">
                  <c:v>2.589E-2</c:v>
                </c:pt>
                <c:pt idx="7">
                  <c:v>2.5819999999999999E-2</c:v>
                </c:pt>
                <c:pt idx="8">
                  <c:v>2.5819999999999999E-2</c:v>
                </c:pt>
                <c:pt idx="9">
                  <c:v>2.5819999999999999E-2</c:v>
                </c:pt>
                <c:pt idx="10">
                  <c:v>2.5819999999999999E-2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9-A343-8E86-8A2345CFBCD3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FULL ASSOC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0.13696</c:v>
                </c:pt>
                <c:pt idx="1">
                  <c:v>8.8599999999999998E-2</c:v>
                </c:pt>
                <c:pt idx="2">
                  <c:v>4.9540000000000001E-2</c:v>
                </c:pt>
                <c:pt idx="3">
                  <c:v>3.9120000000000002E-2</c:v>
                </c:pt>
                <c:pt idx="4">
                  <c:v>2.6339999999999999E-2</c:v>
                </c:pt>
                <c:pt idx="5">
                  <c:v>2.6239999999999999E-2</c:v>
                </c:pt>
                <c:pt idx="6">
                  <c:v>2.5829999999999999E-2</c:v>
                </c:pt>
                <c:pt idx="7">
                  <c:v>2.5819999999999999E-2</c:v>
                </c:pt>
                <c:pt idx="8">
                  <c:v>2.5819999999999999E-2</c:v>
                </c:pt>
                <c:pt idx="9">
                  <c:v>2.5819999999999999E-2</c:v>
                </c:pt>
                <c:pt idx="10">
                  <c:v>2.5819999999999999E-2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9-A343-8E86-8A2345CF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905200"/>
        <c:axId val="2041516336"/>
      </c:lineChart>
      <c:catAx>
        <c:axId val="16359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16336"/>
        <c:crosses val="autoZero"/>
        <c:auto val="1"/>
        <c:lblAlgn val="ctr"/>
        <c:lblOffset val="100"/>
        <c:noMultiLvlLbl val="0"/>
      </c:catAx>
      <c:valAx>
        <c:axId val="20415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AAT vs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Sheet1!$U$1:$U$2</c:f>
              <c:strCache>
                <c:ptCount val="2"/>
                <c:pt idx="0">
                  <c:v>ASSOC</c:v>
                </c:pt>
                <c:pt idx="1">
                  <c:v>ASSOC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Sheet1!$T$3:$T$13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Sheet1!$U$3:$U$13</c:f>
              <c:numCache>
                <c:formatCode>General</c:formatCode>
                <c:ptCount val="11"/>
                <c:pt idx="0">
                  <c:v>4.0033430000000001</c:v>
                </c:pt>
                <c:pt idx="1">
                  <c:v>3.0986640000000008</c:v>
                </c:pt>
                <c:pt idx="2">
                  <c:v>2.1604220000000001</c:v>
                </c:pt>
                <c:pt idx="3">
                  <c:v>1.5105300000000002</c:v>
                </c:pt>
                <c:pt idx="4">
                  <c:v>1.1248260000000001</c:v>
                </c:pt>
                <c:pt idx="5">
                  <c:v>0.99072099999999996</c:v>
                </c:pt>
                <c:pt idx="6">
                  <c:v>0.95631900000000003</c:v>
                </c:pt>
                <c:pt idx="7">
                  <c:v>1.0166330000000001</c:v>
                </c:pt>
                <c:pt idx="8">
                  <c:v>0.96319599999999994</c:v>
                </c:pt>
                <c:pt idx="9">
                  <c:v>1.0828349999999998</c:v>
                </c:pt>
                <c:pt idx="10">
                  <c:v>1.2187640000000002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D-6148-8534-12918CCBF757}"/>
            </c:ext>
          </c:extLst>
        </c:ser>
        <c:ser>
          <c:idx val="1"/>
          <c:order val="1"/>
          <c:tx>
            <c:strRef>
              <c:f>Sheet1!$V$1:$V$2</c:f>
              <c:strCache>
                <c:ptCount val="2"/>
                <c:pt idx="0">
                  <c:v>ASSOC</c:v>
                </c:pt>
                <c:pt idx="1">
                  <c:v>ASSOC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Sheet1!$T$3:$T$13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Sheet1!$V$3:$V$13</c:f>
              <c:numCache>
                <c:formatCode>General</c:formatCode>
                <c:ptCount val="11"/>
                <c:pt idx="0">
                  <c:v>3.276532</c:v>
                </c:pt>
                <c:pt idx="1">
                  <c:v>2.3152049999999997</c:v>
                </c:pt>
                <c:pt idx="2">
                  <c:v>1.694259</c:v>
                </c:pt>
                <c:pt idx="3">
                  <c:v>1.145729</c:v>
                </c:pt>
                <c:pt idx="4">
                  <c:v>0.90410100000000004</c:v>
                </c:pt>
                <c:pt idx="5">
                  <c:v>0.84152700000000014</c:v>
                </c:pt>
                <c:pt idx="6">
                  <c:v>0.84604000000000001</c:v>
                </c:pt>
                <c:pt idx="7">
                  <c:v>0.89519299999999991</c:v>
                </c:pt>
                <c:pt idx="8">
                  <c:v>0.96531299999999987</c:v>
                </c:pt>
                <c:pt idx="9">
                  <c:v>1.0867260000000001</c:v>
                </c:pt>
                <c:pt idx="10">
                  <c:v>1.225028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D-6148-8534-12918CCBF757}"/>
            </c:ext>
          </c:extLst>
        </c:ser>
        <c:ser>
          <c:idx val="2"/>
          <c:order val="2"/>
          <c:tx>
            <c:strRef>
              <c:f>Sheet1!$W$1:$W$2</c:f>
              <c:strCache>
                <c:ptCount val="2"/>
                <c:pt idx="0">
                  <c:v>ASSOC</c:v>
                </c:pt>
                <c:pt idx="1">
                  <c:v>ASSOC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Sheet1!$T$3:$T$13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Sheet1!$W$3:$W$13</c:f>
              <c:numCache>
                <c:formatCode>General</c:formatCode>
                <c:ptCount val="11"/>
                <c:pt idx="0">
                  <c:v>3.0150899999999998</c:v>
                </c:pt>
                <c:pt idx="1">
                  <c:v>2.0885180000000001</c:v>
                </c:pt>
                <c:pt idx="2">
                  <c:v>1.3900770000000002</c:v>
                </c:pt>
                <c:pt idx="3">
                  <c:v>1.0648200000000001</c:v>
                </c:pt>
                <c:pt idx="4">
                  <c:v>0.8031680000000001</c:v>
                </c:pt>
                <c:pt idx="5">
                  <c:v>0.80188999999999999</c:v>
                </c:pt>
                <c:pt idx="6">
                  <c:v>0.84107599999999993</c:v>
                </c:pt>
                <c:pt idx="7">
                  <c:v>0.89926200000000001</c:v>
                </c:pt>
                <c:pt idx="8">
                  <c:v>0.97666699999999995</c:v>
                </c:pt>
                <c:pt idx="9">
                  <c:v>1.0834000000000001</c:v>
                </c:pt>
                <c:pt idx="10">
                  <c:v>1.2185890000000001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D-6148-8534-12918CCBF757}"/>
            </c:ext>
          </c:extLst>
        </c:ser>
        <c:ser>
          <c:idx val="3"/>
          <c:order val="3"/>
          <c:tx>
            <c:strRef>
              <c:f>Sheet1!$X$1:$X$2</c:f>
              <c:strCache>
                <c:ptCount val="2"/>
                <c:pt idx="0">
                  <c:v>ASSOC</c:v>
                </c:pt>
                <c:pt idx="1">
                  <c:v>ASSOC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Sheet1!$T$3:$T$13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Sheet1!$X$3:$X$13</c:f>
              <c:numCache>
                <c:formatCode>General</c:formatCode>
                <c:ptCount val="11"/>
                <c:pt idx="1">
                  <c:v>2.0035550000000004</c:v>
                </c:pt>
                <c:pt idx="2">
                  <c:v>1.2674300000000003</c:v>
                </c:pt>
                <c:pt idx="3">
                  <c:v>1.007665</c:v>
                </c:pt>
                <c:pt idx="4">
                  <c:v>0.81192799999999998</c:v>
                </c:pt>
                <c:pt idx="5">
                  <c:v>0.81613599999999997</c:v>
                </c:pt>
                <c:pt idx="6">
                  <c:v>0.86160199999999998</c:v>
                </c:pt>
                <c:pt idx="7">
                  <c:v>0.92021799999999998</c:v>
                </c:pt>
                <c:pt idx="8">
                  <c:v>0.97790700000000008</c:v>
                </c:pt>
                <c:pt idx="9">
                  <c:v>1.097159</c:v>
                </c:pt>
                <c:pt idx="10">
                  <c:v>1.224801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D-6148-8534-12918CCBF757}"/>
            </c:ext>
          </c:extLst>
        </c:ser>
        <c:ser>
          <c:idx val="4"/>
          <c:order val="4"/>
          <c:tx>
            <c:strRef>
              <c:f>Sheet1!$Y$1:$Y$2</c:f>
              <c:strCache>
                <c:ptCount val="2"/>
                <c:pt idx="0">
                  <c:v>ASSOC</c:v>
                </c:pt>
                <c:pt idx="1">
                  <c:v>FULL ASSOC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Sheet1!$T$3:$T$13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Sheet1!$Y$3:$Y$13</c:f>
              <c:numCache>
                <c:formatCode>General</c:formatCode>
                <c:ptCount val="11"/>
                <c:pt idx="0">
                  <c:v>2.9083800000000002</c:v>
                </c:pt>
                <c:pt idx="1">
                  <c:v>1.9573750000000001</c:v>
                </c:pt>
                <c:pt idx="2">
                  <c:v>1.1787020000000001</c:v>
                </c:pt>
                <c:pt idx="3">
                  <c:v>0.98489300000000013</c:v>
                </c:pt>
                <c:pt idx="4">
                  <c:v>0.73504199999999997</c:v>
                </c:pt>
                <c:pt idx="5">
                  <c:v>0.75216400000000005</c:v>
                </c:pt>
                <c:pt idx="6">
                  <c:v>0.79546400000000006</c:v>
                </c:pt>
                <c:pt idx="7">
                  <c:v>0.8414680000000001</c:v>
                </c:pt>
                <c:pt idx="8">
                  <c:v>0.91499100000000011</c:v>
                </c:pt>
                <c:pt idx="9">
                  <c:v>0.99470999999999998</c:v>
                </c:pt>
                <c:pt idx="10">
                  <c:v>1.107456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D-6148-8534-12918CCBF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09936"/>
        <c:axId val="1452209488"/>
      </c:lineChart>
      <c:catAx>
        <c:axId val="16939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Log2(CACHE_SIZE)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09488"/>
        <c:crosses val="autoZero"/>
        <c:auto val="1"/>
        <c:lblAlgn val="ctr"/>
        <c:lblOffset val="100"/>
        <c:noMultiLvlLbl val="0"/>
      </c:catAx>
      <c:valAx>
        <c:axId val="14522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ACCESSS 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AAT vs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Sheet1!$L$70</c:f>
              <c:strCache>
                <c:ptCount val="1"/>
                <c:pt idx="0">
                  <c:v>ASSOC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Sheet1!$K$71:$K$74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Sheet1!$L$71:$L$74</c:f>
              <c:numCache>
                <c:formatCode>General</c:formatCode>
                <c:ptCount val="4"/>
                <c:pt idx="0">
                  <c:v>0.72174728900000007</c:v>
                </c:pt>
                <c:pt idx="1">
                  <c:v>0.72419309180000002</c:v>
                </c:pt>
                <c:pt idx="2">
                  <c:v>0.72896499680000004</c:v>
                </c:pt>
                <c:pt idx="3">
                  <c:v>0.71510760800000006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AF46-84D5-7AF66FD36703}"/>
            </c:ext>
          </c:extLst>
        </c:ser>
        <c:ser>
          <c:idx val="1"/>
          <c:order val="1"/>
          <c:tx>
            <c:strRef>
              <c:f>Sheet1!$M$70</c:f>
              <c:strCache>
                <c:ptCount val="1"/>
                <c:pt idx="0">
                  <c:v>ASSOC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Sheet1!$K$71:$K$74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Sheet1!$M$71:$M$74</c:f>
              <c:numCache>
                <c:formatCode>General</c:formatCode>
                <c:ptCount val="4"/>
                <c:pt idx="0">
                  <c:v>0.73657722400000014</c:v>
                </c:pt>
                <c:pt idx="1">
                  <c:v>0.74540784840000007</c:v>
                </c:pt>
                <c:pt idx="2">
                  <c:v>0.75847372020000003</c:v>
                </c:pt>
                <c:pt idx="3">
                  <c:v>0.74947306620000009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4-AF46-84D5-7AF66FD36703}"/>
            </c:ext>
          </c:extLst>
        </c:ser>
        <c:ser>
          <c:idx val="2"/>
          <c:order val="2"/>
          <c:tx>
            <c:strRef>
              <c:f>Sheet1!$N$70</c:f>
              <c:strCache>
                <c:ptCount val="1"/>
                <c:pt idx="0">
                  <c:v>ASSOC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Sheet1!$K$71:$K$74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Sheet1!$N$71:$N$74</c:f>
              <c:numCache>
                <c:formatCode>General</c:formatCode>
                <c:ptCount val="4"/>
                <c:pt idx="0">
                  <c:v>0.7398475228000001</c:v>
                </c:pt>
                <c:pt idx="1">
                  <c:v>0.73565405279999996</c:v>
                </c:pt>
                <c:pt idx="2">
                  <c:v>0.75451540659999994</c:v>
                </c:pt>
                <c:pt idx="3">
                  <c:v>0.77391396999999995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4-AF46-84D5-7AF66FD36703}"/>
            </c:ext>
          </c:extLst>
        </c:ser>
        <c:ser>
          <c:idx val="3"/>
          <c:order val="3"/>
          <c:tx>
            <c:strRef>
              <c:f>Sheet1!$O$70</c:f>
              <c:strCache>
                <c:ptCount val="1"/>
                <c:pt idx="0">
                  <c:v>ASSOC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Sheet1!$K$71:$K$74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Sheet1!$O$71:$O$74</c:f>
              <c:numCache>
                <c:formatCode>General</c:formatCode>
                <c:ptCount val="4"/>
                <c:pt idx="1">
                  <c:v>0.76033917880000013</c:v>
                </c:pt>
                <c:pt idx="2">
                  <c:v>0.75549179040000003</c:v>
                </c:pt>
                <c:pt idx="3">
                  <c:v>0.75466629799999996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4-AF46-84D5-7AF66FD36703}"/>
            </c:ext>
          </c:extLst>
        </c:ser>
        <c:ser>
          <c:idx val="4"/>
          <c:order val="4"/>
          <c:tx>
            <c:strRef>
              <c:f>Sheet1!$P$70</c:f>
              <c:strCache>
                <c:ptCount val="1"/>
                <c:pt idx="0">
                  <c:v>FULL ASSOC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Sheet1!$K$71:$K$74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Sheet1!$P$71:$P$74</c:f>
              <c:numCache>
                <c:formatCode>General</c:formatCode>
                <c:ptCount val="4"/>
                <c:pt idx="0">
                  <c:v>0.74878085800000016</c:v>
                </c:pt>
                <c:pt idx="1">
                  <c:v>0.7557476004</c:v>
                </c:pt>
                <c:pt idx="2">
                  <c:v>0.73838324299999991</c:v>
                </c:pt>
                <c:pt idx="3">
                  <c:v>0.73870112740000005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4-AF46-84D5-7AF66FD36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36015"/>
        <c:axId val="989346879"/>
      </c:lineChart>
      <c:catAx>
        <c:axId val="98913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Log2(CACHE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46879"/>
        <c:crosses val="autoZero"/>
        <c:auto val="1"/>
        <c:lblAlgn val="ctr"/>
        <c:lblOffset val="100"/>
        <c:noMultiLvlLbl val="0"/>
      </c:catAx>
      <c:valAx>
        <c:axId val="98934687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AAT 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3601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L1+L2</a:t>
            </a:r>
            <a:r>
              <a:rPr lang="en-US" baseline="0"/>
              <a:t> CO-EXPLORATION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Sheet1!$I$99</c:f>
              <c:strCache>
                <c:ptCount val="1"/>
                <c:pt idx="0">
                  <c:v>16 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Sheet1!$H$100:$H$103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Sheet1!$I$100:$I$103</c:f>
              <c:numCache>
                <c:formatCode>General</c:formatCode>
                <c:ptCount val="4"/>
                <c:pt idx="0">
                  <c:v>0.7398475228000001</c:v>
                </c:pt>
                <c:pt idx="1">
                  <c:v>0.73565405279999996</c:v>
                </c:pt>
                <c:pt idx="2">
                  <c:v>0.75451540659999994</c:v>
                </c:pt>
                <c:pt idx="3">
                  <c:v>0.77391396999999995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7-7846-9B28-58B0111A635A}"/>
            </c:ext>
          </c:extLst>
        </c:ser>
        <c:ser>
          <c:idx val="1"/>
          <c:order val="1"/>
          <c:tx>
            <c:strRef>
              <c:f>Sheet1!$J$99</c:f>
              <c:strCache>
                <c:ptCount val="1"/>
                <c:pt idx="0">
                  <c:v>32 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Sheet1!$H$100:$H$103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Sheet1!$J$100:$J$103</c:f>
              <c:numCache>
                <c:formatCode>General</c:formatCode>
                <c:ptCount val="4"/>
                <c:pt idx="0">
                  <c:v>0.71575219970000004</c:v>
                </c:pt>
                <c:pt idx="1">
                  <c:v>0.7097422941999999</c:v>
                </c:pt>
                <c:pt idx="2">
                  <c:v>0.73043482790000003</c:v>
                </c:pt>
                <c:pt idx="3">
                  <c:v>0.75144664250000015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7846-9B28-58B0111A635A}"/>
            </c:ext>
          </c:extLst>
        </c:ser>
        <c:ser>
          <c:idx val="2"/>
          <c:order val="2"/>
          <c:tx>
            <c:strRef>
              <c:f>Sheet1!$K$99</c:f>
              <c:strCache>
                <c:ptCount val="1"/>
                <c:pt idx="0">
                  <c:v>64 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Sheet1!$H$100:$H$103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cat>
          <c:val>
            <c:numRef>
              <c:f>Sheet1!$K$100:$K$103</c:f>
              <c:numCache>
                <c:formatCode>General</c:formatCode>
                <c:ptCount val="4"/>
                <c:pt idx="0">
                  <c:v>0.70342049379999994</c:v>
                </c:pt>
                <c:pt idx="1">
                  <c:v>0.69930199680000005</c:v>
                </c:pt>
                <c:pt idx="2">
                  <c:v>0.72696973270000009</c:v>
                </c:pt>
                <c:pt idx="3">
                  <c:v>0.74719417750000017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7-7846-9B28-58B0111A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527439"/>
        <c:axId val="984179631"/>
      </c:lineChart>
      <c:catAx>
        <c:axId val="98452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Logs(SIZE)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79631"/>
        <c:crosses val="autoZero"/>
        <c:auto val="1"/>
        <c:lblAlgn val="ctr"/>
        <c:lblOffset val="100"/>
        <c:noMultiLvlLbl val="0"/>
      </c:catAx>
      <c:valAx>
        <c:axId val="9841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2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SIZE</a:t>
            </a:r>
            <a:r>
              <a:rPr lang="en-US" baseline="0"/>
              <a:t> AND BLOCKSIZE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1 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Sheet3!$B$5:$B$8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Sheet3!$C$5:$C$8</c:f>
              <c:numCache>
                <c:formatCode>General</c:formatCode>
                <c:ptCount val="4"/>
                <c:pt idx="0">
                  <c:v>0.14731</c:v>
                </c:pt>
                <c:pt idx="1">
                  <c:v>0.14269999999999999</c:v>
                </c:pt>
                <c:pt idx="2">
                  <c:v>0.15839</c:v>
                </c:pt>
                <c:pt idx="3">
                  <c:v>0.20363000000000001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2-6F4B-BABA-A34D5B826716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2 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Sheet3!$B$5:$B$8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Sheet3!$D$5:$D$8</c:f>
              <c:numCache>
                <c:formatCode>General</c:formatCode>
                <c:ptCount val="4"/>
                <c:pt idx="0">
                  <c:v>0.10621</c:v>
                </c:pt>
                <c:pt idx="1">
                  <c:v>9.622E-2</c:v>
                </c:pt>
                <c:pt idx="2">
                  <c:v>0.10326</c:v>
                </c:pt>
                <c:pt idx="3">
                  <c:v>0.13336999999999999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2-6F4B-BABA-A34D5B826716}"/>
            </c:ext>
          </c:extLst>
        </c:ser>
        <c:ser>
          <c:idx val="2"/>
          <c:order val="2"/>
          <c:tx>
            <c:strRef>
              <c:f>Sheet3!$E$4</c:f>
              <c:strCache>
                <c:ptCount val="1"/>
                <c:pt idx="0">
                  <c:v>4 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Sheet3!$B$5:$B$8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Sheet3!$E$5:$E$8</c:f>
              <c:numCache>
                <c:formatCode>General</c:formatCode>
                <c:ptCount val="4"/>
                <c:pt idx="0">
                  <c:v>7.5539999999999996E-2</c:v>
                </c:pt>
                <c:pt idx="1">
                  <c:v>5.9920000000000001E-2</c:v>
                </c:pt>
                <c:pt idx="2">
                  <c:v>6.1890000000000001E-2</c:v>
                </c:pt>
                <c:pt idx="3">
                  <c:v>8.3030000000000007E-2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12-6F4B-BABA-A34D5B826716}"/>
            </c:ext>
          </c:extLst>
        </c:ser>
        <c:ser>
          <c:idx val="3"/>
          <c:order val="3"/>
          <c:tx>
            <c:strRef>
              <c:f>Sheet3!$F$4</c:f>
              <c:strCache>
                <c:ptCount val="1"/>
                <c:pt idx="0">
                  <c:v>8 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Sheet3!$B$5:$B$8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Sheet3!$F$5:$F$8</c:f>
              <c:numCache>
                <c:formatCode>General</c:formatCode>
                <c:ptCount val="4"/>
                <c:pt idx="0">
                  <c:v>5.9450000000000003E-2</c:v>
                </c:pt>
                <c:pt idx="1">
                  <c:v>4.2470000000000001E-2</c:v>
                </c:pt>
                <c:pt idx="2">
                  <c:v>3.8589999999999999E-2</c:v>
                </c:pt>
                <c:pt idx="3">
                  <c:v>4.8349999999999997E-2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2-6F4B-BABA-A34D5B826716}"/>
            </c:ext>
          </c:extLst>
        </c:ser>
        <c:ser>
          <c:idx val="4"/>
          <c:order val="4"/>
          <c:tx>
            <c:strRef>
              <c:f>Sheet3!$G$4</c:f>
              <c:strCache>
                <c:ptCount val="1"/>
                <c:pt idx="0">
                  <c:v>16 Kb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Sheet3!$B$5:$B$8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Sheet3!$G$5:$G$8</c:f>
              <c:numCache>
                <c:formatCode>General</c:formatCode>
                <c:ptCount val="4"/>
                <c:pt idx="0">
                  <c:v>4.8230000000000002E-2</c:v>
                </c:pt>
                <c:pt idx="1">
                  <c:v>2.8320000000000001E-2</c:v>
                </c:pt>
                <c:pt idx="2">
                  <c:v>2.0449999999999999E-2</c:v>
                </c:pt>
                <c:pt idx="3">
                  <c:v>1.9820000000000001E-2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12-6F4B-BABA-A34D5B826716}"/>
            </c:ext>
          </c:extLst>
        </c:ser>
        <c:ser>
          <c:idx val="5"/>
          <c:order val="5"/>
          <c:tx>
            <c:strRef>
              <c:f>Sheet3!$H$4</c:f>
              <c:strCache>
                <c:ptCount val="1"/>
                <c:pt idx="0">
                  <c:v>32 Kb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Sheet3!$B$5:$B$8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Sheet3!$H$5:$H$8</c:f>
              <c:numCache>
                <c:formatCode>General</c:formatCode>
                <c:ptCount val="4"/>
                <c:pt idx="0">
                  <c:v>4.7539999999999999E-2</c:v>
                </c:pt>
                <c:pt idx="1">
                  <c:v>2.64E-2</c:v>
                </c:pt>
                <c:pt idx="2">
                  <c:v>1.558E-2</c:v>
                </c:pt>
                <c:pt idx="3">
                  <c:v>1.107E-2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12-6F4B-BABA-A34D5B82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478976"/>
        <c:axId val="1466188064"/>
      </c:lineChart>
      <c:catAx>
        <c:axId val="19994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Log2(BLOCK_SIZE)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88064"/>
        <c:crosses val="autoZero"/>
        <c:auto val="1"/>
        <c:lblAlgn val="ctr"/>
        <c:lblOffset val="100"/>
        <c:noMultiLvlLbl val="0"/>
      </c:catAx>
      <c:valAx>
        <c:axId val="14661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264262</xdr:colOff>
      <xdr:row>16</xdr:row>
      <xdr:rowOff>59092</xdr:rowOff>
    </xdr:from>
    <xdr:to>
      <xdr:col>6</xdr:col>
      <xdr:colOff>689497</xdr:colOff>
      <xdr:row>29</xdr:row>
      <xdr:rowOff>137732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25143-CD77-3DD9-0248-A95C482A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159173</xdr:colOff>
      <xdr:row>13</xdr:row>
      <xdr:rowOff>194734</xdr:rowOff>
    </xdr:from>
    <xdr:to>
      <xdr:col>24</xdr:col>
      <xdr:colOff>623147</xdr:colOff>
      <xdr:row>27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225111-5536-8B41-3261-D1053A0F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709282</xdr:colOff>
      <xdr:row>79</xdr:row>
      <xdr:rowOff>42174</xdr:rowOff>
    </xdr:from>
    <xdr:to>
      <xdr:col>16</xdr:col>
      <xdr:colOff>191698</xdr:colOff>
      <xdr:row>94</xdr:row>
      <xdr:rowOff>155755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39B95-6507-2D52-809B-2487C4E9B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801236</xdr:colOff>
      <xdr:row>104</xdr:row>
      <xdr:rowOff>3216</xdr:rowOff>
    </xdr:from>
    <xdr:to>
      <xdr:col>11</xdr:col>
      <xdr:colOff>760499</xdr:colOff>
      <xdr:row>117</xdr:row>
      <xdr:rowOff>98586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6E8E5-DFE7-5CB2-22B0-98E04E23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516466</xdr:colOff>
      <xdr:row>12</xdr:row>
      <xdr:rowOff>76200</xdr:rowOff>
    </xdr:from>
    <xdr:to>
      <xdr:col>7</xdr:col>
      <xdr:colOff>634999</xdr:colOff>
      <xdr:row>27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54EB4-4A61-3C16-DA84-78EE9D3B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6E1C-53C7-E644-B231-3DE00E0BD419}">
  <dimension ref="A1:AA108"/>
  <sheetViews>
    <sheetView tabSelected="1" topLeftCell="L1" zoomScale="125" zoomScaleNormal="94" workbookViewId="0">
      <selection activeCell="Y7" sqref="Y7"/>
    </sheetView>
  </sheetViews>
  <sheetFormatPr baseColWidth="10" defaultRowHeight="16" x14ac:dyDescent="0.2"/>
  <cols>
    <col min="9" max="9" width="14" bestFit="1" customWidth="1"/>
    <col min="10" max="10" width="14" customWidth="1"/>
  </cols>
  <sheetData>
    <row r="1" spans="1:27" x14ac:dyDescent="0.2">
      <c r="A1" s="1" t="s">
        <v>0</v>
      </c>
      <c r="B1" s="1"/>
      <c r="C1" s="5" t="s">
        <v>1</v>
      </c>
      <c r="D1" s="5"/>
      <c r="E1" s="5"/>
      <c r="F1" s="5"/>
      <c r="G1" s="5"/>
      <c r="I1" t="s">
        <v>17</v>
      </c>
      <c r="L1" s="1"/>
      <c r="M1" s="5" t="s">
        <v>1</v>
      </c>
      <c r="N1" s="5"/>
      <c r="O1" s="5"/>
      <c r="P1" s="5"/>
      <c r="Q1" s="5"/>
      <c r="U1" t="s">
        <v>1</v>
      </c>
    </row>
    <row r="2" spans="1:27" x14ac:dyDescent="0.2">
      <c r="C2" t="s">
        <v>3</v>
      </c>
      <c r="D2" t="s">
        <v>5</v>
      </c>
      <c r="E2" t="s">
        <v>6</v>
      </c>
      <c r="F2" t="s">
        <v>7</v>
      </c>
      <c r="G2" t="s">
        <v>8</v>
      </c>
      <c r="L2" t="s">
        <v>18</v>
      </c>
      <c r="M2" t="s">
        <v>3</v>
      </c>
      <c r="N2" t="s">
        <v>5</v>
      </c>
      <c r="O2" t="s">
        <v>6</v>
      </c>
      <c r="P2" t="s">
        <v>7</v>
      </c>
      <c r="Q2" t="s">
        <v>8</v>
      </c>
      <c r="S2" t="s">
        <v>18</v>
      </c>
      <c r="U2" t="s">
        <v>3</v>
      </c>
      <c r="V2" t="s">
        <v>5</v>
      </c>
      <c r="W2" t="s">
        <v>6</v>
      </c>
      <c r="X2" t="s">
        <v>7</v>
      </c>
      <c r="Y2" t="s">
        <v>8</v>
      </c>
    </row>
    <row r="3" spans="1:27" x14ac:dyDescent="0.2">
      <c r="A3">
        <v>1024</v>
      </c>
      <c r="B3">
        <f>LOG(A3,2)</f>
        <v>10</v>
      </c>
      <c r="C3">
        <v>0.19345999999999999</v>
      </c>
      <c r="D3">
        <v>0.15603</v>
      </c>
      <c r="E3">
        <v>0.14269999999999999</v>
      </c>
      <c r="F3">
        <v>0.13627</v>
      </c>
      <c r="G3">
        <v>0.13696</v>
      </c>
      <c r="I3">
        <f t="shared" ref="I3:I13" si="0">A3/32</f>
        <v>32</v>
      </c>
      <c r="L3">
        <v>1024</v>
      </c>
      <c r="M3">
        <f>N25+(20.1*C3)</f>
        <v>4.0033430000000001</v>
      </c>
      <c r="N3">
        <f t="shared" ref="N3:Q3" si="1">O25+(20.1*D3)</f>
        <v>3.276532</v>
      </c>
      <c r="O3">
        <f t="shared" si="1"/>
        <v>3.0150899999999998</v>
      </c>
      <c r="Q3">
        <f t="shared" si="1"/>
        <v>2.9083800000000002</v>
      </c>
      <c r="S3">
        <v>1024</v>
      </c>
      <c r="T3">
        <f>LOG(S3,2)</f>
        <v>10</v>
      </c>
      <c r="U3">
        <v>4.0033430000000001</v>
      </c>
      <c r="V3">
        <v>3.276532</v>
      </c>
      <c r="W3">
        <v>3.0150899999999998</v>
      </c>
      <c r="Y3">
        <v>2.9083800000000002</v>
      </c>
    </row>
    <row r="4" spans="1:27" x14ac:dyDescent="0.2">
      <c r="A4">
        <f>A3*2</f>
        <v>2048</v>
      </c>
      <c r="B4">
        <f t="shared" ref="B4:B13" si="2">LOG(A4,2)</f>
        <v>11</v>
      </c>
      <c r="C4">
        <v>0.14774000000000001</v>
      </c>
      <c r="D4">
        <v>0.10714</v>
      </c>
      <c r="E4">
        <v>9.622E-2</v>
      </c>
      <c r="F4">
        <v>9.0690000000000007E-2</v>
      </c>
      <c r="G4">
        <v>8.8599999999999998E-2</v>
      </c>
      <c r="I4">
        <f t="shared" si="0"/>
        <v>64</v>
      </c>
      <c r="L4">
        <f>L3*2</f>
        <v>2048</v>
      </c>
      <c r="M4">
        <f>N26+(20.1*C4)</f>
        <v>3.0986640000000008</v>
      </c>
      <c r="N4">
        <f>O26+(20.1*D4)</f>
        <v>2.3152049999999997</v>
      </c>
      <c r="O4">
        <f t="shared" ref="O4:P4" si="3">P26+(20.1*E4)</f>
        <v>2.0885180000000001</v>
      </c>
      <c r="P4">
        <f t="shared" si="3"/>
        <v>2.0035550000000004</v>
      </c>
      <c r="Q4">
        <f>R26+(20.1*G4)</f>
        <v>1.9573750000000001</v>
      </c>
      <c r="S4">
        <v>2048</v>
      </c>
      <c r="T4">
        <f t="shared" ref="T4:T13" si="4">LOG(S4,2)</f>
        <v>11</v>
      </c>
      <c r="U4">
        <v>3.0986640000000008</v>
      </c>
      <c r="V4">
        <v>2.3152049999999997</v>
      </c>
      <c r="W4">
        <v>2.0885180000000001</v>
      </c>
      <c r="X4">
        <v>2.0035550000000004</v>
      </c>
      <c r="Y4">
        <v>1.9573750000000001</v>
      </c>
    </row>
    <row r="5" spans="1:27" x14ac:dyDescent="0.2">
      <c r="A5">
        <f t="shared" ref="A5:A12" si="5">A4*2</f>
        <v>4096</v>
      </c>
      <c r="B5">
        <f t="shared" si="2"/>
        <v>12</v>
      </c>
      <c r="C5">
        <v>0.10017</v>
      </c>
      <c r="D5">
        <v>7.528E-2</v>
      </c>
      <c r="E5">
        <v>5.9920000000000001E-2</v>
      </c>
      <c r="F5">
        <v>5.3650000000000003E-2</v>
      </c>
      <c r="G5">
        <v>4.9540000000000001E-2</v>
      </c>
      <c r="I5">
        <f t="shared" si="0"/>
        <v>128</v>
      </c>
      <c r="L5">
        <f t="shared" ref="L5:L12" si="6">L4*2</f>
        <v>4096</v>
      </c>
      <c r="M5">
        <f>N27+(20.1*C5)</f>
        <v>2.1604220000000001</v>
      </c>
      <c r="N5">
        <f t="shared" ref="N5:Q5" si="7">O27+(20.1*D5)</f>
        <v>1.694259</v>
      </c>
      <c r="O5">
        <f t="shared" si="7"/>
        <v>1.3900770000000002</v>
      </c>
      <c r="P5">
        <f t="shared" si="7"/>
        <v>1.2674300000000003</v>
      </c>
      <c r="Q5">
        <f t="shared" si="7"/>
        <v>1.1787020000000001</v>
      </c>
      <c r="S5">
        <v>4096</v>
      </c>
      <c r="T5">
        <f t="shared" si="4"/>
        <v>12</v>
      </c>
      <c r="U5">
        <v>2.1604220000000001</v>
      </c>
      <c r="V5">
        <v>1.694259</v>
      </c>
      <c r="W5">
        <v>1.3900770000000002</v>
      </c>
      <c r="X5">
        <v>1.2674300000000003</v>
      </c>
      <c r="Y5">
        <v>1.1787020000000001</v>
      </c>
    </row>
    <row r="6" spans="1:27" x14ac:dyDescent="0.2">
      <c r="A6">
        <f t="shared" si="5"/>
        <v>8192</v>
      </c>
      <c r="B6">
        <f t="shared" si="2"/>
        <v>13</v>
      </c>
      <c r="C6">
        <v>6.7000000000000004E-2</v>
      </c>
      <c r="D6">
        <v>4.734E-2</v>
      </c>
      <c r="E6">
        <v>4.2470000000000001E-2</v>
      </c>
      <c r="F6">
        <v>3.9539999999999999E-2</v>
      </c>
      <c r="G6">
        <v>3.9120000000000002E-2</v>
      </c>
      <c r="I6">
        <f t="shared" si="0"/>
        <v>256</v>
      </c>
      <c r="L6">
        <f t="shared" si="6"/>
        <v>8192</v>
      </c>
      <c r="M6">
        <f>N28+(20.1*C6)</f>
        <v>1.5105300000000002</v>
      </c>
      <c r="N6">
        <f t="shared" ref="N6:Q13" si="8">O28+(20.1*D6)</f>
        <v>1.145729</v>
      </c>
      <c r="O6">
        <f t="shared" si="8"/>
        <v>1.0648200000000001</v>
      </c>
      <c r="P6">
        <f t="shared" si="8"/>
        <v>1.007665</v>
      </c>
      <c r="Q6">
        <f t="shared" si="8"/>
        <v>0.98489300000000013</v>
      </c>
      <c r="S6">
        <v>8192</v>
      </c>
      <c r="T6">
        <f t="shared" si="4"/>
        <v>13</v>
      </c>
      <c r="U6">
        <v>1.5105300000000002</v>
      </c>
      <c r="V6">
        <v>1.145729</v>
      </c>
      <c r="W6">
        <v>1.0648200000000001</v>
      </c>
      <c r="X6">
        <v>1.007665</v>
      </c>
      <c r="Y6">
        <v>0.98489300000000013</v>
      </c>
    </row>
    <row r="7" spans="1:27" x14ac:dyDescent="0.2">
      <c r="A7">
        <f t="shared" si="5"/>
        <v>16384</v>
      </c>
      <c r="B7">
        <f t="shared" si="2"/>
        <v>14</v>
      </c>
      <c r="C7">
        <v>4.6089999999999999E-2</v>
      </c>
      <c r="D7">
        <v>3.3840000000000002E-2</v>
      </c>
      <c r="E7">
        <v>2.8320000000000001E-2</v>
      </c>
      <c r="F7">
        <v>2.7740000000000001E-2</v>
      </c>
      <c r="G7">
        <v>2.6339999999999999E-2</v>
      </c>
      <c r="I7">
        <f t="shared" si="0"/>
        <v>512</v>
      </c>
      <c r="L7">
        <f t="shared" si="6"/>
        <v>16384</v>
      </c>
      <c r="M7">
        <f t="shared" ref="M7:M13" si="9">N29+(20.1*C7)</f>
        <v>1.1248260000000001</v>
      </c>
      <c r="N7">
        <f t="shared" si="8"/>
        <v>0.90410100000000004</v>
      </c>
      <c r="O7">
        <f t="shared" si="8"/>
        <v>0.8031680000000001</v>
      </c>
      <c r="P7">
        <f t="shared" si="8"/>
        <v>0.81192799999999998</v>
      </c>
      <c r="Q7">
        <f t="shared" si="8"/>
        <v>0.73504199999999997</v>
      </c>
      <c r="S7">
        <v>16384</v>
      </c>
      <c r="T7">
        <f t="shared" si="4"/>
        <v>14</v>
      </c>
      <c r="U7">
        <v>1.1248260000000001</v>
      </c>
      <c r="V7">
        <v>0.90410100000000004</v>
      </c>
      <c r="W7">
        <v>0.8031680000000001</v>
      </c>
      <c r="X7">
        <v>0.81192799999999998</v>
      </c>
      <c r="Y7">
        <v>0.73504199999999997</v>
      </c>
    </row>
    <row r="8" spans="1:27" x14ac:dyDescent="0.2">
      <c r="A8">
        <f t="shared" si="5"/>
        <v>32768</v>
      </c>
      <c r="B8">
        <f t="shared" si="2"/>
        <v>15</v>
      </c>
      <c r="C8">
        <v>3.7679999999999998E-2</v>
      </c>
      <c r="D8">
        <v>2.8809999999999999E-2</v>
      </c>
      <c r="E8">
        <v>2.64E-2</v>
      </c>
      <c r="F8">
        <v>2.6249999999999999E-2</v>
      </c>
      <c r="G8">
        <v>2.6239999999999999E-2</v>
      </c>
      <c r="I8">
        <f t="shared" si="0"/>
        <v>1024</v>
      </c>
      <c r="L8">
        <f t="shared" si="6"/>
        <v>32768</v>
      </c>
      <c r="M8">
        <f t="shared" si="9"/>
        <v>0.99072099999999996</v>
      </c>
      <c r="N8">
        <f>O30+(20.1*D8)</f>
        <v>0.84152700000000014</v>
      </c>
      <c r="O8">
        <f>P30+(20.1*E8)</f>
        <v>0.80188999999999999</v>
      </c>
      <c r="P8">
        <f t="shared" si="8"/>
        <v>0.81613599999999997</v>
      </c>
      <c r="Q8">
        <f t="shared" si="8"/>
        <v>0.75216400000000005</v>
      </c>
      <c r="S8">
        <v>32768</v>
      </c>
      <c r="T8">
        <f t="shared" si="4"/>
        <v>15</v>
      </c>
      <c r="U8">
        <v>0.99072099999999996</v>
      </c>
      <c r="V8">
        <v>0.84152700000000014</v>
      </c>
      <c r="W8">
        <v>0.80188999999999999</v>
      </c>
      <c r="X8">
        <v>0.81613599999999997</v>
      </c>
      <c r="Y8">
        <v>0.75216400000000005</v>
      </c>
    </row>
    <row r="9" spans="1:27" x14ac:dyDescent="0.2">
      <c r="A9">
        <f t="shared" si="5"/>
        <v>65536</v>
      </c>
      <c r="B9">
        <f t="shared" si="2"/>
        <v>16</v>
      </c>
      <c r="C9">
        <v>3.2919999999999998E-2</v>
      </c>
      <c r="D9">
        <v>2.7130000000000001E-2</v>
      </c>
      <c r="E9">
        <v>2.5950000000000001E-2</v>
      </c>
      <c r="F9">
        <v>2.589E-2</v>
      </c>
      <c r="G9">
        <v>2.5829999999999999E-2</v>
      </c>
      <c r="I9">
        <f t="shared" si="0"/>
        <v>2048</v>
      </c>
      <c r="L9">
        <f t="shared" si="6"/>
        <v>65536</v>
      </c>
      <c r="M9">
        <f t="shared" si="9"/>
        <v>0.95631900000000003</v>
      </c>
      <c r="N9">
        <f t="shared" si="8"/>
        <v>0.84604000000000001</v>
      </c>
      <c r="O9">
        <f t="shared" si="8"/>
        <v>0.84107599999999993</v>
      </c>
      <c r="P9">
        <f t="shared" si="8"/>
        <v>0.86160199999999998</v>
      </c>
      <c r="Q9">
        <f>R31+(20.1*G9)</f>
        <v>0.79546400000000006</v>
      </c>
      <c r="S9">
        <v>65536</v>
      </c>
      <c r="T9">
        <f t="shared" si="4"/>
        <v>16</v>
      </c>
      <c r="U9">
        <v>0.95631900000000003</v>
      </c>
      <c r="V9">
        <v>0.84604000000000001</v>
      </c>
      <c r="W9">
        <v>0.84107599999999993</v>
      </c>
      <c r="X9">
        <v>0.86160199999999998</v>
      </c>
      <c r="Y9">
        <v>0.79546400000000006</v>
      </c>
    </row>
    <row r="10" spans="1:27" x14ac:dyDescent="0.2">
      <c r="A10">
        <f t="shared" si="5"/>
        <v>131072</v>
      </c>
      <c r="B10">
        <f t="shared" si="2"/>
        <v>17</v>
      </c>
      <c r="C10">
        <v>3.2329999999999998E-2</v>
      </c>
      <c r="D10">
        <v>2.5899999999999999E-2</v>
      </c>
      <c r="E10">
        <v>2.5819999999999999E-2</v>
      </c>
      <c r="F10">
        <v>2.5819999999999999E-2</v>
      </c>
      <c r="G10">
        <v>2.5819999999999999E-2</v>
      </c>
      <c r="I10">
        <f t="shared" si="0"/>
        <v>4096</v>
      </c>
      <c r="L10">
        <f t="shared" si="6"/>
        <v>131072</v>
      </c>
      <c r="M10">
        <f t="shared" si="9"/>
        <v>1.0166330000000001</v>
      </c>
      <c r="N10">
        <f t="shared" si="8"/>
        <v>0.89519299999999991</v>
      </c>
      <c r="O10">
        <f t="shared" si="8"/>
        <v>0.89926200000000001</v>
      </c>
      <c r="P10">
        <f t="shared" si="8"/>
        <v>0.92021799999999998</v>
      </c>
      <c r="Q10">
        <f t="shared" si="8"/>
        <v>0.8414680000000001</v>
      </c>
      <c r="S10">
        <v>131072</v>
      </c>
      <c r="T10">
        <f t="shared" si="4"/>
        <v>17</v>
      </c>
      <c r="U10">
        <v>1.0166330000000001</v>
      </c>
      <c r="V10">
        <v>0.89519299999999991</v>
      </c>
      <c r="W10">
        <v>0.89926200000000001</v>
      </c>
      <c r="X10">
        <v>0.92021799999999998</v>
      </c>
      <c r="Y10">
        <v>0.8414680000000001</v>
      </c>
    </row>
    <row r="11" spans="1:27" x14ac:dyDescent="0.2">
      <c r="A11">
        <f t="shared" si="5"/>
        <v>262144</v>
      </c>
      <c r="B11">
        <f t="shared" si="2"/>
        <v>18</v>
      </c>
      <c r="C11">
        <v>2.5839999999999998E-2</v>
      </c>
      <c r="D11">
        <v>2.5839999999999998E-2</v>
      </c>
      <c r="E11">
        <v>2.5819999999999999E-2</v>
      </c>
      <c r="F11">
        <v>2.5819999999999999E-2</v>
      </c>
      <c r="G11">
        <v>2.5819999999999999E-2</v>
      </c>
      <c r="I11">
        <f t="shared" si="0"/>
        <v>8192</v>
      </c>
      <c r="L11">
        <f t="shared" si="6"/>
        <v>262144</v>
      </c>
      <c r="M11">
        <f t="shared" si="9"/>
        <v>0.96319599999999994</v>
      </c>
      <c r="N11">
        <f t="shared" si="8"/>
        <v>0.96531299999999987</v>
      </c>
      <c r="O11">
        <f t="shared" si="8"/>
        <v>0.97666699999999995</v>
      </c>
      <c r="P11">
        <f t="shared" si="8"/>
        <v>0.97790700000000008</v>
      </c>
      <c r="Q11">
        <f t="shared" si="8"/>
        <v>0.91499100000000011</v>
      </c>
      <c r="S11">
        <v>262144</v>
      </c>
      <c r="T11">
        <f t="shared" si="4"/>
        <v>18</v>
      </c>
      <c r="U11">
        <v>0.96319599999999994</v>
      </c>
      <c r="V11">
        <v>0.96531299999999987</v>
      </c>
      <c r="W11">
        <v>0.97666699999999995</v>
      </c>
      <c r="X11">
        <v>0.97790700000000008</v>
      </c>
      <c r="Y11">
        <v>0.91499100000000011</v>
      </c>
    </row>
    <row r="12" spans="1:27" x14ac:dyDescent="0.2">
      <c r="A12">
        <f t="shared" si="5"/>
        <v>524288</v>
      </c>
      <c r="B12">
        <f t="shared" si="2"/>
        <v>19</v>
      </c>
      <c r="C12">
        <v>2.5839999999999998E-2</v>
      </c>
      <c r="D12">
        <v>2.5819999999999999E-2</v>
      </c>
      <c r="E12">
        <v>2.5819999999999999E-2</v>
      </c>
      <c r="F12">
        <v>2.5819999999999999E-2</v>
      </c>
      <c r="G12">
        <v>2.5819999999999999E-2</v>
      </c>
      <c r="I12">
        <f t="shared" si="0"/>
        <v>16384</v>
      </c>
      <c r="L12">
        <f t="shared" si="6"/>
        <v>524288</v>
      </c>
      <c r="M12">
        <f t="shared" si="9"/>
        <v>1.0828349999999998</v>
      </c>
      <c r="N12">
        <f t="shared" si="8"/>
        <v>1.0867260000000001</v>
      </c>
      <c r="O12">
        <f t="shared" si="8"/>
        <v>1.0834000000000001</v>
      </c>
      <c r="P12">
        <f t="shared" si="8"/>
        <v>1.097159</v>
      </c>
      <c r="Q12">
        <f t="shared" si="8"/>
        <v>0.99470999999999998</v>
      </c>
      <c r="S12">
        <v>524288</v>
      </c>
      <c r="T12">
        <f t="shared" si="4"/>
        <v>19</v>
      </c>
      <c r="U12">
        <v>1.0828349999999998</v>
      </c>
      <c r="V12">
        <v>1.0867260000000001</v>
      </c>
      <c r="W12">
        <v>1.0834000000000001</v>
      </c>
      <c r="X12">
        <v>1.097159</v>
      </c>
      <c r="Y12">
        <v>0.99470999999999998</v>
      </c>
    </row>
    <row r="13" spans="1:27" x14ac:dyDescent="0.2">
      <c r="A13">
        <v>1048576</v>
      </c>
      <c r="B13">
        <f t="shared" si="2"/>
        <v>20</v>
      </c>
      <c r="C13">
        <v>2.5839999999999998E-2</v>
      </c>
      <c r="D13">
        <v>2.5819999999999999E-2</v>
      </c>
      <c r="E13">
        <v>2.5819999999999999E-2</v>
      </c>
      <c r="F13">
        <v>2.5819999999999999E-2</v>
      </c>
      <c r="G13">
        <v>2.5819999999999999E-2</v>
      </c>
      <c r="I13">
        <f t="shared" si="0"/>
        <v>32768</v>
      </c>
      <c r="L13">
        <v>1048576</v>
      </c>
      <c r="M13">
        <f t="shared" si="9"/>
        <v>1.2187640000000002</v>
      </c>
      <c r="N13">
        <f t="shared" si="8"/>
        <v>1.225028</v>
      </c>
      <c r="O13">
        <f t="shared" si="8"/>
        <v>1.2185890000000001</v>
      </c>
      <c r="P13">
        <f t="shared" si="8"/>
        <v>1.224801</v>
      </c>
      <c r="Q13">
        <f>R35+(20.1*G13)</f>
        <v>1.107456</v>
      </c>
      <c r="S13">
        <v>1048576</v>
      </c>
      <c r="T13">
        <f t="shared" si="4"/>
        <v>20</v>
      </c>
      <c r="U13">
        <v>1.2187640000000002</v>
      </c>
      <c r="V13">
        <v>1.225028</v>
      </c>
      <c r="W13">
        <v>1.2185890000000001</v>
      </c>
      <c r="X13">
        <v>1.224801</v>
      </c>
      <c r="Y13">
        <v>1.107456</v>
      </c>
    </row>
    <row r="14" spans="1:27" x14ac:dyDescent="0.2">
      <c r="AA14">
        <f>0.735042-0.7151076</f>
        <v>1.9934400000000019E-2</v>
      </c>
    </row>
    <row r="15" spans="1:27" x14ac:dyDescent="0.2">
      <c r="A15" s="4" t="s">
        <v>2</v>
      </c>
      <c r="B15" s="4"/>
      <c r="C15" s="4"/>
      <c r="D15" s="4"/>
      <c r="E15" s="4"/>
    </row>
    <row r="25" spans="9:18" x14ac:dyDescent="0.2">
      <c r="I25">
        <v>16384</v>
      </c>
      <c r="J25">
        <v>1</v>
      </c>
      <c r="K25">
        <v>0.19841699999999998</v>
      </c>
      <c r="M25">
        <v>1024</v>
      </c>
      <c r="N25">
        <v>0.114797</v>
      </c>
      <c r="O25">
        <v>0.14032900000000001</v>
      </c>
      <c r="P25">
        <v>0.14682000000000001</v>
      </c>
      <c r="R25">
        <v>0.15548399999999998</v>
      </c>
    </row>
    <row r="26" spans="9:18" x14ac:dyDescent="0.2">
      <c r="I26">
        <v>16384</v>
      </c>
      <c r="J26">
        <v>2</v>
      </c>
      <c r="K26">
        <v>0.22391699999999998</v>
      </c>
      <c r="M26">
        <v>2048</v>
      </c>
      <c r="N26">
        <v>0.12909000000000001</v>
      </c>
      <c r="O26">
        <v>0.161691</v>
      </c>
      <c r="P26">
        <v>0.15449599999999999</v>
      </c>
      <c r="Q26">
        <v>0.18068599999999999</v>
      </c>
      <c r="R26">
        <v>0.17651500000000001</v>
      </c>
    </row>
    <row r="27" spans="9:18" x14ac:dyDescent="0.2">
      <c r="I27">
        <v>16384</v>
      </c>
      <c r="J27">
        <v>4</v>
      </c>
      <c r="K27">
        <v>0.23393599999999998</v>
      </c>
      <c r="M27">
        <v>4096</v>
      </c>
      <c r="N27">
        <v>0.147005</v>
      </c>
      <c r="O27">
        <v>0.18113099999999999</v>
      </c>
      <c r="P27">
        <v>0.18568499999999999</v>
      </c>
      <c r="Q27">
        <v>0.18906499999999998</v>
      </c>
      <c r="R27">
        <v>0.182948</v>
      </c>
    </row>
    <row r="28" spans="9:18" x14ac:dyDescent="0.2">
      <c r="I28">
        <v>16384</v>
      </c>
      <c r="J28">
        <v>8</v>
      </c>
      <c r="K28">
        <v>0.25435399999999997</v>
      </c>
      <c r="M28">
        <v>8192</v>
      </c>
      <c r="N28">
        <v>0.16383</v>
      </c>
      <c r="O28">
        <v>0.19419499999999998</v>
      </c>
      <c r="P28">
        <v>0.211173</v>
      </c>
      <c r="Q28">
        <v>0.21291099999999999</v>
      </c>
      <c r="R28">
        <v>0.19858099999999998</v>
      </c>
    </row>
    <row r="29" spans="9:18" x14ac:dyDescent="0.2">
      <c r="I29">
        <v>16384</v>
      </c>
      <c r="J29" t="s">
        <v>16</v>
      </c>
      <c r="K29">
        <v>0.20560799999999999</v>
      </c>
      <c r="M29">
        <f t="shared" ref="M29:M34" si="10">M28*2</f>
        <v>16384</v>
      </c>
      <c r="N29">
        <v>0.19841699999999998</v>
      </c>
      <c r="O29">
        <v>0.22391699999999998</v>
      </c>
      <c r="P29">
        <v>0.23393599999999998</v>
      </c>
      <c r="Q29">
        <v>0.25435399999999997</v>
      </c>
      <c r="R29">
        <v>0.20560799999999999</v>
      </c>
    </row>
    <row r="30" spans="9:18" x14ac:dyDescent="0.2">
      <c r="I30">
        <v>32768</v>
      </c>
      <c r="J30">
        <v>1</v>
      </c>
      <c r="K30">
        <v>0.23335299999999998</v>
      </c>
      <c r="M30">
        <f t="shared" si="10"/>
        <v>32768</v>
      </c>
      <c r="N30">
        <v>0.23335299999999998</v>
      </c>
      <c r="O30">
        <v>0.26244600000000001</v>
      </c>
      <c r="P30">
        <v>0.27125000000000005</v>
      </c>
      <c r="Q30">
        <v>0.28851099999999996</v>
      </c>
      <c r="R30">
        <v>0.22474000000000002</v>
      </c>
    </row>
    <row r="31" spans="9:18" x14ac:dyDescent="0.2">
      <c r="I31">
        <v>32768</v>
      </c>
      <c r="J31">
        <v>2</v>
      </c>
      <c r="K31">
        <v>0.26244600000000001</v>
      </c>
      <c r="M31">
        <f t="shared" si="10"/>
        <v>65536</v>
      </c>
      <c r="N31">
        <v>0.29462699999999997</v>
      </c>
      <c r="O31">
        <v>0.30072699999999997</v>
      </c>
      <c r="P31">
        <v>0.31948099999999996</v>
      </c>
      <c r="Q31">
        <v>0.34121299999999999</v>
      </c>
      <c r="R31">
        <v>0.276281</v>
      </c>
    </row>
    <row r="32" spans="9:18" x14ac:dyDescent="0.2">
      <c r="I32">
        <v>32768</v>
      </c>
      <c r="J32">
        <v>4</v>
      </c>
      <c r="K32">
        <v>0.27125000000000005</v>
      </c>
      <c r="M32">
        <f t="shared" si="10"/>
        <v>131072</v>
      </c>
      <c r="N32">
        <v>0.36680000000000001</v>
      </c>
      <c r="O32">
        <v>0.37460299999999996</v>
      </c>
      <c r="P32">
        <v>0.38028000000000001</v>
      </c>
      <c r="Q32">
        <v>0.40123599999999998</v>
      </c>
      <c r="R32">
        <v>0.32248599999999999</v>
      </c>
    </row>
    <row r="33" spans="9:18" x14ac:dyDescent="0.2">
      <c r="I33">
        <v>32768</v>
      </c>
      <c r="J33">
        <v>8</v>
      </c>
      <c r="K33">
        <v>0.28851099999999996</v>
      </c>
      <c r="M33">
        <f t="shared" si="10"/>
        <v>262144</v>
      </c>
      <c r="N33">
        <v>0.44381199999999998</v>
      </c>
      <c r="O33">
        <v>0.44592899999999996</v>
      </c>
      <c r="P33">
        <v>0.45768499999999995</v>
      </c>
      <c r="Q33">
        <v>0.45892499999999997</v>
      </c>
      <c r="R33">
        <v>0.396009</v>
      </c>
    </row>
    <row r="34" spans="9:18" x14ac:dyDescent="0.2">
      <c r="I34">
        <v>32768</v>
      </c>
      <c r="J34" t="s">
        <v>16</v>
      </c>
      <c r="K34">
        <v>0.22474000000000002</v>
      </c>
      <c r="M34">
        <f t="shared" si="10"/>
        <v>524288</v>
      </c>
      <c r="N34">
        <v>0.56345099999999992</v>
      </c>
      <c r="O34">
        <v>0.56774400000000003</v>
      </c>
      <c r="P34">
        <v>0.56441799999999998</v>
      </c>
      <c r="Q34">
        <v>0.57817699999999994</v>
      </c>
      <c r="R34">
        <v>0.47572799999999998</v>
      </c>
    </row>
    <row r="35" spans="9:18" x14ac:dyDescent="0.2">
      <c r="I35">
        <v>65536</v>
      </c>
      <c r="J35">
        <v>1</v>
      </c>
      <c r="K35">
        <v>0.29462699999999997</v>
      </c>
      <c r="M35">
        <v>1048576</v>
      </c>
      <c r="N35">
        <v>0.69938000000000011</v>
      </c>
      <c r="O35">
        <v>0.70604599999999995</v>
      </c>
      <c r="P35">
        <v>0.69960699999999998</v>
      </c>
      <c r="Q35">
        <v>0.70581899999999997</v>
      </c>
      <c r="R35">
        <v>0.58847399999999994</v>
      </c>
    </row>
    <row r="36" spans="9:18" x14ac:dyDescent="0.2">
      <c r="I36">
        <v>65536</v>
      </c>
      <c r="J36">
        <v>2</v>
      </c>
      <c r="K36">
        <v>0.30072699999999997</v>
      </c>
    </row>
    <row r="37" spans="9:18" x14ac:dyDescent="0.2">
      <c r="I37">
        <v>65536</v>
      </c>
      <c r="J37">
        <v>4</v>
      </c>
      <c r="K37">
        <v>0.31948099999999996</v>
      </c>
    </row>
    <row r="38" spans="9:18" x14ac:dyDescent="0.2">
      <c r="I38">
        <v>65536</v>
      </c>
      <c r="J38">
        <v>8</v>
      </c>
      <c r="K38">
        <v>0.34121299999999999</v>
      </c>
    </row>
    <row r="39" spans="9:18" x14ac:dyDescent="0.2">
      <c r="I39">
        <v>65536</v>
      </c>
      <c r="J39" t="s">
        <v>16</v>
      </c>
      <c r="K39">
        <v>0.276281</v>
      </c>
    </row>
    <row r="40" spans="9:18" x14ac:dyDescent="0.2">
      <c r="I40">
        <v>131072</v>
      </c>
      <c r="J40">
        <v>1</v>
      </c>
      <c r="K40">
        <v>0.36680000000000001</v>
      </c>
    </row>
    <row r="41" spans="9:18" x14ac:dyDescent="0.2">
      <c r="I41">
        <v>131072</v>
      </c>
      <c r="J41">
        <v>2</v>
      </c>
      <c r="K41">
        <v>0.37460299999999996</v>
      </c>
    </row>
    <row r="42" spans="9:18" x14ac:dyDescent="0.2">
      <c r="I42">
        <v>131072</v>
      </c>
      <c r="J42">
        <v>4</v>
      </c>
      <c r="K42">
        <v>0.38028000000000001</v>
      </c>
    </row>
    <row r="43" spans="9:18" x14ac:dyDescent="0.2">
      <c r="I43">
        <v>131072</v>
      </c>
      <c r="J43">
        <v>8</v>
      </c>
      <c r="K43">
        <v>0.40123599999999998</v>
      </c>
    </row>
    <row r="44" spans="9:18" x14ac:dyDescent="0.2">
      <c r="I44">
        <v>131072</v>
      </c>
      <c r="J44" t="s">
        <v>16</v>
      </c>
      <c r="K44">
        <v>0.32248599999999999</v>
      </c>
    </row>
    <row r="45" spans="9:18" x14ac:dyDescent="0.2">
      <c r="I45">
        <v>262144</v>
      </c>
      <c r="J45">
        <v>1</v>
      </c>
      <c r="K45">
        <v>0.44381199999999998</v>
      </c>
    </row>
    <row r="46" spans="9:18" x14ac:dyDescent="0.2">
      <c r="I46">
        <v>262144</v>
      </c>
      <c r="J46">
        <v>2</v>
      </c>
      <c r="K46">
        <v>0.44592899999999996</v>
      </c>
    </row>
    <row r="47" spans="9:18" x14ac:dyDescent="0.2">
      <c r="I47">
        <v>262144</v>
      </c>
      <c r="J47">
        <v>4</v>
      </c>
      <c r="K47">
        <v>0.45768499999999995</v>
      </c>
    </row>
    <row r="48" spans="9:18" x14ac:dyDescent="0.2">
      <c r="I48">
        <v>262144</v>
      </c>
      <c r="J48">
        <v>8</v>
      </c>
      <c r="K48">
        <v>0.45892499999999997</v>
      </c>
    </row>
    <row r="49" spans="9:11" x14ac:dyDescent="0.2">
      <c r="I49">
        <v>262144</v>
      </c>
      <c r="J49" t="s">
        <v>16</v>
      </c>
      <c r="K49">
        <v>0.396009</v>
      </c>
    </row>
    <row r="50" spans="9:11" x14ac:dyDescent="0.2">
      <c r="I50">
        <v>524288</v>
      </c>
      <c r="J50">
        <v>1</v>
      </c>
      <c r="K50">
        <v>0.56345099999999992</v>
      </c>
    </row>
    <row r="51" spans="9:11" x14ac:dyDescent="0.2">
      <c r="I51">
        <v>524288</v>
      </c>
      <c r="J51">
        <v>2</v>
      </c>
      <c r="K51">
        <v>0.56774400000000003</v>
      </c>
    </row>
    <row r="52" spans="9:11" x14ac:dyDescent="0.2">
      <c r="I52">
        <v>524288</v>
      </c>
      <c r="J52">
        <v>4</v>
      </c>
      <c r="K52">
        <v>0.56441799999999998</v>
      </c>
    </row>
    <row r="53" spans="9:11" x14ac:dyDescent="0.2">
      <c r="I53">
        <v>524288</v>
      </c>
      <c r="J53">
        <v>8</v>
      </c>
      <c r="K53">
        <v>0.57817699999999994</v>
      </c>
    </row>
    <row r="54" spans="9:11" x14ac:dyDescent="0.2">
      <c r="I54">
        <v>524288</v>
      </c>
      <c r="J54" t="s">
        <v>16</v>
      </c>
      <c r="K54">
        <v>0.47572799999999998</v>
      </c>
    </row>
    <row r="55" spans="9:11" x14ac:dyDescent="0.2">
      <c r="I55">
        <v>1048576</v>
      </c>
      <c r="J55">
        <v>1</v>
      </c>
      <c r="K55">
        <v>0.69938000000000011</v>
      </c>
    </row>
    <row r="56" spans="9:11" x14ac:dyDescent="0.2">
      <c r="I56">
        <v>1048576</v>
      </c>
      <c r="J56">
        <v>2</v>
      </c>
      <c r="K56">
        <v>0.70604599999999995</v>
      </c>
    </row>
    <row r="57" spans="9:11" x14ac:dyDescent="0.2">
      <c r="I57">
        <v>1048576</v>
      </c>
      <c r="J57">
        <v>4</v>
      </c>
      <c r="K57">
        <v>0.69960699999999998</v>
      </c>
    </row>
    <row r="58" spans="9:11" x14ac:dyDescent="0.2">
      <c r="I58">
        <v>1048576</v>
      </c>
      <c r="J58">
        <v>8</v>
      </c>
      <c r="K58">
        <v>0.70581899999999997</v>
      </c>
    </row>
    <row r="59" spans="9:11" x14ac:dyDescent="0.2">
      <c r="I59">
        <v>1048576</v>
      </c>
      <c r="J59" t="s">
        <v>16</v>
      </c>
      <c r="K59">
        <v>0.58847399999999994</v>
      </c>
    </row>
    <row r="67" spans="1:16" x14ac:dyDescent="0.2">
      <c r="A67" s="4" t="s">
        <v>27</v>
      </c>
      <c r="B67" s="4"/>
      <c r="C67" s="4"/>
      <c r="D67" s="4"/>
      <c r="E67" s="4"/>
      <c r="F67" s="4"/>
      <c r="G67" s="4"/>
      <c r="H67" s="4"/>
      <c r="I67" s="4"/>
      <c r="L67" t="s">
        <v>28</v>
      </c>
    </row>
    <row r="70" spans="1:16" x14ac:dyDescent="0.2">
      <c r="C70" t="s">
        <v>3</v>
      </c>
      <c r="D70" t="s">
        <v>5</v>
      </c>
      <c r="E70" t="s">
        <v>6</v>
      </c>
      <c r="F70" t="s">
        <v>7</v>
      </c>
      <c r="G70" t="s">
        <v>8</v>
      </c>
      <c r="L70" t="s">
        <v>3</v>
      </c>
      <c r="M70" t="s">
        <v>5</v>
      </c>
      <c r="N70" t="s">
        <v>6</v>
      </c>
      <c r="O70" t="s">
        <v>7</v>
      </c>
      <c r="P70" t="s">
        <v>8</v>
      </c>
    </row>
    <row r="71" spans="1:16" x14ac:dyDescent="0.2">
      <c r="A71">
        <v>1024</v>
      </c>
      <c r="B71">
        <f>LOG(A71,2)</f>
        <v>10</v>
      </c>
      <c r="C71">
        <v>0.19350000000000001</v>
      </c>
      <c r="D71">
        <v>0.156</v>
      </c>
      <c r="E71">
        <v>0.14269999999999999</v>
      </c>
      <c r="F71">
        <v>0.1363</v>
      </c>
      <c r="G71">
        <v>0.13700000000000001</v>
      </c>
      <c r="I71">
        <f t="shared" ref="I71:I75" si="11">A71/32</f>
        <v>32</v>
      </c>
      <c r="K71" s="2">
        <v>10</v>
      </c>
      <c r="L71">
        <f>N25+C71*(0.254354+(C72*20.1))</f>
        <v>0.72174728900000007</v>
      </c>
      <c r="M71">
        <f>O25+D71*(0.254354+(D72*20.1))</f>
        <v>0.73657722400000014</v>
      </c>
      <c r="N71">
        <f t="shared" ref="N71:P71" si="12">P25+E71*(0.254354+(E72*20.1))</f>
        <v>0.7398475228000001</v>
      </c>
      <c r="P71">
        <f t="shared" si="12"/>
        <v>0.74878085800000016</v>
      </c>
    </row>
    <row r="72" spans="1:16" x14ac:dyDescent="0.2">
      <c r="C72">
        <v>0.1434</v>
      </c>
      <c r="D72">
        <v>0.17749999999999999</v>
      </c>
      <c r="E72">
        <v>0.19409999999999999</v>
      </c>
      <c r="F72">
        <v>0.2036</v>
      </c>
      <c r="G72">
        <v>0.20280000000000001</v>
      </c>
      <c r="I72">
        <v>32</v>
      </c>
      <c r="K72" s="2">
        <v>11</v>
      </c>
      <c r="L72">
        <f>N26+C73*(0.254354+(C74*20.1))</f>
        <v>0.72419309180000002</v>
      </c>
      <c r="M72">
        <f t="shared" ref="M72:P72" si="13">O26+D73*(0.254354+(D74*20.1))</f>
        <v>0.74540784840000007</v>
      </c>
      <c r="N72">
        <f t="shared" si="13"/>
        <v>0.73565405279999996</v>
      </c>
      <c r="O72">
        <f t="shared" si="13"/>
        <v>0.76033917880000013</v>
      </c>
      <c r="P72">
        <f t="shared" si="13"/>
        <v>0.7557476004</v>
      </c>
    </row>
    <row r="73" spans="1:16" x14ac:dyDescent="0.2">
      <c r="A73">
        <f>A71*2</f>
        <v>2048</v>
      </c>
      <c r="B73">
        <f t="shared" ref="B73:B77" si="14">LOG(A73,2)</f>
        <v>11</v>
      </c>
      <c r="C73">
        <v>0.1477</v>
      </c>
      <c r="D73">
        <v>0.1071</v>
      </c>
      <c r="E73">
        <v>9.6199999999999994E-2</v>
      </c>
      <c r="F73">
        <v>9.0700000000000003E-2</v>
      </c>
      <c r="G73">
        <v>8.8599999999999998E-2</v>
      </c>
      <c r="I73">
        <f t="shared" si="11"/>
        <v>64</v>
      </c>
      <c r="K73" s="2">
        <v>12</v>
      </c>
      <c r="L73">
        <f>N27+C75*(0.254354+(C76*20.1))</f>
        <v>0.72896499680000004</v>
      </c>
      <c r="M73">
        <f t="shared" ref="M73:P73" si="15">O27+D75*(0.254354+(D76*20.1))</f>
        <v>0.75847372020000003</v>
      </c>
      <c r="N73">
        <f t="shared" si="15"/>
        <v>0.75451540659999994</v>
      </c>
      <c r="O73">
        <f t="shared" si="15"/>
        <v>0.75549179040000003</v>
      </c>
      <c r="P73">
        <f t="shared" si="15"/>
        <v>0.73838324299999991</v>
      </c>
    </row>
    <row r="74" spans="1:16" x14ac:dyDescent="0.2">
      <c r="C74">
        <v>0.18779999999999999</v>
      </c>
      <c r="D74">
        <v>0.25850000000000001</v>
      </c>
      <c r="E74">
        <v>0.28789999999999999</v>
      </c>
      <c r="F74">
        <v>0.30530000000000002</v>
      </c>
      <c r="G74">
        <v>0.31259999999999999</v>
      </c>
      <c r="I74">
        <v>64</v>
      </c>
      <c r="K74" s="2">
        <v>13</v>
      </c>
      <c r="L74">
        <f>N28+C77*(0.254354+(C78*20.1))</f>
        <v>0.71510760800000006</v>
      </c>
      <c r="M74">
        <f t="shared" ref="M74:P74" si="16">O28+D77*(0.254354+(D78*20.1))</f>
        <v>0.74947306620000009</v>
      </c>
      <c r="N74">
        <f t="shared" si="16"/>
        <v>0.77391396999999995</v>
      </c>
      <c r="O74">
        <f t="shared" si="16"/>
        <v>0.75466629799999996</v>
      </c>
      <c r="P74">
        <f t="shared" si="16"/>
        <v>0.73870112740000005</v>
      </c>
    </row>
    <row r="75" spans="1:16" x14ac:dyDescent="0.2">
      <c r="A75">
        <f>A73*2</f>
        <v>4096</v>
      </c>
      <c r="B75">
        <f t="shared" si="14"/>
        <v>12</v>
      </c>
      <c r="C75">
        <v>0.1002</v>
      </c>
      <c r="D75">
        <v>7.5300000000000006E-2</v>
      </c>
      <c r="E75">
        <v>5.9900000000000002E-2</v>
      </c>
      <c r="F75">
        <v>5.3600000000000002E-2</v>
      </c>
      <c r="G75">
        <v>4.9500000000000002E-2</v>
      </c>
      <c r="I75">
        <f t="shared" si="11"/>
        <v>128</v>
      </c>
    </row>
    <row r="76" spans="1:16" x14ac:dyDescent="0.2">
      <c r="C76">
        <v>0.27629999999999999</v>
      </c>
      <c r="D76">
        <v>0.36880000000000002</v>
      </c>
      <c r="E76">
        <v>0.45979999999999999</v>
      </c>
      <c r="F76">
        <v>0.5131</v>
      </c>
      <c r="G76">
        <v>0.54559999999999997</v>
      </c>
      <c r="I76">
        <v>128</v>
      </c>
    </row>
    <row r="77" spans="1:16" x14ac:dyDescent="0.2">
      <c r="A77">
        <f t="shared" ref="A77" si="17">A75*2</f>
        <v>8192</v>
      </c>
      <c r="B77">
        <f t="shared" si="14"/>
        <v>13</v>
      </c>
      <c r="C77">
        <v>6.7000000000000004E-2</v>
      </c>
      <c r="D77">
        <v>4.7300000000000002E-2</v>
      </c>
      <c r="E77">
        <v>4.2500000000000003E-2</v>
      </c>
      <c r="F77">
        <v>3.95E-2</v>
      </c>
      <c r="G77">
        <v>3.9100000000000003E-2</v>
      </c>
      <c r="I77">
        <v>256</v>
      </c>
    </row>
    <row r="78" spans="1:16" x14ac:dyDescent="0.2">
      <c r="C78">
        <v>0.3967</v>
      </c>
      <c r="D78">
        <v>0.57140000000000002</v>
      </c>
      <c r="E78">
        <v>0.64610000000000001</v>
      </c>
      <c r="F78">
        <v>0.66969999999999996</v>
      </c>
      <c r="G78">
        <v>0.67459999999999998</v>
      </c>
      <c r="I78">
        <v>256</v>
      </c>
    </row>
    <row r="99" spans="1:11" x14ac:dyDescent="0.2">
      <c r="C99">
        <v>16</v>
      </c>
      <c r="D99">
        <v>32</v>
      </c>
      <c r="E99">
        <v>64</v>
      </c>
      <c r="I99" t="s">
        <v>29</v>
      </c>
      <c r="J99" t="s">
        <v>30</v>
      </c>
      <c r="K99" t="s">
        <v>31</v>
      </c>
    </row>
    <row r="100" spans="1:11" x14ac:dyDescent="0.2">
      <c r="C100">
        <v>16384</v>
      </c>
      <c r="D100">
        <v>32768</v>
      </c>
      <c r="E100">
        <v>65536</v>
      </c>
      <c r="H100">
        <v>10</v>
      </c>
      <c r="I100">
        <f>P25+C101*(Q29+(C102*20.1))</f>
        <v>0.7398475228000001</v>
      </c>
      <c r="J100">
        <f>P25+D101*(Q30+(D102*20.1))</f>
        <v>0.71575219970000004</v>
      </c>
      <c r="K100">
        <f>P25+E101*(Q29+(E102*20.1))</f>
        <v>0.70342049379999994</v>
      </c>
    </row>
    <row r="101" spans="1:11" x14ac:dyDescent="0.2">
      <c r="A101">
        <v>1024</v>
      </c>
      <c r="B101">
        <f>LOG(A101,2)</f>
        <v>10</v>
      </c>
      <c r="C101">
        <v>0.14269999999999999</v>
      </c>
      <c r="D101">
        <v>0.14269999999999999</v>
      </c>
      <c r="E101">
        <v>0.14269999999999999</v>
      </c>
      <c r="H101">
        <v>11</v>
      </c>
      <c r="I101">
        <f>P26+C103*(Q29+(C104*20.1))</f>
        <v>0.73565405279999996</v>
      </c>
      <c r="J101">
        <f>P26+D103*(Q30+(D104*20.1))</f>
        <v>0.7097422941999999</v>
      </c>
      <c r="K101">
        <f>P26+E103*(Q29+(E104*20.1))</f>
        <v>0.69930199680000005</v>
      </c>
    </row>
    <row r="102" spans="1:11" x14ac:dyDescent="0.2">
      <c r="C102">
        <v>0.19409999999999999</v>
      </c>
      <c r="D102">
        <v>0.184</v>
      </c>
      <c r="E102">
        <v>0.18140000000000001</v>
      </c>
      <c r="H102">
        <v>12</v>
      </c>
      <c r="I102" s="3">
        <f>P27+C105*(Q29+(C106*20.1))</f>
        <v>0.75451540659999994</v>
      </c>
      <c r="J102" s="3">
        <f>P27+D105*(Q30+(D106*20.1))</f>
        <v>0.73043482790000003</v>
      </c>
      <c r="K102" s="3">
        <f>P27+E105*(Q31+(E106*20.1))</f>
        <v>0.72696973270000009</v>
      </c>
    </row>
    <row r="103" spans="1:11" x14ac:dyDescent="0.2">
      <c r="A103">
        <f>A101*2</f>
        <v>2048</v>
      </c>
      <c r="B103">
        <f t="shared" ref="B103:B107" si="18">LOG(A103,2)</f>
        <v>11</v>
      </c>
      <c r="C103">
        <v>9.6199999999999994E-2</v>
      </c>
      <c r="D103">
        <v>9.6199999999999994E-2</v>
      </c>
      <c r="E103">
        <v>9.6199999999999994E-2</v>
      </c>
      <c r="H103">
        <v>13</v>
      </c>
      <c r="I103" s="3">
        <f>P28+C107*(Q29+(C108*20.1))</f>
        <v>0.77391396999999995</v>
      </c>
      <c r="J103" s="3">
        <f>P28+D107*(Q30+(D108*20.1))</f>
        <v>0.75144664250000015</v>
      </c>
      <c r="K103" s="3">
        <f>P28+E107*(Q31+(E108*20.1))</f>
        <v>0.74719417750000017</v>
      </c>
    </row>
    <row r="104" spans="1:11" x14ac:dyDescent="0.2">
      <c r="C104">
        <v>0.28789999999999999</v>
      </c>
      <c r="D104">
        <v>0.27279999999999999</v>
      </c>
      <c r="E104">
        <v>0.26910000000000001</v>
      </c>
    </row>
    <row r="105" spans="1:11" x14ac:dyDescent="0.2">
      <c r="A105">
        <f>A103*2</f>
        <v>4096</v>
      </c>
      <c r="B105">
        <f t="shared" si="18"/>
        <v>12</v>
      </c>
      <c r="C105">
        <v>5.9900000000000002E-2</v>
      </c>
      <c r="D105">
        <v>5.9900000000000002E-2</v>
      </c>
      <c r="E105">
        <v>5.9900000000000002E-2</v>
      </c>
    </row>
    <row r="106" spans="1:11" x14ac:dyDescent="0.2">
      <c r="C106">
        <v>0.45979999999999999</v>
      </c>
      <c r="D106">
        <v>0.43809999999999999</v>
      </c>
      <c r="E106">
        <v>0.43259999999999998</v>
      </c>
    </row>
    <row r="107" spans="1:11" x14ac:dyDescent="0.2">
      <c r="A107">
        <f t="shared" ref="A107" si="19">A105*2</f>
        <v>8192</v>
      </c>
      <c r="B107">
        <f t="shared" si="18"/>
        <v>13</v>
      </c>
      <c r="C107">
        <v>4.2500000000000003E-2</v>
      </c>
      <c r="D107">
        <v>4.2500000000000003E-2</v>
      </c>
      <c r="E107">
        <v>4.2500000000000003E-2</v>
      </c>
    </row>
    <row r="108" spans="1:11" x14ac:dyDescent="0.2">
      <c r="C108">
        <v>0.64610000000000001</v>
      </c>
      <c r="D108">
        <v>0.61809999999999998</v>
      </c>
      <c r="E108">
        <v>0.61050000000000004</v>
      </c>
    </row>
  </sheetData>
  <mergeCells count="4">
    <mergeCell ref="A15:E15"/>
    <mergeCell ref="C1:G1"/>
    <mergeCell ref="M1:Q1"/>
    <mergeCell ref="A67:I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F9C1-DD4F-D247-81CB-6285956D697E}">
  <sheetPr filterMode="1"/>
  <dimension ref="A1:G211"/>
  <sheetViews>
    <sheetView zoomScale="150" workbookViewId="0">
      <selection activeCell="E77" sqref="E77"/>
    </sheetView>
  </sheetViews>
  <sheetFormatPr baseColWidth="10" defaultRowHeight="16" x14ac:dyDescent="0.2"/>
  <cols>
    <col min="1" max="1" width="18" bestFit="1" customWidth="1"/>
    <col min="2" max="2" width="16" hidden="1" customWidth="1"/>
    <col min="3" max="3" width="18" hidden="1" customWidth="1"/>
    <col min="4" max="4" width="14.33203125" bestFit="1" customWidth="1"/>
    <col min="5" max="5" width="17.5" bestFit="1" customWidth="1"/>
    <col min="6" max="6" width="22" bestFit="1" customWidth="1"/>
    <col min="7" max="7" width="17" bestFit="1" customWidth="1"/>
  </cols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idden="1" x14ac:dyDescent="0.2">
      <c r="A2">
        <v>1024</v>
      </c>
      <c r="B2">
        <v>1</v>
      </c>
      <c r="C2">
        <v>16</v>
      </c>
      <c r="D2">
        <v>1</v>
      </c>
      <c r="E2">
        <v>0.12027099999999999</v>
      </c>
      <c r="F2">
        <v>1.47203E-3</v>
      </c>
      <c r="G2">
        <v>1.257644822E-2</v>
      </c>
    </row>
    <row r="3" spans="1:7" hidden="1" x14ac:dyDescent="0.2">
      <c r="A3">
        <v>1024</v>
      </c>
      <c r="B3">
        <v>1</v>
      </c>
      <c r="C3">
        <v>16</v>
      </c>
      <c r="D3">
        <v>2</v>
      </c>
      <c r="E3">
        <v>0.15436900000000001</v>
      </c>
      <c r="F3">
        <v>1.7922300000000001E-3</v>
      </c>
      <c r="G3">
        <v>9.352716367999999E-3</v>
      </c>
    </row>
    <row r="4" spans="1:7" hidden="1" x14ac:dyDescent="0.2">
      <c r="A4">
        <v>1024</v>
      </c>
      <c r="B4">
        <v>1</v>
      </c>
      <c r="C4">
        <v>16</v>
      </c>
      <c r="D4">
        <v>4</v>
      </c>
      <c r="E4">
        <v>0.14855099999999999</v>
      </c>
      <c r="F4">
        <v>4.41801E-3</v>
      </c>
      <c r="G4">
        <v>1.5114947562E-2</v>
      </c>
    </row>
    <row r="5" spans="1:7" hidden="1" x14ac:dyDescent="0.2">
      <c r="A5">
        <v>1024</v>
      </c>
      <c r="B5">
        <v>1</v>
      </c>
      <c r="C5">
        <v>16</v>
      </c>
      <c r="D5">
        <v>8</v>
      </c>
      <c r="E5">
        <v>0.17736299999999999</v>
      </c>
      <c r="F5">
        <v>1.31495E-2</v>
      </c>
      <c r="G5">
        <v>3.2695748747999999E-2</v>
      </c>
    </row>
    <row r="6" spans="1:7" hidden="1" x14ac:dyDescent="0.2">
      <c r="A6">
        <v>1024</v>
      </c>
      <c r="B6">
        <v>1</v>
      </c>
      <c r="C6">
        <v>16</v>
      </c>
      <c r="D6" t="s">
        <v>16</v>
      </c>
      <c r="E6">
        <v>0.17325199999999999</v>
      </c>
      <c r="F6">
        <v>7.3902200000000003E-3</v>
      </c>
      <c r="G6">
        <v>3.9396148680000001E-3</v>
      </c>
    </row>
    <row r="7" spans="1:7" x14ac:dyDescent="0.2">
      <c r="A7">
        <v>1024</v>
      </c>
      <c r="B7">
        <v>1</v>
      </c>
      <c r="C7">
        <v>32</v>
      </c>
      <c r="D7">
        <v>1</v>
      </c>
      <c r="E7">
        <v>0.114797</v>
      </c>
      <c r="F7">
        <v>2.4488700000000001E-3</v>
      </c>
      <c r="G7">
        <v>1.0298465744E-2</v>
      </c>
    </row>
    <row r="8" spans="1:7" x14ac:dyDescent="0.2">
      <c r="A8">
        <v>1024</v>
      </c>
      <c r="B8">
        <v>1</v>
      </c>
      <c r="C8">
        <v>32</v>
      </c>
      <c r="D8">
        <v>2</v>
      </c>
      <c r="E8">
        <v>0.14032899999999998</v>
      </c>
      <c r="F8">
        <v>1.7748500000000001E-3</v>
      </c>
      <c r="G8">
        <v>9.4717318159999991E-3</v>
      </c>
    </row>
    <row r="9" spans="1:7" x14ac:dyDescent="0.2">
      <c r="A9">
        <v>1024</v>
      </c>
      <c r="B9">
        <v>1</v>
      </c>
      <c r="C9">
        <v>32</v>
      </c>
      <c r="D9">
        <v>4</v>
      </c>
      <c r="E9">
        <v>0.14682000000000001</v>
      </c>
      <c r="F9">
        <v>4.2742500000000003E-3</v>
      </c>
      <c r="G9">
        <v>1.5114947562E-2</v>
      </c>
    </row>
    <row r="10" spans="1:7" x14ac:dyDescent="0.2">
      <c r="A10">
        <v>1024</v>
      </c>
      <c r="B10">
        <v>1</v>
      </c>
      <c r="C10">
        <v>32</v>
      </c>
      <c r="D10" t="s">
        <v>16</v>
      </c>
      <c r="E10">
        <v>0.15548399999999998</v>
      </c>
      <c r="F10">
        <v>5.13759E-3</v>
      </c>
      <c r="G10">
        <v>3.9396148680000001E-3</v>
      </c>
    </row>
    <row r="11" spans="1:7" hidden="1" x14ac:dyDescent="0.2">
      <c r="A11">
        <v>1024</v>
      </c>
      <c r="B11">
        <v>1</v>
      </c>
      <c r="C11">
        <v>64</v>
      </c>
      <c r="D11">
        <v>1</v>
      </c>
      <c r="E11">
        <v>0.114797</v>
      </c>
      <c r="F11">
        <v>2.37805E-3</v>
      </c>
      <c r="G11">
        <v>1.0106623968E-2</v>
      </c>
    </row>
    <row r="12" spans="1:7" hidden="1" x14ac:dyDescent="0.2">
      <c r="A12">
        <v>1024</v>
      </c>
      <c r="B12">
        <v>1</v>
      </c>
      <c r="C12">
        <v>64</v>
      </c>
      <c r="D12">
        <v>2</v>
      </c>
      <c r="E12">
        <v>0.138794</v>
      </c>
      <c r="F12">
        <v>1.70666E-3</v>
      </c>
      <c r="G12">
        <v>9.4717318159999991E-3</v>
      </c>
    </row>
    <row r="13" spans="1:7" hidden="1" x14ac:dyDescent="0.2">
      <c r="A13">
        <v>1024</v>
      </c>
      <c r="B13">
        <v>1</v>
      </c>
      <c r="C13">
        <v>64</v>
      </c>
      <c r="D13" t="s">
        <v>16</v>
      </c>
      <c r="E13">
        <v>0.145983</v>
      </c>
      <c r="F13">
        <v>4.0064200000000001E-3</v>
      </c>
      <c r="G13">
        <v>3.9396148680000001E-3</v>
      </c>
    </row>
    <row r="14" spans="1:7" hidden="1" x14ac:dyDescent="0.2">
      <c r="A14">
        <v>1024</v>
      </c>
      <c r="B14">
        <v>1</v>
      </c>
      <c r="C14">
        <v>128</v>
      </c>
      <c r="D14">
        <v>1</v>
      </c>
      <c r="E14">
        <v>0.114797</v>
      </c>
      <c r="F14">
        <v>2.34148E-3</v>
      </c>
      <c r="G14">
        <v>1.0106623968E-2</v>
      </c>
    </row>
    <row r="15" spans="1:7" hidden="1" x14ac:dyDescent="0.2">
      <c r="A15">
        <v>1024</v>
      </c>
      <c r="B15">
        <v>1</v>
      </c>
      <c r="C15">
        <v>128</v>
      </c>
      <c r="D15" t="s">
        <v>16</v>
      </c>
      <c r="E15">
        <v>0.14013599999999998</v>
      </c>
      <c r="F15">
        <v>3.4739200000000001E-3</v>
      </c>
      <c r="G15">
        <v>3.9396148680000001E-3</v>
      </c>
    </row>
    <row r="16" spans="1:7" hidden="1" x14ac:dyDescent="0.2">
      <c r="A16">
        <v>2048</v>
      </c>
      <c r="B16">
        <v>2</v>
      </c>
      <c r="C16">
        <v>16</v>
      </c>
      <c r="D16">
        <v>1</v>
      </c>
      <c r="E16">
        <v>0.12909000000000001</v>
      </c>
      <c r="F16">
        <v>2.3130099999999999E-3</v>
      </c>
      <c r="G16">
        <v>2.0146374000000002E-2</v>
      </c>
    </row>
    <row r="17" spans="1:7" hidden="1" x14ac:dyDescent="0.2">
      <c r="A17">
        <v>2048</v>
      </c>
      <c r="B17">
        <v>2</v>
      </c>
      <c r="C17">
        <v>16</v>
      </c>
      <c r="D17">
        <v>2</v>
      </c>
      <c r="E17">
        <v>0.17249399999999998</v>
      </c>
      <c r="F17">
        <v>2.55952E-3</v>
      </c>
      <c r="G17">
        <v>2.7993859353999999E-2</v>
      </c>
    </row>
    <row r="18" spans="1:7" hidden="1" x14ac:dyDescent="0.2">
      <c r="A18">
        <v>2048</v>
      </c>
      <c r="B18">
        <v>2</v>
      </c>
      <c r="C18">
        <v>16</v>
      </c>
      <c r="D18">
        <v>4</v>
      </c>
      <c r="E18">
        <v>0.170128</v>
      </c>
      <c r="F18">
        <v>4.7620800000000001E-3</v>
      </c>
      <c r="G18">
        <v>1.8578171195999998E-2</v>
      </c>
    </row>
    <row r="19" spans="1:7" hidden="1" x14ac:dyDescent="0.2">
      <c r="A19">
        <v>2048</v>
      </c>
      <c r="B19">
        <v>2</v>
      </c>
      <c r="C19">
        <v>16</v>
      </c>
      <c r="D19">
        <v>8</v>
      </c>
      <c r="E19">
        <v>0.18281000000000003</v>
      </c>
      <c r="F19">
        <v>1.36843E-2</v>
      </c>
      <c r="G19">
        <v>3.7985283831999998E-2</v>
      </c>
    </row>
    <row r="20" spans="1:7" hidden="1" x14ac:dyDescent="0.2">
      <c r="A20">
        <v>2048</v>
      </c>
      <c r="B20">
        <v>2</v>
      </c>
      <c r="C20">
        <v>16</v>
      </c>
      <c r="D20" t="s">
        <v>16</v>
      </c>
      <c r="E20">
        <v>0.175761</v>
      </c>
      <c r="F20">
        <v>1.3481E-2</v>
      </c>
      <c r="G20">
        <v>7.7134563839999998E-3</v>
      </c>
    </row>
    <row r="21" spans="1:7" x14ac:dyDescent="0.2">
      <c r="A21">
        <v>2048</v>
      </c>
      <c r="B21">
        <v>2</v>
      </c>
      <c r="C21">
        <v>32</v>
      </c>
      <c r="D21">
        <v>1</v>
      </c>
      <c r="E21">
        <v>0.12909000000000001</v>
      </c>
      <c r="F21">
        <v>2.10064E-3</v>
      </c>
      <c r="G21">
        <v>1.599472008E-2</v>
      </c>
    </row>
    <row r="22" spans="1:7" x14ac:dyDescent="0.2">
      <c r="A22">
        <v>2048</v>
      </c>
      <c r="B22">
        <v>2</v>
      </c>
      <c r="C22">
        <v>32</v>
      </c>
      <c r="D22">
        <v>2</v>
      </c>
      <c r="E22">
        <v>0.161691</v>
      </c>
      <c r="F22">
        <v>1.95503E-3</v>
      </c>
      <c r="G22">
        <v>1.9780326314E-2</v>
      </c>
    </row>
    <row r="23" spans="1:7" x14ac:dyDescent="0.2">
      <c r="A23">
        <v>2048</v>
      </c>
      <c r="B23">
        <v>2</v>
      </c>
      <c r="C23">
        <v>32</v>
      </c>
      <c r="D23">
        <v>4</v>
      </c>
      <c r="E23">
        <v>0.15449599999999999</v>
      </c>
      <c r="F23">
        <v>4.69726E-3</v>
      </c>
      <c r="G23">
        <v>1.8662359481999999E-2</v>
      </c>
    </row>
    <row r="24" spans="1:7" x14ac:dyDescent="0.2">
      <c r="A24">
        <v>2048</v>
      </c>
      <c r="B24">
        <v>2</v>
      </c>
      <c r="C24">
        <v>32</v>
      </c>
      <c r="D24">
        <v>8</v>
      </c>
      <c r="E24">
        <v>0.18068599999999999</v>
      </c>
      <c r="F24">
        <v>1.3344E-2</v>
      </c>
      <c r="G24">
        <v>3.2718708047999999E-2</v>
      </c>
    </row>
    <row r="25" spans="1:7" x14ac:dyDescent="0.2">
      <c r="A25">
        <v>2048</v>
      </c>
      <c r="B25">
        <v>2</v>
      </c>
      <c r="C25">
        <v>32</v>
      </c>
      <c r="D25" t="s">
        <v>16</v>
      </c>
      <c r="E25">
        <v>0.17651500000000001</v>
      </c>
      <c r="F25">
        <v>7.5745500000000002E-3</v>
      </c>
      <c r="G25">
        <v>7.7134563839999998E-3</v>
      </c>
    </row>
    <row r="26" spans="1:7" hidden="1" x14ac:dyDescent="0.2">
      <c r="A26">
        <v>2048</v>
      </c>
      <c r="B26">
        <v>2</v>
      </c>
      <c r="C26">
        <v>64</v>
      </c>
      <c r="D26">
        <v>1</v>
      </c>
      <c r="E26">
        <v>0.12909000000000001</v>
      </c>
      <c r="F26">
        <v>1.98811E-3</v>
      </c>
      <c r="G26">
        <v>1.5731027711999999E-2</v>
      </c>
    </row>
    <row r="27" spans="1:7" hidden="1" x14ac:dyDescent="0.2">
      <c r="A27">
        <v>2048</v>
      </c>
      <c r="B27">
        <v>2</v>
      </c>
      <c r="C27">
        <v>64</v>
      </c>
      <c r="D27">
        <v>2</v>
      </c>
      <c r="E27">
        <v>0.14968000000000001</v>
      </c>
      <c r="F27">
        <v>1.9593100000000001E-3</v>
      </c>
      <c r="G27">
        <v>1.7403789255999998E-2</v>
      </c>
    </row>
    <row r="28" spans="1:7" hidden="1" x14ac:dyDescent="0.2">
      <c r="A28">
        <v>2048</v>
      </c>
      <c r="B28">
        <v>2</v>
      </c>
      <c r="C28">
        <v>64</v>
      </c>
      <c r="D28">
        <v>4</v>
      </c>
      <c r="E28">
        <v>0.15276499999999998</v>
      </c>
      <c r="F28">
        <v>4.5534999999999994E-3</v>
      </c>
      <c r="G28">
        <v>1.8662359481999999E-2</v>
      </c>
    </row>
    <row r="29" spans="1:7" hidden="1" x14ac:dyDescent="0.2">
      <c r="A29">
        <v>2048</v>
      </c>
      <c r="B29">
        <v>2</v>
      </c>
      <c r="C29">
        <v>64</v>
      </c>
      <c r="D29" t="s">
        <v>16</v>
      </c>
      <c r="E29">
        <v>0.16100100000000001</v>
      </c>
      <c r="F29">
        <v>5.3124499999999998E-3</v>
      </c>
      <c r="G29">
        <v>1.0753380864E-2</v>
      </c>
    </row>
    <row r="30" spans="1:7" hidden="1" x14ac:dyDescent="0.2">
      <c r="A30">
        <v>2048</v>
      </c>
      <c r="B30">
        <v>2</v>
      </c>
      <c r="C30">
        <v>128</v>
      </c>
      <c r="D30">
        <v>1</v>
      </c>
      <c r="E30">
        <v>0.12909000000000001</v>
      </c>
      <c r="F30">
        <v>1.9223300000000001E-3</v>
      </c>
      <c r="G30">
        <v>1.5518442096E-2</v>
      </c>
    </row>
    <row r="31" spans="1:7" hidden="1" x14ac:dyDescent="0.2">
      <c r="A31">
        <v>2048</v>
      </c>
      <c r="B31">
        <v>2</v>
      </c>
      <c r="C31">
        <v>128</v>
      </c>
      <c r="D31">
        <v>2</v>
      </c>
      <c r="E31">
        <v>0.148145</v>
      </c>
      <c r="F31">
        <v>1.89113E-3</v>
      </c>
      <c r="G31">
        <v>1.7403789255999998E-2</v>
      </c>
    </row>
    <row r="32" spans="1:7" hidden="1" x14ac:dyDescent="0.2">
      <c r="A32">
        <v>2048</v>
      </c>
      <c r="B32">
        <v>2</v>
      </c>
      <c r="C32">
        <v>128</v>
      </c>
      <c r="D32" t="s">
        <v>16</v>
      </c>
      <c r="E32">
        <v>0.1515</v>
      </c>
      <c r="F32">
        <v>4.18127E-3</v>
      </c>
      <c r="G32">
        <v>1.0753380864E-2</v>
      </c>
    </row>
    <row r="33" spans="1:7" hidden="1" x14ac:dyDescent="0.2">
      <c r="A33">
        <v>4096</v>
      </c>
      <c r="B33">
        <v>4</v>
      </c>
      <c r="C33">
        <v>16</v>
      </c>
      <c r="D33">
        <v>1</v>
      </c>
      <c r="E33">
        <v>0.147005</v>
      </c>
      <c r="F33">
        <v>2.4601499999999999E-3</v>
      </c>
      <c r="G33">
        <v>4.5271894895999996E-2</v>
      </c>
    </row>
    <row r="34" spans="1:7" hidden="1" x14ac:dyDescent="0.2">
      <c r="A34">
        <v>4096</v>
      </c>
      <c r="B34">
        <v>4</v>
      </c>
      <c r="C34">
        <v>16</v>
      </c>
      <c r="D34">
        <v>2</v>
      </c>
      <c r="E34">
        <v>0.18546299999999999</v>
      </c>
      <c r="F34">
        <v>3.5869600000000001E-3</v>
      </c>
      <c r="G34">
        <v>4.3608422286000002E-2</v>
      </c>
    </row>
    <row r="35" spans="1:7" hidden="1" x14ac:dyDescent="0.2">
      <c r="A35">
        <v>4096</v>
      </c>
      <c r="B35">
        <v>4</v>
      </c>
      <c r="C35">
        <v>16</v>
      </c>
      <c r="D35">
        <v>4</v>
      </c>
      <c r="E35">
        <v>0.20067699999999999</v>
      </c>
      <c r="F35">
        <v>5.6893300000000003E-3</v>
      </c>
      <c r="G35">
        <v>3.9262025088000002E-2</v>
      </c>
    </row>
    <row r="36" spans="1:7" hidden="1" x14ac:dyDescent="0.2">
      <c r="A36">
        <v>4096</v>
      </c>
      <c r="B36">
        <v>4</v>
      </c>
      <c r="C36">
        <v>16</v>
      </c>
      <c r="D36">
        <v>8</v>
      </c>
      <c r="E36">
        <v>0.20133099999999998</v>
      </c>
      <c r="F36">
        <v>1.4400999999999999E-2</v>
      </c>
      <c r="G36">
        <v>5.10325695E-2</v>
      </c>
    </row>
    <row r="37" spans="1:7" hidden="1" x14ac:dyDescent="0.2">
      <c r="A37">
        <v>4096</v>
      </c>
      <c r="B37">
        <v>4</v>
      </c>
      <c r="C37">
        <v>16</v>
      </c>
      <c r="D37" t="s">
        <v>16</v>
      </c>
      <c r="E37">
        <v>0.18750899999999998</v>
      </c>
      <c r="F37">
        <v>2.9881999999999999E-2</v>
      </c>
      <c r="G37">
        <v>1.3056152615999999E-2</v>
      </c>
    </row>
    <row r="38" spans="1:7" x14ac:dyDescent="0.2">
      <c r="A38">
        <v>4096</v>
      </c>
      <c r="B38">
        <v>4</v>
      </c>
      <c r="C38">
        <v>32</v>
      </c>
      <c r="D38">
        <v>1</v>
      </c>
      <c r="E38">
        <v>0.147005</v>
      </c>
      <c r="F38">
        <v>2.1088500000000002E-3</v>
      </c>
      <c r="G38">
        <v>3.2696322623999997E-2</v>
      </c>
    </row>
    <row r="39" spans="1:7" x14ac:dyDescent="0.2">
      <c r="A39">
        <v>4096</v>
      </c>
      <c r="B39">
        <v>4</v>
      </c>
      <c r="C39">
        <v>32</v>
      </c>
      <c r="D39">
        <v>2</v>
      </c>
      <c r="E39">
        <v>0.18113099999999999</v>
      </c>
      <c r="F39">
        <v>2.7057500000000003E-3</v>
      </c>
      <c r="G39">
        <v>3.5657893635E-2</v>
      </c>
    </row>
    <row r="40" spans="1:7" x14ac:dyDescent="0.2">
      <c r="A40">
        <v>4096</v>
      </c>
      <c r="B40">
        <v>4</v>
      </c>
      <c r="C40">
        <v>32</v>
      </c>
      <c r="D40">
        <v>4</v>
      </c>
      <c r="E40">
        <v>0.18568499999999999</v>
      </c>
      <c r="F40">
        <v>4.7488299999999999E-3</v>
      </c>
      <c r="G40">
        <v>3.7640552741999997E-2</v>
      </c>
    </row>
    <row r="41" spans="1:7" x14ac:dyDescent="0.2">
      <c r="A41">
        <v>4096</v>
      </c>
      <c r="B41">
        <v>4</v>
      </c>
      <c r="C41">
        <v>32</v>
      </c>
      <c r="D41">
        <v>8</v>
      </c>
      <c r="E41">
        <v>0.18906499999999998</v>
      </c>
      <c r="F41">
        <v>1.4039299999999999E-2</v>
      </c>
      <c r="G41">
        <v>5.0543589767999997E-2</v>
      </c>
    </row>
    <row r="42" spans="1:7" x14ac:dyDescent="0.2">
      <c r="A42">
        <v>4096</v>
      </c>
      <c r="B42">
        <v>4</v>
      </c>
      <c r="C42">
        <v>32</v>
      </c>
      <c r="D42" t="s">
        <v>16</v>
      </c>
      <c r="E42">
        <v>0.182948</v>
      </c>
      <c r="F42">
        <v>1.3676299999999999E-2</v>
      </c>
      <c r="G42">
        <v>1.6666696751999999E-2</v>
      </c>
    </row>
    <row r="43" spans="1:7" hidden="1" x14ac:dyDescent="0.2">
      <c r="A43">
        <v>4096</v>
      </c>
      <c r="B43">
        <v>4</v>
      </c>
      <c r="C43">
        <v>64</v>
      </c>
      <c r="D43">
        <v>1</v>
      </c>
      <c r="E43">
        <v>0.147005</v>
      </c>
      <c r="F43">
        <v>1.9694600000000001E-3</v>
      </c>
      <c r="G43">
        <v>2.8086298704E-2</v>
      </c>
    </row>
    <row r="44" spans="1:7" hidden="1" x14ac:dyDescent="0.2">
      <c r="A44">
        <v>4096</v>
      </c>
      <c r="B44">
        <v>4</v>
      </c>
      <c r="C44">
        <v>64</v>
      </c>
      <c r="D44">
        <v>2</v>
      </c>
      <c r="E44">
        <v>0.16771000000000003</v>
      </c>
      <c r="F44">
        <v>2.2407799999999999E-3</v>
      </c>
      <c r="G44">
        <v>2.7198616302E-2</v>
      </c>
    </row>
    <row r="45" spans="1:7" hidden="1" x14ac:dyDescent="0.2">
      <c r="A45">
        <v>4096</v>
      </c>
      <c r="B45">
        <v>4</v>
      </c>
      <c r="C45">
        <v>64</v>
      </c>
      <c r="D45">
        <v>4</v>
      </c>
      <c r="E45">
        <v>0.160354</v>
      </c>
      <c r="F45">
        <v>5.0586199999999998E-3</v>
      </c>
      <c r="G45">
        <v>3.7648551369E-2</v>
      </c>
    </row>
    <row r="46" spans="1:7" hidden="1" x14ac:dyDescent="0.2">
      <c r="A46">
        <v>4096</v>
      </c>
      <c r="B46">
        <v>4</v>
      </c>
      <c r="C46">
        <v>64</v>
      </c>
      <c r="D46">
        <v>8</v>
      </c>
      <c r="E46">
        <v>0.186941</v>
      </c>
      <c r="F46">
        <v>1.3698999999999999E-2</v>
      </c>
      <c r="G46">
        <v>5.0543589767999997E-2</v>
      </c>
    </row>
    <row r="47" spans="1:7" hidden="1" x14ac:dyDescent="0.2">
      <c r="A47">
        <v>4096</v>
      </c>
      <c r="B47">
        <v>4</v>
      </c>
      <c r="C47">
        <v>64</v>
      </c>
      <c r="D47" t="s">
        <v>16</v>
      </c>
      <c r="E47">
        <v>0.18420599999999998</v>
      </c>
      <c r="F47">
        <v>7.7462299999999998E-3</v>
      </c>
      <c r="G47">
        <v>1.6666696751999999E-2</v>
      </c>
    </row>
    <row r="48" spans="1:7" hidden="1" x14ac:dyDescent="0.2">
      <c r="A48">
        <v>4096</v>
      </c>
      <c r="B48">
        <v>4</v>
      </c>
      <c r="C48">
        <v>128</v>
      </c>
      <c r="D48">
        <v>1</v>
      </c>
      <c r="E48">
        <v>0.147005</v>
      </c>
      <c r="F48">
        <v>1.8725300000000001E-3</v>
      </c>
      <c r="G48">
        <v>2.8297034783999999E-2</v>
      </c>
    </row>
    <row r="49" spans="1:7" hidden="1" x14ac:dyDescent="0.2">
      <c r="A49">
        <v>4096</v>
      </c>
      <c r="B49">
        <v>4</v>
      </c>
      <c r="C49">
        <v>128</v>
      </c>
      <c r="D49">
        <v>2</v>
      </c>
      <c r="E49">
        <v>0.16370399999999999</v>
      </c>
      <c r="F49">
        <v>2.1144499999999999E-3</v>
      </c>
      <c r="G49">
        <v>3.6107002074999998E-2</v>
      </c>
    </row>
    <row r="50" spans="1:7" hidden="1" x14ac:dyDescent="0.2">
      <c r="A50">
        <v>4096</v>
      </c>
      <c r="B50">
        <v>4</v>
      </c>
      <c r="C50">
        <v>128</v>
      </c>
      <c r="D50">
        <v>4</v>
      </c>
      <c r="E50">
        <v>0.16706499999999999</v>
      </c>
      <c r="F50">
        <v>4.6074899999999997E-3</v>
      </c>
      <c r="G50">
        <v>3.7195137369E-2</v>
      </c>
    </row>
    <row r="51" spans="1:7" hidden="1" x14ac:dyDescent="0.2">
      <c r="A51">
        <v>4096</v>
      </c>
      <c r="B51">
        <v>4</v>
      </c>
      <c r="C51">
        <v>128</v>
      </c>
      <c r="D51" t="s">
        <v>16</v>
      </c>
      <c r="E51">
        <v>0.16448699999999999</v>
      </c>
      <c r="F51">
        <v>5.7076999999999996E-3</v>
      </c>
      <c r="G51">
        <v>1.5836913532999999E-2</v>
      </c>
    </row>
    <row r="52" spans="1:7" hidden="1" x14ac:dyDescent="0.2">
      <c r="A52">
        <v>8192</v>
      </c>
      <c r="B52">
        <v>8</v>
      </c>
      <c r="C52">
        <v>16</v>
      </c>
      <c r="D52">
        <v>1</v>
      </c>
      <c r="E52">
        <v>0.16383</v>
      </c>
      <c r="F52">
        <v>3.8650900000000003E-3</v>
      </c>
      <c r="G52">
        <v>7.0409707375999997E-2</v>
      </c>
    </row>
    <row r="53" spans="1:7" hidden="1" x14ac:dyDescent="0.2">
      <c r="A53">
        <v>8192</v>
      </c>
      <c r="B53">
        <v>8</v>
      </c>
      <c r="C53">
        <v>16</v>
      </c>
      <c r="D53">
        <v>2</v>
      </c>
      <c r="E53">
        <v>0.21409699999999998</v>
      </c>
      <c r="F53">
        <v>4.2154499999999999E-3</v>
      </c>
      <c r="G53">
        <v>8.0880943154000004E-2</v>
      </c>
    </row>
    <row r="54" spans="1:7" hidden="1" x14ac:dyDescent="0.2">
      <c r="A54">
        <v>8192</v>
      </c>
      <c r="B54">
        <v>8</v>
      </c>
      <c r="C54">
        <v>16</v>
      </c>
      <c r="D54">
        <v>4</v>
      </c>
      <c r="E54">
        <v>0.229049</v>
      </c>
      <c r="F54">
        <v>6.7107500000000006E-3</v>
      </c>
      <c r="G54">
        <v>6.6547301712000004E-2</v>
      </c>
    </row>
    <row r="55" spans="1:7" hidden="1" x14ac:dyDescent="0.2">
      <c r="A55">
        <v>8192</v>
      </c>
      <c r="B55">
        <v>8</v>
      </c>
      <c r="C55">
        <v>16</v>
      </c>
      <c r="D55">
        <v>8</v>
      </c>
      <c r="E55">
        <v>0.24205699999999999</v>
      </c>
      <c r="F55">
        <v>1.5963599999999998E-2</v>
      </c>
      <c r="G55">
        <v>0.10482065664</v>
      </c>
    </row>
    <row r="56" spans="1:7" hidden="1" x14ac:dyDescent="0.2">
      <c r="A56">
        <v>8192</v>
      </c>
      <c r="B56">
        <v>8</v>
      </c>
      <c r="C56">
        <v>16</v>
      </c>
      <c r="D56" t="s">
        <v>16</v>
      </c>
      <c r="E56">
        <v>0.194804</v>
      </c>
      <c r="F56">
        <v>5.42674E-2</v>
      </c>
      <c r="G56">
        <v>3.1682341431000002E-2</v>
      </c>
    </row>
    <row r="57" spans="1:7" x14ac:dyDescent="0.2">
      <c r="A57">
        <v>8192</v>
      </c>
      <c r="B57">
        <v>8</v>
      </c>
      <c r="C57">
        <v>32</v>
      </c>
      <c r="D57">
        <v>1</v>
      </c>
      <c r="E57">
        <v>0.16383</v>
      </c>
      <c r="F57">
        <v>3.3630700000000001E-3</v>
      </c>
      <c r="G57">
        <v>5.3293238424000001E-2</v>
      </c>
    </row>
    <row r="58" spans="1:7" x14ac:dyDescent="0.2">
      <c r="A58">
        <v>8192</v>
      </c>
      <c r="B58">
        <v>8</v>
      </c>
      <c r="C58">
        <v>32</v>
      </c>
      <c r="D58">
        <v>2</v>
      </c>
      <c r="E58">
        <v>0.19419499999999998</v>
      </c>
      <c r="F58">
        <v>3.65913E-3</v>
      </c>
      <c r="G58">
        <v>8.3756163659999994E-2</v>
      </c>
    </row>
    <row r="59" spans="1:7" x14ac:dyDescent="0.2">
      <c r="A59">
        <v>8192</v>
      </c>
      <c r="B59">
        <v>8</v>
      </c>
      <c r="C59">
        <v>32</v>
      </c>
      <c r="D59">
        <v>4</v>
      </c>
      <c r="E59">
        <v>0.211173</v>
      </c>
      <c r="F59">
        <v>6.1876400000000003E-3</v>
      </c>
      <c r="G59">
        <v>6.8434155876000005E-2</v>
      </c>
    </row>
    <row r="60" spans="1:7" x14ac:dyDescent="0.2">
      <c r="A60">
        <v>8192</v>
      </c>
      <c r="B60">
        <v>8</v>
      </c>
      <c r="C60">
        <v>32</v>
      </c>
      <c r="D60">
        <v>8</v>
      </c>
      <c r="E60">
        <v>0.21291099999999999</v>
      </c>
      <c r="F60">
        <v>1.4905199999999999E-2</v>
      </c>
      <c r="G60">
        <v>0.10258488575999999</v>
      </c>
    </row>
    <row r="61" spans="1:7" x14ac:dyDescent="0.2">
      <c r="A61">
        <v>8192</v>
      </c>
      <c r="B61">
        <v>8</v>
      </c>
      <c r="C61">
        <v>32</v>
      </c>
      <c r="D61" t="s">
        <v>16</v>
      </c>
      <c r="E61">
        <v>0.19858099999999998</v>
      </c>
      <c r="F61">
        <v>3.0090099999999998E-2</v>
      </c>
      <c r="G61">
        <v>3.3495376316999996E-2</v>
      </c>
    </row>
    <row r="62" spans="1:7" hidden="1" x14ac:dyDescent="0.2">
      <c r="A62">
        <v>8192</v>
      </c>
      <c r="B62">
        <v>8</v>
      </c>
      <c r="C62">
        <v>64</v>
      </c>
      <c r="D62">
        <v>1</v>
      </c>
      <c r="E62">
        <v>0.16383</v>
      </c>
      <c r="F62">
        <v>3.20104E-3</v>
      </c>
      <c r="G62">
        <v>5.3250693751999999E-2</v>
      </c>
    </row>
    <row r="63" spans="1:7" hidden="1" x14ac:dyDescent="0.2">
      <c r="A63">
        <v>8192</v>
      </c>
      <c r="B63">
        <v>8</v>
      </c>
      <c r="C63">
        <v>64</v>
      </c>
      <c r="D63">
        <v>2</v>
      </c>
      <c r="E63">
        <v>0.187998</v>
      </c>
      <c r="F63">
        <v>2.97292E-3</v>
      </c>
      <c r="G63">
        <v>6.8526090008999993E-2</v>
      </c>
    </row>
    <row r="64" spans="1:7" hidden="1" x14ac:dyDescent="0.2">
      <c r="A64">
        <v>8192</v>
      </c>
      <c r="B64">
        <v>8</v>
      </c>
      <c r="C64">
        <v>64</v>
      </c>
      <c r="D64">
        <v>4</v>
      </c>
      <c r="E64">
        <v>0.19655599999999998</v>
      </c>
      <c r="F64">
        <v>5.2290000000000001E-3</v>
      </c>
      <c r="G64">
        <v>7.7459272253999997E-2</v>
      </c>
    </row>
    <row r="65" spans="1:7" hidden="1" x14ac:dyDescent="0.2">
      <c r="A65">
        <v>8192</v>
      </c>
      <c r="B65">
        <v>8</v>
      </c>
      <c r="C65">
        <v>64</v>
      </c>
      <c r="D65">
        <v>8</v>
      </c>
      <c r="E65">
        <v>0.19853199999999999</v>
      </c>
      <c r="F65">
        <v>1.4750000000000001E-2</v>
      </c>
      <c r="G65">
        <v>0.101625732096</v>
      </c>
    </row>
    <row r="66" spans="1:7" hidden="1" x14ac:dyDescent="0.2">
      <c r="A66">
        <v>8192</v>
      </c>
      <c r="B66">
        <v>8</v>
      </c>
      <c r="C66">
        <v>64</v>
      </c>
      <c r="D66" t="s">
        <v>16</v>
      </c>
      <c r="E66">
        <v>0.19089199999999998</v>
      </c>
      <c r="F66">
        <v>1.4347199999999999E-2</v>
      </c>
      <c r="G66">
        <v>3.2065054163999997E-2</v>
      </c>
    </row>
    <row r="67" spans="1:7" hidden="1" x14ac:dyDescent="0.2">
      <c r="A67">
        <v>8192</v>
      </c>
      <c r="B67">
        <v>8</v>
      </c>
      <c r="C67">
        <v>128</v>
      </c>
      <c r="D67">
        <v>1</v>
      </c>
      <c r="E67">
        <v>0.16383</v>
      </c>
      <c r="F67">
        <v>3.0616599999999999E-3</v>
      </c>
      <c r="G67">
        <v>4.8439983712E-2</v>
      </c>
    </row>
    <row r="68" spans="1:7" hidden="1" x14ac:dyDescent="0.2">
      <c r="A68">
        <v>8192</v>
      </c>
      <c r="B68">
        <v>8</v>
      </c>
      <c r="C68">
        <v>128</v>
      </c>
      <c r="D68">
        <v>2</v>
      </c>
      <c r="E68">
        <v>0.17835599999999999</v>
      </c>
      <c r="F68">
        <v>2.72237E-3</v>
      </c>
      <c r="G68">
        <v>5.6478921623999999E-2</v>
      </c>
    </row>
    <row r="69" spans="1:7" hidden="1" x14ac:dyDescent="0.2">
      <c r="A69">
        <v>8192</v>
      </c>
      <c r="B69">
        <v>8</v>
      </c>
      <c r="C69">
        <v>128</v>
      </c>
      <c r="D69">
        <v>4</v>
      </c>
      <c r="E69">
        <v>0.18213099999999999</v>
      </c>
      <c r="F69">
        <v>5.24144E-3</v>
      </c>
      <c r="G69">
        <v>7.6057232823000004E-2</v>
      </c>
    </row>
    <row r="70" spans="1:7" hidden="1" x14ac:dyDescent="0.2">
      <c r="A70">
        <v>8192</v>
      </c>
      <c r="B70">
        <v>8</v>
      </c>
      <c r="C70">
        <v>128</v>
      </c>
      <c r="D70">
        <v>8</v>
      </c>
      <c r="E70">
        <v>0.20227799999999999</v>
      </c>
      <c r="F70">
        <v>1.3978299999999999E-2</v>
      </c>
      <c r="G70">
        <v>0.101566854144</v>
      </c>
    </row>
    <row r="71" spans="1:7" hidden="1" x14ac:dyDescent="0.2">
      <c r="A71">
        <v>8192</v>
      </c>
      <c r="B71">
        <v>8</v>
      </c>
      <c r="C71">
        <v>128</v>
      </c>
      <c r="D71" t="s">
        <v>16</v>
      </c>
      <c r="E71">
        <v>0.19309799999999999</v>
      </c>
      <c r="F71">
        <v>8.3519100000000006E-3</v>
      </c>
      <c r="G71">
        <v>4.5142853482999998E-2</v>
      </c>
    </row>
    <row r="72" spans="1:7" hidden="1" x14ac:dyDescent="0.2">
      <c r="A72">
        <v>16384</v>
      </c>
      <c r="B72">
        <v>16</v>
      </c>
      <c r="C72">
        <v>16</v>
      </c>
      <c r="D72">
        <v>1</v>
      </c>
      <c r="E72">
        <v>0.199965</v>
      </c>
      <c r="F72">
        <v>3.7270999999999997E-3</v>
      </c>
      <c r="G72">
        <v>0.107880044454</v>
      </c>
    </row>
    <row r="73" spans="1:7" hidden="1" x14ac:dyDescent="0.2">
      <c r="A73">
        <v>16384</v>
      </c>
      <c r="B73">
        <v>16</v>
      </c>
      <c r="C73">
        <v>16</v>
      </c>
      <c r="D73">
        <v>2</v>
      </c>
      <c r="E73">
        <v>0.24129299999999998</v>
      </c>
      <c r="F73">
        <v>6.1976800000000005E-3</v>
      </c>
      <c r="G73">
        <v>0.13650387313199999</v>
      </c>
    </row>
    <row r="74" spans="1:7" hidden="1" x14ac:dyDescent="0.2">
      <c r="A74">
        <v>16384</v>
      </c>
      <c r="B74">
        <v>16</v>
      </c>
      <c r="C74">
        <v>16</v>
      </c>
      <c r="D74">
        <v>4</v>
      </c>
      <c r="E74">
        <v>0.25376599999999999</v>
      </c>
      <c r="F74">
        <v>8.7518600000000002E-3</v>
      </c>
      <c r="G74">
        <v>0.11688404069699999</v>
      </c>
    </row>
    <row r="75" spans="1:7" hidden="1" x14ac:dyDescent="0.2">
      <c r="A75">
        <v>16384</v>
      </c>
      <c r="B75">
        <v>16</v>
      </c>
      <c r="C75">
        <v>16</v>
      </c>
      <c r="D75">
        <v>8</v>
      </c>
      <c r="E75">
        <v>0.269063</v>
      </c>
      <c r="F75">
        <v>1.79828E-2</v>
      </c>
      <c r="G75">
        <v>0.13065306911999999</v>
      </c>
    </row>
    <row r="76" spans="1:7" hidden="1" x14ac:dyDescent="0.2">
      <c r="A76">
        <v>16384</v>
      </c>
      <c r="B76">
        <v>16</v>
      </c>
      <c r="C76">
        <v>16</v>
      </c>
      <c r="D76" t="s">
        <v>16</v>
      </c>
      <c r="E76">
        <v>0.211561</v>
      </c>
      <c r="F76">
        <v>0.109251</v>
      </c>
      <c r="G76">
        <v>4.6976222195999999E-2</v>
      </c>
    </row>
    <row r="77" spans="1:7" x14ac:dyDescent="0.2">
      <c r="A77">
        <v>16384</v>
      </c>
      <c r="B77">
        <v>16</v>
      </c>
      <c r="C77">
        <v>32</v>
      </c>
      <c r="D77">
        <v>1</v>
      </c>
      <c r="E77">
        <v>0.19841699999999998</v>
      </c>
      <c r="F77">
        <v>3.3934199999999999E-3</v>
      </c>
      <c r="G77">
        <v>9.6748994705999999E-2</v>
      </c>
    </row>
    <row r="78" spans="1:7" x14ac:dyDescent="0.2">
      <c r="A78">
        <v>16384</v>
      </c>
      <c r="B78">
        <v>16</v>
      </c>
      <c r="C78">
        <v>32</v>
      </c>
      <c r="D78">
        <v>2</v>
      </c>
      <c r="E78">
        <v>0.22391699999999998</v>
      </c>
      <c r="F78">
        <v>4.9742099999999997E-3</v>
      </c>
      <c r="G78">
        <v>0.130107044496</v>
      </c>
    </row>
    <row r="79" spans="1:7" x14ac:dyDescent="0.2">
      <c r="A79">
        <v>16384</v>
      </c>
      <c r="B79">
        <v>16</v>
      </c>
      <c r="C79">
        <v>32</v>
      </c>
      <c r="D79">
        <v>4</v>
      </c>
      <c r="E79">
        <v>0.23393599999999998</v>
      </c>
      <c r="F79">
        <v>7.3154100000000005E-3</v>
      </c>
      <c r="G79">
        <v>0.10594169258399999</v>
      </c>
    </row>
    <row r="80" spans="1:7" x14ac:dyDescent="0.2">
      <c r="A80">
        <v>16384</v>
      </c>
      <c r="B80">
        <v>16</v>
      </c>
      <c r="C80">
        <v>32</v>
      </c>
      <c r="D80">
        <v>8</v>
      </c>
      <c r="E80">
        <v>0.25435399999999997</v>
      </c>
      <c r="F80">
        <v>1.6677499999999998E-2</v>
      </c>
      <c r="G80">
        <v>0.130444674885</v>
      </c>
    </row>
    <row r="81" spans="1:7" x14ac:dyDescent="0.2">
      <c r="A81">
        <v>16384</v>
      </c>
      <c r="B81">
        <v>16</v>
      </c>
      <c r="C81">
        <v>32</v>
      </c>
      <c r="D81" t="s">
        <v>16</v>
      </c>
      <c r="E81">
        <v>0.20560799999999999</v>
      </c>
      <c r="F81">
        <v>5.5046399999999995E-2</v>
      </c>
      <c r="G81">
        <v>6.3446019000000006E-2</v>
      </c>
    </row>
    <row r="82" spans="1:7" hidden="1" x14ac:dyDescent="0.2">
      <c r="A82">
        <v>16384</v>
      </c>
      <c r="B82">
        <v>16</v>
      </c>
      <c r="C82">
        <v>64</v>
      </c>
      <c r="D82">
        <v>1</v>
      </c>
      <c r="E82">
        <v>0.19841699999999998</v>
      </c>
      <c r="F82">
        <v>3.08801E-3</v>
      </c>
      <c r="G82">
        <v>8.1574630955999997E-2</v>
      </c>
    </row>
    <row r="83" spans="1:7" hidden="1" x14ac:dyDescent="0.2">
      <c r="A83">
        <v>16384</v>
      </c>
      <c r="B83">
        <v>16</v>
      </c>
      <c r="C83">
        <v>64</v>
      </c>
      <c r="D83">
        <v>2</v>
      </c>
      <c r="E83">
        <v>0.207401</v>
      </c>
      <c r="F83">
        <v>4.2223499999999997E-3</v>
      </c>
      <c r="G83">
        <v>0.11660311977599999</v>
      </c>
    </row>
    <row r="84" spans="1:7" hidden="1" x14ac:dyDescent="0.2">
      <c r="A84">
        <v>16384</v>
      </c>
      <c r="B84">
        <v>16</v>
      </c>
      <c r="C84">
        <v>64</v>
      </c>
      <c r="D84">
        <v>4</v>
      </c>
      <c r="E84">
        <v>0.22200299999999998</v>
      </c>
      <c r="F84">
        <v>6.0654200000000002E-3</v>
      </c>
      <c r="G84">
        <v>0.10558193817599999</v>
      </c>
    </row>
    <row r="85" spans="1:7" hidden="1" x14ac:dyDescent="0.2">
      <c r="A85">
        <v>16384</v>
      </c>
      <c r="B85">
        <v>16</v>
      </c>
      <c r="C85">
        <v>64</v>
      </c>
      <c r="D85">
        <v>8</v>
      </c>
      <c r="E85">
        <v>0.22541000000000003</v>
      </c>
      <c r="F85">
        <v>1.5619099999999999E-2</v>
      </c>
      <c r="G85">
        <v>0.12817014285600001</v>
      </c>
    </row>
    <row r="86" spans="1:7" hidden="1" x14ac:dyDescent="0.2">
      <c r="A86">
        <v>16384</v>
      </c>
      <c r="B86">
        <v>16</v>
      </c>
      <c r="C86">
        <v>64</v>
      </c>
      <c r="D86" t="s">
        <v>16</v>
      </c>
      <c r="E86">
        <v>0.20783000000000001</v>
      </c>
      <c r="F86">
        <v>3.10525E-2</v>
      </c>
      <c r="G86">
        <v>6.3446019000000006E-2</v>
      </c>
    </row>
    <row r="87" spans="1:7" hidden="1" x14ac:dyDescent="0.2">
      <c r="A87">
        <v>16384</v>
      </c>
      <c r="B87">
        <v>16</v>
      </c>
      <c r="C87">
        <v>128</v>
      </c>
      <c r="D87">
        <v>1</v>
      </c>
      <c r="E87">
        <v>0.199965</v>
      </c>
      <c r="F87">
        <v>2.9099099999999999E-3</v>
      </c>
      <c r="G87">
        <v>8.5172927112000002E-2</v>
      </c>
    </row>
    <row r="88" spans="1:7" hidden="1" x14ac:dyDescent="0.2">
      <c r="A88">
        <v>16384</v>
      </c>
      <c r="B88">
        <v>16</v>
      </c>
      <c r="C88">
        <v>128</v>
      </c>
      <c r="D88">
        <v>2</v>
      </c>
      <c r="E88">
        <v>0.21093899999999999</v>
      </c>
      <c r="F88">
        <v>3.4147800000000001E-3</v>
      </c>
      <c r="G88">
        <v>8.8279503312000004E-2</v>
      </c>
    </row>
    <row r="89" spans="1:7" hidden="1" x14ac:dyDescent="0.2">
      <c r="A89">
        <v>16384</v>
      </c>
      <c r="B89">
        <v>16</v>
      </c>
      <c r="C89">
        <v>128</v>
      </c>
      <c r="D89">
        <v>4</v>
      </c>
      <c r="E89">
        <v>0.19864299999999999</v>
      </c>
      <c r="F89">
        <v>5.6836999999999999E-3</v>
      </c>
      <c r="G89">
        <v>0.102035919024</v>
      </c>
    </row>
    <row r="90" spans="1:7" hidden="1" x14ac:dyDescent="0.2">
      <c r="A90">
        <v>16384</v>
      </c>
      <c r="B90">
        <v>16</v>
      </c>
      <c r="C90">
        <v>128</v>
      </c>
      <c r="D90">
        <v>8</v>
      </c>
      <c r="E90">
        <v>0.215444</v>
      </c>
      <c r="F90">
        <v>1.5183199999999999E-2</v>
      </c>
      <c r="G90">
        <v>0.14652597086399999</v>
      </c>
    </row>
    <row r="91" spans="1:7" hidden="1" x14ac:dyDescent="0.2">
      <c r="A91">
        <v>16384</v>
      </c>
      <c r="B91">
        <v>16</v>
      </c>
      <c r="C91">
        <v>128</v>
      </c>
      <c r="D91" t="s">
        <v>16</v>
      </c>
      <c r="E91">
        <v>0.20072899999999999</v>
      </c>
      <c r="F91">
        <v>1.5046599999999999E-2</v>
      </c>
      <c r="G91">
        <v>6.3446019000000006E-2</v>
      </c>
    </row>
    <row r="92" spans="1:7" hidden="1" x14ac:dyDescent="0.2">
      <c r="A92">
        <v>32768</v>
      </c>
      <c r="B92">
        <v>32</v>
      </c>
      <c r="C92">
        <v>16</v>
      </c>
      <c r="D92">
        <v>1</v>
      </c>
      <c r="E92">
        <v>0.23638899999999999</v>
      </c>
      <c r="F92">
        <v>5.9178900000000003E-3</v>
      </c>
      <c r="G92">
        <v>0.210449891808</v>
      </c>
    </row>
    <row r="93" spans="1:7" hidden="1" x14ac:dyDescent="0.2">
      <c r="A93">
        <v>32768</v>
      </c>
      <c r="B93">
        <v>32</v>
      </c>
      <c r="C93">
        <v>16</v>
      </c>
      <c r="D93">
        <v>2</v>
      </c>
      <c r="E93">
        <v>0.281752</v>
      </c>
      <c r="F93">
        <v>8.7514099999999994E-3</v>
      </c>
      <c r="G93">
        <v>0.26061181185600002</v>
      </c>
    </row>
    <row r="94" spans="1:7" hidden="1" x14ac:dyDescent="0.2">
      <c r="A94">
        <v>32768</v>
      </c>
      <c r="B94">
        <v>32</v>
      </c>
      <c r="C94">
        <v>16</v>
      </c>
      <c r="D94">
        <v>4</v>
      </c>
      <c r="E94">
        <v>0.29945899999999998</v>
      </c>
      <c r="F94">
        <v>1.2267699999999999E-2</v>
      </c>
      <c r="G94">
        <v>0.179354274969</v>
      </c>
    </row>
    <row r="95" spans="1:7" hidden="1" x14ac:dyDescent="0.2">
      <c r="A95">
        <v>32768</v>
      </c>
      <c r="B95">
        <v>32</v>
      </c>
      <c r="C95">
        <v>16</v>
      </c>
      <c r="D95">
        <v>8</v>
      </c>
      <c r="E95">
        <v>0.31956499999999999</v>
      </c>
      <c r="F95">
        <v>1.87463E-2</v>
      </c>
      <c r="G95">
        <v>0.24697010296799998</v>
      </c>
    </row>
    <row r="96" spans="1:7" hidden="1" x14ac:dyDescent="0.2">
      <c r="A96">
        <v>32768</v>
      </c>
      <c r="B96">
        <v>32</v>
      </c>
      <c r="C96">
        <v>16</v>
      </c>
      <c r="D96" t="s">
        <v>16</v>
      </c>
      <c r="E96">
        <v>0.225912</v>
      </c>
      <c r="F96">
        <v>0.206177</v>
      </c>
      <c r="G96">
        <v>0.12249151064699999</v>
      </c>
    </row>
    <row r="97" spans="1:7" x14ac:dyDescent="0.2">
      <c r="A97">
        <v>32768</v>
      </c>
      <c r="B97">
        <v>32</v>
      </c>
      <c r="C97">
        <v>32</v>
      </c>
      <c r="D97">
        <v>1</v>
      </c>
      <c r="E97">
        <v>0.23335299999999998</v>
      </c>
      <c r="F97">
        <v>5.3670999999999996E-3</v>
      </c>
      <c r="G97">
        <v>0.21054357628199999</v>
      </c>
    </row>
    <row r="98" spans="1:7" x14ac:dyDescent="0.2">
      <c r="A98">
        <v>32768</v>
      </c>
      <c r="B98">
        <v>32</v>
      </c>
      <c r="C98">
        <v>32</v>
      </c>
      <c r="D98">
        <v>2</v>
      </c>
      <c r="E98">
        <v>0.26244600000000001</v>
      </c>
      <c r="F98">
        <v>7.2549700000000003E-3</v>
      </c>
      <c r="G98">
        <v>0.205554649476</v>
      </c>
    </row>
    <row r="99" spans="1:7" x14ac:dyDescent="0.2">
      <c r="A99">
        <v>32768</v>
      </c>
      <c r="B99">
        <v>32</v>
      </c>
      <c r="C99">
        <v>32</v>
      </c>
      <c r="D99">
        <v>4</v>
      </c>
      <c r="E99">
        <v>0.27125000000000005</v>
      </c>
      <c r="F99">
        <v>9.9650399999999997E-3</v>
      </c>
      <c r="G99">
        <v>0.23664768051900001</v>
      </c>
    </row>
    <row r="100" spans="1:7" x14ac:dyDescent="0.2">
      <c r="A100">
        <v>32768</v>
      </c>
      <c r="B100">
        <v>32</v>
      </c>
      <c r="C100">
        <v>32</v>
      </c>
      <c r="D100">
        <v>8</v>
      </c>
      <c r="E100">
        <v>0.28851099999999996</v>
      </c>
      <c r="F100">
        <v>1.6382899999999999E-2</v>
      </c>
      <c r="G100">
        <v>0.24217063509600001</v>
      </c>
    </row>
    <row r="101" spans="1:7" x14ac:dyDescent="0.2">
      <c r="A101">
        <v>32768</v>
      </c>
      <c r="B101">
        <v>32</v>
      </c>
      <c r="C101">
        <v>32</v>
      </c>
      <c r="D101" t="s">
        <v>16</v>
      </c>
      <c r="E101">
        <v>0.22474000000000002</v>
      </c>
      <c r="F101">
        <v>0.11224199999999999</v>
      </c>
      <c r="G101">
        <v>0.12249151064699999</v>
      </c>
    </row>
    <row r="102" spans="1:7" hidden="1" x14ac:dyDescent="0.2">
      <c r="A102">
        <v>32768</v>
      </c>
      <c r="B102">
        <v>32</v>
      </c>
      <c r="C102">
        <v>64</v>
      </c>
      <c r="D102">
        <v>1</v>
      </c>
      <c r="E102">
        <v>0.23335299999999998</v>
      </c>
      <c r="F102">
        <v>5.0173400000000003E-3</v>
      </c>
      <c r="G102">
        <v>0.19777338196200001</v>
      </c>
    </row>
    <row r="103" spans="1:7" hidden="1" x14ac:dyDescent="0.2">
      <c r="A103">
        <v>32768</v>
      </c>
      <c r="B103">
        <v>32</v>
      </c>
      <c r="C103">
        <v>64</v>
      </c>
      <c r="D103">
        <v>2</v>
      </c>
      <c r="E103">
        <v>0.24281499999999998</v>
      </c>
      <c r="F103">
        <v>6.2431200000000004E-3</v>
      </c>
      <c r="G103">
        <v>0.25264330298999998</v>
      </c>
    </row>
    <row r="104" spans="1:7" hidden="1" x14ac:dyDescent="0.2">
      <c r="A104">
        <v>32768</v>
      </c>
      <c r="B104">
        <v>32</v>
      </c>
      <c r="C104">
        <v>64</v>
      </c>
      <c r="D104">
        <v>4</v>
      </c>
      <c r="E104">
        <v>0.25383499999999998</v>
      </c>
      <c r="F104">
        <v>8.6207999999999996E-3</v>
      </c>
      <c r="G104">
        <v>0.21596432176799998</v>
      </c>
    </row>
    <row r="105" spans="1:7" hidden="1" x14ac:dyDescent="0.2">
      <c r="A105">
        <v>32768</v>
      </c>
      <c r="B105">
        <v>32</v>
      </c>
      <c r="C105">
        <v>64</v>
      </c>
      <c r="D105">
        <v>8</v>
      </c>
      <c r="E105">
        <v>0.26894000000000001</v>
      </c>
      <c r="F105">
        <v>1.5384399999999999E-2</v>
      </c>
      <c r="G105">
        <v>0.24670170122400001</v>
      </c>
    </row>
    <row r="106" spans="1:7" hidden="1" x14ac:dyDescent="0.2">
      <c r="A106">
        <v>32768</v>
      </c>
      <c r="B106">
        <v>32</v>
      </c>
      <c r="C106">
        <v>64</v>
      </c>
      <c r="D106" t="s">
        <v>16</v>
      </c>
      <c r="E106">
        <v>0.21721399999999999</v>
      </c>
      <c r="F106">
        <v>5.8462599999999997E-2</v>
      </c>
      <c r="G106">
        <v>0.12675807300899999</v>
      </c>
    </row>
    <row r="107" spans="1:7" hidden="1" x14ac:dyDescent="0.2">
      <c r="A107">
        <v>32768</v>
      </c>
      <c r="B107">
        <v>32</v>
      </c>
      <c r="C107">
        <v>128</v>
      </c>
      <c r="D107">
        <v>1</v>
      </c>
      <c r="E107">
        <v>0.23335299999999998</v>
      </c>
      <c r="F107">
        <v>4.7119300000000005E-3</v>
      </c>
      <c r="G107">
        <v>0.16764427321199998</v>
      </c>
    </row>
    <row r="108" spans="1:7" hidden="1" x14ac:dyDescent="0.2">
      <c r="A108">
        <v>32768</v>
      </c>
      <c r="B108">
        <v>32</v>
      </c>
      <c r="C108">
        <v>128</v>
      </c>
      <c r="D108">
        <v>2</v>
      </c>
      <c r="E108">
        <v>0.24430000000000002</v>
      </c>
      <c r="F108">
        <v>5.0828999999999996E-3</v>
      </c>
      <c r="G108">
        <v>0.17373726688499999</v>
      </c>
    </row>
    <row r="109" spans="1:7" hidden="1" x14ac:dyDescent="0.2">
      <c r="A109">
        <v>32768</v>
      </c>
      <c r="B109">
        <v>32</v>
      </c>
      <c r="C109">
        <v>128</v>
      </c>
      <c r="D109">
        <v>4</v>
      </c>
      <c r="E109">
        <v>0.248918</v>
      </c>
      <c r="F109">
        <v>7.1601E-3</v>
      </c>
      <c r="G109">
        <v>0.16817071943100001</v>
      </c>
    </row>
    <row r="110" spans="1:7" hidden="1" x14ac:dyDescent="0.2">
      <c r="A110">
        <v>32768</v>
      </c>
      <c r="B110">
        <v>32</v>
      </c>
      <c r="C110">
        <v>128</v>
      </c>
      <c r="D110">
        <v>8</v>
      </c>
      <c r="E110">
        <v>0.24931899999999999</v>
      </c>
      <c r="F110">
        <v>1.4426599999999999E-2</v>
      </c>
      <c r="G110">
        <v>0.205292678448</v>
      </c>
    </row>
    <row r="111" spans="1:7" hidden="1" x14ac:dyDescent="0.2">
      <c r="A111">
        <v>32768</v>
      </c>
      <c r="B111">
        <v>32</v>
      </c>
      <c r="C111">
        <v>128</v>
      </c>
      <c r="D111" t="s">
        <v>16</v>
      </c>
      <c r="E111">
        <v>0.244227</v>
      </c>
      <c r="F111">
        <v>2.60512E-2</v>
      </c>
      <c r="G111">
        <v>0.12753980097299999</v>
      </c>
    </row>
    <row r="112" spans="1:7" hidden="1" x14ac:dyDescent="0.2">
      <c r="A112">
        <v>65536</v>
      </c>
      <c r="B112">
        <v>64</v>
      </c>
      <c r="C112">
        <v>16</v>
      </c>
      <c r="D112">
        <v>1</v>
      </c>
      <c r="E112">
        <v>0.29462699999999997</v>
      </c>
      <c r="F112">
        <v>7.0960099999999998E-3</v>
      </c>
      <c r="G112">
        <v>0.40444488953699997</v>
      </c>
    </row>
    <row r="113" spans="1:7" hidden="1" x14ac:dyDescent="0.2">
      <c r="A113">
        <v>65536</v>
      </c>
      <c r="B113">
        <v>64</v>
      </c>
      <c r="C113">
        <v>16</v>
      </c>
      <c r="D113">
        <v>2</v>
      </c>
      <c r="E113">
        <v>0.321797</v>
      </c>
      <c r="F113">
        <v>1.16486E-2</v>
      </c>
      <c r="G113">
        <v>0.36990321096899997</v>
      </c>
    </row>
    <row r="114" spans="1:7" hidden="1" x14ac:dyDescent="0.2">
      <c r="A114">
        <v>65536</v>
      </c>
      <c r="B114">
        <v>64</v>
      </c>
      <c r="C114">
        <v>16</v>
      </c>
      <c r="D114">
        <v>4</v>
      </c>
      <c r="E114">
        <v>0.349491</v>
      </c>
      <c r="F114">
        <v>1.4927699999999999E-2</v>
      </c>
      <c r="G114">
        <v>0.356331629682</v>
      </c>
    </row>
    <row r="115" spans="1:7" hidden="1" x14ac:dyDescent="0.2">
      <c r="A115">
        <v>65536</v>
      </c>
      <c r="B115">
        <v>64</v>
      </c>
      <c r="C115">
        <v>16</v>
      </c>
      <c r="D115">
        <v>8</v>
      </c>
      <c r="E115">
        <v>0.35708299999999998</v>
      </c>
      <c r="F115">
        <v>2.4500599999999997E-2</v>
      </c>
      <c r="G115">
        <v>0.36117602937900001</v>
      </c>
    </row>
    <row r="116" spans="1:7" hidden="1" x14ac:dyDescent="0.2">
      <c r="A116">
        <v>65536</v>
      </c>
      <c r="B116">
        <v>64</v>
      </c>
      <c r="C116">
        <v>16</v>
      </c>
      <c r="D116" t="s">
        <v>16</v>
      </c>
      <c r="E116">
        <v>0.27455099999999999</v>
      </c>
      <c r="F116">
        <v>0.354736</v>
      </c>
      <c r="G116">
        <v>0.207150253974</v>
      </c>
    </row>
    <row r="117" spans="1:7" x14ac:dyDescent="0.2">
      <c r="A117">
        <v>65536</v>
      </c>
      <c r="B117">
        <v>64</v>
      </c>
      <c r="C117">
        <v>32</v>
      </c>
      <c r="D117">
        <v>1</v>
      </c>
      <c r="E117">
        <v>0.29462699999999997</v>
      </c>
      <c r="F117">
        <v>6.43408E-3</v>
      </c>
      <c r="G117">
        <v>0.33046939368299999</v>
      </c>
    </row>
    <row r="118" spans="1:7" x14ac:dyDescent="0.2">
      <c r="A118">
        <v>65536</v>
      </c>
      <c r="B118">
        <v>64</v>
      </c>
      <c r="C118">
        <v>32</v>
      </c>
      <c r="D118">
        <v>2</v>
      </c>
      <c r="E118">
        <v>0.30072699999999997</v>
      </c>
      <c r="F118">
        <v>9.4113400000000007E-3</v>
      </c>
      <c r="G118">
        <v>0.350242084974</v>
      </c>
    </row>
    <row r="119" spans="1:7" x14ac:dyDescent="0.2">
      <c r="A119">
        <v>65536</v>
      </c>
      <c r="B119">
        <v>64</v>
      </c>
      <c r="C119">
        <v>32</v>
      </c>
      <c r="D119">
        <v>4</v>
      </c>
      <c r="E119">
        <v>0.31948099999999996</v>
      </c>
      <c r="F119">
        <v>1.40234E-2</v>
      </c>
      <c r="G119">
        <v>0.30228937003799999</v>
      </c>
    </row>
    <row r="120" spans="1:7" x14ac:dyDescent="0.2">
      <c r="A120">
        <v>65536</v>
      </c>
      <c r="B120">
        <v>64</v>
      </c>
      <c r="C120">
        <v>32</v>
      </c>
      <c r="D120">
        <v>8</v>
      </c>
      <c r="E120">
        <v>0.34121299999999999</v>
      </c>
      <c r="F120">
        <v>2.03021E-2</v>
      </c>
      <c r="G120">
        <v>0.36031761117</v>
      </c>
    </row>
    <row r="121" spans="1:7" x14ac:dyDescent="0.2">
      <c r="A121">
        <v>65536</v>
      </c>
      <c r="B121">
        <v>64</v>
      </c>
      <c r="C121">
        <v>32</v>
      </c>
      <c r="D121" t="s">
        <v>16</v>
      </c>
      <c r="E121">
        <v>0.276281</v>
      </c>
      <c r="F121">
        <v>0.186587</v>
      </c>
      <c r="G121">
        <v>0.21083485039799998</v>
      </c>
    </row>
    <row r="122" spans="1:7" hidden="1" x14ac:dyDescent="0.2">
      <c r="A122">
        <v>65536</v>
      </c>
      <c r="B122">
        <v>64</v>
      </c>
      <c r="C122">
        <v>64</v>
      </c>
      <c r="D122">
        <v>1</v>
      </c>
      <c r="E122">
        <v>0.29462699999999997</v>
      </c>
      <c r="F122">
        <v>5.9334900000000005E-3</v>
      </c>
      <c r="G122">
        <v>0.33056731574100001</v>
      </c>
    </row>
    <row r="123" spans="1:7" hidden="1" x14ac:dyDescent="0.2">
      <c r="A123">
        <v>65536</v>
      </c>
      <c r="B123">
        <v>64</v>
      </c>
      <c r="C123">
        <v>64</v>
      </c>
      <c r="D123">
        <v>2</v>
      </c>
      <c r="E123">
        <v>0.293186</v>
      </c>
      <c r="F123">
        <v>8.4526800000000006E-3</v>
      </c>
      <c r="G123">
        <v>0.31851086549099999</v>
      </c>
    </row>
    <row r="124" spans="1:7" hidden="1" x14ac:dyDescent="0.2">
      <c r="A124">
        <v>65536</v>
      </c>
      <c r="B124">
        <v>64</v>
      </c>
      <c r="C124">
        <v>64</v>
      </c>
      <c r="D124">
        <v>4</v>
      </c>
      <c r="E124">
        <v>0.30145299999999997</v>
      </c>
      <c r="F124">
        <v>1.1042E-2</v>
      </c>
      <c r="G124">
        <v>0.350675297622</v>
      </c>
    </row>
    <row r="125" spans="1:7" hidden="1" x14ac:dyDescent="0.2">
      <c r="A125">
        <v>65536</v>
      </c>
      <c r="B125">
        <v>64</v>
      </c>
      <c r="C125">
        <v>64</v>
      </c>
      <c r="D125">
        <v>8</v>
      </c>
      <c r="E125">
        <v>0.309062</v>
      </c>
      <c r="F125">
        <v>1.81008E-2</v>
      </c>
      <c r="G125">
        <v>0.35543682127799997</v>
      </c>
    </row>
    <row r="126" spans="1:7" hidden="1" x14ac:dyDescent="0.2">
      <c r="A126">
        <v>65536</v>
      </c>
      <c r="B126">
        <v>64</v>
      </c>
      <c r="C126">
        <v>64</v>
      </c>
      <c r="D126" t="s">
        <v>16</v>
      </c>
      <c r="E126">
        <v>0.26721400000000001</v>
      </c>
      <c r="F126">
        <v>9.7441199999999992E-2</v>
      </c>
      <c r="G126">
        <v>0.19318263327999999</v>
      </c>
    </row>
    <row r="127" spans="1:7" hidden="1" x14ac:dyDescent="0.2">
      <c r="A127">
        <v>65536</v>
      </c>
      <c r="B127">
        <v>64</v>
      </c>
      <c r="C127">
        <v>128</v>
      </c>
      <c r="D127">
        <v>1</v>
      </c>
      <c r="E127">
        <v>0.29462699999999997</v>
      </c>
      <c r="F127">
        <v>5.6264100000000001E-3</v>
      </c>
      <c r="G127">
        <v>0.31903837910099997</v>
      </c>
    </row>
    <row r="128" spans="1:7" hidden="1" x14ac:dyDescent="0.2">
      <c r="A128">
        <v>65536</v>
      </c>
      <c r="B128">
        <v>64</v>
      </c>
      <c r="C128">
        <v>128</v>
      </c>
      <c r="D128">
        <v>2</v>
      </c>
      <c r="E128">
        <v>0.28874699999999998</v>
      </c>
      <c r="F128">
        <v>7.6728300000000003E-3</v>
      </c>
      <c r="G128">
        <v>0.32518481096399998</v>
      </c>
    </row>
    <row r="129" spans="1:7" hidden="1" x14ac:dyDescent="0.2">
      <c r="A129">
        <v>65536</v>
      </c>
      <c r="B129">
        <v>64</v>
      </c>
      <c r="C129">
        <v>128</v>
      </c>
      <c r="D129">
        <v>4</v>
      </c>
      <c r="E129">
        <v>0.28690699999999997</v>
      </c>
      <c r="F129">
        <v>1.02404E-2</v>
      </c>
      <c r="G129">
        <v>0.35308918479899998</v>
      </c>
    </row>
    <row r="130" spans="1:7" hidden="1" x14ac:dyDescent="0.2">
      <c r="A130">
        <v>65536</v>
      </c>
      <c r="B130">
        <v>64</v>
      </c>
      <c r="C130">
        <v>128</v>
      </c>
      <c r="D130">
        <v>8</v>
      </c>
      <c r="E130">
        <v>0.29555300000000001</v>
      </c>
      <c r="F130">
        <v>1.73911E-2</v>
      </c>
      <c r="G130">
        <v>0.42191894253599999</v>
      </c>
    </row>
    <row r="131" spans="1:7" hidden="1" x14ac:dyDescent="0.2">
      <c r="A131">
        <v>65536</v>
      </c>
      <c r="B131">
        <v>64</v>
      </c>
      <c r="C131">
        <v>128</v>
      </c>
      <c r="D131" t="s">
        <v>16</v>
      </c>
      <c r="E131">
        <v>0.28314499999999998</v>
      </c>
      <c r="F131">
        <v>5.2476499999999995E-2</v>
      </c>
      <c r="G131">
        <v>0.25897335824099998</v>
      </c>
    </row>
    <row r="132" spans="1:7" hidden="1" x14ac:dyDescent="0.2">
      <c r="A132">
        <v>131072</v>
      </c>
      <c r="B132">
        <v>128</v>
      </c>
      <c r="C132">
        <v>16</v>
      </c>
      <c r="D132">
        <v>1</v>
      </c>
      <c r="E132">
        <v>0.36680000000000001</v>
      </c>
      <c r="F132">
        <v>9.7593200000000001E-3</v>
      </c>
      <c r="G132">
        <v>0.657632237028</v>
      </c>
    </row>
    <row r="133" spans="1:7" hidden="1" x14ac:dyDescent="0.2">
      <c r="A133">
        <v>131072</v>
      </c>
      <c r="B133">
        <v>128</v>
      </c>
      <c r="C133">
        <v>16</v>
      </c>
      <c r="D133">
        <v>2</v>
      </c>
      <c r="E133">
        <v>0.39716399999999996</v>
      </c>
      <c r="F133">
        <v>1.5697799999999998E-2</v>
      </c>
      <c r="G133">
        <v>0.85564730791800003</v>
      </c>
    </row>
    <row r="134" spans="1:7" hidden="1" x14ac:dyDescent="0.2">
      <c r="A134">
        <v>131072</v>
      </c>
      <c r="B134">
        <v>128</v>
      </c>
      <c r="C134">
        <v>16</v>
      </c>
      <c r="D134">
        <v>4</v>
      </c>
      <c r="E134">
        <v>0.41098699999999999</v>
      </c>
      <c r="F134">
        <v>1.9904599999999998E-2</v>
      </c>
      <c r="G134">
        <v>0.86600319950999993</v>
      </c>
    </row>
    <row r="135" spans="1:7" hidden="1" x14ac:dyDescent="0.2">
      <c r="A135">
        <v>131072</v>
      </c>
      <c r="B135">
        <v>128</v>
      </c>
      <c r="C135">
        <v>16</v>
      </c>
      <c r="D135">
        <v>8</v>
      </c>
      <c r="E135">
        <v>0.43390499999999999</v>
      </c>
      <c r="F135">
        <v>3.3865599999999996E-2</v>
      </c>
      <c r="G135">
        <v>0.84281218477199993</v>
      </c>
    </row>
    <row r="136" spans="1:7" hidden="1" x14ac:dyDescent="0.2">
      <c r="A136">
        <v>131072</v>
      </c>
      <c r="B136">
        <v>128</v>
      </c>
      <c r="C136">
        <v>16</v>
      </c>
      <c r="D136" t="s">
        <v>16</v>
      </c>
      <c r="E136">
        <v>0.31306099999999998</v>
      </c>
      <c r="F136">
        <v>0.69757599999999997</v>
      </c>
      <c r="G136">
        <v>0.38901859917799997</v>
      </c>
    </row>
    <row r="137" spans="1:7" x14ac:dyDescent="0.2">
      <c r="A137">
        <v>131072</v>
      </c>
      <c r="B137">
        <v>128</v>
      </c>
      <c r="C137">
        <v>32</v>
      </c>
      <c r="D137">
        <v>1</v>
      </c>
      <c r="E137">
        <v>0.36680000000000001</v>
      </c>
      <c r="F137">
        <v>8.8125600000000005E-3</v>
      </c>
      <c r="G137">
        <v>0.65768783870399994</v>
      </c>
    </row>
    <row r="138" spans="1:7" x14ac:dyDescent="0.2">
      <c r="A138">
        <v>131072</v>
      </c>
      <c r="B138">
        <v>128</v>
      </c>
      <c r="C138">
        <v>32</v>
      </c>
      <c r="D138">
        <v>2</v>
      </c>
      <c r="E138">
        <v>0.37460299999999996</v>
      </c>
      <c r="F138">
        <v>1.21304E-2</v>
      </c>
      <c r="G138">
        <v>0.69424549789500001</v>
      </c>
    </row>
    <row r="139" spans="1:7" x14ac:dyDescent="0.2">
      <c r="A139">
        <v>131072</v>
      </c>
      <c r="B139">
        <v>128</v>
      </c>
      <c r="C139">
        <v>32</v>
      </c>
      <c r="D139">
        <v>4</v>
      </c>
      <c r="E139">
        <v>0.38028000000000001</v>
      </c>
      <c r="F139">
        <v>1.6048899999999998E-2</v>
      </c>
      <c r="G139">
        <v>0.66701796648599998</v>
      </c>
    </row>
    <row r="140" spans="1:7" x14ac:dyDescent="0.2">
      <c r="A140">
        <v>131072</v>
      </c>
      <c r="B140">
        <v>128</v>
      </c>
      <c r="C140">
        <v>32</v>
      </c>
      <c r="D140">
        <v>8</v>
      </c>
      <c r="E140">
        <v>0.40123599999999998</v>
      </c>
      <c r="F140">
        <v>2.5848599999999999E-2</v>
      </c>
      <c r="G140">
        <v>0.55993333396199996</v>
      </c>
    </row>
    <row r="141" spans="1:7" x14ac:dyDescent="0.2">
      <c r="A141">
        <v>131072</v>
      </c>
      <c r="B141">
        <v>128</v>
      </c>
      <c r="C141">
        <v>32</v>
      </c>
      <c r="D141" t="s">
        <v>16</v>
      </c>
      <c r="E141">
        <v>0.32248599999999999</v>
      </c>
      <c r="F141">
        <v>0.35683699999999996</v>
      </c>
      <c r="G141">
        <v>0.52454586311399998</v>
      </c>
    </row>
    <row r="142" spans="1:7" hidden="1" x14ac:dyDescent="0.2">
      <c r="A142">
        <v>131072</v>
      </c>
      <c r="B142">
        <v>128</v>
      </c>
      <c r="C142">
        <v>64</v>
      </c>
      <c r="D142">
        <v>1</v>
      </c>
      <c r="E142">
        <v>0.36361000000000004</v>
      </c>
      <c r="F142">
        <v>8.1839300000000007E-3</v>
      </c>
      <c r="G142">
        <v>0.50885874796700004</v>
      </c>
    </row>
    <row r="143" spans="1:7" hidden="1" x14ac:dyDescent="0.2">
      <c r="A143">
        <v>131072</v>
      </c>
      <c r="B143">
        <v>128</v>
      </c>
      <c r="C143">
        <v>64</v>
      </c>
      <c r="D143">
        <v>2</v>
      </c>
      <c r="E143">
        <v>0.36726199999999998</v>
      </c>
      <c r="F143">
        <v>1.00249E-2</v>
      </c>
      <c r="G143">
        <v>0.64505556922200002</v>
      </c>
    </row>
    <row r="144" spans="1:7" hidden="1" x14ac:dyDescent="0.2">
      <c r="A144">
        <v>131072</v>
      </c>
      <c r="B144">
        <v>128</v>
      </c>
      <c r="C144">
        <v>64</v>
      </c>
      <c r="D144">
        <v>4</v>
      </c>
      <c r="E144">
        <v>0.365784</v>
      </c>
      <c r="F144">
        <v>1.3333699999999999E-2</v>
      </c>
      <c r="G144">
        <v>0.60637694295800004</v>
      </c>
    </row>
    <row r="145" spans="1:7" hidden="1" x14ac:dyDescent="0.2">
      <c r="A145">
        <v>131072</v>
      </c>
      <c r="B145">
        <v>128</v>
      </c>
      <c r="C145">
        <v>64</v>
      </c>
      <c r="D145">
        <v>8</v>
      </c>
      <c r="E145">
        <v>0.37966499999999997</v>
      </c>
      <c r="F145">
        <v>2.24525E-2</v>
      </c>
      <c r="G145">
        <v>0.645075205875</v>
      </c>
    </row>
    <row r="146" spans="1:7" hidden="1" x14ac:dyDescent="0.2">
      <c r="A146">
        <v>131072</v>
      </c>
      <c r="B146">
        <v>128</v>
      </c>
      <c r="C146">
        <v>64</v>
      </c>
      <c r="D146" t="s">
        <v>16</v>
      </c>
      <c r="E146">
        <v>0.361203</v>
      </c>
      <c r="F146">
        <v>0.169183</v>
      </c>
      <c r="G146">
        <v>0.42268364794800001</v>
      </c>
    </row>
    <row r="147" spans="1:7" hidden="1" x14ac:dyDescent="0.2">
      <c r="A147">
        <v>131072</v>
      </c>
      <c r="B147">
        <v>128</v>
      </c>
      <c r="C147">
        <v>128</v>
      </c>
      <c r="D147">
        <v>1</v>
      </c>
      <c r="E147">
        <v>0.36680000000000001</v>
      </c>
      <c r="F147">
        <v>7.6500300000000004E-3</v>
      </c>
      <c r="G147">
        <v>0.57967771180799998</v>
      </c>
    </row>
    <row r="148" spans="1:7" hidden="1" x14ac:dyDescent="0.2">
      <c r="A148">
        <v>131072</v>
      </c>
      <c r="B148">
        <v>128</v>
      </c>
      <c r="C148">
        <v>128</v>
      </c>
      <c r="D148">
        <v>2</v>
      </c>
      <c r="E148">
        <v>0.36726199999999998</v>
      </c>
      <c r="F148">
        <v>8.8197099999999997E-3</v>
      </c>
      <c r="G148">
        <v>0.51048022448700003</v>
      </c>
    </row>
    <row r="149" spans="1:7" hidden="1" x14ac:dyDescent="0.2">
      <c r="A149">
        <v>131072</v>
      </c>
      <c r="B149">
        <v>128</v>
      </c>
      <c r="C149">
        <v>128</v>
      </c>
      <c r="D149">
        <v>4</v>
      </c>
      <c r="E149">
        <v>0.36377599999999999</v>
      </c>
      <c r="F149">
        <v>1.1090599999999999E-2</v>
      </c>
      <c r="G149">
        <v>0.50452771292999998</v>
      </c>
    </row>
    <row r="150" spans="1:7" hidden="1" x14ac:dyDescent="0.2">
      <c r="A150">
        <v>131072</v>
      </c>
      <c r="B150">
        <v>128</v>
      </c>
      <c r="C150">
        <v>128</v>
      </c>
      <c r="D150">
        <v>8</v>
      </c>
      <c r="E150">
        <v>0.36329600000000001</v>
      </c>
      <c r="F150">
        <v>1.9685899999999999E-2</v>
      </c>
      <c r="G150">
        <v>0.63610463459099997</v>
      </c>
    </row>
    <row r="151" spans="1:7" hidden="1" x14ac:dyDescent="0.2">
      <c r="A151">
        <v>131072</v>
      </c>
      <c r="B151">
        <v>128</v>
      </c>
      <c r="C151">
        <v>128</v>
      </c>
      <c r="D151" t="s">
        <v>16</v>
      </c>
      <c r="E151">
        <v>0.35989599999999999</v>
      </c>
      <c r="F151">
        <v>9.1878500000000002E-2</v>
      </c>
      <c r="G151">
        <v>0.42268364794800001</v>
      </c>
    </row>
    <row r="152" spans="1:7" hidden="1" x14ac:dyDescent="0.2">
      <c r="A152">
        <v>262144</v>
      </c>
      <c r="B152">
        <v>256</v>
      </c>
      <c r="C152">
        <v>16</v>
      </c>
      <c r="D152">
        <v>1</v>
      </c>
      <c r="E152">
        <v>0.44381199999999998</v>
      </c>
      <c r="F152">
        <v>1.3348899999999999E-2</v>
      </c>
      <c r="G152">
        <v>1.5045938280360001</v>
      </c>
    </row>
    <row r="153" spans="1:7" hidden="1" x14ac:dyDescent="0.2">
      <c r="A153">
        <v>262144</v>
      </c>
      <c r="B153">
        <v>256</v>
      </c>
      <c r="C153">
        <v>16</v>
      </c>
      <c r="D153">
        <v>2</v>
      </c>
      <c r="E153">
        <v>0.48854499999999995</v>
      </c>
      <c r="F153">
        <v>2.1036599999999999E-2</v>
      </c>
      <c r="G153">
        <v>1.2809391891869999</v>
      </c>
    </row>
    <row r="154" spans="1:7" hidden="1" x14ac:dyDescent="0.2">
      <c r="A154">
        <v>262144</v>
      </c>
      <c r="B154">
        <v>256</v>
      </c>
      <c r="C154">
        <v>16</v>
      </c>
      <c r="D154">
        <v>4</v>
      </c>
      <c r="E154">
        <v>0.49317899999999998</v>
      </c>
      <c r="F154">
        <v>2.8835799999999998E-2</v>
      </c>
      <c r="G154">
        <v>1.251715858848</v>
      </c>
    </row>
    <row r="155" spans="1:7" hidden="1" x14ac:dyDescent="0.2">
      <c r="A155">
        <v>262144</v>
      </c>
      <c r="B155">
        <v>256</v>
      </c>
      <c r="C155">
        <v>16</v>
      </c>
      <c r="D155">
        <v>8</v>
      </c>
      <c r="E155">
        <v>0.51766199999999996</v>
      </c>
      <c r="F155">
        <v>4.1934899999999997E-2</v>
      </c>
      <c r="G155">
        <v>1.4601551673989999</v>
      </c>
    </row>
    <row r="156" spans="1:7" hidden="1" x14ac:dyDescent="0.2">
      <c r="A156">
        <v>262144</v>
      </c>
      <c r="B156">
        <v>256</v>
      </c>
      <c r="C156">
        <v>16</v>
      </c>
      <c r="D156" t="s">
        <v>16</v>
      </c>
      <c r="E156">
        <v>0.40132899999999999</v>
      </c>
      <c r="F156">
        <v>1.26868</v>
      </c>
      <c r="G156">
        <v>0.76685749223999999</v>
      </c>
    </row>
    <row r="157" spans="1:7" x14ac:dyDescent="0.2">
      <c r="A157">
        <v>262144</v>
      </c>
      <c r="B157">
        <v>256</v>
      </c>
      <c r="C157">
        <v>32</v>
      </c>
      <c r="D157">
        <v>1</v>
      </c>
      <c r="E157">
        <v>0.44381199999999998</v>
      </c>
      <c r="F157">
        <v>1.20395E-2</v>
      </c>
      <c r="G157">
        <v>1.2778065647100001</v>
      </c>
    </row>
    <row r="158" spans="1:7" x14ac:dyDescent="0.2">
      <c r="A158">
        <v>262144</v>
      </c>
      <c r="B158">
        <v>256</v>
      </c>
      <c r="C158">
        <v>32</v>
      </c>
      <c r="D158">
        <v>2</v>
      </c>
      <c r="E158">
        <v>0.44592899999999996</v>
      </c>
      <c r="F158">
        <v>1.7753599999999998E-2</v>
      </c>
      <c r="G158">
        <v>1.562127168892</v>
      </c>
    </row>
    <row r="159" spans="1:7" x14ac:dyDescent="0.2">
      <c r="A159">
        <v>262144</v>
      </c>
      <c r="B159">
        <v>256</v>
      </c>
      <c r="C159">
        <v>32</v>
      </c>
      <c r="D159">
        <v>4</v>
      </c>
      <c r="E159">
        <v>0.45768499999999995</v>
      </c>
      <c r="F159">
        <v>2.1379099999999998E-2</v>
      </c>
      <c r="G159">
        <v>1.14129480192</v>
      </c>
    </row>
    <row r="160" spans="1:7" x14ac:dyDescent="0.2">
      <c r="A160">
        <v>262144</v>
      </c>
      <c r="B160">
        <v>256</v>
      </c>
      <c r="C160">
        <v>32</v>
      </c>
      <c r="D160">
        <v>8</v>
      </c>
      <c r="E160">
        <v>0.45892499999999997</v>
      </c>
      <c r="F160">
        <v>3.2004699999999997E-2</v>
      </c>
      <c r="G160">
        <v>1.2935405360159999</v>
      </c>
    </row>
    <row r="161" spans="1:7" x14ac:dyDescent="0.2">
      <c r="A161">
        <v>262144</v>
      </c>
      <c r="B161">
        <v>256</v>
      </c>
      <c r="C161">
        <v>32</v>
      </c>
      <c r="D161" t="s">
        <v>16</v>
      </c>
      <c r="E161">
        <v>0.396009</v>
      </c>
      <c r="F161">
        <v>0.652443</v>
      </c>
      <c r="G161">
        <v>0.76685749223999999</v>
      </c>
    </row>
    <row r="162" spans="1:7" hidden="1" x14ac:dyDescent="0.2">
      <c r="A162">
        <v>262144</v>
      </c>
      <c r="B162">
        <v>256</v>
      </c>
      <c r="C162">
        <v>64</v>
      </c>
      <c r="D162">
        <v>1</v>
      </c>
      <c r="E162">
        <v>0.44381199999999998</v>
      </c>
      <c r="F162">
        <v>1.1092699999999999E-2</v>
      </c>
      <c r="G162">
        <v>1.2779157895919999</v>
      </c>
    </row>
    <row r="163" spans="1:7" hidden="1" x14ac:dyDescent="0.2">
      <c r="A163">
        <v>262144</v>
      </c>
      <c r="B163">
        <v>256</v>
      </c>
      <c r="C163">
        <v>64</v>
      </c>
      <c r="D163">
        <v>2</v>
      </c>
      <c r="E163">
        <v>0.44452599999999998</v>
      </c>
      <c r="F163">
        <v>1.3429699999999999E-2</v>
      </c>
      <c r="G163">
        <v>1.2765812309969999</v>
      </c>
    </row>
    <row r="164" spans="1:7" hidden="1" x14ac:dyDescent="0.2">
      <c r="A164">
        <v>262144</v>
      </c>
      <c r="B164">
        <v>256</v>
      </c>
      <c r="C164">
        <v>64</v>
      </c>
      <c r="D164">
        <v>4</v>
      </c>
      <c r="E164">
        <v>0.44597399999999998</v>
      </c>
      <c r="F164">
        <v>1.77567E-2</v>
      </c>
      <c r="G164">
        <v>0.99022899297599998</v>
      </c>
    </row>
    <row r="165" spans="1:7" hidden="1" x14ac:dyDescent="0.2">
      <c r="A165">
        <v>262144</v>
      </c>
      <c r="B165">
        <v>256</v>
      </c>
      <c r="C165">
        <v>64</v>
      </c>
      <c r="D165">
        <v>8</v>
      </c>
      <c r="E165">
        <v>0.446158</v>
      </c>
      <c r="F165">
        <v>2.61278E-2</v>
      </c>
      <c r="G165">
        <v>0.97444303468799998</v>
      </c>
    </row>
    <row r="166" spans="1:7" hidden="1" x14ac:dyDescent="0.2">
      <c r="A166">
        <v>262144</v>
      </c>
      <c r="B166">
        <v>256</v>
      </c>
      <c r="C166">
        <v>64</v>
      </c>
      <c r="D166" t="s">
        <v>16</v>
      </c>
      <c r="E166">
        <v>0.392598</v>
      </c>
      <c r="F166">
        <v>0.34381099999999998</v>
      </c>
      <c r="G166">
        <v>0.76685749223999999</v>
      </c>
    </row>
    <row r="167" spans="1:7" hidden="1" x14ac:dyDescent="0.2">
      <c r="A167">
        <v>262144</v>
      </c>
      <c r="B167">
        <v>256</v>
      </c>
      <c r="C167">
        <v>128</v>
      </c>
      <c r="D167">
        <v>1</v>
      </c>
      <c r="E167">
        <v>0.44381199999999998</v>
      </c>
      <c r="F167">
        <v>1.0430799999999999E-2</v>
      </c>
      <c r="G167">
        <v>1.1244682439639999</v>
      </c>
    </row>
    <row r="168" spans="1:7" hidden="1" x14ac:dyDescent="0.2">
      <c r="A168">
        <v>262144</v>
      </c>
      <c r="B168">
        <v>256</v>
      </c>
      <c r="C168">
        <v>128</v>
      </c>
      <c r="D168">
        <v>2</v>
      </c>
      <c r="E168">
        <v>0.44423399999999996</v>
      </c>
      <c r="F168">
        <v>1.2156799999999999E-2</v>
      </c>
      <c r="G168">
        <v>1.239651147677</v>
      </c>
    </row>
    <row r="169" spans="1:7" hidden="1" x14ac:dyDescent="0.2">
      <c r="A169">
        <v>262144</v>
      </c>
      <c r="B169">
        <v>256</v>
      </c>
      <c r="C169">
        <v>128</v>
      </c>
      <c r="D169">
        <v>4</v>
      </c>
      <c r="E169">
        <v>0.44444899999999998</v>
      </c>
      <c r="F169">
        <v>1.5148E-2</v>
      </c>
      <c r="G169">
        <v>1.2417871374089999</v>
      </c>
    </row>
    <row r="170" spans="1:7" hidden="1" x14ac:dyDescent="0.2">
      <c r="A170">
        <v>262144</v>
      </c>
      <c r="B170">
        <v>256</v>
      </c>
      <c r="C170">
        <v>128</v>
      </c>
      <c r="D170">
        <v>8</v>
      </c>
      <c r="E170">
        <v>0.44528799999999996</v>
      </c>
      <c r="F170">
        <v>2.1925699999999999E-2</v>
      </c>
      <c r="G170">
        <v>1.2716030128489999</v>
      </c>
    </row>
    <row r="171" spans="1:7" hidden="1" x14ac:dyDescent="0.2">
      <c r="A171">
        <v>262144</v>
      </c>
      <c r="B171">
        <v>256</v>
      </c>
      <c r="C171">
        <v>128</v>
      </c>
      <c r="D171" t="s">
        <v>16</v>
      </c>
      <c r="E171">
        <v>0.387463</v>
      </c>
      <c r="F171">
        <v>0.182035</v>
      </c>
      <c r="G171">
        <v>0.76685749223999999</v>
      </c>
    </row>
    <row r="172" spans="1:7" hidden="1" x14ac:dyDescent="0.2">
      <c r="A172">
        <v>524288</v>
      </c>
      <c r="B172">
        <v>512</v>
      </c>
      <c r="C172">
        <v>16</v>
      </c>
      <c r="D172">
        <v>1</v>
      </c>
      <c r="E172">
        <v>0.56345099999999992</v>
      </c>
      <c r="F172">
        <v>2.00345E-2</v>
      </c>
      <c r="G172">
        <v>2.4875833824660001</v>
      </c>
    </row>
    <row r="173" spans="1:7" hidden="1" x14ac:dyDescent="0.2">
      <c r="A173">
        <v>524288</v>
      </c>
      <c r="B173">
        <v>512</v>
      </c>
      <c r="C173">
        <v>16</v>
      </c>
      <c r="D173">
        <v>2</v>
      </c>
      <c r="E173">
        <v>0.60093000000000008</v>
      </c>
      <c r="F173">
        <v>3.37521E-2</v>
      </c>
      <c r="G173">
        <v>2.625745783797</v>
      </c>
    </row>
    <row r="174" spans="1:7" hidden="1" x14ac:dyDescent="0.2">
      <c r="A174">
        <v>524288</v>
      </c>
      <c r="B174">
        <v>512</v>
      </c>
      <c r="C174">
        <v>16</v>
      </c>
      <c r="D174">
        <v>4</v>
      </c>
      <c r="E174">
        <v>0.61652000000000007</v>
      </c>
      <c r="F174">
        <v>4.3120699999999998E-2</v>
      </c>
      <c r="G174">
        <v>3.2624238086639998</v>
      </c>
    </row>
    <row r="175" spans="1:7" hidden="1" x14ac:dyDescent="0.2">
      <c r="A175">
        <v>524288</v>
      </c>
      <c r="B175">
        <v>512</v>
      </c>
      <c r="C175">
        <v>16</v>
      </c>
      <c r="D175">
        <v>8</v>
      </c>
      <c r="E175">
        <v>0.627996</v>
      </c>
      <c r="F175">
        <v>6.4190499999999998E-2</v>
      </c>
      <c r="G175">
        <v>3.3890807843479998</v>
      </c>
    </row>
    <row r="176" spans="1:7" hidden="1" x14ac:dyDescent="0.2">
      <c r="A176">
        <v>524288</v>
      </c>
      <c r="B176">
        <v>512</v>
      </c>
      <c r="C176">
        <v>16</v>
      </c>
      <c r="D176" t="s">
        <v>16</v>
      </c>
      <c r="E176">
        <v>0.47572799999999998</v>
      </c>
      <c r="F176">
        <v>2.53227</v>
      </c>
      <c r="G176">
        <v>1.5636621051919999</v>
      </c>
    </row>
    <row r="177" spans="1:7" x14ac:dyDescent="0.2">
      <c r="A177">
        <v>524288</v>
      </c>
      <c r="B177">
        <v>512</v>
      </c>
      <c r="C177">
        <v>32</v>
      </c>
      <c r="D177">
        <v>1</v>
      </c>
      <c r="E177">
        <v>0.56345099999999992</v>
      </c>
      <c r="F177">
        <v>1.8363399999999998E-2</v>
      </c>
      <c r="G177">
        <v>2.4878649807570001</v>
      </c>
    </row>
    <row r="178" spans="1:7" x14ac:dyDescent="0.2">
      <c r="A178">
        <v>524288</v>
      </c>
      <c r="B178">
        <v>512</v>
      </c>
      <c r="C178">
        <v>32</v>
      </c>
      <c r="D178">
        <v>2</v>
      </c>
      <c r="E178">
        <v>0.56774400000000003</v>
      </c>
      <c r="F178">
        <v>2.5155399999999998E-2</v>
      </c>
      <c r="G178">
        <v>2.2258272736319999</v>
      </c>
    </row>
    <row r="179" spans="1:7" x14ac:dyDescent="0.2">
      <c r="A179">
        <v>524288</v>
      </c>
      <c r="B179">
        <v>512</v>
      </c>
      <c r="C179">
        <v>32</v>
      </c>
      <c r="D179">
        <v>4</v>
      </c>
      <c r="E179">
        <v>0.56441799999999998</v>
      </c>
      <c r="F179">
        <v>3.32555E-2</v>
      </c>
      <c r="G179">
        <v>2.177361670512</v>
      </c>
    </row>
    <row r="180" spans="1:7" x14ac:dyDescent="0.2">
      <c r="A180">
        <v>524288</v>
      </c>
      <c r="B180">
        <v>512</v>
      </c>
      <c r="C180">
        <v>32</v>
      </c>
      <c r="D180">
        <v>8</v>
      </c>
      <c r="E180">
        <v>0.57817699999999994</v>
      </c>
      <c r="F180">
        <v>4.66156E-2</v>
      </c>
      <c r="G180">
        <v>2.640142073492</v>
      </c>
    </row>
    <row r="181" spans="1:7" x14ac:dyDescent="0.2">
      <c r="A181">
        <v>524288</v>
      </c>
      <c r="B181">
        <v>512</v>
      </c>
      <c r="C181">
        <v>32</v>
      </c>
      <c r="D181" t="s">
        <v>16</v>
      </c>
      <c r="E181">
        <v>0.47572799999999998</v>
      </c>
      <c r="F181">
        <v>1.3012600000000001</v>
      </c>
      <c r="G181">
        <v>1.5636621051919999</v>
      </c>
    </row>
    <row r="182" spans="1:7" hidden="1" x14ac:dyDescent="0.2">
      <c r="A182">
        <v>524288</v>
      </c>
      <c r="B182">
        <v>512</v>
      </c>
      <c r="C182">
        <v>64</v>
      </c>
      <c r="D182">
        <v>1</v>
      </c>
      <c r="E182">
        <v>0.56345099999999992</v>
      </c>
      <c r="F182">
        <v>1.72012E-2</v>
      </c>
      <c r="G182">
        <v>2.2393035615989998</v>
      </c>
    </row>
    <row r="183" spans="1:7" hidden="1" x14ac:dyDescent="0.2">
      <c r="A183">
        <v>524288</v>
      </c>
      <c r="B183">
        <v>512</v>
      </c>
      <c r="C183">
        <v>64</v>
      </c>
      <c r="D183">
        <v>2</v>
      </c>
      <c r="E183">
        <v>0.56407099999999999</v>
      </c>
      <c r="F183">
        <v>2.12742E-2</v>
      </c>
      <c r="G183">
        <v>2.5954846070399999</v>
      </c>
    </row>
    <row r="184" spans="1:7" hidden="1" x14ac:dyDescent="0.2">
      <c r="A184">
        <v>524288</v>
      </c>
      <c r="B184">
        <v>512</v>
      </c>
      <c r="C184">
        <v>64</v>
      </c>
      <c r="D184">
        <v>4</v>
      </c>
      <c r="E184">
        <v>0.56425599999999998</v>
      </c>
      <c r="F184">
        <v>2.64947E-2</v>
      </c>
      <c r="G184">
        <v>2.5098058348349999</v>
      </c>
    </row>
    <row r="185" spans="1:7" hidden="1" x14ac:dyDescent="0.2">
      <c r="A185">
        <v>524288</v>
      </c>
      <c r="B185">
        <v>512</v>
      </c>
      <c r="C185">
        <v>64</v>
      </c>
      <c r="D185">
        <v>8</v>
      </c>
      <c r="E185">
        <v>0.568326</v>
      </c>
      <c r="F185">
        <v>3.8593999999999996E-2</v>
      </c>
      <c r="G185">
        <v>2.5506397222019999</v>
      </c>
    </row>
    <row r="186" spans="1:7" hidden="1" x14ac:dyDescent="0.2">
      <c r="A186">
        <v>524288</v>
      </c>
      <c r="B186">
        <v>512</v>
      </c>
      <c r="C186">
        <v>64</v>
      </c>
      <c r="D186" t="s">
        <v>16</v>
      </c>
      <c r="E186">
        <v>0.47572799999999998</v>
      </c>
      <c r="F186">
        <v>0.68502099999999999</v>
      </c>
      <c r="G186">
        <v>1.5636621051919999</v>
      </c>
    </row>
    <row r="187" spans="1:7" hidden="1" x14ac:dyDescent="0.2">
      <c r="A187">
        <v>524288</v>
      </c>
      <c r="B187">
        <v>512</v>
      </c>
      <c r="C187">
        <v>128</v>
      </c>
      <c r="D187">
        <v>1</v>
      </c>
      <c r="E187">
        <v>0.56345099999999992</v>
      </c>
      <c r="F187">
        <v>1.63488E-2</v>
      </c>
      <c r="G187">
        <v>2.2394154020550001</v>
      </c>
    </row>
    <row r="188" spans="1:7" hidden="1" x14ac:dyDescent="0.2">
      <c r="A188">
        <v>524288</v>
      </c>
      <c r="B188">
        <v>512</v>
      </c>
      <c r="C188">
        <v>128</v>
      </c>
      <c r="D188">
        <v>2</v>
      </c>
      <c r="E188">
        <v>0.56407099999999999</v>
      </c>
      <c r="F188">
        <v>1.9212999999999997E-2</v>
      </c>
      <c r="G188">
        <v>2.3072034531779999</v>
      </c>
    </row>
    <row r="189" spans="1:7" hidden="1" x14ac:dyDescent="0.2">
      <c r="A189">
        <v>524288</v>
      </c>
      <c r="B189">
        <v>512</v>
      </c>
      <c r="C189">
        <v>128</v>
      </c>
      <c r="D189">
        <v>4</v>
      </c>
      <c r="E189">
        <v>0.56425599999999998</v>
      </c>
      <c r="F189">
        <v>2.3378699999999999E-2</v>
      </c>
      <c r="G189">
        <v>2.272480016976</v>
      </c>
    </row>
    <row r="190" spans="1:7" hidden="1" x14ac:dyDescent="0.2">
      <c r="A190">
        <v>524288</v>
      </c>
      <c r="B190">
        <v>512</v>
      </c>
      <c r="C190">
        <v>128</v>
      </c>
      <c r="D190">
        <v>8</v>
      </c>
      <c r="E190">
        <v>0.56522299999999992</v>
      </c>
      <c r="F190">
        <v>3.2725299999999999E-2</v>
      </c>
      <c r="G190">
        <v>2.297538528714</v>
      </c>
    </row>
    <row r="191" spans="1:7" hidden="1" x14ac:dyDescent="0.2">
      <c r="A191">
        <v>524288</v>
      </c>
      <c r="B191">
        <v>512</v>
      </c>
      <c r="C191">
        <v>128</v>
      </c>
      <c r="D191" t="s">
        <v>16</v>
      </c>
      <c r="E191">
        <v>0.50165399999999993</v>
      </c>
      <c r="F191">
        <v>0.352188</v>
      </c>
      <c r="G191">
        <v>1.5256335056100001</v>
      </c>
    </row>
    <row r="192" spans="1:7" hidden="1" x14ac:dyDescent="0.2">
      <c r="A192">
        <v>1048576</v>
      </c>
      <c r="B192">
        <v>1024</v>
      </c>
      <c r="C192">
        <v>16</v>
      </c>
      <c r="D192">
        <v>1</v>
      </c>
      <c r="E192">
        <v>0.69938000000000011</v>
      </c>
      <c r="F192">
        <v>2.9358799999999997E-2</v>
      </c>
      <c r="G192">
        <v>4.4032420316999996</v>
      </c>
    </row>
    <row r="193" spans="1:7" hidden="1" x14ac:dyDescent="0.2">
      <c r="A193">
        <v>1048576</v>
      </c>
      <c r="B193">
        <v>1024</v>
      </c>
      <c r="C193">
        <v>16</v>
      </c>
      <c r="D193">
        <v>2</v>
      </c>
      <c r="E193">
        <v>0.75270199999999998</v>
      </c>
      <c r="F193">
        <v>3.6160899999999996E-2</v>
      </c>
      <c r="G193">
        <v>4.4044877619360001</v>
      </c>
    </row>
    <row r="194" spans="1:7" hidden="1" x14ac:dyDescent="0.2">
      <c r="A194">
        <v>1048576</v>
      </c>
      <c r="B194">
        <v>1024</v>
      </c>
      <c r="C194">
        <v>16</v>
      </c>
      <c r="D194">
        <v>4</v>
      </c>
      <c r="E194">
        <v>0.76250200000000001</v>
      </c>
      <c r="F194">
        <v>5.9540799999999998E-2</v>
      </c>
      <c r="G194">
        <v>4.7726909821800003</v>
      </c>
    </row>
    <row r="195" spans="1:7" hidden="1" x14ac:dyDescent="0.2">
      <c r="A195">
        <v>1048576</v>
      </c>
      <c r="B195">
        <v>1024</v>
      </c>
      <c r="C195">
        <v>16</v>
      </c>
      <c r="D195">
        <v>8</v>
      </c>
      <c r="E195">
        <v>0.79805899999999996</v>
      </c>
      <c r="F195">
        <v>8.7855699999999995E-2</v>
      </c>
      <c r="G195">
        <v>5.2508099466719997</v>
      </c>
    </row>
    <row r="196" spans="1:7" hidden="1" x14ac:dyDescent="0.2">
      <c r="A196">
        <v>1048576</v>
      </c>
      <c r="B196">
        <v>1024</v>
      </c>
      <c r="C196">
        <v>16</v>
      </c>
      <c r="D196" t="s">
        <v>16</v>
      </c>
      <c r="E196">
        <v>0.67699100000000001</v>
      </c>
      <c r="F196">
        <v>4.8132000000000001</v>
      </c>
      <c r="G196">
        <v>2.8392573737759998</v>
      </c>
    </row>
    <row r="197" spans="1:7" x14ac:dyDescent="0.2">
      <c r="A197">
        <v>1048576</v>
      </c>
      <c r="B197">
        <v>1024</v>
      </c>
      <c r="C197">
        <v>32</v>
      </c>
      <c r="D197">
        <v>1</v>
      </c>
      <c r="E197">
        <v>0.69938000000000011</v>
      </c>
      <c r="F197">
        <v>2.71921E-2</v>
      </c>
      <c r="G197">
        <v>3.747960025782</v>
      </c>
    </row>
    <row r="198" spans="1:7" x14ac:dyDescent="0.2">
      <c r="A198">
        <v>1048576</v>
      </c>
      <c r="B198">
        <v>1024</v>
      </c>
      <c r="C198">
        <v>32</v>
      </c>
      <c r="D198">
        <v>2</v>
      </c>
      <c r="E198">
        <v>0.70604599999999995</v>
      </c>
      <c r="F198">
        <v>3.26095E-2</v>
      </c>
      <c r="G198">
        <v>4.3492522338240001</v>
      </c>
    </row>
    <row r="199" spans="1:7" x14ac:dyDescent="0.2">
      <c r="A199">
        <v>1048576</v>
      </c>
      <c r="B199">
        <v>1024</v>
      </c>
      <c r="C199">
        <v>32</v>
      </c>
      <c r="D199">
        <v>4</v>
      </c>
      <c r="E199">
        <v>0.69960699999999998</v>
      </c>
      <c r="F199">
        <v>4.7752099999999999E-2</v>
      </c>
      <c r="G199">
        <v>4.6731629249760003</v>
      </c>
    </row>
    <row r="200" spans="1:7" x14ac:dyDescent="0.2">
      <c r="A200">
        <v>1048576</v>
      </c>
      <c r="B200">
        <v>1024</v>
      </c>
      <c r="C200">
        <v>32</v>
      </c>
      <c r="D200">
        <v>8</v>
      </c>
      <c r="E200">
        <v>0.70581899999999997</v>
      </c>
      <c r="F200">
        <v>7.2010599999999994E-2</v>
      </c>
      <c r="G200">
        <v>4.8742014046440003</v>
      </c>
    </row>
    <row r="201" spans="1:7" x14ac:dyDescent="0.2">
      <c r="A201">
        <v>1048576</v>
      </c>
      <c r="B201">
        <v>1024</v>
      </c>
      <c r="C201">
        <v>32</v>
      </c>
      <c r="D201" t="s">
        <v>16</v>
      </c>
      <c r="E201">
        <v>0.58847399999999994</v>
      </c>
      <c r="F201">
        <v>2.5483600000000002</v>
      </c>
      <c r="G201">
        <v>3.0631155257230001</v>
      </c>
    </row>
    <row r="202" spans="1:7" hidden="1" x14ac:dyDescent="0.2">
      <c r="A202">
        <v>1048576</v>
      </c>
      <c r="B202">
        <v>1024</v>
      </c>
      <c r="C202">
        <v>64</v>
      </c>
      <c r="D202">
        <v>1</v>
      </c>
      <c r="E202">
        <v>0.69938000000000011</v>
      </c>
      <c r="F202">
        <v>2.5520999999999999E-2</v>
      </c>
      <c r="G202">
        <v>3.7483833853620001</v>
      </c>
    </row>
    <row r="203" spans="1:7" hidden="1" x14ac:dyDescent="0.2">
      <c r="A203">
        <v>1048576</v>
      </c>
      <c r="B203">
        <v>1024</v>
      </c>
      <c r="C203">
        <v>64</v>
      </c>
      <c r="D203">
        <v>2</v>
      </c>
      <c r="E203">
        <v>0.69967099999999993</v>
      </c>
      <c r="F203">
        <v>2.88244E-2</v>
      </c>
      <c r="G203">
        <v>3.7928618273039998</v>
      </c>
    </row>
    <row r="204" spans="1:7" hidden="1" x14ac:dyDescent="0.2">
      <c r="A204">
        <v>1048576</v>
      </c>
      <c r="B204">
        <v>1024</v>
      </c>
      <c r="C204">
        <v>64</v>
      </c>
      <c r="D204">
        <v>4</v>
      </c>
      <c r="E204">
        <v>0.69226799999999999</v>
      </c>
      <c r="F204">
        <v>3.7501399999999997E-2</v>
      </c>
      <c r="G204">
        <v>3.9232554960899999</v>
      </c>
    </row>
    <row r="205" spans="1:7" hidden="1" x14ac:dyDescent="0.2">
      <c r="A205">
        <v>1048576</v>
      </c>
      <c r="B205">
        <v>1024</v>
      </c>
      <c r="C205">
        <v>64</v>
      </c>
      <c r="D205">
        <v>8</v>
      </c>
      <c r="E205">
        <v>0.69284299999999999</v>
      </c>
      <c r="F205">
        <v>5.3166100000000001E-2</v>
      </c>
      <c r="G205">
        <v>3.81745626342</v>
      </c>
    </row>
    <row r="206" spans="1:7" hidden="1" x14ac:dyDescent="0.2">
      <c r="A206">
        <v>1048576</v>
      </c>
      <c r="B206">
        <v>1024</v>
      </c>
      <c r="C206">
        <v>64</v>
      </c>
      <c r="D206" t="s">
        <v>16</v>
      </c>
      <c r="E206">
        <v>0.58847399999999994</v>
      </c>
      <c r="F206">
        <v>1.31735</v>
      </c>
      <c r="G206">
        <v>3.0631155257230001</v>
      </c>
    </row>
    <row r="207" spans="1:7" hidden="1" x14ac:dyDescent="0.2">
      <c r="A207">
        <v>1048576</v>
      </c>
      <c r="B207">
        <v>1024</v>
      </c>
      <c r="C207">
        <v>128</v>
      </c>
      <c r="D207">
        <v>1</v>
      </c>
      <c r="E207">
        <v>0.69938000000000011</v>
      </c>
      <c r="F207">
        <v>2.4358899999999999E-2</v>
      </c>
      <c r="G207">
        <v>3.3720227667359999</v>
      </c>
    </row>
    <row r="208" spans="1:7" hidden="1" x14ac:dyDescent="0.2">
      <c r="A208">
        <v>1048576</v>
      </c>
      <c r="B208">
        <v>1024</v>
      </c>
      <c r="C208">
        <v>128</v>
      </c>
      <c r="D208">
        <v>2</v>
      </c>
      <c r="E208">
        <v>0.69967099999999993</v>
      </c>
      <c r="F208">
        <v>2.7227699999999997E-2</v>
      </c>
      <c r="G208">
        <v>3.4503406494000002</v>
      </c>
    </row>
    <row r="209" spans="1:7" hidden="1" x14ac:dyDescent="0.2">
      <c r="A209">
        <v>1048576</v>
      </c>
      <c r="B209">
        <v>1024</v>
      </c>
      <c r="C209">
        <v>128</v>
      </c>
      <c r="D209">
        <v>4</v>
      </c>
      <c r="E209">
        <v>0.69226799999999999</v>
      </c>
      <c r="F209">
        <v>3.3864600000000002E-2</v>
      </c>
      <c r="G209">
        <v>3.7721223466499998</v>
      </c>
    </row>
    <row r="210" spans="1:7" hidden="1" x14ac:dyDescent="0.2">
      <c r="A210">
        <v>1048576</v>
      </c>
      <c r="B210">
        <v>1024</v>
      </c>
      <c r="C210">
        <v>128</v>
      </c>
      <c r="D210">
        <v>8</v>
      </c>
      <c r="E210">
        <v>0.69284299999999999</v>
      </c>
      <c r="F210">
        <v>4.58644E-2</v>
      </c>
      <c r="G210">
        <v>3.817119625728</v>
      </c>
    </row>
    <row r="211" spans="1:7" hidden="1" x14ac:dyDescent="0.2">
      <c r="A211">
        <v>1048576</v>
      </c>
      <c r="B211">
        <v>1024</v>
      </c>
      <c r="C211">
        <v>128</v>
      </c>
      <c r="D211" t="s">
        <v>16</v>
      </c>
      <c r="E211">
        <v>0.58847399999999994</v>
      </c>
      <c r="F211">
        <v>0.70111000000000001</v>
      </c>
      <c r="G211">
        <v>3.0631155257230001</v>
      </c>
    </row>
  </sheetData>
  <autoFilter ref="A1:G211" xr:uid="{9893F9C1-DD4F-D247-81CB-6285956D697E}">
    <filterColumn colId="2">
      <filters>
        <filter val="3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27D5-AEF0-B94B-92EF-7AB2D035BC5A}">
  <dimension ref="A1:H10"/>
  <sheetViews>
    <sheetView zoomScale="107" workbookViewId="0">
      <selection activeCell="H6" sqref="H6"/>
    </sheetView>
  </sheetViews>
  <sheetFormatPr baseColWidth="10" defaultRowHeight="16" x14ac:dyDescent="0.2"/>
  <sheetData>
    <row r="1" spans="1:8" x14ac:dyDescent="0.2">
      <c r="B1" t="s">
        <v>4</v>
      </c>
    </row>
    <row r="2" spans="1:8" x14ac:dyDescent="0.2">
      <c r="C2" t="s">
        <v>18</v>
      </c>
    </row>
    <row r="3" spans="1:8" x14ac:dyDescent="0.2">
      <c r="B3" t="s">
        <v>19</v>
      </c>
      <c r="C3">
        <v>1024</v>
      </c>
      <c r="D3">
        <f>C3*2</f>
        <v>2048</v>
      </c>
      <c r="E3">
        <f t="shared" ref="E3:H3" si="0">D3*2</f>
        <v>4096</v>
      </c>
      <c r="F3">
        <f t="shared" si="0"/>
        <v>8192</v>
      </c>
      <c r="G3">
        <f t="shared" si="0"/>
        <v>16384</v>
      </c>
      <c r="H3">
        <f t="shared" si="0"/>
        <v>32768</v>
      </c>
    </row>
    <row r="4" spans="1:8" x14ac:dyDescent="0.2"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</row>
    <row r="5" spans="1:8" x14ac:dyDescent="0.2">
      <c r="A5">
        <v>16</v>
      </c>
      <c r="B5">
        <v>4</v>
      </c>
      <c r="C5">
        <v>0.14731</v>
      </c>
      <c r="D5">
        <v>0.10621</v>
      </c>
      <c r="E5">
        <v>7.5539999999999996E-2</v>
      </c>
      <c r="F5">
        <v>5.9450000000000003E-2</v>
      </c>
      <c r="G5">
        <v>4.8230000000000002E-2</v>
      </c>
      <c r="H5">
        <v>4.7539999999999999E-2</v>
      </c>
    </row>
    <row r="6" spans="1:8" x14ac:dyDescent="0.2">
      <c r="A6">
        <v>32</v>
      </c>
      <c r="B6">
        <v>5</v>
      </c>
      <c r="C6">
        <v>0.14269999999999999</v>
      </c>
      <c r="D6">
        <v>9.622E-2</v>
      </c>
      <c r="E6">
        <v>5.9920000000000001E-2</v>
      </c>
      <c r="F6">
        <v>4.2470000000000001E-2</v>
      </c>
      <c r="G6">
        <v>2.8320000000000001E-2</v>
      </c>
      <c r="H6">
        <v>2.64E-2</v>
      </c>
    </row>
    <row r="7" spans="1:8" x14ac:dyDescent="0.2">
      <c r="A7">
        <v>64</v>
      </c>
      <c r="B7">
        <v>6</v>
      </c>
      <c r="C7">
        <v>0.15839</v>
      </c>
      <c r="D7">
        <v>0.10326</v>
      </c>
      <c r="E7">
        <v>6.1890000000000001E-2</v>
      </c>
      <c r="F7">
        <v>3.8589999999999999E-2</v>
      </c>
      <c r="G7">
        <v>2.0449999999999999E-2</v>
      </c>
      <c r="H7">
        <v>1.558E-2</v>
      </c>
    </row>
    <row r="8" spans="1:8" x14ac:dyDescent="0.2">
      <c r="A8">
        <v>128</v>
      </c>
      <c r="B8">
        <v>7</v>
      </c>
      <c r="C8">
        <v>0.20363000000000001</v>
      </c>
      <c r="D8">
        <v>0.13336999999999999</v>
      </c>
      <c r="E8">
        <v>8.3030000000000007E-2</v>
      </c>
      <c r="F8">
        <v>4.8349999999999997E-2</v>
      </c>
      <c r="G8">
        <v>1.9820000000000001E-2</v>
      </c>
      <c r="H8">
        <v>1.107E-2</v>
      </c>
    </row>
    <row r="10" spans="1:8" x14ac:dyDescent="0.2">
      <c r="A10" s="4" t="s">
        <v>20</v>
      </c>
      <c r="B10" s="4"/>
      <c r="C10" s="4"/>
      <c r="D10" s="4"/>
      <c r="E10" s="4"/>
    </row>
  </sheetData>
  <mergeCells count="1">
    <mergeCell ref="A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Tummuri Ashish [ECE - 2019]</dc:creator>
  <cp:lastModifiedBy>Tummuri Ashish [ECE - 2019]</cp:lastModifiedBy>
  <dcterms:created xsi:type="dcterms:W3CDTF">2023-10-10T21:39:19Z</dcterms:created>
  <dcterms:modified xsi:type="dcterms:W3CDTF">2023-10-15T23:38:01Z</dcterms:modified>
</cp:coreProperties>
</file>