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310"/>
  </bookViews>
  <sheets>
    <sheet name="Summary" sheetId="7" r:id="rId1"/>
    <sheet name="Actuals" sheetId="1" r:id="rId2"/>
    <sheet name="Estimates" sheetId="3" r:id="rId3"/>
  </sheets>
  <definedNames>
    <definedName name="Expense_Category">#REF!</definedName>
    <definedName name="Income_Category">#REF!</definedName>
    <definedName name="Priority">#REF!</definedName>
  </definedNames>
  <calcPr calcId="125725"/>
</workbook>
</file>

<file path=xl/calcChain.xml><?xml version="1.0" encoding="utf-8"?>
<calcChain xmlns="http://schemas.openxmlformats.org/spreadsheetml/2006/main">
  <c r="C3" i="7"/>
  <c r="C21"/>
  <c r="B20"/>
  <c r="B21"/>
  <c r="B22"/>
  <c r="B23"/>
  <c r="B24"/>
  <c r="B25"/>
  <c r="B26"/>
  <c r="B27"/>
  <c r="B28"/>
  <c r="B29"/>
  <c r="B30"/>
  <c r="C30" l="1"/>
  <c r="C29"/>
  <c r="C28"/>
  <c r="C27"/>
  <c r="C26"/>
  <c r="C25"/>
  <c r="C24"/>
  <c r="C23"/>
  <c r="C22"/>
  <c r="C20"/>
  <c r="A14" i="1"/>
  <c r="A3"/>
  <c r="A4"/>
  <c r="A5"/>
  <c r="A8"/>
  <c r="A9"/>
  <c r="A6"/>
  <c r="A7"/>
  <c r="A11"/>
  <c r="A2"/>
  <c r="A12"/>
  <c r="A13"/>
  <c r="A10"/>
  <c r="F12"/>
  <c r="B14" i="7"/>
  <c r="B13"/>
  <c r="B12"/>
  <c r="B11"/>
  <c r="B10"/>
  <c r="B9"/>
  <c r="B8"/>
  <c r="B7"/>
  <c r="B6"/>
  <c r="B5"/>
  <c r="B4"/>
  <c r="B3"/>
  <c r="D28" l="1"/>
  <c r="D24"/>
  <c r="D27"/>
  <c r="D20"/>
  <c r="D25"/>
  <c r="D30"/>
  <c r="D21"/>
  <c r="D22"/>
  <c r="D29"/>
  <c r="D23"/>
  <c r="D26"/>
  <c r="C13"/>
  <c r="D13" s="1"/>
  <c r="C4"/>
  <c r="D4" s="1"/>
  <c r="C8"/>
  <c r="D8" s="1"/>
  <c r="C12"/>
  <c r="D12" s="1"/>
  <c r="C11"/>
  <c r="D11" s="1"/>
  <c r="C6"/>
  <c r="D6" s="1"/>
  <c r="C10"/>
  <c r="D10" s="1"/>
  <c r="C14"/>
  <c r="D14" s="1"/>
  <c r="C7"/>
  <c r="D7" s="1"/>
  <c r="C5"/>
  <c r="D5" s="1"/>
  <c r="C9"/>
  <c r="D9" s="1"/>
  <c r="D3"/>
</calcChain>
</file>

<file path=xl/sharedStrings.xml><?xml version="1.0" encoding="utf-8"?>
<sst xmlns="http://schemas.openxmlformats.org/spreadsheetml/2006/main" count="434" uniqueCount="54">
  <si>
    <t>Category</t>
  </si>
  <si>
    <t>Commute</t>
  </si>
  <si>
    <t>Food</t>
  </si>
  <si>
    <t>Grocery</t>
  </si>
  <si>
    <t>Travel</t>
  </si>
  <si>
    <t>Health</t>
  </si>
  <si>
    <t>Rent</t>
  </si>
  <si>
    <t>Amount</t>
  </si>
  <si>
    <t>Month</t>
  </si>
  <si>
    <t>Expected Date</t>
  </si>
  <si>
    <t>Payments</t>
  </si>
  <si>
    <t>Notes</t>
  </si>
  <si>
    <t>CC HDFC</t>
  </si>
  <si>
    <t>CC SC</t>
  </si>
  <si>
    <t>Phone</t>
  </si>
  <si>
    <t>Education</t>
  </si>
  <si>
    <t>MBA Admission</t>
  </si>
  <si>
    <t>MA Economics</t>
  </si>
  <si>
    <t>Data Science</t>
  </si>
  <si>
    <t>Office Café</t>
  </si>
  <si>
    <t>Savings</t>
  </si>
  <si>
    <t>To Kotak AC</t>
  </si>
  <si>
    <t>Gym</t>
  </si>
  <si>
    <t>Stadium</t>
  </si>
  <si>
    <t>Newspaper</t>
  </si>
  <si>
    <t>To Bareilly</t>
  </si>
  <si>
    <t>To Delhi</t>
  </si>
  <si>
    <t>Family</t>
  </si>
  <si>
    <t>Marriage</t>
  </si>
  <si>
    <t>To Shahjahanpur</t>
  </si>
  <si>
    <t>Holi</t>
  </si>
  <si>
    <t>To Office</t>
  </si>
  <si>
    <t>To Bhubaneswar</t>
  </si>
  <si>
    <t>Sonam B'Day</t>
  </si>
  <si>
    <t>Internet</t>
  </si>
  <si>
    <t>Daily Exp</t>
  </si>
  <si>
    <t>To Ooty</t>
  </si>
  <si>
    <t>To Himachal</t>
  </si>
  <si>
    <t>Estimates</t>
  </si>
  <si>
    <t>Actuals</t>
  </si>
  <si>
    <t>Deficit</t>
  </si>
  <si>
    <t>Occurred Date</t>
  </si>
  <si>
    <t>Metro Card</t>
  </si>
  <si>
    <t>Books</t>
  </si>
  <si>
    <t>Phone Bill</t>
  </si>
  <si>
    <t>Hair Serum</t>
  </si>
  <si>
    <t>Auto MTD</t>
  </si>
  <si>
    <t>Breakfast Office</t>
  </si>
  <si>
    <t>Vineet Birthday</t>
  </si>
  <si>
    <t>Payment Mode</t>
  </si>
  <si>
    <t>Cash</t>
  </si>
  <si>
    <t>ICICI AC</t>
  </si>
  <si>
    <t>Phone Recharge</t>
  </si>
  <si>
    <t>Comm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</si>
</sst>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theme="0" tint="-0.14999847407452621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33CC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17" fontId="3" fillId="3" borderId="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" fontId="3" fillId="2" borderId="0" xfId="0" applyNumberFormat="1" applyFont="1" applyFill="1" applyAlignment="1">
      <alignment horizontal="center"/>
    </xf>
    <xf numFmtId="16" fontId="3" fillId="3" borderId="0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7" fontId="4" fillId="4" borderId="0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numFmt numFmtId="21" formatCode="d\-mmm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Franklin Gothic Medium"/>
        <scheme val="none"/>
      </font>
      <fill>
        <patternFill patternType="solid">
          <fgColor indexed="64"/>
          <bgColor rgb="FF3333CC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numFmt numFmtId="21" formatCode="d\-mmm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Franklin Gothic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Franklin Gothic Medium"/>
        <scheme val="none"/>
      </font>
      <fill>
        <patternFill patternType="solid">
          <fgColor indexed="64"/>
          <bgColor rgb="FF3333CC"/>
        </patternFill>
      </fill>
      <alignment horizontal="center" vertical="bottom" textRotation="0" wrapText="0" indent="0" relativeIndent="0" justifyLastLine="0" shrinkToFit="0" mergeCell="0" readingOrder="0"/>
    </dxf>
    <dxf>
      <fill>
        <patternFill>
          <bgColor theme="0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</dxfs>
  <tableStyles count="1" defaultTableStyle="Table Style 1" defaultPivotStyle="PivotStyleLight16">
    <tableStyle name="Table Style 1" pivot="0" count="2">
      <tableStyleElement type="firstRowStripe" dxfId="16"/>
      <tableStyleElement type="secondRowStripe" dxfId="15"/>
    </tableStyle>
  </tableStyles>
  <colors>
    <mruColors>
      <color rgb="FF3333FF"/>
      <color rgb="FF3333CC"/>
      <color rgb="FF00CC00"/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Summary!$B$2</c:f>
              <c:strCache>
                <c:ptCount val="1"/>
                <c:pt idx="0">
                  <c:v>Estimates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Summary!$A$3:$A$14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Summary!$B$3:$B$14</c:f>
              <c:numCache>
                <c:formatCode>#,##0</c:formatCode>
                <c:ptCount val="12"/>
                <c:pt idx="0">
                  <c:v>25000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1900</c:v>
                </c:pt>
                <c:pt idx="5">
                  <c:v>1900</c:v>
                </c:pt>
                <c:pt idx="6">
                  <c:v>13900</c:v>
                </c:pt>
                <c:pt idx="7">
                  <c:v>1900</c:v>
                </c:pt>
                <c:pt idx="8">
                  <c:v>1900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30"/>
        <c:overlap val="100"/>
        <c:axId val="210458880"/>
        <c:axId val="262623616"/>
      </c:barChart>
      <c:barChart>
        <c:barDir val="col"/>
        <c:grouping val="clustered"/>
        <c:ser>
          <c:idx val="1"/>
          <c:order val="1"/>
          <c:tx>
            <c:strRef>
              <c:f>Summary!$C$2</c:f>
              <c:strCache>
                <c:ptCount val="1"/>
                <c:pt idx="0">
                  <c:v>Actuals</c:v>
                </c:pt>
              </c:strCache>
            </c:strRef>
          </c:tx>
          <c:spPr>
            <a:solidFill>
              <a:srgbClr val="3333FF">
                <a:alpha val="80000"/>
              </a:srgbClr>
            </a:solidFill>
          </c:spPr>
          <c:cat>
            <c:numRef>
              <c:f>Summary!$A$3:$A$14</c:f>
              <c:numCache>
                <c:formatCode>mmm\-yy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Summary!$C$3:$C$14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13"/>
        <c:overlap val="100"/>
        <c:axId val="340794368"/>
        <c:axId val="262625920"/>
      </c:barChart>
      <c:dateAx>
        <c:axId val="210458880"/>
        <c:scaling>
          <c:orientation val="minMax"/>
        </c:scaling>
        <c:axPos val="b"/>
        <c:numFmt formatCode="mmmmm" sourceLinked="0"/>
        <c:majorTickMark val="none"/>
        <c:tickLblPos val="nextTo"/>
        <c:spPr>
          <a:ln>
            <a:noFill/>
          </a:ln>
        </c:spPr>
        <c:crossAx val="262623616"/>
        <c:crosses val="autoZero"/>
        <c:auto val="1"/>
        <c:lblOffset val="100"/>
      </c:dateAx>
      <c:valAx>
        <c:axId val="2626236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tickLblPos val="nextTo"/>
        <c:spPr>
          <a:ln>
            <a:noFill/>
          </a:ln>
        </c:spPr>
        <c:crossAx val="210458880"/>
        <c:crosses val="autoZero"/>
        <c:crossBetween val="between"/>
      </c:valAx>
      <c:valAx>
        <c:axId val="262625920"/>
        <c:scaling>
          <c:orientation val="minMax"/>
        </c:scaling>
        <c:delete val="1"/>
        <c:axPos val="r"/>
        <c:numFmt formatCode="#,##0" sourceLinked="1"/>
        <c:tickLblPos val="none"/>
        <c:crossAx val="340794368"/>
        <c:crosses val="max"/>
        <c:crossBetween val="between"/>
      </c:valAx>
      <c:dateAx>
        <c:axId val="340794368"/>
        <c:scaling>
          <c:orientation val="minMax"/>
        </c:scaling>
        <c:delete val="1"/>
        <c:axPos val="b"/>
        <c:numFmt formatCode="mmm\-yy" sourceLinked="1"/>
        <c:tickLblPos val="none"/>
        <c:crossAx val="262625920"/>
        <c:crosses val="autoZero"/>
        <c:auto val="1"/>
        <c:lblOffset val="100"/>
      </c:date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 b="1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Summary!$B$19</c:f>
              <c:strCache>
                <c:ptCount val="1"/>
                <c:pt idx="0">
                  <c:v>Estimates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Summary!$A$20:$A$30</c:f>
              <c:strCache>
                <c:ptCount val="11"/>
                <c:pt idx="0">
                  <c:v>Family</c:v>
                </c:pt>
                <c:pt idx="1">
                  <c:v>Education</c:v>
                </c:pt>
                <c:pt idx="2">
                  <c:v>Daily Exp</c:v>
                </c:pt>
                <c:pt idx="3">
                  <c:v>Payments</c:v>
                </c:pt>
                <c:pt idx="4">
                  <c:v>Rent</c:v>
                </c:pt>
                <c:pt idx="5">
                  <c:v>Travel</c:v>
                </c:pt>
                <c:pt idx="6">
                  <c:v>Commute</c:v>
                </c:pt>
                <c:pt idx="7">
                  <c:v>Savings</c:v>
                </c:pt>
                <c:pt idx="8">
                  <c:v>Food</c:v>
                </c:pt>
                <c:pt idx="9">
                  <c:v>Health</c:v>
                </c:pt>
                <c:pt idx="10">
                  <c:v>Comm</c:v>
                </c:pt>
              </c:strCache>
            </c:strRef>
          </c:cat>
          <c:val>
            <c:numRef>
              <c:f>Summary!$B$20:$B$30</c:f>
              <c:numCache>
                <c:formatCode>#,##0</c:formatCode>
                <c:ptCount val="11"/>
                <c:pt idx="0">
                  <c:v>0</c:v>
                </c:pt>
                <c:pt idx="1">
                  <c:v>25000</c:v>
                </c:pt>
                <c:pt idx="2">
                  <c:v>6000</c:v>
                </c:pt>
                <c:pt idx="3">
                  <c:v>8190</c:v>
                </c:pt>
                <c:pt idx="4">
                  <c:v>3400</c:v>
                </c:pt>
                <c:pt idx="5">
                  <c:v>0</c:v>
                </c:pt>
                <c:pt idx="6">
                  <c:v>2000</c:v>
                </c:pt>
                <c:pt idx="7">
                  <c:v>1500</c:v>
                </c:pt>
                <c:pt idx="8">
                  <c:v>3000</c:v>
                </c:pt>
                <c:pt idx="9">
                  <c:v>600</c:v>
                </c:pt>
                <c:pt idx="10">
                  <c:v>500</c:v>
                </c:pt>
              </c:numCache>
            </c:numRef>
          </c:val>
        </c:ser>
        <c:gapWidth val="30"/>
        <c:overlap val="100"/>
        <c:axId val="344297856"/>
        <c:axId val="344331008"/>
      </c:barChart>
      <c:barChart>
        <c:barDir val="col"/>
        <c:grouping val="clustered"/>
        <c:ser>
          <c:idx val="1"/>
          <c:order val="1"/>
          <c:tx>
            <c:strRef>
              <c:f>Summary!$C$19</c:f>
              <c:strCache>
                <c:ptCount val="1"/>
                <c:pt idx="0">
                  <c:v>Actuals</c:v>
                </c:pt>
              </c:strCache>
            </c:strRef>
          </c:tx>
          <c:spPr>
            <a:solidFill>
              <a:srgbClr val="3333FF">
                <a:alpha val="80000"/>
              </a:srgbClr>
            </a:solidFill>
          </c:spPr>
          <c:invertIfNegative val="1"/>
          <c:cat>
            <c:strRef>
              <c:f>Summary!$A$20:$A$30</c:f>
              <c:strCache>
                <c:ptCount val="11"/>
                <c:pt idx="0">
                  <c:v>Family</c:v>
                </c:pt>
                <c:pt idx="1">
                  <c:v>Education</c:v>
                </c:pt>
                <c:pt idx="2">
                  <c:v>Daily Exp</c:v>
                </c:pt>
                <c:pt idx="3">
                  <c:v>Payments</c:v>
                </c:pt>
                <c:pt idx="4">
                  <c:v>Rent</c:v>
                </c:pt>
                <c:pt idx="5">
                  <c:v>Travel</c:v>
                </c:pt>
                <c:pt idx="6">
                  <c:v>Commute</c:v>
                </c:pt>
                <c:pt idx="7">
                  <c:v>Savings</c:v>
                </c:pt>
                <c:pt idx="8">
                  <c:v>Food</c:v>
                </c:pt>
                <c:pt idx="9">
                  <c:v>Health</c:v>
                </c:pt>
                <c:pt idx="10">
                  <c:v>Comm</c:v>
                </c:pt>
              </c:strCache>
            </c:strRef>
          </c:cat>
          <c:val>
            <c:numRef>
              <c:f>Summary!$C$20:$C$30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4120</c:v>
                </c:pt>
                <c:pt idx="3">
                  <c:v>6500</c:v>
                </c:pt>
                <c:pt idx="4">
                  <c:v>3400</c:v>
                </c:pt>
                <c:pt idx="5">
                  <c:v>0</c:v>
                </c:pt>
                <c:pt idx="6">
                  <c:v>600</c:v>
                </c:pt>
                <c:pt idx="7">
                  <c:v>0</c:v>
                </c:pt>
                <c:pt idx="8">
                  <c:v>1100</c:v>
                </c:pt>
                <c:pt idx="9">
                  <c:v>0</c:v>
                </c:pt>
                <c:pt idx="10">
                  <c:v>1000</c:v>
                </c:pt>
              </c:numCache>
            </c:numRef>
          </c:val>
        </c:ser>
        <c:gapWidth val="113"/>
        <c:overlap val="100"/>
        <c:axId val="345899392"/>
        <c:axId val="344339968"/>
      </c:barChart>
      <c:catAx>
        <c:axId val="344297856"/>
        <c:scaling>
          <c:orientation val="minMax"/>
        </c:scaling>
        <c:axPos val="b"/>
        <c:numFmt formatCode="mmmmm" sourceLinked="0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44331008"/>
        <c:crosses val="autoZero"/>
        <c:auto val="1"/>
        <c:lblAlgn val="ctr"/>
        <c:lblOffset val="100"/>
      </c:catAx>
      <c:valAx>
        <c:axId val="34433100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tickLblPos val="nextTo"/>
        <c:spPr>
          <a:ln>
            <a:noFill/>
          </a:ln>
        </c:spPr>
        <c:crossAx val="344297856"/>
        <c:crosses val="autoZero"/>
        <c:crossBetween val="between"/>
      </c:valAx>
      <c:valAx>
        <c:axId val="344339968"/>
        <c:scaling>
          <c:orientation val="minMax"/>
        </c:scaling>
        <c:delete val="1"/>
        <c:axPos val="r"/>
        <c:numFmt formatCode="#,##0" sourceLinked="1"/>
        <c:tickLblPos val="none"/>
        <c:crossAx val="345899392"/>
        <c:crosses val="max"/>
        <c:crossBetween val="between"/>
      </c:valAx>
      <c:catAx>
        <c:axId val="345899392"/>
        <c:scaling>
          <c:orientation val="minMax"/>
        </c:scaling>
        <c:delete val="1"/>
        <c:axPos val="b"/>
        <c:numFmt formatCode="mmm\-yy" sourceLinked="1"/>
        <c:tickLblPos val="none"/>
        <c:crossAx val="344339968"/>
        <c:crosses val="autoZero"/>
        <c:auto val="1"/>
        <c:lblAlgn val="ctr"/>
        <c:lblOffset val="100"/>
      </c:cat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800" b="1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107156</xdr:colOff>
      <xdr:row>14</xdr:row>
      <xdr:rowOff>83343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119064</xdr:colOff>
      <xdr:row>31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Actuals" displayName="Actuals" ref="A1:F14" totalsRowShown="0" headerRowDxfId="14" dataDxfId="13">
  <sortState ref="A2:E13">
    <sortCondition ref="B2:B13"/>
  </sortState>
  <tableColumns count="6">
    <tableColumn id="1" name="Month" dataDxfId="12">
      <calculatedColumnFormula>DATE(YEAR(Actuals[[#This Row],[Occurred Date]]),MONTH(Actuals[[#This Row],[Occurred Date]]),1)</calculatedColumnFormula>
    </tableColumn>
    <tableColumn id="2" name="Occurred Date" dataDxfId="11"/>
    <tableColumn id="3" name="Category" dataDxfId="10"/>
    <tableColumn id="5" name="Notes" dataDxfId="9"/>
    <tableColumn id="7" name="Payment Mode" dataDxfId="8"/>
    <tableColumn id="4" name="Amount" dataDxfId="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Estimates" displayName="Estimates" ref="A1:E183" totalsRowShown="0" headerRowDxfId="6" dataDxfId="5">
  <tableColumns count="5">
    <tableColumn id="1" name="Month" dataDxfId="4"/>
    <tableColumn id="2" name="Expected Date" dataDxfId="3"/>
    <tableColumn id="3" name="Category" dataDxfId="2"/>
    <tableColumn id="5" name="Notes" dataDxfId="1"/>
    <tableColumn id="4" name="Amount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showGridLines="0" tabSelected="1" zoomScale="80" zoomScaleNormal="80" workbookViewId="0"/>
  </sheetViews>
  <sheetFormatPr defaultRowHeight="15"/>
  <cols>
    <col min="1" max="1" width="13" customWidth="1"/>
    <col min="2" max="4" width="13" style="20" customWidth="1"/>
  </cols>
  <sheetData>
    <row r="1" spans="1:5" ht="15.75">
      <c r="A1" s="23" t="s">
        <v>15</v>
      </c>
    </row>
    <row r="2" spans="1:5" ht="16.5" thickBot="1">
      <c r="A2" s="21" t="s">
        <v>8</v>
      </c>
      <c r="B2" s="22" t="s">
        <v>38</v>
      </c>
      <c r="C2" s="22" t="s">
        <v>39</v>
      </c>
      <c r="D2" s="22" t="s">
        <v>40</v>
      </c>
    </row>
    <row r="3" spans="1:5" ht="16.5" thickTop="1">
      <c r="A3" s="15">
        <v>42005</v>
      </c>
      <c r="B3" s="17">
        <f>SUMIFS(Estimates[[#All],[Amount]],Estimates[[#All],[Month]],Summary!A3,Estimates[[#All],[Category]],Summary!$A$1)</f>
        <v>25000</v>
      </c>
      <c r="C3" s="17">
        <f>SUMIFS(Actuals[[#All],[Amount]],Actuals[[#All],[Month]],Summary!A3,Actuals[[#All],[Category]],Summary!$A$1)</f>
        <v>0</v>
      </c>
      <c r="D3" s="17">
        <f>IF(C3=0,0,B3-C3)</f>
        <v>0</v>
      </c>
      <c r="E3" s="25"/>
    </row>
    <row r="4" spans="1:5" ht="15.75">
      <c r="A4" s="16">
        <v>42036</v>
      </c>
      <c r="B4" s="18">
        <f>SUMIFS(Estimates[[#All],[Amount]],Estimates[[#All],[Month]],Summary!A4,Estimates[[#All],[Category]],Summary!$A$1)</f>
        <v>1900</v>
      </c>
      <c r="C4" s="17">
        <f>SUMIFS(Actuals[[#All],[Amount]],Actuals[[#All],[Month]],Summary!A4,Actuals[[#All],[Category]],Summary!$A$1)</f>
        <v>0</v>
      </c>
      <c r="D4" s="18">
        <f t="shared" ref="D4:D14" si="0">IF(C4=0,0,B4-C4)</f>
        <v>0</v>
      </c>
    </row>
    <row r="5" spans="1:5" ht="15.75">
      <c r="A5" s="15">
        <v>42064</v>
      </c>
      <c r="B5" s="17">
        <f>SUMIFS(Estimates[[#All],[Amount]],Estimates[[#All],[Month]],Summary!A5,Estimates[[#All],[Category]],Summary!$A$1)</f>
        <v>1900</v>
      </c>
      <c r="C5" s="17">
        <f>SUMIFS(Actuals[[#All],[Amount]],Actuals[[#All],[Month]],Summary!A5,Actuals[[#All],[Category]],Summary!$A$1)</f>
        <v>0</v>
      </c>
      <c r="D5" s="17">
        <f t="shared" si="0"/>
        <v>0</v>
      </c>
    </row>
    <row r="6" spans="1:5" ht="15.75">
      <c r="A6" s="16">
        <v>42095</v>
      </c>
      <c r="B6" s="18">
        <f>SUMIFS(Estimates[[#All],[Amount]],Estimates[[#All],[Month]],Summary!A6,Estimates[[#All],[Category]],Summary!$A$1)</f>
        <v>1900</v>
      </c>
      <c r="C6" s="18">
        <f>SUMIFS(Actuals[[#All],[Amount]],Actuals[[#All],[Month]],Summary!A6,Actuals[[#All],[Category]],Summary!$A$1)</f>
        <v>0</v>
      </c>
      <c r="D6" s="18">
        <f t="shared" si="0"/>
        <v>0</v>
      </c>
    </row>
    <row r="7" spans="1:5" ht="15.75">
      <c r="A7" s="15">
        <v>42125</v>
      </c>
      <c r="B7" s="17">
        <f>SUMIFS(Estimates[[#All],[Amount]],Estimates[[#All],[Month]],Summary!A7,Estimates[[#All],[Category]],Summary!$A$1)</f>
        <v>1900</v>
      </c>
      <c r="C7" s="17">
        <f>SUMIFS(Actuals[[#All],[Amount]],Actuals[[#All],[Month]],Summary!A7,Actuals[[#All],[Category]],Summary!$A$1)</f>
        <v>0</v>
      </c>
      <c r="D7" s="17">
        <f t="shared" si="0"/>
        <v>0</v>
      </c>
    </row>
    <row r="8" spans="1:5" ht="15.75">
      <c r="A8" s="16">
        <v>42156</v>
      </c>
      <c r="B8" s="18">
        <f>SUMIFS(Estimates[[#All],[Amount]],Estimates[[#All],[Month]],Summary!A8,Estimates[[#All],[Category]],Summary!$A$1)</f>
        <v>1900</v>
      </c>
      <c r="C8" s="18">
        <f>SUMIFS(Actuals[[#All],[Amount]],Actuals[[#All],[Month]],Summary!A8,Actuals[[#All],[Category]],Summary!$A$1)</f>
        <v>0</v>
      </c>
      <c r="D8" s="18">
        <f t="shared" si="0"/>
        <v>0</v>
      </c>
    </row>
    <row r="9" spans="1:5" ht="15.75">
      <c r="A9" s="15">
        <v>42186</v>
      </c>
      <c r="B9" s="17">
        <f>SUMIFS(Estimates[[#All],[Amount]],Estimates[[#All],[Month]],Summary!A9,Estimates[[#All],[Category]],Summary!$A$1)</f>
        <v>13900</v>
      </c>
      <c r="C9" s="17">
        <f>SUMIFS(Actuals[[#All],[Amount]],Actuals[[#All],[Month]],Summary!A9,Actuals[[#All],[Category]],Summary!$A$1)</f>
        <v>0</v>
      </c>
      <c r="D9" s="17">
        <f t="shared" si="0"/>
        <v>0</v>
      </c>
    </row>
    <row r="10" spans="1:5" ht="15.75">
      <c r="A10" s="16">
        <v>42217</v>
      </c>
      <c r="B10" s="18">
        <f>SUMIFS(Estimates[[#All],[Amount]],Estimates[[#All],[Month]],Summary!A10,Estimates[[#All],[Category]],Summary!$A$1)</f>
        <v>1900</v>
      </c>
      <c r="C10" s="18">
        <f>SUMIFS(Actuals[[#All],[Amount]],Actuals[[#All],[Month]],Summary!A10,Actuals[[#All],[Category]],Summary!$A$1)</f>
        <v>0</v>
      </c>
      <c r="D10" s="18">
        <f t="shared" si="0"/>
        <v>0</v>
      </c>
    </row>
    <row r="11" spans="1:5" ht="15.75">
      <c r="A11" s="15">
        <v>42248</v>
      </c>
      <c r="B11" s="17">
        <f>SUMIFS(Estimates[[#All],[Amount]],Estimates[[#All],[Month]],Summary!A11,Estimates[[#All],[Category]],Summary!$A$1)</f>
        <v>1900</v>
      </c>
      <c r="C11" s="17">
        <f>SUMIFS(Actuals[[#All],[Amount]],Actuals[[#All],[Month]],Summary!A11,Actuals[[#All],[Category]],Summary!$A$1)</f>
        <v>0</v>
      </c>
      <c r="D11" s="17">
        <f t="shared" si="0"/>
        <v>0</v>
      </c>
    </row>
    <row r="12" spans="1:5" ht="15.75">
      <c r="A12" s="16">
        <v>42278</v>
      </c>
      <c r="B12" s="18">
        <f>SUMIFS(Estimates[[#All],[Amount]],Estimates[[#All],[Month]],Summary!A12,Estimates[[#All],[Category]],Summary!$A$1)</f>
        <v>0</v>
      </c>
      <c r="C12" s="18">
        <f>SUMIFS(Actuals[[#All],[Amount]],Actuals[[#All],[Month]],Summary!A12,Actuals[[#All],[Category]],Summary!$A$1)</f>
        <v>0</v>
      </c>
      <c r="D12" s="18">
        <f t="shared" si="0"/>
        <v>0</v>
      </c>
    </row>
    <row r="13" spans="1:5" ht="15.75">
      <c r="A13" s="15">
        <v>42309</v>
      </c>
      <c r="B13" s="17">
        <f>SUMIFS(Estimates[[#All],[Amount]],Estimates[[#All],[Month]],Summary!A13,Estimates[[#All],[Category]],Summary!$A$1)</f>
        <v>0</v>
      </c>
      <c r="C13" s="17">
        <f>SUMIFS(Actuals[[#All],[Amount]],Actuals[[#All],[Month]],Summary!A13,Actuals[[#All],[Category]],Summary!$A$1)</f>
        <v>0</v>
      </c>
      <c r="D13" s="17">
        <f t="shared" si="0"/>
        <v>0</v>
      </c>
    </row>
    <row r="14" spans="1:5" ht="15.75">
      <c r="A14" s="16">
        <v>42339</v>
      </c>
      <c r="B14" s="18">
        <f>SUMIFS(Estimates[[#All],[Amount]],Estimates[[#All],[Month]],Summary!A14,Estimates[[#All],[Category]],Summary!$A$1)</f>
        <v>0</v>
      </c>
      <c r="C14" s="18">
        <f>SUMIFS(Actuals[[#All],[Amount]],Actuals[[#All],[Month]],Summary!A14,Actuals[[#All],[Category]],Summary!$A$1)</f>
        <v>0</v>
      </c>
      <c r="D14" s="18">
        <f t="shared" si="0"/>
        <v>0</v>
      </c>
    </row>
    <row r="15" spans="1:5">
      <c r="B15" s="19"/>
      <c r="C15" s="19"/>
      <c r="D15" s="19"/>
    </row>
    <row r="18" spans="1:4" ht="15.75">
      <c r="A18" s="24">
        <v>42005</v>
      </c>
    </row>
    <row r="19" spans="1:4" ht="16.5" thickBot="1">
      <c r="A19" s="21" t="s">
        <v>0</v>
      </c>
      <c r="B19" s="22" t="s">
        <v>38</v>
      </c>
      <c r="C19" s="22" t="s">
        <v>39</v>
      </c>
      <c r="D19" s="22" t="s">
        <v>40</v>
      </c>
    </row>
    <row r="20" spans="1:4" ht="16.5" thickTop="1">
      <c r="A20" s="15" t="s">
        <v>27</v>
      </c>
      <c r="B20" s="17">
        <f>SUMIFS(Estimates[[#All],[Amount]],Estimates[[#All],[Category]],Summary!A20,Estimates[[#All],[Month]],Summary!$A$18)</f>
        <v>0</v>
      </c>
      <c r="C20" s="17">
        <f>SUMIFS(Actuals[[#All],[Amount]],Actuals[[#All],[Category]],Summary!A20,Actuals[[#All],[Month]],Summary!$A$18)</f>
        <v>0</v>
      </c>
      <c r="D20" s="17">
        <f>IF(C20=0,0,B20-C20)</f>
        <v>0</v>
      </c>
    </row>
    <row r="21" spans="1:4" ht="15.75">
      <c r="A21" s="16" t="s">
        <v>15</v>
      </c>
      <c r="B21" s="18">
        <f>SUMIFS(Estimates[[#All],[Amount]],Estimates[[#All],[Category]],Summary!A21,Estimates[[#All],[Month]],Summary!$A$18)</f>
        <v>25000</v>
      </c>
      <c r="C21" s="17">
        <f>SUMIFS(Actuals[[#All],[Amount]],Actuals[[#All],[Category]],Summary!A21,Actuals[[#All],[Month]],Summary!$A$18)</f>
        <v>0</v>
      </c>
      <c r="D21" s="18">
        <f t="shared" ref="D21:D30" si="1">IF(C21=0,0,B21-C21)</f>
        <v>0</v>
      </c>
    </row>
    <row r="22" spans="1:4" ht="15.75">
      <c r="A22" s="15" t="s">
        <v>35</v>
      </c>
      <c r="B22" s="17">
        <f>SUMIFS(Estimates[[#All],[Amount]],Estimates[[#All],[Category]],Summary!A22,Estimates[[#All],[Month]],Summary!$A$18)</f>
        <v>6000</v>
      </c>
      <c r="C22" s="17">
        <f>SUMIFS(Actuals[[#All],[Amount]],Actuals[[#All],[Category]],Summary!A22,Actuals[[#All],[Month]],Summary!$A$18)</f>
        <v>4120</v>
      </c>
      <c r="D22" s="17">
        <f t="shared" si="1"/>
        <v>1880</v>
      </c>
    </row>
    <row r="23" spans="1:4" ht="15.75">
      <c r="A23" s="16" t="s">
        <v>10</v>
      </c>
      <c r="B23" s="18">
        <f>SUMIFS(Estimates[[#All],[Amount]],Estimates[[#All],[Category]],Summary!A23,Estimates[[#All],[Month]],Summary!$A$18)</f>
        <v>8190</v>
      </c>
      <c r="C23" s="18">
        <f>SUMIFS(Actuals[[#All],[Amount]],Actuals[[#All],[Category]],Summary!A23,Actuals[[#All],[Month]],Summary!$A$18)</f>
        <v>6500</v>
      </c>
      <c r="D23" s="18">
        <f t="shared" si="1"/>
        <v>1690</v>
      </c>
    </row>
    <row r="24" spans="1:4" ht="15.75">
      <c r="A24" s="15" t="s">
        <v>6</v>
      </c>
      <c r="B24" s="17">
        <f>SUMIFS(Estimates[[#All],[Amount]],Estimates[[#All],[Category]],Summary!A24,Estimates[[#All],[Month]],Summary!$A$18)</f>
        <v>3400</v>
      </c>
      <c r="C24" s="17">
        <f>SUMIFS(Actuals[[#All],[Amount]],Actuals[[#All],[Category]],Summary!A24,Actuals[[#All],[Month]],Summary!$A$18)</f>
        <v>3400</v>
      </c>
      <c r="D24" s="17">
        <f t="shared" si="1"/>
        <v>0</v>
      </c>
    </row>
    <row r="25" spans="1:4" ht="15.75">
      <c r="A25" s="16" t="s">
        <v>4</v>
      </c>
      <c r="B25" s="18">
        <f>SUMIFS(Estimates[[#All],[Amount]],Estimates[[#All],[Category]],Summary!A25,Estimates[[#All],[Month]],Summary!$A$18)</f>
        <v>0</v>
      </c>
      <c r="C25" s="18">
        <f>SUMIFS(Actuals[[#All],[Amount]],Actuals[[#All],[Category]],Summary!A25,Actuals[[#All],[Month]],Summary!$A$18)</f>
        <v>0</v>
      </c>
      <c r="D25" s="18">
        <f t="shared" si="1"/>
        <v>0</v>
      </c>
    </row>
    <row r="26" spans="1:4" ht="15.75">
      <c r="A26" s="15" t="s">
        <v>1</v>
      </c>
      <c r="B26" s="17">
        <f>SUMIFS(Estimates[[#All],[Amount]],Estimates[[#All],[Category]],Summary!A26,Estimates[[#All],[Month]],Summary!$A$18)</f>
        <v>2000</v>
      </c>
      <c r="C26" s="17">
        <f>SUMIFS(Actuals[[#All],[Amount]],Actuals[[#All],[Category]],Summary!A26,Actuals[[#All],[Month]],Summary!$A$18)</f>
        <v>600</v>
      </c>
      <c r="D26" s="17">
        <f t="shared" si="1"/>
        <v>1400</v>
      </c>
    </row>
    <row r="27" spans="1:4" ht="15.75">
      <c r="A27" s="16" t="s">
        <v>20</v>
      </c>
      <c r="B27" s="18">
        <f>SUMIFS(Estimates[[#All],[Amount]],Estimates[[#All],[Category]],Summary!A27,Estimates[[#All],[Month]],Summary!$A$18)</f>
        <v>1500</v>
      </c>
      <c r="C27" s="18">
        <f>SUMIFS(Actuals[[#All],[Amount]],Actuals[[#All],[Category]],Summary!A27,Actuals[[#All],[Month]],Summary!$A$18)</f>
        <v>0</v>
      </c>
      <c r="D27" s="18">
        <f t="shared" si="1"/>
        <v>0</v>
      </c>
    </row>
    <row r="28" spans="1:4" ht="15.75">
      <c r="A28" s="15" t="s">
        <v>2</v>
      </c>
      <c r="B28" s="17">
        <f>SUMIFS(Estimates[[#All],[Amount]],Estimates[[#All],[Category]],Summary!A28,Estimates[[#All],[Month]],Summary!$A$18)</f>
        <v>3000</v>
      </c>
      <c r="C28" s="17">
        <f>SUMIFS(Actuals[[#All],[Amount]],Actuals[[#All],[Category]],Summary!A28,Actuals[[#All],[Month]],Summary!$A$18)</f>
        <v>1100</v>
      </c>
      <c r="D28" s="17">
        <f t="shared" si="1"/>
        <v>1900</v>
      </c>
    </row>
    <row r="29" spans="1:4" ht="15.75">
      <c r="A29" s="16" t="s">
        <v>5</v>
      </c>
      <c r="B29" s="18">
        <f>SUMIFS(Estimates[[#All],[Amount]],Estimates[[#All],[Category]],Summary!A29,Estimates[[#All],[Month]],Summary!$A$18)</f>
        <v>600</v>
      </c>
      <c r="C29" s="18">
        <f>SUMIFS(Actuals[[#All],[Amount]],Actuals[[#All],[Category]],Summary!A29,Actuals[[#All],[Month]],Summary!$A$18)</f>
        <v>0</v>
      </c>
      <c r="D29" s="18">
        <f t="shared" si="1"/>
        <v>0</v>
      </c>
    </row>
    <row r="30" spans="1:4" ht="15.75">
      <c r="A30" s="15" t="s">
        <v>53</v>
      </c>
      <c r="B30" s="17">
        <f>SUMIFS(Estimates[[#All],[Amount]],Estimates[[#All],[Category]],Summary!A30,Estimates[[#All],[Month]],Summary!$A$18)</f>
        <v>500</v>
      </c>
      <c r="C30" s="17">
        <f>SUMIFS(Actuals[[#All],[Amount]],Actuals[[#All],[Category]],Summary!A30,Actuals[[#All],[Month]],Summary!$A$18)</f>
        <v>1000</v>
      </c>
      <c r="D30" s="17">
        <f t="shared" si="1"/>
        <v>-500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showGridLines="0" zoomScale="80" zoomScaleNormal="80" workbookViewId="0">
      <pane ySplit="1" topLeftCell="A2" activePane="bottomLeft" state="frozen"/>
      <selection pane="bottomLeft" activeCell="A2" sqref="A2"/>
    </sheetView>
  </sheetViews>
  <sheetFormatPr defaultRowHeight="13.5"/>
  <cols>
    <col min="1" max="5" width="18.5703125" style="1" customWidth="1"/>
    <col min="6" max="16384" width="9.140625" style="1"/>
  </cols>
  <sheetData>
    <row r="1" spans="1:6" ht="15.75">
      <c r="A1" s="8" t="s">
        <v>8</v>
      </c>
      <c r="B1" s="8" t="s">
        <v>41</v>
      </c>
      <c r="C1" s="8" t="s">
        <v>0</v>
      </c>
      <c r="D1" s="8" t="s">
        <v>11</v>
      </c>
      <c r="E1" s="8" t="s">
        <v>49</v>
      </c>
      <c r="F1" s="8" t="s">
        <v>7</v>
      </c>
    </row>
    <row r="2" spans="1:6" ht="15.75">
      <c r="A2" s="5">
        <f>DATE(YEAR(Actuals[[#This Row],[Occurred Date]]),MONTH(Actuals[[#This Row],[Occurred Date]]),1)</f>
        <v>42005</v>
      </c>
      <c r="B2" s="13">
        <v>42005</v>
      </c>
      <c r="C2" s="4" t="s">
        <v>2</v>
      </c>
      <c r="D2" s="4" t="s">
        <v>3</v>
      </c>
      <c r="E2" s="4" t="s">
        <v>50</v>
      </c>
      <c r="F2" s="9">
        <v>900</v>
      </c>
    </row>
    <row r="3" spans="1:6" ht="15.75">
      <c r="A3" s="6">
        <f>DATE(YEAR(Actuals[[#This Row],[Occurred Date]]),MONTH(Actuals[[#This Row],[Occurred Date]]),1)</f>
        <v>42005</v>
      </c>
      <c r="B3" s="14">
        <v>42008</v>
      </c>
      <c r="C3" s="11" t="s">
        <v>6</v>
      </c>
      <c r="D3" s="11" t="s">
        <v>6</v>
      </c>
      <c r="E3" s="11" t="s">
        <v>50</v>
      </c>
      <c r="F3" s="12">
        <v>3400</v>
      </c>
    </row>
    <row r="4" spans="1:6" ht="15.75">
      <c r="A4" s="5">
        <f>DATE(YEAR(Actuals[[#This Row],[Occurred Date]]),MONTH(Actuals[[#This Row],[Occurred Date]]),1)</f>
        <v>42005</v>
      </c>
      <c r="B4" s="13">
        <v>42010</v>
      </c>
      <c r="C4" s="4" t="s">
        <v>10</v>
      </c>
      <c r="D4" s="4" t="s">
        <v>12</v>
      </c>
      <c r="E4" s="4" t="s">
        <v>51</v>
      </c>
      <c r="F4" s="9">
        <v>5000</v>
      </c>
    </row>
    <row r="5" spans="1:6" ht="15.75">
      <c r="A5" s="6">
        <f>DATE(YEAR(Actuals[[#This Row],[Occurred Date]]),MONTH(Actuals[[#This Row],[Occurred Date]]),1)</f>
        <v>42005</v>
      </c>
      <c r="B5" s="14">
        <v>42010</v>
      </c>
      <c r="C5" s="11" t="s">
        <v>10</v>
      </c>
      <c r="D5" s="11" t="s">
        <v>13</v>
      </c>
      <c r="E5" s="11" t="s">
        <v>51</v>
      </c>
      <c r="F5" s="12">
        <v>1500</v>
      </c>
    </row>
    <row r="6" spans="1:6" ht="15.75">
      <c r="A6" s="5">
        <f>DATE(YEAR(Actuals[[#This Row],[Occurred Date]]),MONTH(Actuals[[#This Row],[Occurred Date]]),1)</f>
        <v>42005</v>
      </c>
      <c r="B6" s="13">
        <v>42010</v>
      </c>
      <c r="C6" s="4" t="s">
        <v>53</v>
      </c>
      <c r="D6" s="4" t="s">
        <v>44</v>
      </c>
      <c r="E6" s="4" t="s">
        <v>51</v>
      </c>
      <c r="F6" s="9">
        <v>1000</v>
      </c>
    </row>
    <row r="7" spans="1:6" ht="15.75">
      <c r="A7" s="6">
        <f>DATE(YEAR(Actuals[[#This Row],[Occurred Date]]),MONTH(Actuals[[#This Row],[Occurred Date]]),1)</f>
        <v>42005</v>
      </c>
      <c r="B7" s="14">
        <v>42010</v>
      </c>
      <c r="C7" s="11" t="s">
        <v>35</v>
      </c>
      <c r="D7" s="11" t="s">
        <v>35</v>
      </c>
      <c r="E7" s="11" t="s">
        <v>50</v>
      </c>
      <c r="F7" s="12">
        <v>1800</v>
      </c>
    </row>
    <row r="8" spans="1:6" ht="15.75">
      <c r="A8" s="5">
        <f>DATE(YEAR(Actuals[[#This Row],[Occurred Date]]),MONTH(Actuals[[#This Row],[Occurred Date]]),1)</f>
        <v>42005</v>
      </c>
      <c r="B8" s="13">
        <v>42011</v>
      </c>
      <c r="C8" s="4" t="s">
        <v>1</v>
      </c>
      <c r="D8" s="4" t="s">
        <v>42</v>
      </c>
      <c r="E8" s="4" t="s">
        <v>50</v>
      </c>
      <c r="F8" s="9">
        <v>300</v>
      </c>
    </row>
    <row r="9" spans="1:6" ht="15.75">
      <c r="A9" s="6">
        <f>DATE(YEAR(Actuals[[#This Row],[Occurred Date]]),MONTH(Actuals[[#This Row],[Occurred Date]]),1)</f>
        <v>42005</v>
      </c>
      <c r="B9" s="14">
        <v>42011</v>
      </c>
      <c r="C9" s="11" t="s">
        <v>35</v>
      </c>
      <c r="D9" s="11" t="s">
        <v>43</v>
      </c>
      <c r="E9" s="11" t="s">
        <v>12</v>
      </c>
      <c r="F9" s="12">
        <v>1370</v>
      </c>
    </row>
    <row r="10" spans="1:6" ht="15.75">
      <c r="A10" s="5">
        <f>DATE(YEAR(Actuals[[#This Row],[Occurred Date]]),MONTH(Actuals[[#This Row],[Occurred Date]]),1)</f>
        <v>42005</v>
      </c>
      <c r="B10" s="13">
        <v>42011</v>
      </c>
      <c r="C10" s="4" t="s">
        <v>35</v>
      </c>
      <c r="D10" s="4" t="s">
        <v>48</v>
      </c>
      <c r="E10" s="4" t="s">
        <v>50</v>
      </c>
      <c r="F10" s="9">
        <v>550</v>
      </c>
    </row>
    <row r="11" spans="1:6" ht="15.75">
      <c r="A11" s="6">
        <f>DATE(YEAR(Actuals[[#This Row],[Occurred Date]]),MONTH(Actuals[[#This Row],[Occurred Date]]),1)</f>
        <v>42005</v>
      </c>
      <c r="B11" s="14">
        <v>42012</v>
      </c>
      <c r="C11" s="11" t="s">
        <v>35</v>
      </c>
      <c r="D11" s="11" t="s">
        <v>45</v>
      </c>
      <c r="E11" s="11" t="s">
        <v>50</v>
      </c>
      <c r="F11" s="12">
        <v>300</v>
      </c>
    </row>
    <row r="12" spans="1:6" ht="15.75">
      <c r="A12" s="5">
        <f>DATE(YEAR(Actuals[[#This Row],[Occurred Date]]),MONTH(Actuals[[#This Row],[Occurred Date]]),1)</f>
        <v>42005</v>
      </c>
      <c r="B12" s="13">
        <v>42013</v>
      </c>
      <c r="C12" s="4" t="s">
        <v>1</v>
      </c>
      <c r="D12" s="4" t="s">
        <v>46</v>
      </c>
      <c r="E12" s="4" t="s">
        <v>50</v>
      </c>
      <c r="F12" s="9">
        <f>50*6</f>
        <v>300</v>
      </c>
    </row>
    <row r="13" spans="1:6" ht="15.75">
      <c r="A13" s="6">
        <f>DATE(YEAR(Actuals[[#This Row],[Occurred Date]]),MONTH(Actuals[[#This Row],[Occurred Date]]),1)</f>
        <v>42005</v>
      </c>
      <c r="B13" s="14">
        <v>42013</v>
      </c>
      <c r="C13" s="11" t="s">
        <v>2</v>
      </c>
      <c r="D13" s="11" t="s">
        <v>47</v>
      </c>
      <c r="E13" s="11" t="s">
        <v>50</v>
      </c>
      <c r="F13" s="12">
        <v>200</v>
      </c>
    </row>
    <row r="14" spans="1:6" ht="15.75">
      <c r="A14" s="6">
        <f>DATE(YEAR(Actuals[[#This Row],[Occurred Date]]),MONTH(Actuals[[#This Row],[Occurred Date]]),1)</f>
        <v>42005</v>
      </c>
      <c r="B14" s="14">
        <v>42012</v>
      </c>
      <c r="C14" s="11" t="s">
        <v>35</v>
      </c>
      <c r="D14" s="11" t="s">
        <v>52</v>
      </c>
      <c r="E14" s="11" t="s">
        <v>50</v>
      </c>
      <c r="F14" s="12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83"/>
  <sheetViews>
    <sheetView showGridLines="0" zoomScale="80" zoomScaleNormal="80" workbookViewId="0">
      <pane ySplit="1" topLeftCell="A143" activePane="bottomLeft" state="frozen"/>
      <selection pane="bottomLeft" activeCell="C156" sqref="C156"/>
    </sheetView>
  </sheetViews>
  <sheetFormatPr defaultRowHeight="15.75"/>
  <cols>
    <col min="1" max="4" width="18.5703125" style="3" customWidth="1"/>
    <col min="5" max="5" width="18.5703125" style="2" customWidth="1"/>
    <col min="6" max="9" width="15.5703125" style="2" customWidth="1"/>
    <col min="10" max="16384" width="9.140625" style="2"/>
  </cols>
  <sheetData>
    <row r="1" spans="1:5">
      <c r="A1" s="8" t="s">
        <v>8</v>
      </c>
      <c r="B1" s="8" t="s">
        <v>9</v>
      </c>
      <c r="C1" s="8" t="s">
        <v>0</v>
      </c>
      <c r="D1" s="8" t="s">
        <v>11</v>
      </c>
      <c r="E1" s="8" t="s">
        <v>7</v>
      </c>
    </row>
    <row r="2" spans="1:5">
      <c r="A2" s="5">
        <v>42005</v>
      </c>
      <c r="B2" s="13">
        <v>42011</v>
      </c>
      <c r="C2" s="4" t="s">
        <v>6</v>
      </c>
      <c r="D2" s="4" t="s">
        <v>6</v>
      </c>
      <c r="E2" s="9">
        <v>3400</v>
      </c>
    </row>
    <row r="3" spans="1:5">
      <c r="A3" s="6">
        <v>42036</v>
      </c>
      <c r="B3" s="14">
        <v>42042</v>
      </c>
      <c r="C3" s="7" t="s">
        <v>6</v>
      </c>
      <c r="D3" s="7" t="s">
        <v>6</v>
      </c>
      <c r="E3" s="10">
        <v>3400</v>
      </c>
    </row>
    <row r="4" spans="1:5">
      <c r="A4" s="5">
        <v>42064</v>
      </c>
      <c r="B4" s="13">
        <v>42070</v>
      </c>
      <c r="C4" s="4" t="s">
        <v>6</v>
      </c>
      <c r="D4" s="4" t="s">
        <v>6</v>
      </c>
      <c r="E4" s="9">
        <v>3400</v>
      </c>
    </row>
    <row r="5" spans="1:5">
      <c r="A5" s="6">
        <v>42095</v>
      </c>
      <c r="B5" s="14">
        <v>42101</v>
      </c>
      <c r="C5" s="7" t="s">
        <v>6</v>
      </c>
      <c r="D5" s="7" t="s">
        <v>6</v>
      </c>
      <c r="E5" s="10">
        <v>3400</v>
      </c>
    </row>
    <row r="6" spans="1:5">
      <c r="A6" s="5">
        <v>42125</v>
      </c>
      <c r="B6" s="13">
        <v>42131</v>
      </c>
      <c r="C6" s="4" t="s">
        <v>6</v>
      </c>
      <c r="D6" s="4" t="s">
        <v>6</v>
      </c>
      <c r="E6" s="9">
        <v>3400</v>
      </c>
    </row>
    <row r="7" spans="1:5">
      <c r="A7" s="6">
        <v>42156</v>
      </c>
      <c r="B7" s="14">
        <v>42162</v>
      </c>
      <c r="C7" s="7" t="s">
        <v>6</v>
      </c>
      <c r="D7" s="7" t="s">
        <v>6</v>
      </c>
      <c r="E7" s="10">
        <v>3400</v>
      </c>
    </row>
    <row r="8" spans="1:5">
      <c r="A8" s="5">
        <v>42186</v>
      </c>
      <c r="B8" s="13">
        <v>42192</v>
      </c>
      <c r="C8" s="4" t="s">
        <v>6</v>
      </c>
      <c r="D8" s="4" t="s">
        <v>6</v>
      </c>
      <c r="E8" s="9">
        <v>3400</v>
      </c>
    </row>
    <row r="9" spans="1:5">
      <c r="A9" s="6">
        <v>42217</v>
      </c>
      <c r="B9" s="14">
        <v>42223</v>
      </c>
      <c r="C9" s="7" t="s">
        <v>6</v>
      </c>
      <c r="D9" s="7" t="s">
        <v>6</v>
      </c>
      <c r="E9" s="10">
        <v>3400</v>
      </c>
    </row>
    <row r="10" spans="1:5">
      <c r="A10" s="5">
        <v>42248</v>
      </c>
      <c r="B10" s="13">
        <v>42254</v>
      </c>
      <c r="C10" s="4" t="s">
        <v>6</v>
      </c>
      <c r="D10" s="4" t="s">
        <v>6</v>
      </c>
      <c r="E10" s="9">
        <v>3400</v>
      </c>
    </row>
    <row r="11" spans="1:5">
      <c r="A11" s="6">
        <v>42278</v>
      </c>
      <c r="B11" s="14">
        <v>42284</v>
      </c>
      <c r="C11" s="7" t="s">
        <v>6</v>
      </c>
      <c r="D11" s="7" t="s">
        <v>6</v>
      </c>
      <c r="E11" s="10">
        <v>3400</v>
      </c>
    </row>
    <row r="12" spans="1:5">
      <c r="A12" s="5">
        <v>42309</v>
      </c>
      <c r="B12" s="13">
        <v>42315</v>
      </c>
      <c r="C12" s="4" t="s">
        <v>6</v>
      </c>
      <c r="D12" s="4" t="s">
        <v>6</v>
      </c>
      <c r="E12" s="9">
        <v>3400</v>
      </c>
    </row>
    <row r="13" spans="1:5">
      <c r="A13" s="6">
        <v>42339</v>
      </c>
      <c r="B13" s="14">
        <v>42345</v>
      </c>
      <c r="C13" s="7" t="s">
        <v>6</v>
      </c>
      <c r="D13" s="7" t="s">
        <v>6</v>
      </c>
      <c r="E13" s="10">
        <v>3400</v>
      </c>
    </row>
    <row r="14" spans="1:5">
      <c r="A14" s="5">
        <v>42005</v>
      </c>
      <c r="B14" s="13">
        <v>42008</v>
      </c>
      <c r="C14" s="4" t="s">
        <v>10</v>
      </c>
      <c r="D14" s="4" t="s">
        <v>12</v>
      </c>
      <c r="E14" s="9">
        <v>6000</v>
      </c>
    </row>
    <row r="15" spans="1:5">
      <c r="A15" s="6">
        <v>42036</v>
      </c>
      <c r="B15" s="14">
        <v>42039</v>
      </c>
      <c r="C15" s="7" t="s">
        <v>10</v>
      </c>
      <c r="D15" s="7" t="s">
        <v>12</v>
      </c>
      <c r="E15" s="10">
        <v>6000</v>
      </c>
    </row>
    <row r="16" spans="1:5">
      <c r="A16" s="5">
        <v>42064</v>
      </c>
      <c r="B16" s="13">
        <v>42067</v>
      </c>
      <c r="C16" s="4" t="s">
        <v>10</v>
      </c>
      <c r="D16" s="4" t="s">
        <v>12</v>
      </c>
      <c r="E16" s="9">
        <v>6000</v>
      </c>
    </row>
    <row r="17" spans="1:5">
      <c r="A17" s="6">
        <v>42095</v>
      </c>
      <c r="B17" s="14">
        <v>42098</v>
      </c>
      <c r="C17" s="7" t="s">
        <v>10</v>
      </c>
      <c r="D17" s="7" t="s">
        <v>12</v>
      </c>
      <c r="E17" s="10">
        <v>6000</v>
      </c>
    </row>
    <row r="18" spans="1:5">
      <c r="A18" s="5">
        <v>42125</v>
      </c>
      <c r="B18" s="13">
        <v>42128</v>
      </c>
      <c r="C18" s="4" t="s">
        <v>10</v>
      </c>
      <c r="D18" s="4" t="s">
        <v>12</v>
      </c>
      <c r="E18" s="9">
        <v>6000</v>
      </c>
    </row>
    <row r="19" spans="1:5">
      <c r="A19" s="6">
        <v>42156</v>
      </c>
      <c r="B19" s="14">
        <v>42159</v>
      </c>
      <c r="C19" s="7" t="s">
        <v>10</v>
      </c>
      <c r="D19" s="7" t="s">
        <v>12</v>
      </c>
      <c r="E19" s="10">
        <v>6000</v>
      </c>
    </row>
    <row r="20" spans="1:5">
      <c r="A20" s="5">
        <v>42186</v>
      </c>
      <c r="B20" s="13">
        <v>42189</v>
      </c>
      <c r="C20" s="4" t="s">
        <v>10</v>
      </c>
      <c r="D20" s="4" t="s">
        <v>12</v>
      </c>
      <c r="E20" s="9">
        <v>6000</v>
      </c>
    </row>
    <row r="21" spans="1:5">
      <c r="A21" s="6">
        <v>42217</v>
      </c>
      <c r="B21" s="14">
        <v>42220</v>
      </c>
      <c r="C21" s="7" t="s">
        <v>10</v>
      </c>
      <c r="D21" s="7" t="s">
        <v>12</v>
      </c>
      <c r="E21" s="10">
        <v>6000</v>
      </c>
    </row>
    <row r="22" spans="1:5">
      <c r="A22" s="5">
        <v>42248</v>
      </c>
      <c r="B22" s="13">
        <v>42251</v>
      </c>
      <c r="C22" s="4" t="s">
        <v>10</v>
      </c>
      <c r="D22" s="4" t="s">
        <v>12</v>
      </c>
      <c r="E22" s="9">
        <v>6000</v>
      </c>
    </row>
    <row r="23" spans="1:5">
      <c r="A23" s="6">
        <v>42278</v>
      </c>
      <c r="B23" s="14">
        <v>42281</v>
      </c>
      <c r="C23" s="7" t="s">
        <v>10</v>
      </c>
      <c r="D23" s="7" t="s">
        <v>12</v>
      </c>
      <c r="E23" s="10">
        <v>6000</v>
      </c>
    </row>
    <row r="24" spans="1:5">
      <c r="A24" s="5">
        <v>42309</v>
      </c>
      <c r="B24" s="13">
        <v>42312</v>
      </c>
      <c r="C24" s="4" t="s">
        <v>10</v>
      </c>
      <c r="D24" s="4" t="s">
        <v>12</v>
      </c>
      <c r="E24" s="9">
        <v>6000</v>
      </c>
    </row>
    <row r="25" spans="1:5">
      <c r="A25" s="6">
        <v>42339</v>
      </c>
      <c r="B25" s="14">
        <v>42342</v>
      </c>
      <c r="C25" s="7" t="s">
        <v>10</v>
      </c>
      <c r="D25" s="7" t="s">
        <v>12</v>
      </c>
      <c r="E25" s="10">
        <v>6000</v>
      </c>
    </row>
    <row r="26" spans="1:5">
      <c r="A26" s="5">
        <v>42005</v>
      </c>
      <c r="B26" s="13">
        <v>42008</v>
      </c>
      <c r="C26" s="4" t="s">
        <v>10</v>
      </c>
      <c r="D26" s="4" t="s">
        <v>13</v>
      </c>
      <c r="E26" s="9">
        <v>2000</v>
      </c>
    </row>
    <row r="27" spans="1:5">
      <c r="A27" s="6">
        <v>42036</v>
      </c>
      <c r="B27" s="14">
        <v>42039</v>
      </c>
      <c r="C27" s="7" t="s">
        <v>10</v>
      </c>
      <c r="D27" s="7" t="s">
        <v>13</v>
      </c>
      <c r="E27" s="10">
        <v>2000</v>
      </c>
    </row>
    <row r="28" spans="1:5">
      <c r="A28" s="5">
        <v>42064</v>
      </c>
      <c r="B28" s="13">
        <v>42067</v>
      </c>
      <c r="C28" s="4" t="s">
        <v>10</v>
      </c>
      <c r="D28" s="4" t="s">
        <v>13</v>
      </c>
      <c r="E28" s="9">
        <v>2000</v>
      </c>
    </row>
    <row r="29" spans="1:5">
      <c r="A29" s="6">
        <v>42095</v>
      </c>
      <c r="B29" s="14">
        <v>42098</v>
      </c>
      <c r="C29" s="7" t="s">
        <v>10</v>
      </c>
      <c r="D29" s="7" t="s">
        <v>13</v>
      </c>
      <c r="E29" s="10">
        <v>2000</v>
      </c>
    </row>
    <row r="30" spans="1:5">
      <c r="A30" s="5">
        <v>42125</v>
      </c>
      <c r="B30" s="13">
        <v>42128</v>
      </c>
      <c r="C30" s="4" t="s">
        <v>10</v>
      </c>
      <c r="D30" s="4" t="s">
        <v>13</v>
      </c>
      <c r="E30" s="9">
        <v>2000</v>
      </c>
    </row>
    <row r="31" spans="1:5">
      <c r="A31" s="6">
        <v>42156</v>
      </c>
      <c r="B31" s="14">
        <v>42159</v>
      </c>
      <c r="C31" s="7" t="s">
        <v>10</v>
      </c>
      <c r="D31" s="7" t="s">
        <v>13</v>
      </c>
      <c r="E31" s="10">
        <v>2000</v>
      </c>
    </row>
    <row r="32" spans="1:5">
      <c r="A32" s="5">
        <v>42186</v>
      </c>
      <c r="B32" s="13">
        <v>42189</v>
      </c>
      <c r="C32" s="4" t="s">
        <v>10</v>
      </c>
      <c r="D32" s="4" t="s">
        <v>13</v>
      </c>
      <c r="E32" s="9">
        <v>2000</v>
      </c>
    </row>
    <row r="33" spans="1:5">
      <c r="A33" s="6">
        <v>42217</v>
      </c>
      <c r="B33" s="14">
        <v>42220</v>
      </c>
      <c r="C33" s="7" t="s">
        <v>10</v>
      </c>
      <c r="D33" s="7" t="s">
        <v>13</v>
      </c>
      <c r="E33" s="10">
        <v>2000</v>
      </c>
    </row>
    <row r="34" spans="1:5">
      <c r="A34" s="5">
        <v>42248</v>
      </c>
      <c r="B34" s="13">
        <v>42251</v>
      </c>
      <c r="C34" s="4" t="s">
        <v>10</v>
      </c>
      <c r="D34" s="4" t="s">
        <v>13</v>
      </c>
      <c r="E34" s="9">
        <v>2000</v>
      </c>
    </row>
    <row r="35" spans="1:5">
      <c r="A35" s="6">
        <v>42278</v>
      </c>
      <c r="B35" s="14">
        <v>42281</v>
      </c>
      <c r="C35" s="7" t="s">
        <v>10</v>
      </c>
      <c r="D35" s="7" t="s">
        <v>13</v>
      </c>
      <c r="E35" s="10">
        <v>2000</v>
      </c>
    </row>
    <row r="36" spans="1:5">
      <c r="A36" s="5">
        <v>42309</v>
      </c>
      <c r="B36" s="13">
        <v>42312</v>
      </c>
      <c r="C36" s="4" t="s">
        <v>10</v>
      </c>
      <c r="D36" s="4" t="s">
        <v>13</v>
      </c>
      <c r="E36" s="9">
        <v>2000</v>
      </c>
    </row>
    <row r="37" spans="1:5">
      <c r="A37" s="6">
        <v>42339</v>
      </c>
      <c r="B37" s="14">
        <v>42342</v>
      </c>
      <c r="C37" s="7" t="s">
        <v>10</v>
      </c>
      <c r="D37" s="7" t="s">
        <v>13</v>
      </c>
      <c r="E37" s="10">
        <v>2000</v>
      </c>
    </row>
    <row r="38" spans="1:5">
      <c r="A38" s="5">
        <v>42005</v>
      </c>
      <c r="B38" s="13">
        <v>42008</v>
      </c>
      <c r="C38" s="4" t="s">
        <v>53</v>
      </c>
      <c r="D38" s="4" t="s">
        <v>14</v>
      </c>
      <c r="E38" s="9">
        <v>500</v>
      </c>
    </row>
    <row r="39" spans="1:5">
      <c r="A39" s="6">
        <v>42036</v>
      </c>
      <c r="B39" s="14">
        <v>42039</v>
      </c>
      <c r="C39" s="7" t="s">
        <v>53</v>
      </c>
      <c r="D39" s="7" t="s">
        <v>14</v>
      </c>
      <c r="E39" s="10">
        <v>500</v>
      </c>
    </row>
    <row r="40" spans="1:5">
      <c r="A40" s="5">
        <v>42064</v>
      </c>
      <c r="B40" s="13">
        <v>42067</v>
      </c>
      <c r="C40" s="4" t="s">
        <v>53</v>
      </c>
      <c r="D40" s="4" t="s">
        <v>14</v>
      </c>
      <c r="E40" s="9">
        <v>500</v>
      </c>
    </row>
    <row r="41" spans="1:5">
      <c r="A41" s="6">
        <v>42095</v>
      </c>
      <c r="B41" s="14">
        <v>42098</v>
      </c>
      <c r="C41" s="7" t="s">
        <v>53</v>
      </c>
      <c r="D41" s="7" t="s">
        <v>14</v>
      </c>
      <c r="E41" s="10">
        <v>500</v>
      </c>
    </row>
    <row r="42" spans="1:5">
      <c r="A42" s="5">
        <v>42125</v>
      </c>
      <c r="B42" s="13">
        <v>42128</v>
      </c>
      <c r="C42" s="4" t="s">
        <v>53</v>
      </c>
      <c r="D42" s="4" t="s">
        <v>14</v>
      </c>
      <c r="E42" s="9">
        <v>500</v>
      </c>
    </row>
    <row r="43" spans="1:5">
      <c r="A43" s="6">
        <v>42156</v>
      </c>
      <c r="B43" s="14">
        <v>42159</v>
      </c>
      <c r="C43" s="7" t="s">
        <v>53</v>
      </c>
      <c r="D43" s="7" t="s">
        <v>14</v>
      </c>
      <c r="E43" s="10">
        <v>500</v>
      </c>
    </row>
    <row r="44" spans="1:5">
      <c r="A44" s="5">
        <v>42186</v>
      </c>
      <c r="B44" s="13">
        <v>42189</v>
      </c>
      <c r="C44" s="4" t="s">
        <v>53</v>
      </c>
      <c r="D44" s="4" t="s">
        <v>14</v>
      </c>
      <c r="E44" s="9">
        <v>500</v>
      </c>
    </row>
    <row r="45" spans="1:5">
      <c r="A45" s="6">
        <v>42217</v>
      </c>
      <c r="B45" s="14">
        <v>42220</v>
      </c>
      <c r="C45" s="7" t="s">
        <v>53</v>
      </c>
      <c r="D45" s="7" t="s">
        <v>14</v>
      </c>
      <c r="E45" s="10">
        <v>500</v>
      </c>
    </row>
    <row r="46" spans="1:5">
      <c r="A46" s="5">
        <v>42248</v>
      </c>
      <c r="B46" s="13">
        <v>42251</v>
      </c>
      <c r="C46" s="4" t="s">
        <v>53</v>
      </c>
      <c r="D46" s="4" t="s">
        <v>14</v>
      </c>
      <c r="E46" s="9">
        <v>500</v>
      </c>
    </row>
    <row r="47" spans="1:5">
      <c r="A47" s="6">
        <v>42278</v>
      </c>
      <c r="B47" s="14">
        <v>42281</v>
      </c>
      <c r="C47" s="7" t="s">
        <v>53</v>
      </c>
      <c r="D47" s="7" t="s">
        <v>14</v>
      </c>
      <c r="E47" s="10">
        <v>500</v>
      </c>
    </row>
    <row r="48" spans="1:5">
      <c r="A48" s="5">
        <v>42309</v>
      </c>
      <c r="B48" s="13">
        <v>42312</v>
      </c>
      <c r="C48" s="4" t="s">
        <v>53</v>
      </c>
      <c r="D48" s="4" t="s">
        <v>14</v>
      </c>
      <c r="E48" s="9">
        <v>500</v>
      </c>
    </row>
    <row r="49" spans="1:5">
      <c r="A49" s="6">
        <v>42339</v>
      </c>
      <c r="B49" s="14">
        <v>42342</v>
      </c>
      <c r="C49" s="7" t="s">
        <v>53</v>
      </c>
      <c r="D49" s="7" t="s">
        <v>14</v>
      </c>
      <c r="E49" s="10">
        <v>500</v>
      </c>
    </row>
    <row r="50" spans="1:5">
      <c r="A50" s="5">
        <v>42005</v>
      </c>
      <c r="B50" s="13">
        <v>42016</v>
      </c>
      <c r="C50" s="4" t="s">
        <v>15</v>
      </c>
      <c r="D50" s="4" t="s">
        <v>16</v>
      </c>
      <c r="E50" s="9">
        <v>25000</v>
      </c>
    </row>
    <row r="51" spans="1:5">
      <c r="A51" s="6">
        <v>42186</v>
      </c>
      <c r="B51" s="14">
        <v>42190</v>
      </c>
      <c r="C51" s="7" t="s">
        <v>15</v>
      </c>
      <c r="D51" s="7" t="s">
        <v>17</v>
      </c>
      <c r="E51" s="10">
        <v>12000</v>
      </c>
    </row>
    <row r="52" spans="1:5">
      <c r="A52" s="5">
        <v>42036</v>
      </c>
      <c r="B52" s="13">
        <v>42039</v>
      </c>
      <c r="C52" s="4" t="s">
        <v>15</v>
      </c>
      <c r="D52" s="4" t="s">
        <v>18</v>
      </c>
      <c r="E52" s="9">
        <v>1900</v>
      </c>
    </row>
    <row r="53" spans="1:5">
      <c r="A53" s="6">
        <v>42064</v>
      </c>
      <c r="B53" s="14">
        <v>42067</v>
      </c>
      <c r="C53" s="7" t="s">
        <v>15</v>
      </c>
      <c r="D53" s="7" t="s">
        <v>18</v>
      </c>
      <c r="E53" s="10">
        <v>1900</v>
      </c>
    </row>
    <row r="54" spans="1:5">
      <c r="A54" s="5">
        <v>42095</v>
      </c>
      <c r="B54" s="13">
        <v>42098</v>
      </c>
      <c r="C54" s="4" t="s">
        <v>15</v>
      </c>
      <c r="D54" s="4" t="s">
        <v>18</v>
      </c>
      <c r="E54" s="9">
        <v>1900</v>
      </c>
    </row>
    <row r="55" spans="1:5">
      <c r="A55" s="6">
        <v>42125</v>
      </c>
      <c r="B55" s="14">
        <v>42128</v>
      </c>
      <c r="C55" s="7" t="s">
        <v>15</v>
      </c>
      <c r="D55" s="7" t="s">
        <v>18</v>
      </c>
      <c r="E55" s="10">
        <v>1900</v>
      </c>
    </row>
    <row r="56" spans="1:5">
      <c r="A56" s="5">
        <v>42156</v>
      </c>
      <c r="B56" s="13">
        <v>42159</v>
      </c>
      <c r="C56" s="4" t="s">
        <v>15</v>
      </c>
      <c r="D56" s="4" t="s">
        <v>18</v>
      </c>
      <c r="E56" s="9">
        <v>1900</v>
      </c>
    </row>
    <row r="57" spans="1:5">
      <c r="A57" s="6">
        <v>42186</v>
      </c>
      <c r="B57" s="14">
        <v>42189</v>
      </c>
      <c r="C57" s="7" t="s">
        <v>15</v>
      </c>
      <c r="D57" s="7" t="s">
        <v>18</v>
      </c>
      <c r="E57" s="10">
        <v>1900</v>
      </c>
    </row>
    <row r="58" spans="1:5">
      <c r="A58" s="5">
        <v>42217</v>
      </c>
      <c r="B58" s="13">
        <v>42220</v>
      </c>
      <c r="C58" s="4" t="s">
        <v>15</v>
      </c>
      <c r="D58" s="4" t="s">
        <v>18</v>
      </c>
      <c r="E58" s="9">
        <v>1900</v>
      </c>
    </row>
    <row r="59" spans="1:5">
      <c r="A59" s="6">
        <v>42248</v>
      </c>
      <c r="B59" s="14">
        <v>42251</v>
      </c>
      <c r="C59" s="7" t="s">
        <v>15</v>
      </c>
      <c r="D59" s="7" t="s">
        <v>18</v>
      </c>
      <c r="E59" s="10">
        <v>1900</v>
      </c>
    </row>
    <row r="60" spans="1:5">
      <c r="A60" s="5">
        <v>42005</v>
      </c>
      <c r="B60" s="13">
        <v>42011</v>
      </c>
      <c r="C60" s="4" t="s">
        <v>2</v>
      </c>
      <c r="D60" s="4" t="s">
        <v>19</v>
      </c>
      <c r="E60" s="9">
        <v>500</v>
      </c>
    </row>
    <row r="61" spans="1:5">
      <c r="A61" s="6">
        <v>42036</v>
      </c>
      <c r="B61" s="14">
        <v>42042</v>
      </c>
      <c r="C61" s="7" t="s">
        <v>2</v>
      </c>
      <c r="D61" s="7" t="s">
        <v>19</v>
      </c>
      <c r="E61" s="10">
        <v>500</v>
      </c>
    </row>
    <row r="62" spans="1:5">
      <c r="A62" s="5">
        <v>42064</v>
      </c>
      <c r="B62" s="13">
        <v>42070</v>
      </c>
      <c r="C62" s="4" t="s">
        <v>2</v>
      </c>
      <c r="D62" s="4" t="s">
        <v>19</v>
      </c>
      <c r="E62" s="9">
        <v>500</v>
      </c>
    </row>
    <row r="63" spans="1:5">
      <c r="A63" s="6">
        <v>42095</v>
      </c>
      <c r="B63" s="14">
        <v>42101</v>
      </c>
      <c r="C63" s="7" t="s">
        <v>2</v>
      </c>
      <c r="D63" s="7" t="s">
        <v>19</v>
      </c>
      <c r="E63" s="10">
        <v>500</v>
      </c>
    </row>
    <row r="64" spans="1:5">
      <c r="A64" s="5">
        <v>42125</v>
      </c>
      <c r="B64" s="13">
        <v>42131</v>
      </c>
      <c r="C64" s="4" t="s">
        <v>2</v>
      </c>
      <c r="D64" s="4" t="s">
        <v>19</v>
      </c>
      <c r="E64" s="9">
        <v>500</v>
      </c>
    </row>
    <row r="65" spans="1:5">
      <c r="A65" s="6">
        <v>42156</v>
      </c>
      <c r="B65" s="14">
        <v>42162</v>
      </c>
      <c r="C65" s="7" t="s">
        <v>2</v>
      </c>
      <c r="D65" s="7" t="s">
        <v>19</v>
      </c>
      <c r="E65" s="10">
        <v>500</v>
      </c>
    </row>
    <row r="66" spans="1:5">
      <c r="A66" s="5">
        <v>42186</v>
      </c>
      <c r="B66" s="13">
        <v>42192</v>
      </c>
      <c r="C66" s="4" t="s">
        <v>2</v>
      </c>
      <c r="D66" s="4" t="s">
        <v>19</v>
      </c>
      <c r="E66" s="9">
        <v>500</v>
      </c>
    </row>
    <row r="67" spans="1:5">
      <c r="A67" s="6">
        <v>42217</v>
      </c>
      <c r="B67" s="14">
        <v>42223</v>
      </c>
      <c r="C67" s="7" t="s">
        <v>2</v>
      </c>
      <c r="D67" s="7" t="s">
        <v>19</v>
      </c>
      <c r="E67" s="10">
        <v>500</v>
      </c>
    </row>
    <row r="68" spans="1:5">
      <c r="A68" s="5">
        <v>42248</v>
      </c>
      <c r="B68" s="13">
        <v>42254</v>
      </c>
      <c r="C68" s="4" t="s">
        <v>2</v>
      </c>
      <c r="D68" s="4" t="s">
        <v>19</v>
      </c>
      <c r="E68" s="9">
        <v>500</v>
      </c>
    </row>
    <row r="69" spans="1:5">
      <c r="A69" s="6">
        <v>42278</v>
      </c>
      <c r="B69" s="14">
        <v>42284</v>
      </c>
      <c r="C69" s="7" t="s">
        <v>2</v>
      </c>
      <c r="D69" s="7" t="s">
        <v>19</v>
      </c>
      <c r="E69" s="10">
        <v>500</v>
      </c>
    </row>
    <row r="70" spans="1:5">
      <c r="A70" s="5">
        <v>42309</v>
      </c>
      <c r="B70" s="13">
        <v>42315</v>
      </c>
      <c r="C70" s="4" t="s">
        <v>2</v>
      </c>
      <c r="D70" s="4" t="s">
        <v>19</v>
      </c>
      <c r="E70" s="9">
        <v>500</v>
      </c>
    </row>
    <row r="71" spans="1:5">
      <c r="A71" s="6">
        <v>42339</v>
      </c>
      <c r="B71" s="14">
        <v>42345</v>
      </c>
      <c r="C71" s="7" t="s">
        <v>2</v>
      </c>
      <c r="D71" s="7" t="s">
        <v>19</v>
      </c>
      <c r="E71" s="10">
        <v>500</v>
      </c>
    </row>
    <row r="72" spans="1:5">
      <c r="A72" s="5">
        <v>42005</v>
      </c>
      <c r="B72" s="13">
        <v>42009</v>
      </c>
      <c r="C72" s="4" t="s">
        <v>20</v>
      </c>
      <c r="D72" s="4" t="s">
        <v>21</v>
      </c>
      <c r="E72" s="9">
        <v>1500</v>
      </c>
    </row>
    <row r="73" spans="1:5">
      <c r="A73" s="6">
        <v>42036</v>
      </c>
      <c r="B73" s="14">
        <v>42040</v>
      </c>
      <c r="C73" s="7" t="s">
        <v>20</v>
      </c>
      <c r="D73" s="7" t="s">
        <v>21</v>
      </c>
      <c r="E73" s="10">
        <v>1500</v>
      </c>
    </row>
    <row r="74" spans="1:5">
      <c r="A74" s="5">
        <v>42064</v>
      </c>
      <c r="B74" s="13">
        <v>42068</v>
      </c>
      <c r="C74" s="4" t="s">
        <v>20</v>
      </c>
      <c r="D74" s="4" t="s">
        <v>21</v>
      </c>
      <c r="E74" s="9">
        <v>1500</v>
      </c>
    </row>
    <row r="75" spans="1:5">
      <c r="A75" s="6">
        <v>42095</v>
      </c>
      <c r="B75" s="14">
        <v>42099</v>
      </c>
      <c r="C75" s="7" t="s">
        <v>20</v>
      </c>
      <c r="D75" s="7" t="s">
        <v>21</v>
      </c>
      <c r="E75" s="10">
        <v>1500</v>
      </c>
    </row>
    <row r="76" spans="1:5">
      <c r="A76" s="5">
        <v>42125</v>
      </c>
      <c r="B76" s="13">
        <v>42129</v>
      </c>
      <c r="C76" s="4" t="s">
        <v>20</v>
      </c>
      <c r="D76" s="4" t="s">
        <v>21</v>
      </c>
      <c r="E76" s="9">
        <v>1500</v>
      </c>
    </row>
    <row r="77" spans="1:5">
      <c r="A77" s="6">
        <v>42156</v>
      </c>
      <c r="B77" s="14">
        <v>42160</v>
      </c>
      <c r="C77" s="7" t="s">
        <v>20</v>
      </c>
      <c r="D77" s="7" t="s">
        <v>21</v>
      </c>
      <c r="E77" s="10">
        <v>1500</v>
      </c>
    </row>
    <row r="78" spans="1:5">
      <c r="A78" s="5">
        <v>42186</v>
      </c>
      <c r="B78" s="13">
        <v>42190</v>
      </c>
      <c r="C78" s="4" t="s">
        <v>20</v>
      </c>
      <c r="D78" s="4" t="s">
        <v>21</v>
      </c>
      <c r="E78" s="9">
        <v>1500</v>
      </c>
    </row>
    <row r="79" spans="1:5">
      <c r="A79" s="6">
        <v>42217</v>
      </c>
      <c r="B79" s="14">
        <v>42221</v>
      </c>
      <c r="C79" s="7" t="s">
        <v>20</v>
      </c>
      <c r="D79" s="7" t="s">
        <v>21</v>
      </c>
      <c r="E79" s="10">
        <v>1500</v>
      </c>
    </row>
    <row r="80" spans="1:5">
      <c r="A80" s="5">
        <v>42248</v>
      </c>
      <c r="B80" s="13">
        <v>42252</v>
      </c>
      <c r="C80" s="4" t="s">
        <v>20</v>
      </c>
      <c r="D80" s="4" t="s">
        <v>21</v>
      </c>
      <c r="E80" s="9">
        <v>1500</v>
      </c>
    </row>
    <row r="81" spans="1:5">
      <c r="A81" s="6">
        <v>42278</v>
      </c>
      <c r="B81" s="14">
        <v>42282</v>
      </c>
      <c r="C81" s="7" t="s">
        <v>20</v>
      </c>
      <c r="D81" s="7" t="s">
        <v>21</v>
      </c>
      <c r="E81" s="10">
        <v>1500</v>
      </c>
    </row>
    <row r="82" spans="1:5">
      <c r="A82" s="5">
        <v>42309</v>
      </c>
      <c r="B82" s="13">
        <v>42313</v>
      </c>
      <c r="C82" s="4" t="s">
        <v>20</v>
      </c>
      <c r="D82" s="4" t="s">
        <v>21</v>
      </c>
      <c r="E82" s="9">
        <v>1500</v>
      </c>
    </row>
    <row r="83" spans="1:5">
      <c r="A83" s="6">
        <v>42339</v>
      </c>
      <c r="B83" s="14">
        <v>42343</v>
      </c>
      <c r="C83" s="7" t="s">
        <v>20</v>
      </c>
      <c r="D83" s="7" t="s">
        <v>21</v>
      </c>
      <c r="E83" s="10">
        <v>1500</v>
      </c>
    </row>
    <row r="84" spans="1:5">
      <c r="A84" s="5">
        <v>42005</v>
      </c>
      <c r="B84" s="13">
        <v>42016</v>
      </c>
      <c r="C84" s="4" t="s">
        <v>5</v>
      </c>
      <c r="D84" s="4" t="s">
        <v>22</v>
      </c>
      <c r="E84" s="9">
        <v>600</v>
      </c>
    </row>
    <row r="85" spans="1:5">
      <c r="A85" s="6">
        <v>42036</v>
      </c>
      <c r="B85" s="14">
        <v>42047</v>
      </c>
      <c r="C85" s="7" t="s">
        <v>5</v>
      </c>
      <c r="D85" s="7" t="s">
        <v>22</v>
      </c>
      <c r="E85" s="10">
        <v>600</v>
      </c>
    </row>
    <row r="86" spans="1:5">
      <c r="A86" s="5">
        <v>42064</v>
      </c>
      <c r="B86" s="13">
        <v>42075</v>
      </c>
      <c r="C86" s="4" t="s">
        <v>5</v>
      </c>
      <c r="D86" s="4" t="s">
        <v>22</v>
      </c>
      <c r="E86" s="9">
        <v>600</v>
      </c>
    </row>
    <row r="87" spans="1:5">
      <c r="A87" s="6">
        <v>42095</v>
      </c>
      <c r="B87" s="14">
        <v>42106</v>
      </c>
      <c r="C87" s="7" t="s">
        <v>5</v>
      </c>
      <c r="D87" s="7" t="s">
        <v>22</v>
      </c>
      <c r="E87" s="10">
        <v>600</v>
      </c>
    </row>
    <row r="88" spans="1:5">
      <c r="A88" s="5">
        <v>42125</v>
      </c>
      <c r="B88" s="13">
        <v>42136</v>
      </c>
      <c r="C88" s="4" t="s">
        <v>5</v>
      </c>
      <c r="D88" s="4" t="s">
        <v>22</v>
      </c>
      <c r="E88" s="9">
        <v>600</v>
      </c>
    </row>
    <row r="89" spans="1:5">
      <c r="A89" s="6">
        <v>42156</v>
      </c>
      <c r="B89" s="14">
        <v>42167</v>
      </c>
      <c r="C89" s="7" t="s">
        <v>5</v>
      </c>
      <c r="D89" s="7" t="s">
        <v>22</v>
      </c>
      <c r="E89" s="10">
        <v>600</v>
      </c>
    </row>
    <row r="90" spans="1:5">
      <c r="A90" s="5">
        <v>42186</v>
      </c>
      <c r="B90" s="13">
        <v>42197</v>
      </c>
      <c r="C90" s="4" t="s">
        <v>5</v>
      </c>
      <c r="D90" s="4" t="s">
        <v>22</v>
      </c>
      <c r="E90" s="9">
        <v>600</v>
      </c>
    </row>
    <row r="91" spans="1:5">
      <c r="A91" s="6">
        <v>42217</v>
      </c>
      <c r="B91" s="14">
        <v>42228</v>
      </c>
      <c r="C91" s="7" t="s">
        <v>5</v>
      </c>
      <c r="D91" s="7" t="s">
        <v>22</v>
      </c>
      <c r="E91" s="10">
        <v>600</v>
      </c>
    </row>
    <row r="92" spans="1:5">
      <c r="A92" s="5">
        <v>42248</v>
      </c>
      <c r="B92" s="13">
        <v>42259</v>
      </c>
      <c r="C92" s="4" t="s">
        <v>5</v>
      </c>
      <c r="D92" s="4" t="s">
        <v>22</v>
      </c>
      <c r="E92" s="9">
        <v>600</v>
      </c>
    </row>
    <row r="93" spans="1:5">
      <c r="A93" s="6">
        <v>42278</v>
      </c>
      <c r="B93" s="14">
        <v>42289</v>
      </c>
      <c r="C93" s="7" t="s">
        <v>5</v>
      </c>
      <c r="D93" s="7" t="s">
        <v>22</v>
      </c>
      <c r="E93" s="10">
        <v>600</v>
      </c>
    </row>
    <row r="94" spans="1:5">
      <c r="A94" s="5">
        <v>42309</v>
      </c>
      <c r="B94" s="13">
        <v>42320</v>
      </c>
      <c r="C94" s="4" t="s">
        <v>5</v>
      </c>
      <c r="D94" s="4" t="s">
        <v>22</v>
      </c>
      <c r="E94" s="9">
        <v>600</v>
      </c>
    </row>
    <row r="95" spans="1:5">
      <c r="A95" s="6">
        <v>42339</v>
      </c>
      <c r="B95" s="14">
        <v>42350</v>
      </c>
      <c r="C95" s="7" t="s">
        <v>5</v>
      </c>
      <c r="D95" s="7" t="s">
        <v>22</v>
      </c>
      <c r="E95" s="10">
        <v>600</v>
      </c>
    </row>
    <row r="96" spans="1:5">
      <c r="A96" s="5">
        <v>42095</v>
      </c>
      <c r="B96" s="13">
        <v>42106</v>
      </c>
      <c r="C96" s="4" t="s">
        <v>5</v>
      </c>
      <c r="D96" s="4" t="s">
        <v>23</v>
      </c>
      <c r="E96" s="9">
        <v>600</v>
      </c>
    </row>
    <row r="97" spans="1:5">
      <c r="A97" s="6">
        <v>42125</v>
      </c>
      <c r="B97" s="14">
        <v>42136</v>
      </c>
      <c r="C97" s="7" t="s">
        <v>5</v>
      </c>
      <c r="D97" s="7" t="s">
        <v>23</v>
      </c>
      <c r="E97" s="10">
        <v>600</v>
      </c>
    </row>
    <row r="98" spans="1:5">
      <c r="A98" s="5">
        <v>42156</v>
      </c>
      <c r="B98" s="13">
        <v>42167</v>
      </c>
      <c r="C98" s="4" t="s">
        <v>5</v>
      </c>
      <c r="D98" s="4" t="s">
        <v>23</v>
      </c>
      <c r="E98" s="9">
        <v>600</v>
      </c>
    </row>
    <row r="99" spans="1:5">
      <c r="A99" s="6">
        <v>42186</v>
      </c>
      <c r="B99" s="14">
        <v>42197</v>
      </c>
      <c r="C99" s="7" t="s">
        <v>5</v>
      </c>
      <c r="D99" s="7" t="s">
        <v>23</v>
      </c>
      <c r="E99" s="10">
        <v>600</v>
      </c>
    </row>
    <row r="100" spans="1:5">
      <c r="A100" s="5">
        <v>42217</v>
      </c>
      <c r="B100" s="13">
        <v>42228</v>
      </c>
      <c r="C100" s="4" t="s">
        <v>5</v>
      </c>
      <c r="D100" s="4" t="s">
        <v>23</v>
      </c>
      <c r="E100" s="9">
        <v>600</v>
      </c>
    </row>
    <row r="101" spans="1:5">
      <c r="A101" s="6">
        <v>42248</v>
      </c>
      <c r="B101" s="14">
        <v>42259</v>
      </c>
      <c r="C101" s="7" t="s">
        <v>5</v>
      </c>
      <c r="D101" s="7" t="s">
        <v>23</v>
      </c>
      <c r="E101" s="10">
        <v>600</v>
      </c>
    </row>
    <row r="102" spans="1:5">
      <c r="A102" s="5">
        <v>42278</v>
      </c>
      <c r="B102" s="13">
        <v>42289</v>
      </c>
      <c r="C102" s="4" t="s">
        <v>5</v>
      </c>
      <c r="D102" s="4" t="s">
        <v>23</v>
      </c>
      <c r="E102" s="9">
        <v>600</v>
      </c>
    </row>
    <row r="103" spans="1:5">
      <c r="A103" s="6">
        <v>42309</v>
      </c>
      <c r="B103" s="14">
        <v>42320</v>
      </c>
      <c r="C103" s="7" t="s">
        <v>5</v>
      </c>
      <c r="D103" s="7" t="s">
        <v>23</v>
      </c>
      <c r="E103" s="10">
        <v>600</v>
      </c>
    </row>
    <row r="104" spans="1:5">
      <c r="A104" s="5">
        <v>42339</v>
      </c>
      <c r="B104" s="13">
        <v>42350</v>
      </c>
      <c r="C104" s="4" t="s">
        <v>5</v>
      </c>
      <c r="D104" s="4" t="s">
        <v>23</v>
      </c>
      <c r="E104" s="9">
        <v>600</v>
      </c>
    </row>
    <row r="105" spans="1:5">
      <c r="A105" s="6">
        <v>42005</v>
      </c>
      <c r="B105" s="14">
        <v>42005</v>
      </c>
      <c r="C105" s="7" t="s">
        <v>2</v>
      </c>
      <c r="D105" s="7" t="s">
        <v>2</v>
      </c>
      <c r="E105" s="10">
        <v>2500</v>
      </c>
    </row>
    <row r="106" spans="1:5">
      <c r="A106" s="5">
        <v>42036</v>
      </c>
      <c r="B106" s="13">
        <v>42036</v>
      </c>
      <c r="C106" s="4" t="s">
        <v>2</v>
      </c>
      <c r="D106" s="4" t="s">
        <v>2</v>
      </c>
      <c r="E106" s="9">
        <v>2500</v>
      </c>
    </row>
    <row r="107" spans="1:5">
      <c r="A107" s="6">
        <v>42064</v>
      </c>
      <c r="B107" s="14">
        <v>42064</v>
      </c>
      <c r="C107" s="7" t="s">
        <v>2</v>
      </c>
      <c r="D107" s="7" t="s">
        <v>2</v>
      </c>
      <c r="E107" s="10">
        <v>2500</v>
      </c>
    </row>
    <row r="108" spans="1:5">
      <c r="A108" s="5">
        <v>42095</v>
      </c>
      <c r="B108" s="13">
        <v>42095</v>
      </c>
      <c r="C108" s="4" t="s">
        <v>2</v>
      </c>
      <c r="D108" s="4" t="s">
        <v>2</v>
      </c>
      <c r="E108" s="9">
        <v>2500</v>
      </c>
    </row>
    <row r="109" spans="1:5">
      <c r="A109" s="6">
        <v>42125</v>
      </c>
      <c r="B109" s="14">
        <v>42125</v>
      </c>
      <c r="C109" s="7" t="s">
        <v>2</v>
      </c>
      <c r="D109" s="7" t="s">
        <v>2</v>
      </c>
      <c r="E109" s="10">
        <v>2500</v>
      </c>
    </row>
    <row r="110" spans="1:5">
      <c r="A110" s="5">
        <v>42156</v>
      </c>
      <c r="B110" s="13">
        <v>42156</v>
      </c>
      <c r="C110" s="4" t="s">
        <v>2</v>
      </c>
      <c r="D110" s="4" t="s">
        <v>2</v>
      </c>
      <c r="E110" s="9">
        <v>2500</v>
      </c>
    </row>
    <row r="111" spans="1:5">
      <c r="A111" s="6">
        <v>42186</v>
      </c>
      <c r="B111" s="14">
        <v>42186</v>
      </c>
      <c r="C111" s="7" t="s">
        <v>2</v>
      </c>
      <c r="D111" s="7" t="s">
        <v>2</v>
      </c>
      <c r="E111" s="10">
        <v>2500</v>
      </c>
    </row>
    <row r="112" spans="1:5">
      <c r="A112" s="5">
        <v>42217</v>
      </c>
      <c r="B112" s="13">
        <v>42217</v>
      </c>
      <c r="C112" s="4" t="s">
        <v>2</v>
      </c>
      <c r="D112" s="4" t="s">
        <v>2</v>
      </c>
      <c r="E112" s="9">
        <v>2500</v>
      </c>
    </row>
    <row r="113" spans="1:5">
      <c r="A113" s="6">
        <v>42248</v>
      </c>
      <c r="B113" s="14">
        <v>42248</v>
      </c>
      <c r="C113" s="7" t="s">
        <v>2</v>
      </c>
      <c r="D113" s="7" t="s">
        <v>2</v>
      </c>
      <c r="E113" s="10">
        <v>2500</v>
      </c>
    </row>
    <row r="114" spans="1:5">
      <c r="A114" s="5">
        <v>42278</v>
      </c>
      <c r="B114" s="13">
        <v>42278</v>
      </c>
      <c r="C114" s="4" t="s">
        <v>2</v>
      </c>
      <c r="D114" s="4" t="s">
        <v>2</v>
      </c>
      <c r="E114" s="9">
        <v>2500</v>
      </c>
    </row>
    <row r="115" spans="1:5">
      <c r="A115" s="6">
        <v>42309</v>
      </c>
      <c r="B115" s="14">
        <v>42309</v>
      </c>
      <c r="C115" s="7" t="s">
        <v>2</v>
      </c>
      <c r="D115" s="7" t="s">
        <v>2</v>
      </c>
      <c r="E115" s="10">
        <v>2500</v>
      </c>
    </row>
    <row r="116" spans="1:5">
      <c r="A116" s="5">
        <v>42339</v>
      </c>
      <c r="B116" s="13">
        <v>42339</v>
      </c>
      <c r="C116" s="4" t="s">
        <v>2</v>
      </c>
      <c r="D116" s="4" t="s">
        <v>2</v>
      </c>
      <c r="E116" s="9">
        <v>2500</v>
      </c>
    </row>
    <row r="117" spans="1:5">
      <c r="A117" s="6">
        <v>42005</v>
      </c>
      <c r="B117" s="14">
        <v>42005</v>
      </c>
      <c r="C117" s="7" t="s">
        <v>10</v>
      </c>
      <c r="D117" s="7" t="s">
        <v>24</v>
      </c>
      <c r="E117" s="10">
        <v>190</v>
      </c>
    </row>
    <row r="118" spans="1:5">
      <c r="A118" s="5">
        <v>42036</v>
      </c>
      <c r="B118" s="13">
        <v>42036</v>
      </c>
      <c r="C118" s="4" t="s">
        <v>10</v>
      </c>
      <c r="D118" s="4" t="s">
        <v>24</v>
      </c>
      <c r="E118" s="9">
        <v>190</v>
      </c>
    </row>
    <row r="119" spans="1:5">
      <c r="A119" s="6">
        <v>42064</v>
      </c>
      <c r="B119" s="14">
        <v>42064</v>
      </c>
      <c r="C119" s="7" t="s">
        <v>10</v>
      </c>
      <c r="D119" s="7" t="s">
        <v>24</v>
      </c>
      <c r="E119" s="10">
        <v>190</v>
      </c>
    </row>
    <row r="120" spans="1:5">
      <c r="A120" s="5">
        <v>42095</v>
      </c>
      <c r="B120" s="13">
        <v>42095</v>
      </c>
      <c r="C120" s="4" t="s">
        <v>10</v>
      </c>
      <c r="D120" s="4" t="s">
        <v>24</v>
      </c>
      <c r="E120" s="9">
        <v>190</v>
      </c>
    </row>
    <row r="121" spans="1:5">
      <c r="A121" s="6">
        <v>42125</v>
      </c>
      <c r="B121" s="14">
        <v>42125</v>
      </c>
      <c r="C121" s="7" t="s">
        <v>10</v>
      </c>
      <c r="D121" s="7" t="s">
        <v>24</v>
      </c>
      <c r="E121" s="10">
        <v>190</v>
      </c>
    </row>
    <row r="122" spans="1:5">
      <c r="A122" s="5">
        <v>42156</v>
      </c>
      <c r="B122" s="13">
        <v>42156</v>
      </c>
      <c r="C122" s="4" t="s">
        <v>10</v>
      </c>
      <c r="D122" s="4" t="s">
        <v>24</v>
      </c>
      <c r="E122" s="9">
        <v>190</v>
      </c>
    </row>
    <row r="123" spans="1:5">
      <c r="A123" s="6">
        <v>42186</v>
      </c>
      <c r="B123" s="14">
        <v>42186</v>
      </c>
      <c r="C123" s="7" t="s">
        <v>10</v>
      </c>
      <c r="D123" s="7" t="s">
        <v>24</v>
      </c>
      <c r="E123" s="10">
        <v>190</v>
      </c>
    </row>
    <row r="124" spans="1:5">
      <c r="A124" s="5">
        <v>42217</v>
      </c>
      <c r="B124" s="13">
        <v>42217</v>
      </c>
      <c r="C124" s="4" t="s">
        <v>10</v>
      </c>
      <c r="D124" s="4" t="s">
        <v>24</v>
      </c>
      <c r="E124" s="9">
        <v>190</v>
      </c>
    </row>
    <row r="125" spans="1:5">
      <c r="A125" s="6">
        <v>42248</v>
      </c>
      <c r="B125" s="14">
        <v>42248</v>
      </c>
      <c r="C125" s="7" t="s">
        <v>10</v>
      </c>
      <c r="D125" s="7" t="s">
        <v>24</v>
      </c>
      <c r="E125" s="10">
        <v>190</v>
      </c>
    </row>
    <row r="126" spans="1:5">
      <c r="A126" s="5">
        <v>42278</v>
      </c>
      <c r="B126" s="13">
        <v>42278</v>
      </c>
      <c r="C126" s="4" t="s">
        <v>10</v>
      </c>
      <c r="D126" s="4" t="s">
        <v>24</v>
      </c>
      <c r="E126" s="9">
        <v>190</v>
      </c>
    </row>
    <row r="127" spans="1:5">
      <c r="A127" s="6">
        <v>42309</v>
      </c>
      <c r="B127" s="14">
        <v>42309</v>
      </c>
      <c r="C127" s="7" t="s">
        <v>10</v>
      </c>
      <c r="D127" s="7" t="s">
        <v>24</v>
      </c>
      <c r="E127" s="10">
        <v>190</v>
      </c>
    </row>
    <row r="128" spans="1:5">
      <c r="A128" s="5">
        <v>42339</v>
      </c>
      <c r="B128" s="13">
        <v>42339</v>
      </c>
      <c r="C128" s="4" t="s">
        <v>10</v>
      </c>
      <c r="D128" s="4" t="s">
        <v>24</v>
      </c>
      <c r="E128" s="9">
        <v>190</v>
      </c>
    </row>
    <row r="129" spans="1:5">
      <c r="A129" s="6">
        <v>42036</v>
      </c>
      <c r="B129" s="14">
        <v>42048</v>
      </c>
      <c r="C129" s="7" t="s">
        <v>4</v>
      </c>
      <c r="D129" s="7" t="s">
        <v>25</v>
      </c>
      <c r="E129" s="10">
        <v>1000</v>
      </c>
    </row>
    <row r="130" spans="1:5">
      <c r="A130" s="5">
        <v>42036</v>
      </c>
      <c r="B130" s="13">
        <v>42051</v>
      </c>
      <c r="C130" s="4" t="s">
        <v>4</v>
      </c>
      <c r="D130" s="4" t="s">
        <v>26</v>
      </c>
      <c r="E130" s="9">
        <v>1000</v>
      </c>
    </row>
    <row r="131" spans="1:5">
      <c r="A131" s="6">
        <v>42036</v>
      </c>
      <c r="B131" s="14">
        <v>42049</v>
      </c>
      <c r="C131" s="7" t="s">
        <v>27</v>
      </c>
      <c r="D131" s="7" t="s">
        <v>28</v>
      </c>
      <c r="E131" s="10">
        <v>8000</v>
      </c>
    </row>
    <row r="132" spans="1:5">
      <c r="A132" s="5">
        <v>42064</v>
      </c>
      <c r="B132" s="13">
        <v>42067</v>
      </c>
      <c r="C132" s="4" t="s">
        <v>4</v>
      </c>
      <c r="D132" s="4" t="s">
        <v>29</v>
      </c>
      <c r="E132" s="9">
        <v>1000</v>
      </c>
    </row>
    <row r="133" spans="1:5">
      <c r="A133" s="6">
        <v>42064</v>
      </c>
      <c r="B133" s="14">
        <v>42072</v>
      </c>
      <c r="C133" s="7" t="s">
        <v>4</v>
      </c>
      <c r="D133" s="7" t="s">
        <v>26</v>
      </c>
      <c r="E133" s="10">
        <v>1000</v>
      </c>
    </row>
    <row r="134" spans="1:5">
      <c r="A134" s="5">
        <v>42064</v>
      </c>
      <c r="B134" s="13">
        <v>42069</v>
      </c>
      <c r="C134" s="4" t="s">
        <v>27</v>
      </c>
      <c r="D134" s="4" t="s">
        <v>30</v>
      </c>
      <c r="E134" s="9">
        <v>3000</v>
      </c>
    </row>
    <row r="135" spans="1:5">
      <c r="A135" s="6">
        <v>42217</v>
      </c>
      <c r="B135" s="14">
        <v>42244</v>
      </c>
      <c r="C135" s="7" t="s">
        <v>4</v>
      </c>
      <c r="D135" s="7" t="s">
        <v>29</v>
      </c>
      <c r="E135" s="10">
        <v>1000</v>
      </c>
    </row>
    <row r="136" spans="1:5">
      <c r="A136" s="5">
        <v>42217</v>
      </c>
      <c r="B136" s="13">
        <v>42246</v>
      </c>
      <c r="C136" s="4" t="s">
        <v>4</v>
      </c>
      <c r="D136" s="4" t="s">
        <v>26</v>
      </c>
      <c r="E136" s="9">
        <v>1000</v>
      </c>
    </row>
    <row r="137" spans="1:5">
      <c r="A137" s="6">
        <v>42217</v>
      </c>
      <c r="B137" s="14">
        <v>42245</v>
      </c>
      <c r="C137" s="7" t="s">
        <v>27</v>
      </c>
      <c r="D137" s="7" t="s">
        <v>30</v>
      </c>
      <c r="E137" s="10">
        <v>5000</v>
      </c>
    </row>
    <row r="138" spans="1:5">
      <c r="A138" s="5">
        <v>42005</v>
      </c>
      <c r="B138" s="13">
        <v>42005</v>
      </c>
      <c r="C138" s="4" t="s">
        <v>1</v>
      </c>
      <c r="D138" s="4" t="s">
        <v>31</v>
      </c>
      <c r="E138" s="9">
        <v>2000</v>
      </c>
    </row>
    <row r="139" spans="1:5">
      <c r="A139" s="6">
        <v>42036</v>
      </c>
      <c r="B139" s="14">
        <v>42036</v>
      </c>
      <c r="C139" s="7" t="s">
        <v>1</v>
      </c>
      <c r="D139" s="7" t="s">
        <v>31</v>
      </c>
      <c r="E139" s="10">
        <v>2000</v>
      </c>
    </row>
    <row r="140" spans="1:5">
      <c r="A140" s="5">
        <v>42064</v>
      </c>
      <c r="B140" s="13">
        <v>42064</v>
      </c>
      <c r="C140" s="4" t="s">
        <v>1</v>
      </c>
      <c r="D140" s="4" t="s">
        <v>31</v>
      </c>
      <c r="E140" s="9">
        <v>2000</v>
      </c>
    </row>
    <row r="141" spans="1:5">
      <c r="A141" s="6">
        <v>42095</v>
      </c>
      <c r="B141" s="14">
        <v>42095</v>
      </c>
      <c r="C141" s="7" t="s">
        <v>1</v>
      </c>
      <c r="D141" s="7" t="s">
        <v>31</v>
      </c>
      <c r="E141" s="10">
        <v>2000</v>
      </c>
    </row>
    <row r="142" spans="1:5">
      <c r="A142" s="5">
        <v>42125</v>
      </c>
      <c r="B142" s="13">
        <v>42125</v>
      </c>
      <c r="C142" s="4" t="s">
        <v>1</v>
      </c>
      <c r="D142" s="4" t="s">
        <v>31</v>
      </c>
      <c r="E142" s="9">
        <v>2000</v>
      </c>
    </row>
    <row r="143" spans="1:5">
      <c r="A143" s="6">
        <v>42156</v>
      </c>
      <c r="B143" s="14">
        <v>42156</v>
      </c>
      <c r="C143" s="7" t="s">
        <v>1</v>
      </c>
      <c r="D143" s="7" t="s">
        <v>31</v>
      </c>
      <c r="E143" s="10">
        <v>2000</v>
      </c>
    </row>
    <row r="144" spans="1:5">
      <c r="A144" s="5">
        <v>42186</v>
      </c>
      <c r="B144" s="13">
        <v>42186</v>
      </c>
      <c r="C144" s="4" t="s">
        <v>1</v>
      </c>
      <c r="D144" s="4" t="s">
        <v>31</v>
      </c>
      <c r="E144" s="9">
        <v>2000</v>
      </c>
    </row>
    <row r="145" spans="1:5">
      <c r="A145" s="6">
        <v>42217</v>
      </c>
      <c r="B145" s="14">
        <v>42217</v>
      </c>
      <c r="C145" s="7" t="s">
        <v>1</v>
      </c>
      <c r="D145" s="7" t="s">
        <v>31</v>
      </c>
      <c r="E145" s="10">
        <v>2000</v>
      </c>
    </row>
    <row r="146" spans="1:5">
      <c r="A146" s="5">
        <v>42248</v>
      </c>
      <c r="B146" s="13">
        <v>42248</v>
      </c>
      <c r="C146" s="4" t="s">
        <v>1</v>
      </c>
      <c r="D146" s="4" t="s">
        <v>31</v>
      </c>
      <c r="E146" s="9">
        <v>2000</v>
      </c>
    </row>
    <row r="147" spans="1:5">
      <c r="A147" s="6">
        <v>42278</v>
      </c>
      <c r="B147" s="14">
        <v>42278</v>
      </c>
      <c r="C147" s="7" t="s">
        <v>1</v>
      </c>
      <c r="D147" s="7" t="s">
        <v>31</v>
      </c>
      <c r="E147" s="10">
        <v>2000</v>
      </c>
    </row>
    <row r="148" spans="1:5">
      <c r="A148" s="5">
        <v>42309</v>
      </c>
      <c r="B148" s="13">
        <v>42309</v>
      </c>
      <c r="C148" s="4" t="s">
        <v>1</v>
      </c>
      <c r="D148" s="4" t="s">
        <v>31</v>
      </c>
      <c r="E148" s="9">
        <v>2000</v>
      </c>
    </row>
    <row r="149" spans="1:5">
      <c r="A149" s="6">
        <v>42339</v>
      </c>
      <c r="B149" s="14">
        <v>42339</v>
      </c>
      <c r="C149" s="7" t="s">
        <v>1</v>
      </c>
      <c r="D149" s="7" t="s">
        <v>31</v>
      </c>
      <c r="E149" s="10">
        <v>2000</v>
      </c>
    </row>
    <row r="150" spans="1:5">
      <c r="A150" s="5">
        <v>42309</v>
      </c>
      <c r="B150" s="13">
        <v>42318</v>
      </c>
      <c r="C150" s="4" t="s">
        <v>4</v>
      </c>
      <c r="D150" s="4" t="s">
        <v>29</v>
      </c>
      <c r="E150" s="9">
        <v>1000</v>
      </c>
    </row>
    <row r="151" spans="1:5">
      <c r="A151" s="6">
        <v>42309</v>
      </c>
      <c r="B151" s="14">
        <v>42321</v>
      </c>
      <c r="C151" s="7" t="s">
        <v>4</v>
      </c>
      <c r="D151" s="7" t="s">
        <v>26</v>
      </c>
      <c r="E151" s="10">
        <v>1000</v>
      </c>
    </row>
    <row r="152" spans="1:5">
      <c r="A152" s="5">
        <v>42309</v>
      </c>
      <c r="B152" s="13">
        <v>42319</v>
      </c>
      <c r="C152" s="4" t="s">
        <v>27</v>
      </c>
      <c r="D152" s="4" t="s">
        <v>30</v>
      </c>
      <c r="E152" s="9">
        <v>4000</v>
      </c>
    </row>
    <row r="153" spans="1:5">
      <c r="A153" s="6">
        <v>42156</v>
      </c>
      <c r="B153" s="14">
        <v>42179</v>
      </c>
      <c r="C153" s="7" t="s">
        <v>4</v>
      </c>
      <c r="D153" s="7" t="s">
        <v>32</v>
      </c>
      <c r="E153" s="10">
        <v>3500</v>
      </c>
    </row>
    <row r="154" spans="1:5">
      <c r="A154" s="5">
        <v>42156</v>
      </c>
      <c r="B154" s="13">
        <v>42183</v>
      </c>
      <c r="C154" s="4" t="s">
        <v>4</v>
      </c>
      <c r="D154" s="4" t="s">
        <v>26</v>
      </c>
      <c r="E154" s="9">
        <v>3500</v>
      </c>
    </row>
    <row r="155" spans="1:5">
      <c r="A155" s="6">
        <v>42156</v>
      </c>
      <c r="B155" s="14">
        <v>42181</v>
      </c>
      <c r="C155" s="7" t="s">
        <v>27</v>
      </c>
      <c r="D155" s="7" t="s">
        <v>33</v>
      </c>
      <c r="E155" s="10">
        <v>13000</v>
      </c>
    </row>
    <row r="156" spans="1:5">
      <c r="A156" s="5">
        <v>42064</v>
      </c>
      <c r="B156" s="13">
        <v>42067</v>
      </c>
      <c r="C156" s="4" t="s">
        <v>53</v>
      </c>
      <c r="D156" s="4" t="s">
        <v>34</v>
      </c>
      <c r="E156" s="9">
        <v>400</v>
      </c>
    </row>
    <row r="157" spans="1:5">
      <c r="A157" s="6">
        <v>42095</v>
      </c>
      <c r="B157" s="14">
        <v>42098</v>
      </c>
      <c r="C157" s="7" t="s">
        <v>53</v>
      </c>
      <c r="D157" s="7" t="s">
        <v>34</v>
      </c>
      <c r="E157" s="10">
        <v>400</v>
      </c>
    </row>
    <row r="158" spans="1:5">
      <c r="A158" s="5">
        <v>42125</v>
      </c>
      <c r="B158" s="13">
        <v>42128</v>
      </c>
      <c r="C158" s="4" t="s">
        <v>53</v>
      </c>
      <c r="D158" s="4" t="s">
        <v>34</v>
      </c>
      <c r="E158" s="9">
        <v>400</v>
      </c>
    </row>
    <row r="159" spans="1:5">
      <c r="A159" s="6">
        <v>42156</v>
      </c>
      <c r="B159" s="14">
        <v>42159</v>
      </c>
      <c r="C159" s="7" t="s">
        <v>53</v>
      </c>
      <c r="D159" s="7" t="s">
        <v>34</v>
      </c>
      <c r="E159" s="10">
        <v>400</v>
      </c>
    </row>
    <row r="160" spans="1:5">
      <c r="A160" s="5">
        <v>42186</v>
      </c>
      <c r="B160" s="13">
        <v>42189</v>
      </c>
      <c r="C160" s="4" t="s">
        <v>53</v>
      </c>
      <c r="D160" s="4" t="s">
        <v>34</v>
      </c>
      <c r="E160" s="9">
        <v>400</v>
      </c>
    </row>
    <row r="161" spans="1:5">
      <c r="A161" s="6">
        <v>42217</v>
      </c>
      <c r="B161" s="14">
        <v>42220</v>
      </c>
      <c r="C161" s="7" t="s">
        <v>53</v>
      </c>
      <c r="D161" s="7" t="s">
        <v>34</v>
      </c>
      <c r="E161" s="10">
        <v>400</v>
      </c>
    </row>
    <row r="162" spans="1:5">
      <c r="A162" s="5">
        <v>42248</v>
      </c>
      <c r="B162" s="13">
        <v>42251</v>
      </c>
      <c r="C162" s="4" t="s">
        <v>53</v>
      </c>
      <c r="D162" s="4" t="s">
        <v>34</v>
      </c>
      <c r="E162" s="9">
        <v>400</v>
      </c>
    </row>
    <row r="163" spans="1:5">
      <c r="A163" s="6">
        <v>42278</v>
      </c>
      <c r="B163" s="14">
        <v>42281</v>
      </c>
      <c r="C163" s="7" t="s">
        <v>53</v>
      </c>
      <c r="D163" s="7" t="s">
        <v>34</v>
      </c>
      <c r="E163" s="10">
        <v>400</v>
      </c>
    </row>
    <row r="164" spans="1:5">
      <c r="A164" s="5">
        <v>42309</v>
      </c>
      <c r="B164" s="13">
        <v>42312</v>
      </c>
      <c r="C164" s="4" t="s">
        <v>53</v>
      </c>
      <c r="D164" s="4" t="s">
        <v>34</v>
      </c>
      <c r="E164" s="9">
        <v>400</v>
      </c>
    </row>
    <row r="165" spans="1:5">
      <c r="A165" s="6">
        <v>42339</v>
      </c>
      <c r="B165" s="14">
        <v>42342</v>
      </c>
      <c r="C165" s="7" t="s">
        <v>53</v>
      </c>
      <c r="D165" s="7" t="s">
        <v>34</v>
      </c>
      <c r="E165" s="10">
        <v>400</v>
      </c>
    </row>
    <row r="166" spans="1:5">
      <c r="A166" s="5">
        <v>42005</v>
      </c>
      <c r="B166" s="13">
        <v>42005</v>
      </c>
      <c r="C166" s="4" t="s">
        <v>35</v>
      </c>
      <c r="D166" s="4" t="s">
        <v>35</v>
      </c>
      <c r="E166" s="9">
        <v>6000</v>
      </c>
    </row>
    <row r="167" spans="1:5">
      <c r="A167" s="6">
        <v>42036</v>
      </c>
      <c r="B167" s="14">
        <v>42036</v>
      </c>
      <c r="C167" s="7" t="s">
        <v>35</v>
      </c>
      <c r="D167" s="7" t="s">
        <v>35</v>
      </c>
      <c r="E167" s="10">
        <v>5000</v>
      </c>
    </row>
    <row r="168" spans="1:5">
      <c r="A168" s="5">
        <v>42064</v>
      </c>
      <c r="B168" s="13">
        <v>42064</v>
      </c>
      <c r="C168" s="4" t="s">
        <v>35</v>
      </c>
      <c r="D168" s="4" t="s">
        <v>35</v>
      </c>
      <c r="E168" s="9">
        <v>5000</v>
      </c>
    </row>
    <row r="169" spans="1:5">
      <c r="A169" s="6">
        <v>42095</v>
      </c>
      <c r="B169" s="14">
        <v>42095</v>
      </c>
      <c r="C169" s="7" t="s">
        <v>35</v>
      </c>
      <c r="D169" s="7" t="s">
        <v>35</v>
      </c>
      <c r="E169" s="10">
        <v>5000</v>
      </c>
    </row>
    <row r="170" spans="1:5">
      <c r="A170" s="5">
        <v>42125</v>
      </c>
      <c r="B170" s="13">
        <v>42125</v>
      </c>
      <c r="C170" s="4" t="s">
        <v>35</v>
      </c>
      <c r="D170" s="4" t="s">
        <v>35</v>
      </c>
      <c r="E170" s="9">
        <v>5000</v>
      </c>
    </row>
    <row r="171" spans="1:5">
      <c r="A171" s="6">
        <v>42156</v>
      </c>
      <c r="B171" s="14">
        <v>42156</v>
      </c>
      <c r="C171" s="7" t="s">
        <v>35</v>
      </c>
      <c r="D171" s="7" t="s">
        <v>35</v>
      </c>
      <c r="E171" s="10">
        <v>5000</v>
      </c>
    </row>
    <row r="172" spans="1:5">
      <c r="A172" s="5">
        <v>42186</v>
      </c>
      <c r="B172" s="13">
        <v>42186</v>
      </c>
      <c r="C172" s="4" t="s">
        <v>35</v>
      </c>
      <c r="D172" s="4" t="s">
        <v>35</v>
      </c>
      <c r="E172" s="9">
        <v>5000</v>
      </c>
    </row>
    <row r="173" spans="1:5">
      <c r="A173" s="6">
        <v>42217</v>
      </c>
      <c r="B173" s="14">
        <v>42217</v>
      </c>
      <c r="C173" s="7" t="s">
        <v>35</v>
      </c>
      <c r="D173" s="7" t="s">
        <v>35</v>
      </c>
      <c r="E173" s="10">
        <v>5000</v>
      </c>
    </row>
    <row r="174" spans="1:5">
      <c r="A174" s="5">
        <v>42248</v>
      </c>
      <c r="B174" s="13">
        <v>42248</v>
      </c>
      <c r="C174" s="4" t="s">
        <v>35</v>
      </c>
      <c r="D174" s="4" t="s">
        <v>35</v>
      </c>
      <c r="E174" s="9">
        <v>5000</v>
      </c>
    </row>
    <row r="175" spans="1:5">
      <c r="A175" s="6">
        <v>42278</v>
      </c>
      <c r="B175" s="14">
        <v>42278</v>
      </c>
      <c r="C175" s="7" t="s">
        <v>35</v>
      </c>
      <c r="D175" s="7" t="s">
        <v>35</v>
      </c>
      <c r="E175" s="10">
        <v>5000</v>
      </c>
    </row>
    <row r="176" spans="1:5">
      <c r="A176" s="5">
        <v>42309</v>
      </c>
      <c r="B176" s="13">
        <v>42309</v>
      </c>
      <c r="C176" s="4" t="s">
        <v>35</v>
      </c>
      <c r="D176" s="4" t="s">
        <v>35</v>
      </c>
      <c r="E176" s="9">
        <v>5000</v>
      </c>
    </row>
    <row r="177" spans="1:5">
      <c r="A177" s="6">
        <v>42339</v>
      </c>
      <c r="B177" s="14">
        <v>42339</v>
      </c>
      <c r="C177" s="7" t="s">
        <v>35</v>
      </c>
      <c r="D177" s="7" t="s">
        <v>35</v>
      </c>
      <c r="E177" s="10">
        <v>5000</v>
      </c>
    </row>
    <row r="178" spans="1:5">
      <c r="A178" s="5">
        <v>42339</v>
      </c>
      <c r="B178" s="13">
        <v>42363</v>
      </c>
      <c r="C178" s="4" t="s">
        <v>4</v>
      </c>
      <c r="D178" s="4" t="s">
        <v>36</v>
      </c>
      <c r="E178" s="9">
        <v>4000</v>
      </c>
    </row>
    <row r="179" spans="1:5">
      <c r="A179" s="6">
        <v>42339</v>
      </c>
      <c r="B179" s="14">
        <v>42369</v>
      </c>
      <c r="C179" s="7" t="s">
        <v>4</v>
      </c>
      <c r="D179" s="7" t="s">
        <v>26</v>
      </c>
      <c r="E179" s="10">
        <v>4000</v>
      </c>
    </row>
    <row r="180" spans="1:5">
      <c r="A180" s="5">
        <v>42339</v>
      </c>
      <c r="B180" s="13">
        <v>42369</v>
      </c>
      <c r="C180" s="4" t="s">
        <v>4</v>
      </c>
      <c r="D180" s="4" t="s">
        <v>35</v>
      </c>
      <c r="E180" s="9">
        <v>12000</v>
      </c>
    </row>
    <row r="181" spans="1:5">
      <c r="A181" s="6">
        <v>42125</v>
      </c>
      <c r="B181" s="14">
        <v>42139</v>
      </c>
      <c r="C181" s="7" t="s">
        <v>4</v>
      </c>
      <c r="D181" s="7" t="s">
        <v>37</v>
      </c>
      <c r="E181" s="10">
        <v>1000</v>
      </c>
    </row>
    <row r="182" spans="1:5">
      <c r="A182" s="5">
        <v>42125</v>
      </c>
      <c r="B182" s="13">
        <v>42142</v>
      </c>
      <c r="C182" s="4" t="s">
        <v>4</v>
      </c>
      <c r="D182" s="4" t="s">
        <v>26</v>
      </c>
      <c r="E182" s="9">
        <v>1000</v>
      </c>
    </row>
    <row r="183" spans="1:5">
      <c r="A183" s="6">
        <v>42125</v>
      </c>
      <c r="B183" s="14">
        <v>42140</v>
      </c>
      <c r="C183" s="7" t="s">
        <v>4</v>
      </c>
      <c r="D183" s="7" t="s">
        <v>35</v>
      </c>
      <c r="E183" s="10">
        <v>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Actuals</vt:lpstr>
      <vt:lpstr>Estimates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2014-12-03T14:12:15Z</dcterms:created>
  <dcterms:modified xsi:type="dcterms:W3CDTF">2015-07-07T08:22:45Z</dcterms:modified>
</cp:coreProperties>
</file>