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Google Drive\Private_Github\data_driven_intersection_control\"/>
    </mc:Choice>
  </mc:AlternateContent>
  <xr:revisionPtr revIDLastSave="0" documentId="13_ncr:1_{BF274D1E-1296-4233-B8FD-8620651368E4}" xr6:coauthVersionLast="45" xr6:coauthVersionMax="45" xr10:uidLastSave="{00000000-0000-0000-0000-000000000000}"/>
  <bookViews>
    <workbookView xWindow="-108" yWindow="-108" windowWidth="23256" windowHeight="12576" activeTab="2" xr2:uid="{5DF6DE52-AE0D-45C0-A6F3-AE8A2CD52C7F}"/>
  </bookViews>
  <sheets>
    <sheet name="Second Intersection" sheetId="1" r:id="rId1"/>
    <sheet name="large_int_graphs" sheetId="3" r:id="rId2"/>
    <sheet name="small_int_graphs" sheetId="4" r:id="rId3"/>
    <sheet name="First Intersec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1" i="2" l="1"/>
  <c r="W12" i="2"/>
  <c r="W13" i="2"/>
  <c r="W14" i="2"/>
  <c r="W15" i="2"/>
  <c r="W16" i="2"/>
  <c r="W17" i="2"/>
  <c r="W18" i="2"/>
  <c r="W10" i="2"/>
  <c r="P21" i="1" l="1"/>
  <c r="K21" i="1"/>
  <c r="O13" i="1" l="1"/>
  <c r="O14" i="1"/>
  <c r="O15" i="1"/>
  <c r="O16" i="1"/>
  <c r="O17" i="1"/>
  <c r="O18" i="1"/>
  <c r="O19" i="1"/>
  <c r="O20" i="1"/>
  <c r="O12" i="1"/>
  <c r="J13" i="1"/>
  <c r="J14" i="1"/>
  <c r="J15" i="1"/>
  <c r="J16" i="1"/>
  <c r="J17" i="1"/>
  <c r="J18" i="1"/>
  <c r="J19" i="1"/>
  <c r="J20" i="1"/>
  <c r="J12" i="1"/>
</calcChain>
</file>

<file path=xl/sharedStrings.xml><?xml version="1.0" encoding="utf-8"?>
<sst xmlns="http://schemas.openxmlformats.org/spreadsheetml/2006/main" count="74" uniqueCount="41">
  <si>
    <t>Proposed Model</t>
  </si>
  <si>
    <t>HCM Model</t>
  </si>
  <si>
    <t>sg1</t>
  </si>
  <si>
    <t>sg2</t>
  </si>
  <si>
    <t>sg3</t>
  </si>
  <si>
    <t>CT</t>
  </si>
  <si>
    <t>Delay</t>
  </si>
  <si>
    <t>v/c</t>
  </si>
  <si>
    <t>NB-Flow</t>
  </si>
  <si>
    <t>WB-Flow</t>
  </si>
  <si>
    <t>SB-Flow</t>
  </si>
  <si>
    <t>EB-Flow</t>
  </si>
  <si>
    <t>Lost_Time</t>
  </si>
  <si>
    <t>NB/SB</t>
  </si>
  <si>
    <t>WB/EB</t>
  </si>
  <si>
    <t>LT</t>
  </si>
  <si>
    <t>Traffic Volume</t>
  </si>
  <si>
    <t>HCM optimal signal timing</t>
  </si>
  <si>
    <t>HCM delay (Vistro validated in vissim)</t>
  </si>
  <si>
    <t>Proposed Model’s Signal Timing</t>
  </si>
  <si>
    <t>Model’s Delay (Vissim)</t>
  </si>
  <si>
    <t>Scenario #</t>
  </si>
  <si>
    <t>TF</t>
  </si>
  <si>
    <t>NB</t>
  </si>
  <si>
    <t>SB</t>
  </si>
  <si>
    <t>EB</t>
  </si>
  <si>
    <t>WB</t>
  </si>
  <si>
    <t>G1</t>
  </si>
  <si>
    <t>G2</t>
  </si>
  <si>
    <t>G3</t>
  </si>
  <si>
    <t>G4</t>
  </si>
  <si>
    <t>C</t>
  </si>
  <si>
    <t>Est_g1</t>
  </si>
  <si>
    <t>Est_g2</t>
  </si>
  <si>
    <t>green3</t>
  </si>
  <si>
    <t>green4</t>
  </si>
  <si>
    <t>HCM 6th edition</t>
  </si>
  <si>
    <t>Scenario</t>
  </si>
  <si>
    <t>Cycle Length</t>
  </si>
  <si>
    <t>Model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</si>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</sst>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180" wrapText="1"/>
    </xf>
    <xf numFmtId="0" fontId="0" fillId="0" borderId="6" xfId="0" applyBorder="1" applyAlignment="1">
      <alignment horizontal="center" vertical="center" textRotation="180" wrapText="1"/>
    </xf>
    <xf numFmtId="0" fontId="0" fillId="0" borderId="4" xfId="0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562-2911-4376-81D9-D05891F69B32}">
  <dimension ref="B10:Q21"/>
  <sheetViews>
    <sheetView topLeftCell="A6" workbookViewId="0">
      <selection activeCell="O12" activeCellId="1" sqref="J12:J20 O12:O20"/>
    </sheetView>
  </sheetViews>
  <sheetFormatPr defaultRowHeight="14.4" x14ac:dyDescent="0.3"/>
  <sheetData>
    <row r="10" spans="2:17" ht="18" x14ac:dyDescent="0.3">
      <c r="B10" s="1"/>
      <c r="C10" s="1"/>
      <c r="D10" s="1"/>
      <c r="E10" s="1"/>
      <c r="F10" s="1"/>
      <c r="G10" s="15" t="s">
        <v>0</v>
      </c>
      <c r="H10" s="15"/>
      <c r="I10" s="15"/>
      <c r="J10" s="15"/>
      <c r="K10" s="15"/>
      <c r="L10" s="14" t="s">
        <v>1</v>
      </c>
      <c r="M10" s="14"/>
      <c r="N10" s="14"/>
      <c r="O10" s="14"/>
      <c r="P10" s="14"/>
      <c r="Q10" s="14"/>
    </row>
    <row r="11" spans="2:17" x14ac:dyDescent="0.3"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2" t="s">
        <v>2</v>
      </c>
      <c r="H11" s="2" t="s">
        <v>3</v>
      </c>
      <c r="I11" s="2" t="s">
        <v>4</v>
      </c>
      <c r="J11" s="2" t="s">
        <v>5</v>
      </c>
      <c r="K11" s="6" t="s">
        <v>6</v>
      </c>
      <c r="L11" s="4" t="s">
        <v>2</v>
      </c>
      <c r="M11" s="4" t="s">
        <v>3</v>
      </c>
      <c r="N11" s="4" t="s">
        <v>4</v>
      </c>
      <c r="O11" s="4" t="s">
        <v>5</v>
      </c>
      <c r="P11" s="4" t="s">
        <v>6</v>
      </c>
      <c r="Q11" s="4" t="s">
        <v>7</v>
      </c>
    </row>
    <row r="12" spans="2:17" x14ac:dyDescent="0.3">
      <c r="B12" s="1">
        <v>750</v>
      </c>
      <c r="C12" s="1">
        <v>750</v>
      </c>
      <c r="D12" s="1">
        <v>750</v>
      </c>
      <c r="E12" s="1">
        <v>750</v>
      </c>
      <c r="F12" s="1">
        <v>9</v>
      </c>
      <c r="G12" s="1">
        <v>15</v>
      </c>
      <c r="H12" s="1">
        <v>15</v>
      </c>
      <c r="I12" s="1">
        <v>15</v>
      </c>
      <c r="J12" s="1">
        <f t="shared" ref="J12:J20" si="0">SUM(G12:I12)</f>
        <v>45</v>
      </c>
      <c r="K12">
        <v>16.600000000000001</v>
      </c>
      <c r="L12" s="1">
        <v>18</v>
      </c>
      <c r="M12" s="1">
        <v>18</v>
      </c>
      <c r="N12" s="1">
        <v>12</v>
      </c>
      <c r="O12" s="1">
        <f>SUM(L12:N12)</f>
        <v>48</v>
      </c>
      <c r="P12" s="1">
        <v>16.8</v>
      </c>
      <c r="Q12" s="1">
        <v>0.51800000000000002</v>
      </c>
    </row>
    <row r="13" spans="2:17" x14ac:dyDescent="0.3">
      <c r="B13" s="1">
        <v>600</v>
      </c>
      <c r="C13" s="1">
        <v>900</v>
      </c>
      <c r="D13" s="1">
        <v>600</v>
      </c>
      <c r="E13" s="1">
        <v>900</v>
      </c>
      <c r="F13" s="1">
        <v>9</v>
      </c>
      <c r="G13" s="1">
        <v>15</v>
      </c>
      <c r="H13" s="1">
        <v>15</v>
      </c>
      <c r="I13" s="1">
        <v>15</v>
      </c>
      <c r="J13" s="1">
        <f t="shared" si="0"/>
        <v>45</v>
      </c>
      <c r="K13">
        <v>18.02</v>
      </c>
      <c r="L13" s="1">
        <v>18</v>
      </c>
      <c r="M13" s="1">
        <v>18</v>
      </c>
      <c r="N13" s="1">
        <v>15</v>
      </c>
      <c r="O13" s="1">
        <f t="shared" ref="O13:O20" si="1">SUM(L13:N13)</f>
        <v>51</v>
      </c>
      <c r="P13" s="1">
        <v>16.27</v>
      </c>
      <c r="Q13" s="1">
        <v>0.51700000000000002</v>
      </c>
    </row>
    <row r="14" spans="2:17" x14ac:dyDescent="0.3">
      <c r="B14" s="1">
        <v>300</v>
      </c>
      <c r="C14" s="1">
        <v>600</v>
      </c>
      <c r="D14" s="1">
        <v>300</v>
      </c>
      <c r="E14" s="1">
        <v>1800</v>
      </c>
      <c r="F14" s="1">
        <v>9</v>
      </c>
      <c r="G14" s="1">
        <v>14</v>
      </c>
      <c r="H14" s="1">
        <v>14</v>
      </c>
      <c r="I14" s="1">
        <v>14</v>
      </c>
      <c r="J14" s="1">
        <f t="shared" si="0"/>
        <v>42</v>
      </c>
      <c r="K14">
        <v>18.850000000000001</v>
      </c>
      <c r="L14" s="1">
        <v>18</v>
      </c>
      <c r="M14" s="1">
        <v>18</v>
      </c>
      <c r="N14" s="1">
        <v>15</v>
      </c>
      <c r="O14" s="1">
        <f t="shared" si="1"/>
        <v>51</v>
      </c>
      <c r="P14" s="1">
        <v>17.12</v>
      </c>
      <c r="Q14" s="1">
        <v>0.72099999999999997</v>
      </c>
    </row>
    <row r="15" spans="2:17" x14ac:dyDescent="0.3">
      <c r="B15" s="1">
        <v>1125</v>
      </c>
      <c r="C15" s="1">
        <v>1125</v>
      </c>
      <c r="D15" s="1">
        <v>1125</v>
      </c>
      <c r="E15" s="1">
        <v>1125</v>
      </c>
      <c r="F15" s="1">
        <v>9</v>
      </c>
      <c r="G15" s="1">
        <v>27</v>
      </c>
      <c r="H15" s="1">
        <v>27</v>
      </c>
      <c r="I15" s="1">
        <v>27</v>
      </c>
      <c r="J15" s="1">
        <f t="shared" si="0"/>
        <v>81</v>
      </c>
      <c r="K15">
        <v>26.43</v>
      </c>
      <c r="L15" s="1">
        <v>18</v>
      </c>
      <c r="M15" s="1">
        <v>18</v>
      </c>
      <c r="N15" s="1">
        <v>13</v>
      </c>
      <c r="O15" s="1">
        <f t="shared" si="1"/>
        <v>49</v>
      </c>
      <c r="P15" s="1">
        <v>22.23</v>
      </c>
      <c r="Q15" s="1">
        <v>0.77700000000000002</v>
      </c>
    </row>
    <row r="16" spans="2:17" x14ac:dyDescent="0.3">
      <c r="B16" s="1">
        <v>900</v>
      </c>
      <c r="C16" s="1">
        <v>1350</v>
      </c>
      <c r="D16" s="1">
        <v>900</v>
      </c>
      <c r="E16" s="1">
        <v>1350</v>
      </c>
      <c r="F16" s="1">
        <v>9</v>
      </c>
      <c r="G16" s="1">
        <v>16</v>
      </c>
      <c r="H16" s="1">
        <v>16</v>
      </c>
      <c r="I16" s="1">
        <v>16</v>
      </c>
      <c r="J16" s="1">
        <f t="shared" si="0"/>
        <v>48</v>
      </c>
      <c r="K16">
        <v>25.11</v>
      </c>
      <c r="L16" s="1">
        <v>18</v>
      </c>
      <c r="M16" s="1">
        <v>18</v>
      </c>
      <c r="N16" s="1">
        <v>13</v>
      </c>
      <c r="O16" s="1">
        <f t="shared" si="1"/>
        <v>49</v>
      </c>
      <c r="P16" s="1">
        <v>21.3</v>
      </c>
      <c r="Q16" s="1">
        <v>0.78300000000000003</v>
      </c>
    </row>
    <row r="17" spans="2:17" x14ac:dyDescent="0.3">
      <c r="B17" s="1">
        <v>450</v>
      </c>
      <c r="C17" s="1">
        <v>900</v>
      </c>
      <c r="D17" s="1">
        <v>450</v>
      </c>
      <c r="E17" s="1">
        <v>2700</v>
      </c>
      <c r="F17" s="1">
        <v>9</v>
      </c>
      <c r="G17" s="1">
        <v>13</v>
      </c>
      <c r="H17" s="1">
        <v>13</v>
      </c>
      <c r="I17" s="1">
        <v>13</v>
      </c>
      <c r="J17" s="1">
        <f t="shared" si="0"/>
        <v>39</v>
      </c>
      <c r="K17">
        <v>55.1</v>
      </c>
      <c r="L17" s="1">
        <v>17</v>
      </c>
      <c r="M17" s="1">
        <v>63</v>
      </c>
      <c r="N17" s="1">
        <v>32</v>
      </c>
      <c r="O17" s="1">
        <f t="shared" si="1"/>
        <v>112</v>
      </c>
      <c r="P17" s="1">
        <v>62.16</v>
      </c>
      <c r="Q17" s="1">
        <v>0.95699999999999996</v>
      </c>
    </row>
    <row r="18" spans="2:17" x14ac:dyDescent="0.3">
      <c r="B18" s="1">
        <v>1500</v>
      </c>
      <c r="C18" s="1">
        <v>1500</v>
      </c>
      <c r="D18" s="1">
        <v>1500</v>
      </c>
      <c r="E18" s="1">
        <v>1500</v>
      </c>
      <c r="F18" s="1">
        <v>9</v>
      </c>
      <c r="G18" s="1">
        <v>22</v>
      </c>
      <c r="H18" s="1">
        <v>22</v>
      </c>
      <c r="I18" s="1">
        <v>22</v>
      </c>
      <c r="J18" s="1">
        <f t="shared" si="0"/>
        <v>66</v>
      </c>
      <c r="K18">
        <v>55.78</v>
      </c>
      <c r="L18" s="1">
        <v>56</v>
      </c>
      <c r="M18" s="1">
        <v>37</v>
      </c>
      <c r="N18" s="1">
        <v>19</v>
      </c>
      <c r="O18" s="1">
        <f t="shared" si="1"/>
        <v>112</v>
      </c>
      <c r="P18" s="1">
        <v>55.14</v>
      </c>
      <c r="Q18" s="1">
        <v>0.92500000000000004</v>
      </c>
    </row>
    <row r="19" spans="2:17" x14ac:dyDescent="0.3">
      <c r="B19" s="1">
        <v>1200</v>
      </c>
      <c r="C19" s="1">
        <v>1800</v>
      </c>
      <c r="D19" s="1">
        <v>1200</v>
      </c>
      <c r="E19" s="1">
        <v>1800</v>
      </c>
      <c r="F19" s="1">
        <v>9</v>
      </c>
      <c r="G19" s="1">
        <v>25</v>
      </c>
      <c r="H19" s="1">
        <v>25</v>
      </c>
      <c r="I19" s="1">
        <v>25</v>
      </c>
      <c r="J19" s="1">
        <f t="shared" si="0"/>
        <v>75</v>
      </c>
      <c r="K19">
        <v>75.38</v>
      </c>
      <c r="L19" s="1">
        <v>91</v>
      </c>
      <c r="M19" s="1">
        <v>19</v>
      </c>
      <c r="N19" s="1">
        <v>28</v>
      </c>
      <c r="O19" s="1">
        <f t="shared" si="1"/>
        <v>138</v>
      </c>
      <c r="P19" s="1">
        <v>53.8</v>
      </c>
      <c r="Q19" s="1">
        <v>0.90800000000000003</v>
      </c>
    </row>
    <row r="20" spans="2:17" x14ac:dyDescent="0.3">
      <c r="B20" s="1">
        <v>600</v>
      </c>
      <c r="C20" s="1">
        <v>1200</v>
      </c>
      <c r="D20" s="1">
        <v>600</v>
      </c>
      <c r="E20" s="1">
        <v>3600</v>
      </c>
      <c r="F20" s="1">
        <v>9</v>
      </c>
      <c r="G20" s="1">
        <v>16</v>
      </c>
      <c r="H20" s="1">
        <v>16</v>
      </c>
      <c r="I20" s="1">
        <v>16</v>
      </c>
      <c r="J20" s="1">
        <f t="shared" si="0"/>
        <v>48</v>
      </c>
      <c r="K20">
        <v>53.51</v>
      </c>
      <c r="L20" s="1">
        <v>28</v>
      </c>
      <c r="M20" s="1">
        <v>89</v>
      </c>
      <c r="N20" s="1">
        <v>41</v>
      </c>
      <c r="O20" s="1">
        <f t="shared" si="1"/>
        <v>158</v>
      </c>
      <c r="P20" s="1">
        <v>374.65</v>
      </c>
      <c r="Q20" s="1">
        <v>1.254</v>
      </c>
    </row>
    <row r="21" spans="2:17" x14ac:dyDescent="0.3">
      <c r="G21" s="3" t="s">
        <v>13</v>
      </c>
      <c r="H21" s="3" t="s">
        <v>14</v>
      </c>
      <c r="I21" s="3" t="s">
        <v>15</v>
      </c>
      <c r="J21" s="3"/>
      <c r="K21">
        <f>SUM(K12:K20)/9</f>
        <v>38.308888888888887</v>
      </c>
      <c r="L21" s="3" t="s">
        <v>13</v>
      </c>
      <c r="M21" s="3" t="s">
        <v>14</v>
      </c>
      <c r="N21" s="3" t="s">
        <v>15</v>
      </c>
      <c r="P21">
        <f>SUM(P12:P20)/9</f>
        <v>71.052222222222227</v>
      </c>
    </row>
  </sheetData>
  <mergeCells count="2">
    <mergeCell ref="L10:Q10"/>
    <mergeCell ref="G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BC37-ACD2-4CFC-B74D-C842C66CBA47}">
  <dimension ref="A1:H21"/>
  <sheetViews>
    <sheetView workbookViewId="0">
      <selection activeCell="D24" sqref="D24"/>
    </sheetView>
  </sheetViews>
  <sheetFormatPr defaultRowHeight="14.4" x14ac:dyDescent="0.3"/>
  <cols>
    <col min="2" max="3" width="11.21875" bestFit="1" customWidth="1"/>
    <col min="7" max="7" width="14.44140625" bestFit="1" customWidth="1"/>
    <col min="8" max="8" width="11.21875" bestFit="1" customWidth="1"/>
  </cols>
  <sheetData>
    <row r="1" spans="1:8" x14ac:dyDescent="0.3">
      <c r="A1" t="s">
        <v>37</v>
      </c>
      <c r="B1" t="s">
        <v>38</v>
      </c>
      <c r="C1" t="s">
        <v>38</v>
      </c>
    </row>
    <row r="2" spans="1:8" x14ac:dyDescent="0.3">
      <c r="A2">
        <v>1</v>
      </c>
      <c r="B2" s="1">
        <v>45</v>
      </c>
      <c r="C2" s="1">
        <v>48</v>
      </c>
    </row>
    <row r="3" spans="1:8" x14ac:dyDescent="0.3">
      <c r="A3">
        <v>2</v>
      </c>
      <c r="B3" s="1">
        <v>45</v>
      </c>
      <c r="C3" s="1">
        <v>51</v>
      </c>
      <c r="F3" s="1" t="s">
        <v>37</v>
      </c>
      <c r="G3" s="1" t="s">
        <v>39</v>
      </c>
      <c r="H3" s="1" t="s">
        <v>38</v>
      </c>
    </row>
    <row r="4" spans="1:8" x14ac:dyDescent="0.3">
      <c r="A4">
        <v>3</v>
      </c>
      <c r="B4" s="1">
        <v>42</v>
      </c>
      <c r="C4" s="1">
        <v>51</v>
      </c>
      <c r="F4" s="1">
        <v>1</v>
      </c>
      <c r="G4" s="1" t="s">
        <v>40</v>
      </c>
      <c r="H4" s="1">
        <v>48</v>
      </c>
    </row>
    <row r="5" spans="1:8" x14ac:dyDescent="0.3">
      <c r="A5">
        <v>4</v>
      </c>
      <c r="B5" s="1">
        <v>81</v>
      </c>
      <c r="C5" s="1">
        <v>49</v>
      </c>
      <c r="F5" s="1">
        <v>1</v>
      </c>
      <c r="G5" s="1" t="s">
        <v>0</v>
      </c>
      <c r="H5" s="1">
        <v>45</v>
      </c>
    </row>
    <row r="6" spans="1:8" x14ac:dyDescent="0.3">
      <c r="A6">
        <v>5</v>
      </c>
      <c r="B6" s="1">
        <v>48</v>
      </c>
      <c r="C6" s="1">
        <v>49</v>
      </c>
      <c r="F6" s="1">
        <v>2</v>
      </c>
      <c r="G6" s="1" t="s">
        <v>40</v>
      </c>
      <c r="H6" s="1">
        <v>51</v>
      </c>
    </row>
    <row r="7" spans="1:8" x14ac:dyDescent="0.3">
      <c r="A7">
        <v>6</v>
      </c>
      <c r="B7" s="1">
        <v>39</v>
      </c>
      <c r="C7" s="1">
        <v>112</v>
      </c>
      <c r="F7" s="1">
        <v>2</v>
      </c>
      <c r="G7" s="1" t="s">
        <v>0</v>
      </c>
      <c r="H7" s="1">
        <v>45</v>
      </c>
    </row>
    <row r="8" spans="1:8" x14ac:dyDescent="0.3">
      <c r="A8">
        <v>7</v>
      </c>
      <c r="B8" s="1">
        <v>66</v>
      </c>
      <c r="C8" s="1">
        <v>112</v>
      </c>
      <c r="F8" s="1">
        <v>3</v>
      </c>
      <c r="G8" s="1" t="s">
        <v>40</v>
      </c>
      <c r="H8" s="1">
        <v>51</v>
      </c>
    </row>
    <row r="9" spans="1:8" x14ac:dyDescent="0.3">
      <c r="A9">
        <v>8</v>
      </c>
      <c r="B9" s="1">
        <v>75</v>
      </c>
      <c r="C9" s="1">
        <v>138</v>
      </c>
      <c r="F9" s="1">
        <v>3</v>
      </c>
      <c r="G9" s="1" t="s">
        <v>0</v>
      </c>
      <c r="H9" s="1">
        <v>42</v>
      </c>
    </row>
    <row r="10" spans="1:8" x14ac:dyDescent="0.3">
      <c r="A10">
        <v>9</v>
      </c>
      <c r="B10" s="1">
        <v>48</v>
      </c>
      <c r="C10" s="1">
        <v>158</v>
      </c>
      <c r="F10" s="1">
        <v>4</v>
      </c>
      <c r="G10" s="1" t="s">
        <v>40</v>
      </c>
      <c r="H10" s="1">
        <v>49</v>
      </c>
    </row>
    <row r="11" spans="1:8" x14ac:dyDescent="0.3">
      <c r="F11" s="1">
        <v>4</v>
      </c>
      <c r="G11" s="1" t="s">
        <v>0</v>
      </c>
      <c r="H11" s="1">
        <v>81</v>
      </c>
    </row>
    <row r="12" spans="1:8" x14ac:dyDescent="0.3">
      <c r="F12" s="1">
        <v>5</v>
      </c>
      <c r="G12" s="1" t="s">
        <v>40</v>
      </c>
      <c r="H12" s="1">
        <v>49</v>
      </c>
    </row>
    <row r="13" spans="1:8" x14ac:dyDescent="0.3">
      <c r="F13" s="1">
        <v>5</v>
      </c>
      <c r="G13" s="1" t="s">
        <v>0</v>
      </c>
      <c r="H13" s="1">
        <v>48</v>
      </c>
    </row>
    <row r="14" spans="1:8" x14ac:dyDescent="0.3">
      <c r="F14" s="1">
        <v>6</v>
      </c>
      <c r="G14" s="1" t="s">
        <v>40</v>
      </c>
      <c r="H14" s="1">
        <v>112</v>
      </c>
    </row>
    <row r="15" spans="1:8" x14ac:dyDescent="0.3">
      <c r="F15" s="1">
        <v>6</v>
      </c>
      <c r="G15" s="1" t="s">
        <v>0</v>
      </c>
      <c r="H15" s="1">
        <v>39</v>
      </c>
    </row>
    <row r="16" spans="1:8" x14ac:dyDescent="0.3">
      <c r="F16" s="1">
        <v>7</v>
      </c>
      <c r="G16" s="1" t="s">
        <v>40</v>
      </c>
      <c r="H16" s="1">
        <v>112</v>
      </c>
    </row>
    <row r="17" spans="6:8" x14ac:dyDescent="0.3">
      <c r="F17" s="1">
        <v>7</v>
      </c>
      <c r="G17" s="1" t="s">
        <v>0</v>
      </c>
      <c r="H17" s="1">
        <v>66</v>
      </c>
    </row>
    <row r="18" spans="6:8" x14ac:dyDescent="0.3">
      <c r="F18" s="1">
        <v>8</v>
      </c>
      <c r="G18" s="1" t="s">
        <v>40</v>
      </c>
      <c r="H18" s="1">
        <v>138</v>
      </c>
    </row>
    <row r="19" spans="6:8" x14ac:dyDescent="0.3">
      <c r="F19" s="1">
        <v>8</v>
      </c>
      <c r="G19" s="1" t="s">
        <v>0</v>
      </c>
      <c r="H19" s="1">
        <v>75</v>
      </c>
    </row>
    <row r="20" spans="6:8" x14ac:dyDescent="0.3">
      <c r="F20" s="1">
        <v>9</v>
      </c>
      <c r="G20" s="1" t="s">
        <v>40</v>
      </c>
      <c r="H20" s="1">
        <v>158</v>
      </c>
    </row>
    <row r="21" spans="6:8" x14ac:dyDescent="0.3">
      <c r="F21" s="1">
        <v>9</v>
      </c>
      <c r="G21" s="1" t="s">
        <v>0</v>
      </c>
      <c r="H21" s="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8BA-DE4E-46BB-AE14-8D1814804934}">
  <dimension ref="A1:C10"/>
  <sheetViews>
    <sheetView tabSelected="1" workbookViewId="0">
      <selection sqref="A1:C10"/>
    </sheetView>
  </sheetViews>
  <sheetFormatPr defaultRowHeight="14.4" x14ac:dyDescent="0.3"/>
  <sheetData>
    <row r="1" spans="1:3" ht="15" thickBot="1" x14ac:dyDescent="0.35">
      <c r="A1" s="9" t="s">
        <v>21</v>
      </c>
      <c r="B1" s="7" t="s">
        <v>31</v>
      </c>
      <c r="C1" s="13" t="s">
        <v>31</v>
      </c>
    </row>
    <row r="2" spans="1:3" ht="15" thickBot="1" x14ac:dyDescent="0.35">
      <c r="A2" s="9">
        <v>1</v>
      </c>
      <c r="B2" s="7">
        <v>55</v>
      </c>
      <c r="C2">
        <v>50.32685</v>
      </c>
    </row>
    <row r="3" spans="1:3" ht="15" thickBot="1" x14ac:dyDescent="0.35">
      <c r="A3" s="9">
        <v>2</v>
      </c>
      <c r="B3" s="7">
        <v>50</v>
      </c>
      <c r="C3">
        <v>49.996929999999999</v>
      </c>
    </row>
    <row r="4" spans="1:3" ht="15" thickBot="1" x14ac:dyDescent="0.35">
      <c r="A4" s="9">
        <v>3</v>
      </c>
      <c r="B4" s="7">
        <v>55</v>
      </c>
      <c r="C4">
        <v>59.518723000000001</v>
      </c>
    </row>
    <row r="5" spans="1:3" ht="15" thickBot="1" x14ac:dyDescent="0.35">
      <c r="A5" s="9">
        <v>4</v>
      </c>
      <c r="B5" s="7">
        <v>160</v>
      </c>
      <c r="C5">
        <v>54.495089999999998</v>
      </c>
    </row>
    <row r="6" spans="1:3" ht="15" thickBot="1" x14ac:dyDescent="0.35">
      <c r="A6" s="9">
        <v>5</v>
      </c>
      <c r="B6" s="7">
        <v>180</v>
      </c>
      <c r="C6">
        <v>49.871550000000006</v>
      </c>
    </row>
    <row r="7" spans="1:3" ht="15" thickBot="1" x14ac:dyDescent="0.35">
      <c r="A7" s="9">
        <v>6</v>
      </c>
      <c r="B7" s="7">
        <v>140</v>
      </c>
      <c r="C7">
        <v>72.270560000000003</v>
      </c>
    </row>
    <row r="8" spans="1:3" ht="15" thickBot="1" x14ac:dyDescent="0.35">
      <c r="A8" s="9">
        <v>7</v>
      </c>
      <c r="B8" s="7">
        <v>125</v>
      </c>
      <c r="C8">
        <v>90.653259999999989</v>
      </c>
    </row>
    <row r="9" spans="1:3" ht="15" thickBot="1" x14ac:dyDescent="0.35">
      <c r="A9" s="9">
        <v>8</v>
      </c>
      <c r="B9" s="7">
        <v>135</v>
      </c>
      <c r="C9">
        <v>70.464500000000001</v>
      </c>
    </row>
    <row r="10" spans="1:3" ht="15" thickBot="1" x14ac:dyDescent="0.35">
      <c r="A10" s="10">
        <v>9</v>
      </c>
      <c r="B10" s="7">
        <v>155</v>
      </c>
      <c r="C10">
        <v>50.327449999999999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9B26-F198-4610-B1D1-938A47D7A79A}">
  <dimension ref="F7:W18"/>
  <sheetViews>
    <sheetView topLeftCell="B6" workbookViewId="0">
      <selection activeCell="W9" activeCellId="2" sqref="F9:F18 P9:P18 W9:W18"/>
    </sheetView>
  </sheetViews>
  <sheetFormatPr defaultRowHeight="14.4" x14ac:dyDescent="0.3"/>
  <cols>
    <col min="6" max="6" width="9.44140625" bestFit="1" customWidth="1"/>
    <col min="17" max="17" width="14.21875" customWidth="1"/>
    <col min="22" max="22" width="14.44140625" customWidth="1"/>
  </cols>
  <sheetData>
    <row r="7" spans="6:23" ht="15" thickBot="1" x14ac:dyDescent="0.35"/>
    <row r="8" spans="6:23" ht="72.599999999999994" thickBot="1" x14ac:dyDescent="0.4">
      <c r="F8" s="11"/>
      <c r="G8" s="16" t="s">
        <v>16</v>
      </c>
      <c r="H8" s="16"/>
      <c r="I8" s="16"/>
      <c r="J8" s="16"/>
      <c r="K8" s="17"/>
      <c r="L8" s="18" t="s">
        <v>17</v>
      </c>
      <c r="M8" s="16"/>
      <c r="N8" s="16"/>
      <c r="O8" s="16"/>
      <c r="P8" s="17"/>
      <c r="Q8" s="12" t="s">
        <v>18</v>
      </c>
      <c r="R8" s="18" t="s">
        <v>19</v>
      </c>
      <c r="S8" s="16"/>
      <c r="T8" s="16"/>
      <c r="U8" s="17"/>
      <c r="V8" s="12" t="s">
        <v>20</v>
      </c>
    </row>
    <row r="9" spans="6:23" ht="29.4" thickBot="1" x14ac:dyDescent="0.35">
      <c r="F9" s="9" t="s">
        <v>21</v>
      </c>
      <c r="G9" s="7" t="s">
        <v>22</v>
      </c>
      <c r="H9" s="7" t="s">
        <v>23</v>
      </c>
      <c r="I9" s="7" t="s">
        <v>24</v>
      </c>
      <c r="J9" s="7" t="s">
        <v>25</v>
      </c>
      <c r="K9" s="7" t="s">
        <v>26</v>
      </c>
      <c r="L9" s="7" t="s">
        <v>27</v>
      </c>
      <c r="M9" s="7" t="s">
        <v>28</v>
      </c>
      <c r="N9" s="7" t="s">
        <v>29</v>
      </c>
      <c r="O9" s="7" t="s">
        <v>30</v>
      </c>
      <c r="P9" s="7" t="s">
        <v>31</v>
      </c>
      <c r="Q9" s="7" t="s">
        <v>36</v>
      </c>
      <c r="R9" s="7" t="s">
        <v>32</v>
      </c>
      <c r="S9" s="7" t="s">
        <v>33</v>
      </c>
      <c r="T9" s="7" t="s">
        <v>34</v>
      </c>
      <c r="U9" s="7" t="s">
        <v>35</v>
      </c>
      <c r="V9" s="7" t="s">
        <v>0</v>
      </c>
      <c r="W9" s="13" t="s">
        <v>31</v>
      </c>
    </row>
    <row r="10" spans="6:23" ht="15" thickBot="1" x14ac:dyDescent="0.35">
      <c r="F10" s="9">
        <v>1</v>
      </c>
      <c r="G10" s="19">
        <v>2000</v>
      </c>
      <c r="H10" s="7">
        <v>500</v>
      </c>
      <c r="I10" s="7">
        <v>500</v>
      </c>
      <c r="J10" s="7">
        <v>500</v>
      </c>
      <c r="K10" s="7">
        <v>500</v>
      </c>
      <c r="L10" s="7">
        <v>14</v>
      </c>
      <c r="M10" s="7">
        <v>13</v>
      </c>
      <c r="N10" s="7">
        <v>14</v>
      </c>
      <c r="O10" s="7">
        <v>14</v>
      </c>
      <c r="P10" s="7">
        <v>55</v>
      </c>
      <c r="Q10" s="7">
        <v>27.74</v>
      </c>
      <c r="R10" s="8">
        <v>10.593030000000001</v>
      </c>
      <c r="S10" s="8">
        <v>10.624750000000001</v>
      </c>
      <c r="T10" s="8">
        <v>10.541600000000001</v>
      </c>
      <c r="U10" s="8">
        <v>10.56747</v>
      </c>
      <c r="V10" s="7">
        <v>17.21</v>
      </c>
      <c r="W10">
        <f>SUM(R10:U10)+8</f>
        <v>50.32685</v>
      </c>
    </row>
    <row r="11" spans="6:23" ht="15" thickBot="1" x14ac:dyDescent="0.35">
      <c r="F11" s="9">
        <v>2</v>
      </c>
      <c r="G11" s="20"/>
      <c r="H11" s="7">
        <v>600</v>
      </c>
      <c r="I11" s="7">
        <v>600</v>
      </c>
      <c r="J11" s="7">
        <v>400</v>
      </c>
      <c r="K11" s="7">
        <v>400</v>
      </c>
      <c r="L11" s="7">
        <v>14</v>
      </c>
      <c r="M11" s="7">
        <v>14</v>
      </c>
      <c r="N11" s="7">
        <v>11</v>
      </c>
      <c r="O11" s="7">
        <v>11</v>
      </c>
      <c r="P11" s="7">
        <v>50</v>
      </c>
      <c r="Q11" s="7">
        <v>24.67</v>
      </c>
      <c r="R11" s="8">
        <v>10.509650000000001</v>
      </c>
      <c r="S11" s="8">
        <v>10.506399999999999</v>
      </c>
      <c r="T11" s="8">
        <v>10.496589999999999</v>
      </c>
      <c r="U11" s="8">
        <v>10.48429</v>
      </c>
      <c r="V11" s="7">
        <v>17.23</v>
      </c>
      <c r="W11">
        <f t="shared" ref="W11:W18" si="0">SUM(R11:U11)+8</f>
        <v>49.996929999999999</v>
      </c>
    </row>
    <row r="12" spans="6:23" ht="15" thickBot="1" x14ac:dyDescent="0.35">
      <c r="F12" s="9">
        <v>3</v>
      </c>
      <c r="G12" s="21"/>
      <c r="H12" s="7">
        <v>200</v>
      </c>
      <c r="I12" s="7">
        <v>200</v>
      </c>
      <c r="J12" s="7">
        <v>400</v>
      </c>
      <c r="K12" s="7">
        <v>1200</v>
      </c>
      <c r="L12" s="7">
        <v>9</v>
      </c>
      <c r="M12" s="7">
        <v>9</v>
      </c>
      <c r="N12" s="7">
        <v>11</v>
      </c>
      <c r="O12" s="7">
        <v>26</v>
      </c>
      <c r="P12" s="7">
        <v>55</v>
      </c>
      <c r="Q12" s="7">
        <v>22.25</v>
      </c>
      <c r="R12" s="8">
        <v>4.9150840000000002</v>
      </c>
      <c r="S12" s="8">
        <v>4.7745090000000001</v>
      </c>
      <c r="T12" s="8">
        <v>10.22866</v>
      </c>
      <c r="U12" s="8">
        <v>31.600470000000001</v>
      </c>
      <c r="V12" s="7">
        <v>33.1</v>
      </c>
      <c r="W12">
        <f t="shared" si="0"/>
        <v>59.518723000000001</v>
      </c>
    </row>
    <row r="13" spans="6:23" ht="15" thickBot="1" x14ac:dyDescent="0.35">
      <c r="F13" s="9">
        <v>4</v>
      </c>
      <c r="G13" s="19">
        <v>3000</v>
      </c>
      <c r="H13" s="7">
        <v>750</v>
      </c>
      <c r="I13" s="7">
        <v>750</v>
      </c>
      <c r="J13" s="7">
        <v>750</v>
      </c>
      <c r="K13" s="7">
        <v>750</v>
      </c>
      <c r="L13" s="7">
        <v>40</v>
      </c>
      <c r="M13" s="7">
        <v>40</v>
      </c>
      <c r="N13" s="7">
        <v>40</v>
      </c>
      <c r="O13" s="7">
        <v>40</v>
      </c>
      <c r="P13" s="7">
        <v>160</v>
      </c>
      <c r="Q13" s="7">
        <v>82.54</v>
      </c>
      <c r="R13" s="8">
        <v>11.79918</v>
      </c>
      <c r="S13" s="8">
        <v>11.5932</v>
      </c>
      <c r="T13" s="8">
        <v>11.61299</v>
      </c>
      <c r="U13" s="8">
        <v>11.48972</v>
      </c>
      <c r="V13" s="7">
        <v>30.5</v>
      </c>
      <c r="W13">
        <f t="shared" si="0"/>
        <v>54.495089999999998</v>
      </c>
    </row>
    <row r="14" spans="6:23" ht="15" thickBot="1" x14ac:dyDescent="0.35">
      <c r="F14" s="9">
        <v>5</v>
      </c>
      <c r="G14" s="20"/>
      <c r="H14" s="7">
        <v>900</v>
      </c>
      <c r="I14" s="7">
        <v>900</v>
      </c>
      <c r="J14" s="7">
        <v>600</v>
      </c>
      <c r="K14" s="7">
        <v>600</v>
      </c>
      <c r="L14" s="7">
        <v>52</v>
      </c>
      <c r="M14" s="7">
        <v>52</v>
      </c>
      <c r="N14" s="7">
        <v>38</v>
      </c>
      <c r="O14" s="7">
        <v>38</v>
      </c>
      <c r="P14" s="7">
        <v>180</v>
      </c>
      <c r="Q14" s="7">
        <v>87.48</v>
      </c>
      <c r="R14" s="8">
        <v>10.473420000000001</v>
      </c>
      <c r="S14" s="8">
        <v>10.533099999999999</v>
      </c>
      <c r="T14" s="8">
        <v>10.43153</v>
      </c>
      <c r="U14" s="8">
        <v>10.4335</v>
      </c>
      <c r="V14" s="7">
        <v>32.5</v>
      </c>
      <c r="W14">
        <f t="shared" si="0"/>
        <v>49.871550000000006</v>
      </c>
    </row>
    <row r="15" spans="6:23" ht="15" thickBot="1" x14ac:dyDescent="0.35">
      <c r="F15" s="9">
        <v>6</v>
      </c>
      <c r="G15" s="21"/>
      <c r="H15" s="7">
        <v>300</v>
      </c>
      <c r="I15" s="7">
        <v>300</v>
      </c>
      <c r="J15" s="7">
        <v>600</v>
      </c>
      <c r="K15" s="7">
        <v>1800</v>
      </c>
      <c r="L15" s="7">
        <v>15</v>
      </c>
      <c r="M15" s="7">
        <v>13</v>
      </c>
      <c r="N15" s="7">
        <v>48</v>
      </c>
      <c r="O15" s="7">
        <v>64</v>
      </c>
      <c r="P15" s="7">
        <v>140</v>
      </c>
      <c r="Q15" s="7">
        <v>158.24</v>
      </c>
      <c r="R15" s="8">
        <v>16.203140000000001</v>
      </c>
      <c r="S15" s="8">
        <v>16.20675</v>
      </c>
      <c r="T15" s="8">
        <v>16.035319999999999</v>
      </c>
      <c r="U15" s="8">
        <v>15.82535</v>
      </c>
      <c r="V15" s="7">
        <v>48.9</v>
      </c>
      <c r="W15">
        <f t="shared" si="0"/>
        <v>72.270560000000003</v>
      </c>
    </row>
    <row r="16" spans="6:23" ht="15" thickBot="1" x14ac:dyDescent="0.35">
      <c r="F16" s="9">
        <v>7</v>
      </c>
      <c r="G16" s="19">
        <v>4000</v>
      </c>
      <c r="H16" s="7">
        <v>1000</v>
      </c>
      <c r="I16" s="7">
        <v>1000</v>
      </c>
      <c r="J16" s="7">
        <v>1000</v>
      </c>
      <c r="K16" s="7">
        <v>1000</v>
      </c>
      <c r="L16" s="7">
        <v>33</v>
      </c>
      <c r="M16" s="7">
        <v>31</v>
      </c>
      <c r="N16" s="7">
        <v>30</v>
      </c>
      <c r="O16" s="7">
        <v>31</v>
      </c>
      <c r="P16" s="7">
        <v>125</v>
      </c>
      <c r="Q16" s="7">
        <v>194.6</v>
      </c>
      <c r="R16" s="8">
        <v>20.666239999999998</v>
      </c>
      <c r="S16" s="8">
        <v>20.664290000000001</v>
      </c>
      <c r="T16" s="8">
        <v>20.655380000000001</v>
      </c>
      <c r="U16" s="8">
        <v>20.667349999999999</v>
      </c>
      <c r="V16" s="7">
        <v>63.13</v>
      </c>
      <c r="W16">
        <f t="shared" si="0"/>
        <v>90.653259999999989</v>
      </c>
    </row>
    <row r="17" spans="6:23" ht="15" thickBot="1" x14ac:dyDescent="0.35">
      <c r="F17" s="9">
        <v>8</v>
      </c>
      <c r="G17" s="20"/>
      <c r="H17" s="7">
        <v>1200</v>
      </c>
      <c r="I17" s="7">
        <v>1200</v>
      </c>
      <c r="J17" s="7">
        <v>800</v>
      </c>
      <c r="K17" s="7">
        <v>800</v>
      </c>
      <c r="L17" s="7">
        <v>40</v>
      </c>
      <c r="M17" s="7">
        <v>40</v>
      </c>
      <c r="N17" s="7">
        <v>28</v>
      </c>
      <c r="O17" s="7">
        <v>27</v>
      </c>
      <c r="P17" s="7">
        <v>135</v>
      </c>
      <c r="Q17" s="7">
        <v>192.02</v>
      </c>
      <c r="R17" s="8">
        <v>15.61711</v>
      </c>
      <c r="S17" s="8">
        <v>15.621320000000001</v>
      </c>
      <c r="T17" s="8">
        <v>15.60934</v>
      </c>
      <c r="U17" s="8">
        <v>15.61673</v>
      </c>
      <c r="V17" s="7">
        <v>75.83</v>
      </c>
      <c r="W17">
        <f t="shared" si="0"/>
        <v>70.464500000000001</v>
      </c>
    </row>
    <row r="18" spans="6:23" ht="15" thickBot="1" x14ac:dyDescent="0.35">
      <c r="F18" s="10">
        <v>9</v>
      </c>
      <c r="G18" s="21"/>
      <c r="H18" s="7">
        <v>400</v>
      </c>
      <c r="I18" s="7">
        <v>400</v>
      </c>
      <c r="J18" s="7">
        <v>800</v>
      </c>
      <c r="K18" s="7">
        <v>2400</v>
      </c>
      <c r="L18" s="7">
        <v>17</v>
      </c>
      <c r="M18" s="7">
        <v>19</v>
      </c>
      <c r="N18" s="7">
        <v>31</v>
      </c>
      <c r="O18" s="7">
        <v>88</v>
      </c>
      <c r="P18" s="7">
        <v>155</v>
      </c>
      <c r="Q18" s="7">
        <v>185.86</v>
      </c>
      <c r="R18" s="8">
        <v>10.58212</v>
      </c>
      <c r="S18" s="8">
        <v>10.581810000000001</v>
      </c>
      <c r="T18" s="8">
        <v>10.58254</v>
      </c>
      <c r="U18" s="8">
        <v>10.58098</v>
      </c>
      <c r="V18" s="7">
        <v>77.2</v>
      </c>
      <c r="W18">
        <f t="shared" si="0"/>
        <v>50.327449999999999</v>
      </c>
    </row>
  </sheetData>
  <mergeCells count="6">
    <mergeCell ref="G16:G18"/>
    <mergeCell ref="G8:K8"/>
    <mergeCell ref="L8:P8"/>
    <mergeCell ref="R8:U8"/>
    <mergeCell ref="G10:G12"/>
    <mergeCell ref="G13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 Intersection</vt:lpstr>
      <vt:lpstr>large_int_graphs</vt:lpstr>
      <vt:lpstr>small_int_graphs</vt:lpstr>
      <vt:lpstr>First 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Bashiri</dc:creator>
  <cp:lastModifiedBy>Ashkan Bashiri</cp:lastModifiedBy>
  <dcterms:created xsi:type="dcterms:W3CDTF">2019-11-19T21:33:24Z</dcterms:created>
  <dcterms:modified xsi:type="dcterms:W3CDTF">2019-12-16T11:43:10Z</dcterms:modified>
</cp:coreProperties>
</file>