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35" windowWidth="18975" windowHeight="11835" tabRatio="521" activeTab="1"/>
  </bookViews>
  <sheets>
    <sheet name="Cover" sheetId="6" r:id="rId1"/>
    <sheet name="2012 &amp; 2014 LSE Loads" sheetId="5" r:id="rId2"/>
  </sheets>
  <definedNames>
    <definedName name="_xlnm.Print_Titles" localSheetId="1">'2012 &amp; 2014 LSE Loads'!$2:$3</definedName>
  </definedNames>
  <calcPr calcId="145621"/>
</workbook>
</file>

<file path=xl/calcChain.xml><?xml version="1.0" encoding="utf-8"?>
<calcChain xmlns="http://schemas.openxmlformats.org/spreadsheetml/2006/main">
  <c r="H6" i="5" l="1"/>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H51" i="5"/>
  <c r="I51" i="5"/>
  <c r="H52" i="5"/>
  <c r="I52" i="5"/>
  <c r="H53" i="5"/>
  <c r="I53" i="5"/>
  <c r="H55" i="5"/>
  <c r="I55" i="5"/>
  <c r="H56" i="5"/>
  <c r="I56" i="5"/>
  <c r="I5" i="5"/>
  <c r="H5" i="5"/>
  <c r="I4" i="5"/>
  <c r="D58" i="5"/>
  <c r="H58" i="5" s="1"/>
  <c r="F58" i="5"/>
  <c r="I58" i="5" s="1"/>
  <c r="H4" i="5"/>
</calcChain>
</file>

<file path=xl/sharedStrings.xml><?xml version="1.0" encoding="utf-8"?>
<sst xmlns="http://schemas.openxmlformats.org/spreadsheetml/2006/main" count="176" uniqueCount="80">
  <si>
    <t>Anaheim, City of</t>
  </si>
  <si>
    <t>Azusa Light and Water</t>
  </si>
  <si>
    <t>Banning, City of</t>
  </si>
  <si>
    <t>Burbank Water and Power</t>
  </si>
  <si>
    <t>Cerritos, City of</t>
  </si>
  <si>
    <t>City of Industry</t>
  </si>
  <si>
    <t>Colton Electric Utility Department</t>
  </si>
  <si>
    <t>Eastside Power Authority</t>
  </si>
  <si>
    <t>Glendale Water and Power</t>
  </si>
  <si>
    <t>Imperial Irrigation District (IID)</t>
  </si>
  <si>
    <t>Merced Irrigation District</t>
  </si>
  <si>
    <t>Moreno Valley Electric Utility</t>
  </si>
  <si>
    <t>Needles, City of</t>
  </si>
  <si>
    <t>Pasadena Water and Power</t>
  </si>
  <si>
    <t>Port of Stockton</t>
  </si>
  <si>
    <t>Rancho Cucamonga Municipal Utility</t>
  </si>
  <si>
    <t>Redding Electric Utility</t>
  </si>
  <si>
    <t>Riverside, City of</t>
  </si>
  <si>
    <t>Roseville Electric</t>
  </si>
  <si>
    <t>Shasta Lake, City of</t>
  </si>
  <si>
    <t>Truckee Donner Public Utilities District</t>
  </si>
  <si>
    <t>Turlock Irrigation District (TID)</t>
  </si>
  <si>
    <t>Vernon, City of</t>
  </si>
  <si>
    <t>Valley Electric Association</t>
  </si>
  <si>
    <t>Modesto Irrigation District (MID)</t>
  </si>
  <si>
    <t>Sacramento Municipal Utility District (SMUD)</t>
  </si>
  <si>
    <t>Silicon Valley Power (SVP)</t>
  </si>
  <si>
    <t>Shelter Cove Resort Improvement District</t>
  </si>
  <si>
    <t>Pittsburg, City of (Island Energy)</t>
  </si>
  <si>
    <t>Anza Electric Co-op</t>
  </si>
  <si>
    <t>Los Angeles Department of Water &amp; Power (LADWP)</t>
  </si>
  <si>
    <t>Power &amp; Water Resources Pooling Authority (PWRPA)</t>
  </si>
  <si>
    <t>Corona, City of</t>
  </si>
  <si>
    <t>IOU</t>
  </si>
  <si>
    <t>Special</t>
  </si>
  <si>
    <t>Co-op</t>
  </si>
  <si>
    <t>POU</t>
  </si>
  <si>
    <t>Type</t>
  </si>
  <si>
    <t>Kirkwood Meadows PUD</t>
  </si>
  <si>
    <t>Lassen Municipal Utility District</t>
  </si>
  <si>
    <t>Surprise Valley Electric Co-op</t>
  </si>
  <si>
    <t>Trinity Public Utilities District</t>
  </si>
  <si>
    <t>City and County of San Francisco (CCSF)</t>
  </si>
  <si>
    <t>LSE</t>
  </si>
  <si>
    <t>BAA</t>
  </si>
  <si>
    <t>CAISO</t>
  </si>
  <si>
    <t>none</t>
  </si>
  <si>
    <t>LADWP</t>
  </si>
  <si>
    <t>BANC</t>
  </si>
  <si>
    <t>IID</t>
  </si>
  <si>
    <t>TID</t>
  </si>
  <si>
    <t>PACW</t>
  </si>
  <si>
    <t>in 2014</t>
  </si>
  <si>
    <t>WALC</t>
  </si>
  <si>
    <t>Victorville Municipal Utility Services</t>
  </si>
  <si>
    <t>Palo Alto, City of</t>
  </si>
  <si>
    <t>Lodi Electric Utility</t>
  </si>
  <si>
    <t>Alameda Municipal Power</t>
  </si>
  <si>
    <t>Ukiah, City of</t>
  </si>
  <si>
    <t>Plumas-Sierra Rural Electric Co-op</t>
  </si>
  <si>
    <t xml:space="preserve">Lompoc, City of </t>
  </si>
  <si>
    <t>Healdsburg, City of</t>
  </si>
  <si>
    <t>Port of Oakland</t>
  </si>
  <si>
    <t>Gridley Electric Utility</t>
  </si>
  <si>
    <t>Biggs Municipal Utilties</t>
  </si>
  <si>
    <t>Southern California Edison Co. (SCE)</t>
  </si>
  <si>
    <t>Pacific Gas &amp; Electric Co. (PG&amp;E)</t>
  </si>
  <si>
    <t>San Diego Gas &amp; Electric Co. (SDG&amp;E)</t>
  </si>
  <si>
    <t>SPP</t>
  </si>
  <si>
    <t>Load Serving Entity (LSE)</t>
  </si>
  <si>
    <t>Closed</t>
  </si>
  <si>
    <t>Sub-Total from 2013 &amp; 2015 LSE supply forms</t>
  </si>
  <si>
    <r>
      <t xml:space="preserve">Peak Load (MW) </t>
    </r>
    <r>
      <rPr>
        <b/>
        <vertAlign val="superscript"/>
        <sz val="12"/>
        <color indexed="12"/>
        <rFont val="Palatino Linotype"/>
        <family val="1"/>
      </rPr>
      <t>1</t>
    </r>
    <r>
      <rPr>
        <b/>
        <sz val="12"/>
        <color indexed="12"/>
        <rFont val="Palatino Linotype"/>
        <family val="1"/>
      </rPr>
      <t xml:space="preserve"> </t>
    </r>
  </si>
  <si>
    <r>
      <t xml:space="preserve">Energy Need (GWh) </t>
    </r>
    <r>
      <rPr>
        <b/>
        <vertAlign val="superscript"/>
        <sz val="12"/>
        <color indexed="57"/>
        <rFont val="Palatino Linotype"/>
        <family val="1"/>
      </rPr>
      <t>2</t>
    </r>
  </si>
  <si>
    <r>
      <t xml:space="preserve">Peak Load Change (MW) </t>
    </r>
    <r>
      <rPr>
        <b/>
        <vertAlign val="superscript"/>
        <sz val="12"/>
        <color indexed="12"/>
        <rFont val="Palatino Linotype"/>
        <family val="1"/>
      </rPr>
      <t>1</t>
    </r>
    <r>
      <rPr>
        <b/>
        <sz val="12"/>
        <color indexed="12"/>
        <rFont val="Palatino Linotype"/>
        <family val="1"/>
      </rPr>
      <t xml:space="preserve"> </t>
    </r>
  </si>
  <si>
    <r>
      <t xml:space="preserve">Energy Need Change (GWh) </t>
    </r>
    <r>
      <rPr>
        <b/>
        <vertAlign val="superscript"/>
        <sz val="12"/>
        <color indexed="57"/>
        <rFont val="Palatino Linotype"/>
        <family val="1"/>
      </rPr>
      <t>2</t>
    </r>
  </si>
  <si>
    <r>
      <rPr>
        <b/>
        <vertAlign val="superscript"/>
        <sz val="10"/>
        <color indexed="12"/>
        <rFont val="Palatino Linotype"/>
        <family val="1"/>
      </rPr>
      <t>1</t>
    </r>
    <r>
      <rPr>
        <sz val="10"/>
        <color indexed="16"/>
        <rFont val="Palatino Linotype"/>
        <family val="1"/>
      </rPr>
      <t xml:space="preserve"> </t>
    </r>
    <r>
      <rPr>
        <sz val="10"/>
        <rFont val="Palatino Linotype"/>
        <family val="1"/>
      </rPr>
      <t xml:space="preserve">Peak Loads are non-coincident peak-hour loads and generally do not include transmission losses. </t>
    </r>
  </si>
  <si>
    <r>
      <rPr>
        <b/>
        <vertAlign val="superscript"/>
        <sz val="10"/>
        <color indexed="12"/>
        <rFont val="Palatino Linotype"/>
        <family val="1"/>
      </rPr>
      <t>2</t>
    </r>
    <r>
      <rPr>
        <sz val="10"/>
        <color indexed="16"/>
        <rFont val="Palatino Linotype"/>
        <family val="1"/>
      </rPr>
      <t xml:space="preserve"> </t>
    </r>
    <r>
      <rPr>
        <sz val="10"/>
        <rFont val="Palatino Linotype"/>
        <family val="1"/>
      </rPr>
      <t xml:space="preserve">LSE Energy Requirements include retail sales, utility uses, losses, and fir wholesale obligations. </t>
    </r>
  </si>
  <si>
    <r>
      <t xml:space="preserve">Hercules Municipal Utility </t>
    </r>
    <r>
      <rPr>
        <b/>
        <vertAlign val="superscript"/>
        <sz val="14"/>
        <color rgb="FF0000FF"/>
        <rFont val="Palatino Linotype"/>
        <family val="1"/>
      </rPr>
      <t>3</t>
    </r>
  </si>
  <si>
    <r>
      <rPr>
        <b/>
        <vertAlign val="superscript"/>
        <sz val="10"/>
        <color rgb="FF0000FF"/>
        <rFont val="Palatino Linotype"/>
        <family val="1"/>
      </rPr>
      <t>3</t>
    </r>
    <r>
      <rPr>
        <sz val="10"/>
        <color indexed="8"/>
        <rFont val="Palatino Linotype"/>
        <family val="1"/>
      </rPr>
      <t xml:space="preserve"> Hercules Municipal Utility ceased operations in June 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</si>
</sst>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409]mmm\-yy;@"/>
    <numFmt numFmtId="166" formatCode="&quot;$&quot;#,##0.0;[Red]\-&quot;$&quot;#,##0.0"/>
    <numFmt numFmtId="167" formatCode="#,##0.000\¢;\(#,##0.000\¢\)"/>
    <numFmt numFmtId="168" formatCode="#,##0_);[Red]\(#,##0\);&quot;-&quot;_);@_)"/>
    <numFmt numFmtId="169" formatCode="&quot;$&quot;#,##0_);[Red]\(&quot;$&quot;#,##0\);&quot;-&quot;_);@_)"/>
    <numFmt numFmtId="170" formatCode="_-* #,##0.0_-;\-* #,##0.0_-;_-* &quot;-&quot;??_-;_-@_-"/>
    <numFmt numFmtId="171" formatCode="#,##0.00&quot; $&quot;;\-#,##0.00&quot; $&quot;"/>
    <numFmt numFmtId="172" formatCode="[Red][&gt;8760]General;[Black][&lt;=8760]General"/>
    <numFmt numFmtId="173" formatCode="[Red][=1]General;[Black][&lt;&gt;1]General"/>
    <numFmt numFmtId="174" formatCode="_(&quot;N$&quot;* #,##0_);_(&quot;N$&quot;* \(#,##0\);_(&quot;N$&quot;* &quot;-&quot;_);_(@_)"/>
    <numFmt numFmtId="175" formatCode="_(&quot;N$&quot;* #,##0.00_);_(&quot;N$&quot;* \(#,##0.00\);_(&quot;N$&quot;* &quot;-&quot;??_);_(@_)"/>
    <numFmt numFmtId="176" formatCode="#,##0.0000\ ;[Red]\(#,##0.0000\)"/>
    <numFmt numFmtId="177" formatCode="[&lt;0]&quot;&quot;;[Black][&gt;0]\(00.0%\);General"/>
    <numFmt numFmtId="178" formatCode="#,##0;\(#,##0\)"/>
    <numFmt numFmtId="179" formatCode="_([$€-2]* #,##0.00_);_([$€-2]* \(#,##0.00\);_([$€-2]* &quot;-&quot;??_)"/>
    <numFmt numFmtId="180" formatCode="0.000000"/>
  </numFmts>
  <fonts count="98">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font>
    <font>
      <sz val="12"/>
      <color indexed="8"/>
      <name val="Palatino Linotype"/>
      <family val="1"/>
    </font>
    <font>
      <sz val="11"/>
      <color indexed="8"/>
      <name val="Palatino Linotype"/>
      <family val="1"/>
    </font>
    <font>
      <b/>
      <sz val="14"/>
      <color indexed="12"/>
      <name val="Palatino Linotype"/>
      <family val="1"/>
    </font>
    <font>
      <sz val="12"/>
      <name val="Times New Roman"/>
      <family val="1"/>
    </font>
    <font>
      <sz val="12"/>
      <name val="Arial"/>
      <family val="2"/>
    </font>
    <font>
      <b/>
      <sz val="10"/>
      <name val="Arial"/>
      <family val="2"/>
    </font>
    <font>
      <sz val="10"/>
      <name val="Arial"/>
      <family val="2"/>
    </font>
    <font>
      <u/>
      <sz val="10"/>
      <color indexed="12"/>
      <name val="Arial"/>
      <family val="2"/>
    </font>
    <font>
      <sz val="8"/>
      <name val="Arial"/>
      <family val="2"/>
    </font>
    <font>
      <b/>
      <sz val="11"/>
      <name val="Times New Roman"/>
      <family val="1"/>
    </font>
    <font>
      <sz val="10"/>
      <name val="Times New Roman"/>
      <family val="1"/>
    </font>
    <font>
      <i/>
      <sz val="14"/>
      <name val="Arial"/>
      <family val="2"/>
    </font>
    <font>
      <sz val="10"/>
      <name val="Helv"/>
      <charset val="177"/>
    </font>
    <font>
      <b/>
      <sz val="12"/>
      <name val="Helv"/>
    </font>
    <font>
      <sz val="10"/>
      <name val="Helvetica"/>
      <family val="2"/>
    </font>
    <font>
      <sz val="10"/>
      <color indexed="8"/>
      <name val="Arial"/>
      <family val="2"/>
    </font>
    <font>
      <sz val="10"/>
      <color indexed="8"/>
      <name val="Arial"/>
      <family val="2"/>
    </font>
    <font>
      <sz val="12"/>
      <name val="Helv"/>
    </font>
    <font>
      <sz val="11"/>
      <name val="??"/>
      <family val="3"/>
      <charset val="129"/>
    </font>
    <font>
      <sz val="10"/>
      <name val="Helv"/>
    </font>
    <font>
      <b/>
      <u/>
      <sz val="11"/>
      <color indexed="37"/>
      <name val="Arial"/>
      <family val="2"/>
    </font>
    <font>
      <b/>
      <i/>
      <sz val="14"/>
      <color indexed="9"/>
      <name val="Arial"/>
      <family val="2"/>
    </font>
    <font>
      <sz val="10"/>
      <color indexed="12"/>
      <name val="Arial"/>
      <family val="2"/>
    </font>
    <font>
      <sz val="7"/>
      <name val="Small Fonts"/>
      <family val="2"/>
    </font>
    <font>
      <b/>
      <i/>
      <sz val="16"/>
      <name val="Helv"/>
    </font>
    <font>
      <sz val="5"/>
      <name val="Helv"/>
    </font>
    <font>
      <sz val="8"/>
      <color indexed="12"/>
      <name val="Arial"/>
      <family val="2"/>
    </font>
    <font>
      <sz val="10"/>
      <name val="Courier"/>
      <family val="3"/>
    </font>
    <font>
      <u/>
      <sz val="12"/>
      <color indexed="12"/>
      <name val="Times New Roman"/>
      <family val="1"/>
    </font>
    <font>
      <b/>
      <sz val="14"/>
      <color indexed="57"/>
      <name val="Palatino Linotype"/>
      <family val="1"/>
    </font>
    <font>
      <b/>
      <sz val="11"/>
      <name val="Palatino Linotype"/>
      <family val="1"/>
    </font>
    <font>
      <sz val="11"/>
      <color theme="1"/>
      <name val="Calibri"/>
      <family val="2"/>
      <scheme val="minor"/>
    </font>
    <font>
      <sz val="10"/>
      <color theme="1"/>
      <name val="Arial"/>
      <family val="2"/>
    </font>
    <font>
      <sz val="11"/>
      <color theme="1"/>
      <name val="Palatino Linotype"/>
      <family val="1"/>
    </font>
    <font>
      <b/>
      <sz val="11"/>
      <color indexed="8"/>
      <name val="Palatino Linotype"/>
      <family val="1"/>
    </font>
    <font>
      <b/>
      <sz val="11"/>
      <color rgb="FFFF0000"/>
      <name val="Palatino Linotype"/>
      <family val="1"/>
    </font>
    <font>
      <b/>
      <sz val="11"/>
      <color rgb="FF006600"/>
      <name val="Palatino Linotype"/>
      <family val="1"/>
    </font>
    <font>
      <b/>
      <sz val="11"/>
      <color rgb="FF0000FF"/>
      <name val="Palatino Linotype"/>
      <family val="1"/>
    </font>
    <font>
      <b/>
      <sz val="11"/>
      <color theme="2" tint="-0.499984740745262"/>
      <name val="Palatino Linotype"/>
      <family val="1"/>
    </font>
    <font>
      <b/>
      <sz val="12"/>
      <color indexed="8"/>
      <name val="Palatino Linotype"/>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Times New Roman"/>
      <family val="1"/>
    </font>
    <font>
      <sz val="11"/>
      <color indexed="8"/>
      <name val="Palatino Linotype"/>
      <family val="2"/>
    </font>
    <font>
      <sz val="10"/>
      <name val="Arial"/>
      <family val="2"/>
    </font>
    <font>
      <b/>
      <sz val="12"/>
      <name val="Palatino Linotype"/>
      <family val="1"/>
    </font>
    <font>
      <b/>
      <sz val="12"/>
      <color rgb="FFFF0066"/>
      <name val="Palatino Linotype"/>
      <family val="1"/>
    </font>
    <font>
      <b/>
      <sz val="12"/>
      <color indexed="57"/>
      <name val="Palatino Linotype"/>
      <family val="1"/>
    </font>
    <font>
      <b/>
      <sz val="11"/>
      <color rgb="FF009900"/>
      <name val="Palatino Linotype"/>
      <family val="1"/>
    </font>
    <font>
      <b/>
      <sz val="11"/>
      <color rgb="FFFF00FF"/>
      <name val="Palatino Linotype"/>
      <family val="1"/>
    </font>
    <font>
      <b/>
      <sz val="11"/>
      <color rgb="FFFF6600"/>
      <name val="Palatino Linotype"/>
      <family val="1"/>
    </font>
    <font>
      <b/>
      <sz val="11"/>
      <color rgb="FF0070C0"/>
      <name val="Palatino Linotype"/>
      <family val="1"/>
    </font>
    <font>
      <b/>
      <sz val="11"/>
      <color rgb="FFFF9966"/>
      <name val="Palatino Linotype"/>
      <family val="1"/>
    </font>
    <font>
      <b/>
      <sz val="12"/>
      <color theme="1"/>
      <name val="Calibri"/>
      <family val="2"/>
      <scheme val="minor"/>
    </font>
    <font>
      <sz val="11"/>
      <color rgb="FF000000"/>
      <name val="Calibri"/>
      <family val="2"/>
      <scheme val="minor"/>
    </font>
    <font>
      <b/>
      <sz val="14"/>
      <color rgb="FF000000"/>
      <name val="Calibri"/>
      <family val="2"/>
      <scheme val="minor"/>
    </font>
    <font>
      <b/>
      <vertAlign val="superscript"/>
      <sz val="14"/>
      <color rgb="FF0000FF"/>
      <name val="Palatino Linotype"/>
      <family val="1"/>
    </font>
    <font>
      <b/>
      <sz val="12"/>
      <color indexed="12"/>
      <name val="Palatino Linotype"/>
      <family val="1"/>
    </font>
    <font>
      <b/>
      <vertAlign val="superscript"/>
      <sz val="12"/>
      <color indexed="12"/>
      <name val="Palatino Linotype"/>
      <family val="1"/>
    </font>
    <font>
      <b/>
      <vertAlign val="superscript"/>
      <sz val="12"/>
      <color indexed="57"/>
      <name val="Palatino Linotype"/>
      <family val="1"/>
    </font>
    <font>
      <sz val="10"/>
      <color indexed="8"/>
      <name val="Palatino Linotype"/>
      <family val="1"/>
    </font>
    <font>
      <b/>
      <vertAlign val="superscript"/>
      <sz val="10"/>
      <color indexed="12"/>
      <name val="Palatino Linotype"/>
      <family val="1"/>
    </font>
    <font>
      <sz val="10"/>
      <color indexed="16"/>
      <name val="Palatino Linotype"/>
      <family val="1"/>
    </font>
    <font>
      <sz val="10"/>
      <name val="Palatino Linotype"/>
      <family val="1"/>
    </font>
    <font>
      <b/>
      <vertAlign val="superscript"/>
      <sz val="10"/>
      <color rgb="FF0000FF"/>
      <name val="Palatino Linotype"/>
      <family val="1"/>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gColor indexed="11"/>
        <bgColor indexed="2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4"/>
        <bgColor indexed="25"/>
      </patternFill>
    </fill>
    <fill>
      <patternFill patternType="solid">
        <fgColor indexed="26"/>
        <bgColor indexed="64"/>
      </patternFill>
    </fill>
    <fill>
      <patternFill patternType="solid">
        <fgColor indexed="22"/>
      </patternFill>
    </fill>
    <fill>
      <patternFill patternType="solid">
        <fgColor indexed="55"/>
      </patternFill>
    </fill>
    <fill>
      <patternFill patternType="solid">
        <fgColor indexed="32"/>
        <bgColor indexed="32"/>
      </patternFill>
    </fill>
    <fill>
      <patternFill patternType="solid">
        <fgColor indexed="22"/>
        <bgColor indexed="64"/>
      </patternFill>
    </fill>
    <fill>
      <patternFill patternType="solid">
        <fgColor indexed="63"/>
      </patternFill>
    </fill>
    <fill>
      <patternFill patternType="solid">
        <fgColor indexed="43"/>
      </patternFill>
    </fill>
    <fill>
      <patternFill patternType="solid">
        <fgColor indexed="26"/>
      </patternFill>
    </fill>
    <fill>
      <patternFill patternType="gray0625">
        <fgColor indexed="14"/>
        <bgColor indexed="25"/>
      </patternFill>
    </fill>
    <fill>
      <patternFill patternType="solid">
        <fgColor indexed="16"/>
        <bgColor indexed="25"/>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style="thin">
        <color indexed="24"/>
      </left>
      <right style="thin">
        <color indexed="24"/>
      </right>
      <top style="thin">
        <color indexed="24"/>
      </top>
      <bottom style="thin">
        <color indexed="24"/>
      </bottom>
      <diagonal/>
    </border>
    <border>
      <left style="thin">
        <color indexed="0"/>
      </left>
      <right style="thin">
        <color indexed="0"/>
      </right>
      <top style="thin">
        <color indexed="0"/>
      </top>
      <bottom style="thin">
        <color indexed="0"/>
      </bottom>
      <diagonal/>
    </border>
    <border>
      <left style="double">
        <color indexed="64"/>
      </left>
      <right/>
      <top/>
      <bottom style="hair">
        <color indexed="64"/>
      </bottom>
      <diagonal/>
    </border>
    <border>
      <left/>
      <right style="medium">
        <color indexed="8"/>
      </right>
      <top/>
      <bottom style="medium">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double">
        <color indexed="64"/>
      </left>
      <right style="thin">
        <color indexed="64"/>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763">
    <xf numFmtId="0" fontId="0" fillId="0" borderId="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0" fontId="22" fillId="0" borderId="0" applyNumberFormat="0" applyFill="0" applyBorder="0" applyAlignment="0" applyProtection="0"/>
    <xf numFmtId="178" fontId="25" fillId="0" borderId="0" applyBorder="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165" fontId="23" fillId="16" borderId="1" applyNumberFormat="0" applyFont="0" applyAlignment="0" applyProtection="0">
      <alignment vertical="top"/>
    </xf>
    <xf numFmtId="165" fontId="23" fillId="4" borderId="2" applyNumberFormat="0" applyFont="0" applyBorder="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20" borderId="0" applyNumberFormat="0" applyBorder="0" applyAlignment="0" applyProtection="0"/>
    <xf numFmtId="166" fontId="29" fillId="21" borderId="3">
      <alignment horizontal="center" vertical="center"/>
    </xf>
    <xf numFmtId="0" fontId="3" fillId="3" borderId="0" applyNumberFormat="0" applyBorder="0" applyAlignment="0" applyProtection="0"/>
    <xf numFmtId="3" fontId="30" fillId="22" borderId="0" applyNumberFormat="0" applyBorder="0" applyAlignment="0" applyProtection="0">
      <alignment vertical="top"/>
    </xf>
    <xf numFmtId="165" fontId="31" fillId="0" borderId="0"/>
    <xf numFmtId="165" fontId="32" fillId="23" borderId="4" applyNumberFormat="0" applyBorder="0" applyAlignment="0" applyProtection="0"/>
    <xf numFmtId="0" fontId="4" fillId="24" borderId="5" applyNumberFormat="0" applyAlignment="0" applyProtection="0"/>
    <xf numFmtId="167" fontId="33" fillId="0" borderId="0" applyFont="0" applyAlignment="0"/>
    <xf numFmtId="0" fontId="5" fillId="25" borderId="6" applyNumberFormat="0" applyAlignment="0" applyProtection="0"/>
    <xf numFmtId="41" fontId="22" fillId="0" borderId="0" applyFont="0" applyFill="0" applyBorder="0" applyAlignment="0" applyProtection="0"/>
    <xf numFmtId="37" fontId="18" fillId="0" borderId="0" applyFont="0" applyFill="0" applyBorder="0" applyAlignment="0" applyProtection="0"/>
    <xf numFmtId="37" fontId="18" fillId="0" borderId="0" applyFont="0" applyFill="0" applyBorder="0" applyAlignment="0" applyProtection="0"/>
    <xf numFmtId="37" fontId="1" fillId="0" borderId="0" applyFont="0" applyFill="0" applyBorder="0" applyAlignment="0" applyProtection="0"/>
    <xf numFmtId="37" fontId="1" fillId="0" borderId="0" applyFont="0" applyFill="0" applyBorder="0" applyAlignment="0" applyProtection="0"/>
    <xf numFmtId="37" fontId="1" fillId="0" borderId="0" applyFont="0" applyFill="0" applyBorder="0" applyAlignment="0" applyProtection="0"/>
    <xf numFmtId="37" fontId="1" fillId="0" borderId="0" applyFont="0" applyFill="0" applyBorder="0" applyAlignment="0" applyProtection="0"/>
    <xf numFmtId="168" fontId="33" fillId="0" borderId="7" applyBorder="0">
      <alignment horizontal="center"/>
    </xf>
    <xf numFmtId="43" fontId="25"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43" fontId="34"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39" fontId="25" fillId="0" borderId="0" applyFont="0" applyFill="0" applyBorder="0">
      <protection locked="0"/>
    </xf>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2" fontId="35" fillId="0" borderId="0"/>
    <xf numFmtId="42" fontId="34" fillId="0" borderId="0"/>
    <xf numFmtId="42" fontId="34"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2" fontId="35" fillId="0" borderId="0"/>
    <xf numFmtId="42" fontId="34" fillId="0" borderId="0"/>
    <xf numFmtId="42" fontId="34" fillId="0" borderId="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43" fontId="25"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43" fontId="25" fillId="0" borderId="0" applyFont="0" applyFill="0" applyBorder="0" applyAlignment="0" applyProtection="0"/>
    <xf numFmtId="39" fontId="18" fillId="0" borderId="0" applyFont="0" applyFill="0" applyBorder="0" applyAlignment="0" applyProtection="0"/>
    <xf numFmtId="39" fontId="18"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9" fontId="1" fillId="0" borderId="0" applyFont="0" applyFill="0" applyBorder="0" applyAlignment="0" applyProtection="0"/>
    <xf numFmtId="3" fontId="25" fillId="0" borderId="0" applyFont="0" applyFill="0" applyBorder="0" applyAlignment="0" applyProtection="0"/>
    <xf numFmtId="0" fontId="36" fillId="0" borderId="0"/>
    <xf numFmtId="165" fontId="31" fillId="0" borderId="0"/>
    <xf numFmtId="165" fontId="31" fillId="0" borderId="0"/>
    <xf numFmtId="5" fontId="18" fillId="0" borderId="0" applyFont="0" applyFill="0" applyBorder="0" applyAlignment="0" applyProtection="0"/>
    <xf numFmtId="5" fontId="18"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169" fontId="33" fillId="0" borderId="8"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25"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44" fontId="25" fillId="0" borderId="0" applyFont="0" applyFill="0" applyBorder="0" applyAlignment="0" applyProtection="0"/>
    <xf numFmtId="7" fontId="18" fillId="0" borderId="0" applyFont="0" applyFill="0" applyBorder="0" applyAlignment="0" applyProtection="0"/>
    <xf numFmtId="7" fontId="18"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7" fontId="1" fillId="0" borderId="0" applyFont="0" applyFill="0" applyBorder="0" applyAlignment="0" applyProtection="0"/>
    <xf numFmtId="5" fontId="25" fillId="0" borderId="0" applyFont="0" applyFill="0" applyBorder="0" applyAlignment="0" applyProtection="0"/>
    <xf numFmtId="6" fontId="37" fillId="0" borderId="0">
      <protection locked="0"/>
    </xf>
    <xf numFmtId="165" fontId="25" fillId="0" borderId="0" applyFont="0" applyFill="0" applyBorder="0" applyAlignment="0" applyProtection="0"/>
    <xf numFmtId="6" fontId="37" fillId="0" borderId="0">
      <protection locked="0"/>
    </xf>
    <xf numFmtId="37" fontId="36" fillId="26" borderId="0" applyNumberFormat="0" applyFont="0" applyBorder="0" applyAlignment="0" applyProtection="0"/>
    <xf numFmtId="179" fontId="25" fillId="0" borderId="0" applyFont="0" applyFill="0" applyBorder="0" applyAlignment="0" applyProtection="0"/>
    <xf numFmtId="0" fontId="6" fillId="0" borderId="0" applyNumberFormat="0" applyFill="0" applyBorder="0" applyAlignment="0" applyProtection="0"/>
    <xf numFmtId="170" fontId="25" fillId="0" borderId="0">
      <protection locked="0"/>
    </xf>
    <xf numFmtId="2" fontId="25" fillId="0" borderId="0" applyFont="0" applyFill="0" applyBorder="0" applyAlignment="0" applyProtection="0"/>
    <xf numFmtId="170" fontId="25" fillId="0" borderId="0">
      <protection locked="0"/>
    </xf>
    <xf numFmtId="0" fontId="38" fillId="0" borderId="0"/>
    <xf numFmtId="0" fontId="7" fillId="4" borderId="0" applyNumberFormat="0" applyBorder="0" applyAlignment="0" applyProtection="0"/>
    <xf numFmtId="5" fontId="23" fillId="16" borderId="1" applyNumberFormat="0" applyAlignment="0" applyProtection="0">
      <alignment vertical="top"/>
    </xf>
    <xf numFmtId="38" fontId="27" fillId="27" borderId="0" applyNumberFormat="0" applyBorder="0" applyAlignment="0" applyProtection="0"/>
    <xf numFmtId="0" fontId="39" fillId="0" borderId="0" applyNumberFormat="0" applyFill="0" applyBorder="0" applyAlignment="0" applyProtection="0"/>
    <xf numFmtId="165" fontId="40" fillId="28" borderId="0" applyProtection="0"/>
    <xf numFmtId="0" fontId="8" fillId="0" borderId="9" applyNumberFormat="0" applyFill="0" applyAlignment="0" applyProtection="0"/>
    <xf numFmtId="0" fontId="9" fillId="0" borderId="10" applyNumberFormat="0" applyFill="0" applyAlignment="0" applyProtection="0"/>
    <xf numFmtId="0" fontId="10" fillId="0" borderId="11" applyNumberFormat="0" applyFill="0" applyAlignment="0" applyProtection="0"/>
    <xf numFmtId="0" fontId="10" fillId="0" borderId="0" applyNumberFormat="0" applyFill="0" applyBorder="0" applyAlignment="0" applyProtection="0"/>
    <xf numFmtId="171" fontId="25" fillId="0" borderId="0">
      <protection locked="0"/>
    </xf>
    <xf numFmtId="171" fontId="25" fillId="0" borderId="0">
      <protection locked="0"/>
    </xf>
    <xf numFmtId="0" fontId="41" fillId="0" borderId="12" applyNumberFormat="0" applyFill="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10" fontId="27" fillId="23" borderId="13" applyNumberFormat="0" applyBorder="0" applyAlignment="0" applyProtection="0"/>
    <xf numFmtId="0" fontId="11" fillId="7" borderId="5" applyNumberFormat="0" applyAlignment="0" applyProtection="0"/>
    <xf numFmtId="0" fontId="11" fillId="7" borderId="5" applyNumberFormat="0" applyAlignment="0" applyProtection="0"/>
    <xf numFmtId="0" fontId="11" fillId="7" borderId="5" applyNumberFormat="0" applyAlignment="0" applyProtection="0"/>
    <xf numFmtId="0" fontId="11" fillId="7" borderId="5" applyNumberFormat="0" applyAlignment="0" applyProtection="0"/>
    <xf numFmtId="0" fontId="11" fillId="7" borderId="5" applyNumberFormat="0" applyAlignment="0" applyProtection="0"/>
    <xf numFmtId="0" fontId="11" fillId="7" borderId="5" applyNumberFormat="0" applyAlignment="0" applyProtection="0"/>
    <xf numFmtId="172" fontId="23" fillId="0" borderId="0" applyFill="0" applyBorder="0" applyAlignment="0" applyProtection="0">
      <alignment horizontal="center"/>
    </xf>
    <xf numFmtId="0" fontId="12" fillId="0" borderId="14" applyNumberFormat="0" applyFill="0" applyAlignment="0" applyProtection="0"/>
    <xf numFmtId="173" fontId="23" fillId="0" borderId="0" applyFill="0" applyBorder="0" applyAlignment="0" applyProtection="0">
      <alignment horizontal="center"/>
    </xf>
    <xf numFmtId="174" fontId="25" fillId="0" borderId="0" applyFont="0" applyFill="0" applyBorder="0" applyAlignment="0" applyProtection="0"/>
    <xf numFmtId="175" fontId="25" fillId="0" borderId="0" applyFont="0" applyFill="0" applyBorder="0" applyAlignment="0" applyProtection="0"/>
    <xf numFmtId="0" fontId="13" fillId="29" borderId="0" applyNumberFormat="0" applyBorder="0" applyAlignment="0" applyProtection="0"/>
    <xf numFmtId="165" fontId="36" fillId="0" borderId="0" applyFont="0" applyFill="0" applyBorder="0" applyAlignment="0" applyProtection="0">
      <alignment horizontal="center"/>
    </xf>
    <xf numFmtId="37" fontId="42" fillId="0" borderId="0"/>
    <xf numFmtId="176" fontId="29" fillId="0" borderId="0"/>
    <xf numFmtId="165" fontId="43" fillId="0" borderId="0"/>
    <xf numFmtId="176" fontId="2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2" fillId="0" borderId="0"/>
    <xf numFmtId="0" fontId="22" fillId="0" borderId="0"/>
    <xf numFmtId="0" fontId="2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2" fillId="0" borderId="0"/>
    <xf numFmtId="0" fontId="22" fillId="0" borderId="0"/>
    <xf numFmtId="0" fontId="25" fillId="0" borderId="0"/>
    <xf numFmtId="0" fontId="25" fillId="0" borderId="0"/>
    <xf numFmtId="0" fontId="25" fillId="0" borderId="0"/>
    <xf numFmtId="0" fontId="25" fillId="0" borderId="0"/>
    <xf numFmtId="0" fontId="51" fillId="0" borderId="0"/>
    <xf numFmtId="0" fontId="50" fillId="0" borderId="0"/>
    <xf numFmtId="0" fontId="50" fillId="0" borderId="0"/>
    <xf numFmtId="0" fontId="50" fillId="0" borderId="0"/>
    <xf numFmtId="0" fontId="50" fillId="0" borderId="0"/>
    <xf numFmtId="0" fontId="50" fillId="0" borderId="0"/>
    <xf numFmtId="0" fontId="50" fillId="0" borderId="0"/>
    <xf numFmtId="0" fontId="22" fillId="0" borderId="0"/>
    <xf numFmtId="0" fontId="50" fillId="0" borderId="0"/>
    <xf numFmtId="0" fontId="50" fillId="0" borderId="0"/>
    <xf numFmtId="0" fontId="35" fillId="0" borderId="0"/>
    <xf numFmtId="0" fontId="34" fillId="0" borderId="0"/>
    <xf numFmtId="0" fontId="34" fillId="0" borderId="0"/>
    <xf numFmtId="165" fontId="25" fillId="0" borderId="0"/>
    <xf numFmtId="0" fontId="50" fillId="0" borderId="0"/>
    <xf numFmtId="37" fontId="44" fillId="0" borderId="0"/>
    <xf numFmtId="0" fontId="50" fillId="0" borderId="0"/>
    <xf numFmtId="0" fontId="50" fillId="0" borderId="0"/>
    <xf numFmtId="0" fontId="2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5" fillId="0" borderId="0"/>
    <xf numFmtId="0" fontId="25" fillId="0" borderId="0"/>
    <xf numFmtId="0" fontId="25" fillId="0" borderId="0"/>
    <xf numFmtId="0" fontId="22" fillId="0" borderId="0"/>
    <xf numFmtId="0" fontId="22" fillId="0" borderId="0"/>
    <xf numFmtId="0" fontId="22" fillId="0" borderId="0"/>
    <xf numFmtId="0" fontId="22" fillId="0" borderId="0"/>
    <xf numFmtId="0" fontId="2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5" fillId="0" borderId="0"/>
    <xf numFmtId="165" fontId="25" fillId="0" borderId="0"/>
    <xf numFmtId="0" fontId="25" fillId="0" borderId="0"/>
    <xf numFmtId="0" fontId="50" fillId="0" borderId="0"/>
    <xf numFmtId="0" fontId="50" fillId="0" borderId="0"/>
    <xf numFmtId="0" fontId="50" fillId="0" borderId="0"/>
    <xf numFmtId="0" fontId="50" fillId="0" borderId="0"/>
    <xf numFmtId="0" fontId="50" fillId="0" borderId="0"/>
    <xf numFmtId="0" fontId="50" fillId="0" borderId="0"/>
    <xf numFmtId="0" fontId="22" fillId="0" borderId="0"/>
    <xf numFmtId="0" fontId="22" fillId="0" borderId="0"/>
    <xf numFmtId="0" fontId="22" fillId="0" borderId="0"/>
    <xf numFmtId="0" fontId="22" fillId="0" borderId="0"/>
    <xf numFmtId="0" fontId="25" fillId="0" borderId="0"/>
    <xf numFmtId="0" fontId="35" fillId="0" borderId="0"/>
    <xf numFmtId="0" fontId="34" fillId="0" borderId="0"/>
    <xf numFmtId="0" fontId="34" fillId="0" borderId="0"/>
    <xf numFmtId="0" fontId="25" fillId="0" borderId="0"/>
    <xf numFmtId="0" fontId="25" fillId="0" borderId="0"/>
    <xf numFmtId="0" fontId="25" fillId="0" borderId="0"/>
    <xf numFmtId="0" fontId="1" fillId="30" borderId="15" applyNumberFormat="0" applyFont="0" applyAlignment="0" applyProtection="0"/>
    <xf numFmtId="0" fontId="14" fillId="24" borderId="16" applyNumberFormat="0" applyAlignment="0" applyProtection="0"/>
    <xf numFmtId="165" fontId="31" fillId="0" borderId="0"/>
    <xf numFmtId="10" fontId="25"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3" fontId="23" fillId="31" borderId="0" applyNumberFormat="0" applyBorder="0" applyAlignment="0" applyProtection="0">
      <alignment vertical="top"/>
    </xf>
    <xf numFmtId="3" fontId="23" fillId="32" borderId="0" applyNumberFormat="0" applyFont="0" applyBorder="0" applyAlignment="0" applyProtection="0">
      <alignment vertical="top"/>
    </xf>
    <xf numFmtId="165" fontId="23" fillId="0" borderId="0" applyFont="0" applyFill="0" applyBorder="0" applyAlignment="0" applyProtection="0">
      <alignment vertical="top"/>
    </xf>
    <xf numFmtId="165" fontId="23" fillId="0" borderId="0" applyFont="0" applyFill="0" applyBorder="0" applyAlignment="0" applyProtection="0"/>
    <xf numFmtId="165" fontId="23" fillId="0" borderId="0" applyFont="0" applyFill="0" applyBorder="0" applyAlignment="0" applyProtection="0"/>
    <xf numFmtId="177" fontId="24" fillId="0" borderId="0" applyFill="0" applyBorder="0" applyAlignment="0" applyProtection="0">
      <alignment horizontal="center"/>
    </xf>
    <xf numFmtId="180" fontId="25" fillId="0" borderId="0">
      <alignment horizontal="left" wrapText="1"/>
    </xf>
    <xf numFmtId="40" fontId="28" fillId="0" borderId="0"/>
    <xf numFmtId="0" fontId="15" fillId="0" borderId="0" applyNumberFormat="0" applyFill="0" applyBorder="0" applyAlignment="0" applyProtection="0"/>
    <xf numFmtId="0" fontId="16" fillId="0" borderId="17" applyNumberFormat="0" applyFill="0" applyAlignment="0" applyProtection="0"/>
    <xf numFmtId="37" fontId="27" fillId="33" borderId="0" applyNumberFormat="0" applyBorder="0" applyAlignment="0" applyProtection="0"/>
    <xf numFmtId="37" fontId="27" fillId="0" borderId="0"/>
    <xf numFmtId="37" fontId="27" fillId="33" borderId="0" applyNumberFormat="0" applyBorder="0" applyAlignment="0" applyProtection="0"/>
    <xf numFmtId="3" fontId="45" fillId="0" borderId="12" applyProtection="0"/>
    <xf numFmtId="0" fontId="46" fillId="0" borderId="0"/>
    <xf numFmtId="0" fontId="17" fillId="0" borderId="0" applyNumberFormat="0" applyFill="0" applyBorder="0" applyAlignment="0" applyProtection="0"/>
    <xf numFmtId="14" fontId="25" fillId="23" borderId="13" applyNumberFormat="0" applyFont="0" applyAlignment="0" applyProtection="0">
      <alignment horizontal="centerContinuous"/>
    </xf>
    <xf numFmtId="43" fontId="22" fillId="0" borderId="0" applyFont="0" applyFill="0" applyBorder="0" applyAlignment="0" applyProtection="0"/>
    <xf numFmtId="0" fontId="25" fillId="0" borderId="0"/>
    <xf numFmtId="0" fontId="22" fillId="0" borderId="0"/>
    <xf numFmtId="0" fontId="22" fillId="0" borderId="0"/>
    <xf numFmtId="0" fontId="22" fillId="0" borderId="0"/>
    <xf numFmtId="0" fontId="22" fillId="0" borderId="0"/>
    <xf numFmtId="0" fontId="22" fillId="0" borderId="0"/>
    <xf numFmtId="0" fontId="22" fillId="0" borderId="0"/>
    <xf numFmtId="0" fontId="59" fillId="0" borderId="0" applyNumberFormat="0" applyFill="0" applyBorder="0" applyAlignment="0" applyProtection="0"/>
    <xf numFmtId="0" fontId="60" fillId="0" borderId="20" applyNumberFormat="0" applyFill="0" applyAlignment="0" applyProtection="0"/>
    <xf numFmtId="0" fontId="61" fillId="0" borderId="21" applyNumberFormat="0" applyFill="0" applyAlignment="0" applyProtection="0"/>
    <xf numFmtId="0" fontId="62" fillId="0" borderId="22" applyNumberFormat="0" applyFill="0" applyAlignment="0" applyProtection="0"/>
    <xf numFmtId="0" fontId="62" fillId="0" borderId="0" applyNumberFormat="0" applyFill="0" applyBorder="0" applyAlignment="0" applyProtection="0"/>
    <xf numFmtId="0" fontId="63" fillId="34" borderId="0" applyNumberFormat="0" applyBorder="0" applyAlignment="0" applyProtection="0"/>
    <xf numFmtId="0" fontId="64" fillId="35" borderId="0" applyNumberFormat="0" applyBorder="0" applyAlignment="0" applyProtection="0"/>
    <xf numFmtId="0" fontId="65" fillId="36" borderId="0" applyNumberFormat="0" applyBorder="0" applyAlignment="0" applyProtection="0"/>
    <xf numFmtId="0" fontId="66" fillId="37" borderId="23" applyNumberFormat="0" applyAlignment="0" applyProtection="0"/>
    <xf numFmtId="0" fontId="67" fillId="38" borderId="24" applyNumberFormat="0" applyAlignment="0" applyProtection="0"/>
    <xf numFmtId="0" fontId="68" fillId="38" borderId="23" applyNumberFormat="0" applyAlignment="0" applyProtection="0"/>
    <xf numFmtId="0" fontId="69" fillId="0" borderId="25" applyNumberFormat="0" applyFill="0" applyAlignment="0" applyProtection="0"/>
    <xf numFmtId="0" fontId="70" fillId="39" borderId="26" applyNumberFormat="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3" fillId="0" borderId="28" applyNumberFormat="0" applyFill="0" applyAlignment="0" applyProtection="0"/>
    <xf numFmtId="0" fontId="7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74" fillId="44" borderId="0" applyNumberFormat="0" applyBorder="0" applyAlignment="0" applyProtection="0"/>
    <xf numFmtId="0" fontId="7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74" fillId="48" borderId="0" applyNumberFormat="0" applyBorder="0" applyAlignment="0" applyProtection="0"/>
    <xf numFmtId="0" fontId="7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74" fillId="52" borderId="0" applyNumberFormat="0" applyBorder="0" applyAlignment="0" applyProtection="0"/>
    <xf numFmtId="0" fontId="7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74" fillId="60" borderId="0" applyNumberFormat="0" applyBorder="0" applyAlignment="0" applyProtection="0"/>
    <xf numFmtId="0" fontId="74" fillId="61"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74" fillId="64" borderId="0" applyNumberFormat="0" applyBorder="0" applyAlignment="0" applyProtection="0"/>
    <xf numFmtId="0" fontId="75" fillId="0" borderId="0"/>
    <xf numFmtId="0" fontId="25" fillId="0" borderId="0"/>
    <xf numFmtId="43" fontId="76" fillId="0" borderId="0" applyFont="0" applyFill="0" applyBorder="0" applyAlignment="0" applyProtection="0"/>
    <xf numFmtId="0" fontId="1" fillId="0" borderId="0"/>
    <xf numFmtId="0" fontId="76" fillId="0" borderId="0"/>
    <xf numFmtId="0" fontId="1" fillId="0" borderId="0"/>
    <xf numFmtId="0" fontId="29" fillId="0" borderId="0"/>
    <xf numFmtId="0" fontId="1" fillId="0" borderId="0"/>
    <xf numFmtId="0" fontId="1" fillId="0" borderId="0"/>
    <xf numFmtId="0" fontId="75" fillId="0" borderId="0"/>
    <xf numFmtId="0" fontId="75" fillId="0" borderId="0"/>
    <xf numFmtId="0" fontId="25" fillId="0" borderId="0">
      <alignment horizontal="left" wrapText="1"/>
    </xf>
    <xf numFmtId="0" fontId="77" fillId="0" borderId="0"/>
    <xf numFmtId="43" fontId="77" fillId="0" borderId="0" applyFont="0" applyFill="0" applyBorder="0" applyAlignment="0" applyProtection="0"/>
    <xf numFmtId="44" fontId="77" fillId="0" borderId="0" applyFont="0" applyFill="0" applyBorder="0" applyAlignment="0" applyProtection="0"/>
    <xf numFmtId="9" fontId="77" fillId="0" borderId="0" applyFont="0" applyFill="0" applyBorder="0" applyAlignment="0" applyProtection="0"/>
    <xf numFmtId="43" fontId="22" fillId="0" borderId="0" applyFont="0" applyFill="0" applyBorder="0" applyAlignment="0" applyProtection="0"/>
    <xf numFmtId="0" fontId="75" fillId="0" borderId="0"/>
    <xf numFmtId="0" fontId="75" fillId="0" borderId="0"/>
    <xf numFmtId="0" fontId="75" fillId="0" borderId="0"/>
    <xf numFmtId="43" fontId="22" fillId="0" borderId="0" applyFont="0" applyFill="0" applyBorder="0" applyAlignment="0" applyProtection="0"/>
    <xf numFmtId="0" fontId="50" fillId="40" borderId="27" applyNumberFormat="0" applyFont="0" applyAlignment="0" applyProtection="0"/>
    <xf numFmtId="43" fontId="50" fillId="0" borderId="0" applyFont="0" applyFill="0" applyBorder="0" applyAlignment="0" applyProtection="0"/>
    <xf numFmtId="43" fontId="25" fillId="0" borderId="0" applyFont="0" applyFill="0" applyBorder="0" applyAlignment="0" applyProtection="0"/>
    <xf numFmtId="0" fontId="50" fillId="0" borderId="0"/>
    <xf numFmtId="0" fontId="75" fillId="0" borderId="0"/>
    <xf numFmtId="0" fontId="26" fillId="0" borderId="0" applyNumberFormat="0" applyFill="0" applyBorder="0" applyAlignment="0" applyProtection="0">
      <alignment vertical="top"/>
      <protection locked="0"/>
    </xf>
    <xf numFmtId="0" fontId="22" fillId="0" borderId="0"/>
    <xf numFmtId="43" fontId="22" fillId="0" borderId="0" applyFont="0" applyFill="0" applyBorder="0" applyAlignment="0" applyProtection="0"/>
    <xf numFmtId="43" fontId="22" fillId="0" borderId="0" applyFont="0" applyFill="0" applyBorder="0" applyAlignment="0" applyProtection="0"/>
    <xf numFmtId="0" fontId="75" fillId="0" borderId="0"/>
    <xf numFmtId="0" fontId="22" fillId="0" borderId="0"/>
    <xf numFmtId="43" fontId="22" fillId="0" borderId="0" applyFont="0" applyFill="0" applyBorder="0" applyAlignment="0" applyProtection="0"/>
    <xf numFmtId="0" fontId="50" fillId="0" borderId="0"/>
    <xf numFmtId="0" fontId="50" fillId="42" borderId="0" applyNumberFormat="0" applyBorder="0" applyAlignment="0" applyProtection="0"/>
    <xf numFmtId="0" fontId="50" fillId="43"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22" fillId="0" borderId="0"/>
    <xf numFmtId="43" fontId="22" fillId="0" borderId="0" applyFont="0" applyFill="0" applyBorder="0" applyAlignment="0" applyProtection="0"/>
    <xf numFmtId="0" fontId="50" fillId="40" borderId="27" applyNumberFormat="0" applyFont="0" applyAlignment="0" applyProtection="0"/>
    <xf numFmtId="43" fontId="50" fillId="0" borderId="0" applyFont="0" applyFill="0" applyBorder="0" applyAlignment="0" applyProtection="0"/>
    <xf numFmtId="0" fontId="50" fillId="0" borderId="0"/>
    <xf numFmtId="43" fontId="22" fillId="0" borderId="0" applyFont="0" applyFill="0" applyBorder="0" applyAlignment="0" applyProtection="0"/>
    <xf numFmtId="43" fontId="22" fillId="0" borderId="0" applyFont="0" applyFill="0" applyBorder="0" applyAlignment="0" applyProtection="0"/>
    <xf numFmtId="0" fontId="75" fillId="0" borderId="0"/>
    <xf numFmtId="0" fontId="75" fillId="0" borderId="0"/>
    <xf numFmtId="0" fontId="22" fillId="0" borderId="0"/>
    <xf numFmtId="0" fontId="22" fillId="0" borderId="0"/>
    <xf numFmtId="0" fontId="22" fillId="0" borderId="0"/>
    <xf numFmtId="0" fontId="25" fillId="0" borderId="0"/>
    <xf numFmtId="43" fontId="25" fillId="0" borderId="0" applyFont="0" applyFill="0" applyBorder="0" applyAlignment="0" applyProtection="0"/>
    <xf numFmtId="44" fontId="25" fillId="0" borderId="0" applyFont="0" applyFill="0" applyBorder="0" applyAlignment="0" applyProtection="0"/>
    <xf numFmtId="9" fontId="25"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cellStyleXfs>
  <cellXfs count="65">
    <xf numFmtId="0" fontId="0" fillId="0" borderId="0" xfId="0"/>
    <xf numFmtId="0" fontId="19" fillId="0" borderId="0" xfId="0" applyFont="1" applyAlignment="1">
      <alignment horizontal="left" vertical="center" wrapText="1"/>
    </xf>
    <xf numFmtId="0" fontId="20" fillId="0" borderId="0" xfId="0" applyFont="1" applyAlignment="1">
      <alignment horizontal="left" vertical="center" wrapText="1" indent="1"/>
    </xf>
    <xf numFmtId="0" fontId="20" fillId="0" borderId="0" xfId="0" applyFont="1" applyFill="1" applyAlignment="1">
      <alignment horizontal="left" vertical="center" wrapText="1"/>
    </xf>
    <xf numFmtId="0" fontId="20" fillId="0" borderId="0" xfId="0" applyFont="1" applyAlignment="1">
      <alignment horizontal="left" vertical="center" wrapText="1"/>
    </xf>
    <xf numFmtId="0" fontId="21" fillId="0" borderId="0" xfId="0" applyFont="1" applyFill="1" applyAlignment="1">
      <alignment horizontal="left" vertical="center" wrapText="1" indent="1"/>
    </xf>
    <xf numFmtId="0" fontId="20" fillId="0" borderId="13" xfId="0" applyFont="1" applyBorder="1" applyAlignment="1">
      <alignment horizontal="left" vertical="center" wrapText="1" indent="1"/>
    </xf>
    <xf numFmtId="0" fontId="19" fillId="0" borderId="0" xfId="0" applyFont="1" applyAlignment="1">
      <alignment horizontal="right" vertical="center" wrapText="1" indent="1"/>
    </xf>
    <xf numFmtId="0" fontId="19" fillId="0" borderId="0" xfId="0" applyFont="1" applyAlignment="1">
      <alignment horizontal="center" vertical="center" wrapText="1"/>
    </xf>
    <xf numFmtId="0" fontId="56" fillId="0" borderId="13" xfId="0" applyFont="1" applyBorder="1" applyAlignment="1">
      <alignment horizontal="center" vertical="center" wrapText="1"/>
    </xf>
    <xf numFmtId="0" fontId="55" fillId="0" borderId="13" xfId="0" applyFont="1" applyBorder="1" applyAlignment="1">
      <alignment horizontal="center" vertical="center" wrapText="1"/>
    </xf>
    <xf numFmtId="0" fontId="54" fillId="0" borderId="13" xfId="0" applyFont="1" applyFill="1" applyBorder="1" applyAlignment="1">
      <alignment horizontal="center" vertical="center" wrapText="1"/>
    </xf>
    <xf numFmtId="0" fontId="57" fillId="0" borderId="13" xfId="0" applyFont="1" applyBorder="1" applyAlignment="1">
      <alignment horizontal="center" vertical="center" wrapText="1"/>
    </xf>
    <xf numFmtId="0" fontId="58" fillId="0" borderId="13" xfId="0" applyFont="1" applyBorder="1" applyAlignment="1">
      <alignment horizontal="center" vertical="center" wrapText="1"/>
    </xf>
    <xf numFmtId="0" fontId="57" fillId="0" borderId="19" xfId="0" applyFont="1" applyBorder="1" applyAlignment="1">
      <alignment horizontal="center" vertical="center" wrapText="1"/>
    </xf>
    <xf numFmtId="0" fontId="20" fillId="0" borderId="18" xfId="0" applyFont="1" applyBorder="1" applyAlignment="1">
      <alignment horizontal="left" vertical="center" wrapText="1" indent="1"/>
    </xf>
    <xf numFmtId="0" fontId="54" fillId="0" borderId="18" xfId="0" applyFont="1" applyFill="1" applyBorder="1" applyAlignment="1">
      <alignment horizontal="center" vertical="center" wrapText="1"/>
    </xf>
    <xf numFmtId="0" fontId="78" fillId="0" borderId="29" xfId="0" applyFont="1" applyFill="1" applyBorder="1" applyAlignment="1">
      <alignment horizontal="left" vertical="center" wrapText="1" indent="1"/>
    </xf>
    <xf numFmtId="0" fontId="79" fillId="0" borderId="29" xfId="0" applyFont="1" applyFill="1" applyBorder="1" applyAlignment="1">
      <alignment horizontal="center" vertical="center" wrapText="1"/>
    </xf>
    <xf numFmtId="0" fontId="58" fillId="0" borderId="29" xfId="0" applyFont="1" applyFill="1" applyBorder="1" applyAlignment="1">
      <alignment horizontal="center" vertical="center" wrapText="1"/>
    </xf>
    <xf numFmtId="0" fontId="84" fillId="0" borderId="13" xfId="0" applyFont="1" applyFill="1" applyBorder="1" applyAlignment="1">
      <alignment horizontal="center" vertical="center" wrapText="1"/>
    </xf>
    <xf numFmtId="0" fontId="81" fillId="0" borderId="13" xfId="0" applyFont="1" applyBorder="1" applyAlignment="1">
      <alignment horizontal="center" vertical="center" wrapText="1"/>
    </xf>
    <xf numFmtId="0" fontId="82" fillId="0" borderId="13" xfId="0" applyFont="1" applyBorder="1" applyAlignment="1">
      <alignment horizontal="center" vertical="center" wrapText="1"/>
    </xf>
    <xf numFmtId="0" fontId="83" fillId="0" borderId="13" xfId="0" applyFont="1" applyBorder="1" applyAlignment="1">
      <alignment horizontal="center" vertical="center" wrapText="1"/>
    </xf>
    <xf numFmtId="0" fontId="54" fillId="0" borderId="13" xfId="0" applyFont="1" applyBorder="1" applyAlignment="1">
      <alignment horizontal="center" vertical="center" wrapText="1"/>
    </xf>
    <xf numFmtId="0" fontId="57" fillId="0" borderId="13" xfId="0" applyFont="1" applyFill="1" applyBorder="1" applyAlignment="1">
      <alignment horizontal="center" vertical="center" wrapText="1"/>
    </xf>
    <xf numFmtId="0" fontId="49" fillId="0" borderId="13" xfId="0" applyFont="1" applyFill="1" applyBorder="1" applyAlignment="1">
      <alignment horizontal="center" vertical="center" wrapText="1"/>
    </xf>
    <xf numFmtId="0" fontId="85" fillId="0" borderId="13" xfId="0" applyFont="1" applyFill="1" applyBorder="1" applyAlignment="1">
      <alignment horizontal="center" vertical="center" wrapText="1"/>
    </xf>
    <xf numFmtId="0" fontId="49" fillId="0" borderId="13" xfId="0" applyFont="1" applyBorder="1" applyAlignment="1">
      <alignment horizontal="center" vertical="center" wrapText="1"/>
    </xf>
    <xf numFmtId="0" fontId="84" fillId="0" borderId="18" xfId="0" applyFont="1" applyFill="1" applyBorder="1" applyAlignment="1">
      <alignment horizontal="center" vertical="center" wrapText="1"/>
    </xf>
    <xf numFmtId="0" fontId="19" fillId="0" borderId="29" xfId="0" applyFont="1" applyFill="1" applyBorder="1" applyAlignment="1">
      <alignment horizontal="center" vertical="center" wrapText="1"/>
    </xf>
    <xf numFmtId="0" fontId="73" fillId="0" borderId="0" xfId="0" applyFont="1" applyAlignment="1">
      <alignment horizontal="center"/>
    </xf>
    <xf numFmtId="0" fontId="86" fillId="0" borderId="0" xfId="0" applyFont="1" applyAlignment="1">
      <alignment horizontal="center"/>
    </xf>
    <xf numFmtId="15" fontId="73" fillId="0" borderId="0" xfId="0" applyNumberFormat="1" applyFont="1"/>
    <xf numFmtId="0" fontId="0" fillId="0" borderId="0" xfId="0" applyAlignment="1">
      <alignment horizontal="center"/>
    </xf>
    <xf numFmtId="0" fontId="87" fillId="0" borderId="0" xfId="0" applyFont="1"/>
    <xf numFmtId="0" fontId="88" fillId="0" borderId="0" xfId="0" applyFont="1" applyAlignment="1">
      <alignment horizontal="center"/>
    </xf>
    <xf numFmtId="15" fontId="88" fillId="0" borderId="0" xfId="0" applyNumberFormat="1" applyFont="1" applyAlignment="1">
      <alignment horizontal="center"/>
    </xf>
    <xf numFmtId="0" fontId="56" fillId="0" borderId="13" xfId="0" applyFont="1" applyBorder="1" applyAlignment="1">
      <alignment horizontal="right" vertical="center" wrapText="1" indent="2"/>
    </xf>
    <xf numFmtId="0" fontId="20" fillId="0" borderId="13" xfId="0" applyFont="1" applyBorder="1" applyAlignment="1">
      <alignment horizontal="center" vertical="center" wrapText="1"/>
    </xf>
    <xf numFmtId="0" fontId="20" fillId="0" borderId="13" xfId="0" applyFont="1" applyFill="1" applyBorder="1" applyAlignment="1">
      <alignment horizontal="left" vertical="center" wrapText="1" indent="1"/>
    </xf>
    <xf numFmtId="0" fontId="56" fillId="0" borderId="13" xfId="0" applyFont="1" applyFill="1" applyBorder="1" applyAlignment="1">
      <alignment horizontal="center" vertical="center" wrapText="1"/>
    </xf>
    <xf numFmtId="0" fontId="80" fillId="0" borderId="13" xfId="0" applyFont="1" applyFill="1" applyBorder="1" applyAlignment="1">
      <alignment horizontal="center" vertical="center" wrapText="1"/>
    </xf>
    <xf numFmtId="0" fontId="80" fillId="0" borderId="29" xfId="0" applyFont="1" applyFill="1" applyBorder="1" applyAlignment="1">
      <alignment horizontal="center" vertical="center" wrapText="1"/>
    </xf>
    <xf numFmtId="0" fontId="20" fillId="0" borderId="30" xfId="0" applyFont="1" applyBorder="1" applyAlignment="1">
      <alignment horizontal="center" vertical="center" wrapText="1"/>
    </xf>
    <xf numFmtId="0" fontId="19"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90" fillId="0" borderId="13" xfId="0" applyFont="1" applyFill="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horizontal="center" vertical="center" wrapText="1"/>
    </xf>
    <xf numFmtId="0" fontId="21" fillId="0" borderId="13" xfId="0" applyFont="1" applyFill="1" applyBorder="1" applyAlignment="1">
      <alignment horizontal="right" vertical="center" wrapText="1" indent="2"/>
    </xf>
    <xf numFmtId="0" fontId="48" fillId="0" borderId="13" xfId="0" applyFont="1" applyFill="1" applyBorder="1" applyAlignment="1">
      <alignment horizontal="right" vertical="center" indent="2"/>
    </xf>
    <xf numFmtId="3" fontId="20" fillId="0" borderId="13" xfId="0" applyNumberFormat="1" applyFont="1" applyBorder="1" applyAlignment="1">
      <alignment horizontal="right" vertical="center" indent="1"/>
    </xf>
    <xf numFmtId="3" fontId="20" fillId="0" borderId="13" xfId="0" applyNumberFormat="1" applyFont="1" applyFill="1" applyBorder="1" applyAlignment="1">
      <alignment horizontal="right" vertical="center" indent="1"/>
    </xf>
    <xf numFmtId="3" fontId="20" fillId="0" borderId="18" xfId="0" applyNumberFormat="1" applyFont="1" applyBorder="1" applyAlignment="1">
      <alignment horizontal="right" vertical="center" indent="1"/>
    </xf>
    <xf numFmtId="3" fontId="52" fillId="0" borderId="13" xfId="0" applyNumberFormat="1" applyFont="1" applyBorder="1" applyAlignment="1">
      <alignment horizontal="right" vertical="center" indent="1"/>
    </xf>
    <xf numFmtId="3" fontId="53" fillId="0" borderId="13" xfId="0" applyNumberFormat="1" applyFont="1" applyBorder="1" applyAlignment="1">
      <alignment horizontal="right" vertical="center" indent="1"/>
    </xf>
    <xf numFmtId="0" fontId="20" fillId="0" borderId="29" xfId="0" applyFont="1" applyBorder="1" applyAlignment="1">
      <alignment horizontal="left" vertical="center" wrapText="1"/>
    </xf>
    <xf numFmtId="0" fontId="19" fillId="0" borderId="29" xfId="0" applyFont="1" applyFill="1" applyBorder="1" applyAlignment="1">
      <alignment horizontal="left" vertical="center" wrapText="1"/>
    </xf>
    <xf numFmtId="3" fontId="53" fillId="0" borderId="18" xfId="0" applyNumberFormat="1" applyFont="1" applyBorder="1" applyAlignment="1">
      <alignment horizontal="right" vertical="center" indent="1"/>
    </xf>
    <xf numFmtId="0" fontId="90" fillId="0" borderId="19" xfId="0" applyFont="1" applyFill="1" applyBorder="1" applyAlignment="1">
      <alignment horizontal="center" vertical="center" wrapText="1"/>
    </xf>
    <xf numFmtId="0" fontId="90" fillId="0" borderId="30" xfId="0" applyFont="1" applyFill="1" applyBorder="1" applyAlignment="1">
      <alignment horizontal="center" vertical="center" wrapText="1"/>
    </xf>
    <xf numFmtId="0" fontId="80" fillId="0" borderId="19" xfId="0" applyFont="1" applyFill="1" applyBorder="1" applyAlignment="1">
      <alignment horizontal="center" vertical="center" wrapText="1"/>
    </xf>
    <xf numFmtId="0" fontId="80" fillId="0" borderId="30" xfId="0" applyFont="1" applyFill="1" applyBorder="1" applyAlignment="1">
      <alignment horizontal="center" vertical="center" wrapText="1"/>
    </xf>
    <xf numFmtId="0" fontId="93" fillId="0" borderId="0" xfId="0" applyFont="1" applyBorder="1" applyAlignment="1">
      <alignment horizontal="left" vertical="center" indent="1"/>
    </xf>
  </cellXfs>
  <cellStyles count="763">
    <cellStyle name="$/RMB" xfId="1"/>
    <cellStyle name="$/RMB 0.00" xfId="2"/>
    <cellStyle name="$/RMB 0.0000" xfId="3"/>
    <cellStyle name="$HK" xfId="4"/>
    <cellStyle name="$HK 0.000" xfId="5"/>
    <cellStyle name="_x0010_“+ˆÉ•?pý¤" xfId="6"/>
    <cellStyle name="0" xfId="7"/>
    <cellStyle name="20% - Accent1" xfId="671" builtinId="30" customBuiltin="1"/>
    <cellStyle name="20% - Accent1 2" xfId="8"/>
    <cellStyle name="20% - Accent1 2 2" xfId="728"/>
    <cellStyle name="20% - Accent2" xfId="675" builtinId="34" customBuiltin="1"/>
    <cellStyle name="20% - Accent2 2" xfId="9"/>
    <cellStyle name="20% - Accent2 2 2" xfId="730"/>
    <cellStyle name="20% - Accent3" xfId="679" builtinId="38" customBuiltin="1"/>
    <cellStyle name="20% - Accent3 2" xfId="10"/>
    <cellStyle name="20% - Accent3 2 2" xfId="732"/>
    <cellStyle name="20% - Accent4" xfId="683" builtinId="42" customBuiltin="1"/>
    <cellStyle name="20% - Accent4 2" xfId="11"/>
    <cellStyle name="20% - Accent4 2 2" xfId="734"/>
    <cellStyle name="20% - Accent5" xfId="687" builtinId="46" customBuiltin="1"/>
    <cellStyle name="20% - Accent5 2" xfId="12"/>
    <cellStyle name="20% - Accent5 2 2" xfId="736"/>
    <cellStyle name="20% - Accent6" xfId="691" builtinId="50" customBuiltin="1"/>
    <cellStyle name="20% - Accent6 2" xfId="13"/>
    <cellStyle name="20% - Accent6 2 2" xfId="738"/>
    <cellStyle name="40% - Accent1" xfId="672" builtinId="31" customBuiltin="1"/>
    <cellStyle name="40% - Accent1 2" xfId="14"/>
    <cellStyle name="40% - Accent1 2 2" xfId="729"/>
    <cellStyle name="40% - Accent2" xfId="676" builtinId="35" customBuiltin="1"/>
    <cellStyle name="40% - Accent2 2" xfId="15"/>
    <cellStyle name="40% - Accent2 2 2" xfId="731"/>
    <cellStyle name="40% - Accent3" xfId="680" builtinId="39" customBuiltin="1"/>
    <cellStyle name="40% - Accent3 2" xfId="16"/>
    <cellStyle name="40% - Accent3 2 2" xfId="733"/>
    <cellStyle name="40% - Accent4" xfId="684" builtinId="43" customBuiltin="1"/>
    <cellStyle name="40% - Accent4 2" xfId="17"/>
    <cellStyle name="40% - Accent4 2 2" xfId="735"/>
    <cellStyle name="40% - Accent5" xfId="688" builtinId="47" customBuiltin="1"/>
    <cellStyle name="40% - Accent5 2" xfId="18"/>
    <cellStyle name="40% - Accent5 2 2" xfId="737"/>
    <cellStyle name="40% - Accent6" xfId="692" builtinId="51" customBuiltin="1"/>
    <cellStyle name="40% - Accent6 2" xfId="19"/>
    <cellStyle name="40% - Accent6 2 2" xfId="739"/>
    <cellStyle name="60% - Accent1" xfId="673" builtinId="32" customBuiltin="1"/>
    <cellStyle name="60% - Accent1 2" xfId="20"/>
    <cellStyle name="60% - Accent2" xfId="677" builtinId="36" customBuiltin="1"/>
    <cellStyle name="60% - Accent2 2" xfId="21"/>
    <cellStyle name="60% - Accent3" xfId="681" builtinId="40" customBuiltin="1"/>
    <cellStyle name="60% - Accent3 2" xfId="22"/>
    <cellStyle name="60% - Accent4" xfId="685" builtinId="44" customBuiltin="1"/>
    <cellStyle name="60% - Accent4 2" xfId="23"/>
    <cellStyle name="60% - Accent5" xfId="689" builtinId="48" customBuiltin="1"/>
    <cellStyle name="60% - Accent5 2" xfId="24"/>
    <cellStyle name="60% - Accent6" xfId="693" builtinId="52" customBuiltin="1"/>
    <cellStyle name="60% - Accent6 2" xfId="25"/>
    <cellStyle name="A_green" xfId="26"/>
    <cellStyle name="A_green_NCSC1003" xfId="27"/>
    <cellStyle name="Accent1" xfId="670" builtinId="29" customBuiltin="1"/>
    <cellStyle name="Accent1 2" xfId="28"/>
    <cellStyle name="Accent2" xfId="674" builtinId="33" customBuiltin="1"/>
    <cellStyle name="Accent2 2" xfId="29"/>
    <cellStyle name="Accent3" xfId="678" builtinId="37" customBuiltin="1"/>
    <cellStyle name="Accent3 2" xfId="30"/>
    <cellStyle name="Accent4" xfId="682" builtinId="41" customBuiltin="1"/>
    <cellStyle name="Accent4 2" xfId="31"/>
    <cellStyle name="Accent5" xfId="686" builtinId="45" customBuiltin="1"/>
    <cellStyle name="Accent5 2" xfId="32"/>
    <cellStyle name="Accent6" xfId="690" builtinId="49" customBuiltin="1"/>
    <cellStyle name="Accent6 2" xfId="33"/>
    <cellStyle name="Actual Date" xfId="34"/>
    <cellStyle name="Bad" xfId="660" builtinId="27" customBuiltin="1"/>
    <cellStyle name="Bad 2" xfId="35"/>
    <cellStyle name="Black" xfId="36"/>
    <cellStyle name="bli - Style6" xfId="37"/>
    <cellStyle name="Blue" xfId="38"/>
    <cellStyle name="Calculation" xfId="664" builtinId="22" customBuiltin="1"/>
    <cellStyle name="Calculation 2" xfId="39"/>
    <cellStyle name="Cents" xfId="40"/>
    <cellStyle name="Check Cell" xfId="666" builtinId="23" customBuiltin="1"/>
    <cellStyle name="Check Cell 2" xfId="41"/>
    <cellStyle name="Comma [0] 2" xfId="42"/>
    <cellStyle name="Comma [0] 3" xfId="43"/>
    <cellStyle name="Comma [0] 3 2" xfId="44"/>
    <cellStyle name="Comma [0] 3 2 2" xfId="45"/>
    <cellStyle name="Comma [0] 3 2 3" xfId="46"/>
    <cellStyle name="Comma [0] 3 3" xfId="47"/>
    <cellStyle name="Comma [0] 3 4" xfId="48"/>
    <cellStyle name="Comma [00]" xfId="49"/>
    <cellStyle name="Comma 10" xfId="50"/>
    <cellStyle name="Comma 10 2" xfId="51"/>
    <cellStyle name="Comma 10 2 2" xfId="52"/>
    <cellStyle name="Comma 10 2 2 2" xfId="53"/>
    <cellStyle name="Comma 10 2 2 3" xfId="54"/>
    <cellStyle name="Comma 10 2 3" xfId="55"/>
    <cellStyle name="Comma 10 2 4" xfId="56"/>
    <cellStyle name="Comma 11" xfId="57"/>
    <cellStyle name="Comma 11 2" xfId="58"/>
    <cellStyle name="Comma 11 2 2" xfId="59"/>
    <cellStyle name="Comma 11 2 2 2" xfId="60"/>
    <cellStyle name="Comma 11 2 2 3" xfId="61"/>
    <cellStyle name="Comma 11 2 3" xfId="62"/>
    <cellStyle name="Comma 11 2 4" xfId="63"/>
    <cellStyle name="Comma 12" xfId="64"/>
    <cellStyle name="Comma 12 2" xfId="65"/>
    <cellStyle name="Comma 12 2 2" xfId="66"/>
    <cellStyle name="Comma 12 2 3" xfId="67"/>
    <cellStyle name="Comma 12 3" xfId="68"/>
    <cellStyle name="Comma 12 4" xfId="69"/>
    <cellStyle name="Comma 13" xfId="70"/>
    <cellStyle name="Comma 13 2" xfId="71"/>
    <cellStyle name="Comma 13 2 2" xfId="72"/>
    <cellStyle name="Comma 13 2 3" xfId="73"/>
    <cellStyle name="Comma 13 3" xfId="74"/>
    <cellStyle name="Comma 13 4" xfId="75"/>
    <cellStyle name="Comma 14" xfId="76"/>
    <cellStyle name="Comma 14 2" xfId="77"/>
    <cellStyle name="Comma 14 3" xfId="78"/>
    <cellStyle name="Comma 15" xfId="79"/>
    <cellStyle name="Comma 15 2" xfId="80"/>
    <cellStyle name="Comma 15 3" xfId="81"/>
    <cellStyle name="Comma 16" xfId="82"/>
    <cellStyle name="Comma 16 2" xfId="83"/>
    <cellStyle name="Comma 16 3" xfId="84"/>
    <cellStyle name="Comma 17" xfId="85"/>
    <cellStyle name="Comma 17 2" xfId="86"/>
    <cellStyle name="Comma 17 3" xfId="87"/>
    <cellStyle name="Comma 18" xfId="88"/>
    <cellStyle name="Comma 18 2" xfId="89"/>
    <cellStyle name="Comma 18 3" xfId="90"/>
    <cellStyle name="Comma 19" xfId="91"/>
    <cellStyle name="Comma 19 2" xfId="92"/>
    <cellStyle name="Comma 19 3" xfId="93"/>
    <cellStyle name="Comma 2" xfId="94"/>
    <cellStyle name="Comma 2 2" xfId="95"/>
    <cellStyle name="Comma 2 2 2" xfId="96"/>
    <cellStyle name="Comma 2 2 3" xfId="97"/>
    <cellStyle name="Comma 2 2 4" xfId="98"/>
    <cellStyle name="Comma 2 3" xfId="99"/>
    <cellStyle name="Comma 2 3 2" xfId="100"/>
    <cellStyle name="Comma 2 3 3" xfId="101"/>
    <cellStyle name="Comma 2 4" xfId="696"/>
    <cellStyle name="Comma 20" xfId="102"/>
    <cellStyle name="Comma 20 2" xfId="103"/>
    <cellStyle name="Comma 20 3" xfId="104"/>
    <cellStyle name="Comma 21" xfId="105"/>
    <cellStyle name="Comma 21 2" xfId="106"/>
    <cellStyle name="Comma 21 3" xfId="107"/>
    <cellStyle name="Comma 22" xfId="108"/>
    <cellStyle name="Comma 22 2" xfId="109"/>
    <cellStyle name="Comma 22 3" xfId="110"/>
    <cellStyle name="Comma 23" xfId="111"/>
    <cellStyle name="Comma 23 2" xfId="112"/>
    <cellStyle name="Comma 23 3" xfId="113"/>
    <cellStyle name="Comma 24" xfId="114"/>
    <cellStyle name="Comma 24 2" xfId="115"/>
    <cellStyle name="Comma 24 3" xfId="116"/>
    <cellStyle name="Comma 25" xfId="117"/>
    <cellStyle name="Comma 25 2" xfId="118"/>
    <cellStyle name="Comma 25 3" xfId="119"/>
    <cellStyle name="Comma 26" xfId="120"/>
    <cellStyle name="Comma 26 2" xfId="121"/>
    <cellStyle name="Comma 26 3" xfId="122"/>
    <cellStyle name="Comma 27" xfId="123"/>
    <cellStyle name="Comma 27 2" xfId="124"/>
    <cellStyle name="Comma 27 3" xfId="125"/>
    <cellStyle name="Comma 28" xfId="126"/>
    <cellStyle name="Comma 28 2" xfId="127"/>
    <cellStyle name="Comma 28 3" xfId="128"/>
    <cellStyle name="Comma 29" xfId="129"/>
    <cellStyle name="Comma 29 2" xfId="130"/>
    <cellStyle name="Comma 29 3" xfId="131"/>
    <cellStyle name="Comma 3" xfId="132"/>
    <cellStyle name="Comma 3 2" xfId="133"/>
    <cellStyle name="Comma 3 2 2" xfId="134"/>
    <cellStyle name="Comma 3 2 3" xfId="135"/>
    <cellStyle name="Comma 3 2 4" xfId="707"/>
    <cellStyle name="Comma 3 2 4 2" xfId="753"/>
    <cellStyle name="Comma 3 2 5" xfId="743"/>
    <cellStyle name="Comma 3 3" xfId="136"/>
    <cellStyle name="Comma 3 4" xfId="137"/>
    <cellStyle name="Comma 3 5" xfId="138"/>
    <cellStyle name="Comma 3 6" xfId="716"/>
    <cellStyle name="Comma 30" xfId="139"/>
    <cellStyle name="Comma 30 2" xfId="140"/>
    <cellStyle name="Comma 30 3" xfId="141"/>
    <cellStyle name="Comma 31" xfId="142"/>
    <cellStyle name="Comma 31 2" xfId="143"/>
    <cellStyle name="Comma 31 3" xfId="144"/>
    <cellStyle name="Comma 32" xfId="145"/>
    <cellStyle name="Comma 32 2" xfId="146"/>
    <cellStyle name="Comma 32 3" xfId="147"/>
    <cellStyle name="Comma 33" xfId="148"/>
    <cellStyle name="Comma 33 2" xfId="149"/>
    <cellStyle name="Comma 33 3" xfId="150"/>
    <cellStyle name="Comma 34" xfId="151"/>
    <cellStyle name="Comma 34 2" xfId="152"/>
    <cellStyle name="Comma 34 3" xfId="153"/>
    <cellStyle name="Comma 35" xfId="154"/>
    <cellStyle name="Comma 35 2" xfId="155"/>
    <cellStyle name="Comma 35 3" xfId="156"/>
    <cellStyle name="Comma 36" xfId="157"/>
    <cellStyle name="Comma 36 2" xfId="158"/>
    <cellStyle name="Comma 36 3" xfId="159"/>
    <cellStyle name="Comma 37" xfId="160"/>
    <cellStyle name="Comma 37 2" xfId="161"/>
    <cellStyle name="Comma 37 3" xfId="162"/>
    <cellStyle name="Comma 38" xfId="163"/>
    <cellStyle name="Comma 38 2" xfId="164"/>
    <cellStyle name="Comma 38 3" xfId="165"/>
    <cellStyle name="Comma 39" xfId="166"/>
    <cellStyle name="Comma 39 2" xfId="167"/>
    <cellStyle name="Comma 39 3" xfId="168"/>
    <cellStyle name="Comma 4" xfId="169"/>
    <cellStyle name="Comma 4 2" xfId="170"/>
    <cellStyle name="Comma 4 3" xfId="171"/>
    <cellStyle name="Comma 4 4" xfId="717"/>
    <cellStyle name="Comma 40" xfId="172"/>
    <cellStyle name="Comma 40 2" xfId="173"/>
    <cellStyle name="Comma 40 3" xfId="174"/>
    <cellStyle name="Comma 41" xfId="175"/>
    <cellStyle name="Comma 41 2" xfId="176"/>
    <cellStyle name="Comma 41 3" xfId="177"/>
    <cellStyle name="Comma 42" xfId="178"/>
    <cellStyle name="Comma 42 2" xfId="179"/>
    <cellStyle name="Comma 42 3" xfId="180"/>
    <cellStyle name="Comma 43" xfId="181"/>
    <cellStyle name="Comma 43 2" xfId="182"/>
    <cellStyle name="Comma 43 3" xfId="183"/>
    <cellStyle name="Comma 44" xfId="184"/>
    <cellStyle name="Comma 44 2" xfId="185"/>
    <cellStyle name="Comma 44 3" xfId="186"/>
    <cellStyle name="Comma 45" xfId="187"/>
    <cellStyle name="Comma 45 2" xfId="188"/>
    <cellStyle name="Comma 45 3" xfId="189"/>
    <cellStyle name="Comma 46" xfId="190"/>
    <cellStyle name="Comma 46 2" xfId="191"/>
    <cellStyle name="Comma 46 3" xfId="192"/>
    <cellStyle name="Comma 47" xfId="193"/>
    <cellStyle name="Comma 47 2" xfId="194"/>
    <cellStyle name="Comma 47 3" xfId="195"/>
    <cellStyle name="Comma 48" xfId="196"/>
    <cellStyle name="Comma 48 2" xfId="197"/>
    <cellStyle name="Comma 48 3" xfId="198"/>
    <cellStyle name="Comma 49" xfId="199"/>
    <cellStyle name="Comma 49 2" xfId="200"/>
    <cellStyle name="Comma 49 3" xfId="201"/>
    <cellStyle name="Comma 5" xfId="202"/>
    <cellStyle name="Comma 5 2" xfId="722"/>
    <cellStyle name="Comma 50" xfId="203"/>
    <cellStyle name="Comma 50 2" xfId="204"/>
    <cellStyle name="Comma 50 3" xfId="205"/>
    <cellStyle name="Comma 51" xfId="206"/>
    <cellStyle name="Comma 51 2" xfId="207"/>
    <cellStyle name="Comma 51 3" xfId="208"/>
    <cellStyle name="Comma 52" xfId="209"/>
    <cellStyle name="Comma 52 2" xfId="210"/>
    <cellStyle name="Comma 52 3" xfId="211"/>
    <cellStyle name="Comma 53" xfId="212"/>
    <cellStyle name="Comma 53 2" xfId="213"/>
    <cellStyle name="Comma 53 3" xfId="214"/>
    <cellStyle name="Comma 54" xfId="215"/>
    <cellStyle name="Comma 55" xfId="216"/>
    <cellStyle name="Comma 56" xfId="710"/>
    <cellStyle name="Comma 57" xfId="714"/>
    <cellStyle name="Comma 58" xfId="745"/>
    <cellStyle name="Comma 59" xfId="746"/>
    <cellStyle name="Comma 6" xfId="217"/>
    <cellStyle name="Comma 6 2" xfId="646"/>
    <cellStyle name="Comma 7" xfId="218"/>
    <cellStyle name="Comma 7 2" xfId="219"/>
    <cellStyle name="Comma 7 2 2" xfId="220"/>
    <cellStyle name="Comma 7 2 2 2" xfId="221"/>
    <cellStyle name="Comma 7 2 2 3" xfId="222"/>
    <cellStyle name="Comma 7 2 3" xfId="223"/>
    <cellStyle name="Comma 7 2 4" xfId="224"/>
    <cellStyle name="Comma 7 3" xfId="723"/>
    <cellStyle name="Comma 8" xfId="225"/>
    <cellStyle name="Comma 8 2" xfId="226"/>
    <cellStyle name="Comma 8 2 2" xfId="227"/>
    <cellStyle name="Comma 8 2 2 2" xfId="228"/>
    <cellStyle name="Comma 8 2 2 3" xfId="229"/>
    <cellStyle name="Comma 8 2 3" xfId="230"/>
    <cellStyle name="Comma 8 2 4" xfId="231"/>
    <cellStyle name="Comma 8 3" xfId="726"/>
    <cellStyle name="Comma 9" xfId="232"/>
    <cellStyle name="Comma 9 2" xfId="233"/>
    <cellStyle name="Comma 9 2 2" xfId="234"/>
    <cellStyle name="Comma 9 2 2 2" xfId="235"/>
    <cellStyle name="Comma 9 2 2 3" xfId="236"/>
    <cellStyle name="Comma 9 2 3" xfId="237"/>
    <cellStyle name="Comma 9 2 4" xfId="238"/>
    <cellStyle name="Comma 9 3" xfId="741"/>
    <cellStyle name="Comma0" xfId="239"/>
    <cellStyle name="Comma0 - Style1" xfId="240"/>
    <cellStyle name="Comma0 - Style5" xfId="241"/>
    <cellStyle name="Comma1 - Style1" xfId="242"/>
    <cellStyle name="Currency [0] 2" xfId="243"/>
    <cellStyle name="Currency [0] 2 2" xfId="244"/>
    <cellStyle name="Currency [0] 2 2 2" xfId="245"/>
    <cellStyle name="Currency [0] 2 2 3" xfId="246"/>
    <cellStyle name="Currency [0] 2 3" xfId="247"/>
    <cellStyle name="Currency [0] 2 4" xfId="248"/>
    <cellStyle name="Currency [00]" xfId="249"/>
    <cellStyle name="Currency 10" xfId="250"/>
    <cellStyle name="Currency 10 2" xfId="251"/>
    <cellStyle name="Currency 10 2 2" xfId="252"/>
    <cellStyle name="Currency 10 2 2 2" xfId="253"/>
    <cellStyle name="Currency 10 2 2 3" xfId="254"/>
    <cellStyle name="Currency 10 2 3" xfId="255"/>
    <cellStyle name="Currency 10 2 4" xfId="256"/>
    <cellStyle name="Currency 11" xfId="257"/>
    <cellStyle name="Currency 11 2" xfId="258"/>
    <cellStyle name="Currency 11 2 2" xfId="259"/>
    <cellStyle name="Currency 11 2 2 2" xfId="260"/>
    <cellStyle name="Currency 11 2 2 3" xfId="261"/>
    <cellStyle name="Currency 11 2 3" xfId="262"/>
    <cellStyle name="Currency 11 2 4" xfId="263"/>
    <cellStyle name="Currency 12" xfId="264"/>
    <cellStyle name="Currency 12 2" xfId="265"/>
    <cellStyle name="Currency 12 2 2" xfId="266"/>
    <cellStyle name="Currency 12 2 3" xfId="267"/>
    <cellStyle name="Currency 12 3" xfId="268"/>
    <cellStyle name="Currency 12 4" xfId="269"/>
    <cellStyle name="Currency 13" xfId="270"/>
    <cellStyle name="Currency 13 2" xfId="271"/>
    <cellStyle name="Currency 13 2 2" xfId="272"/>
    <cellStyle name="Currency 13 2 3" xfId="273"/>
    <cellStyle name="Currency 13 3" xfId="274"/>
    <cellStyle name="Currency 13 4" xfId="275"/>
    <cellStyle name="Currency 2" xfId="276"/>
    <cellStyle name="Currency 2 2" xfId="277"/>
    <cellStyle name="Currency 2 2 2" xfId="708"/>
    <cellStyle name="Currency 2 2 2 2" xfId="754"/>
    <cellStyle name="Currency 2 3" xfId="278"/>
    <cellStyle name="Currency 2 3 2" xfId="279"/>
    <cellStyle name="Currency 2 3 2 2" xfId="280"/>
    <cellStyle name="Currency 2 3 2 3" xfId="281"/>
    <cellStyle name="Currency 2 3 3" xfId="282"/>
    <cellStyle name="Currency 2 3 4" xfId="283"/>
    <cellStyle name="Currency 3" xfId="284"/>
    <cellStyle name="Currency 3 2" xfId="285"/>
    <cellStyle name="Currency 3 2 2" xfId="286"/>
    <cellStyle name="Currency 3 2 2 2" xfId="287"/>
    <cellStyle name="Currency 3 2 2 3" xfId="288"/>
    <cellStyle name="Currency 3 2 3" xfId="289"/>
    <cellStyle name="Currency 3 2 4" xfId="290"/>
    <cellStyle name="Currency 4" xfId="291"/>
    <cellStyle name="Currency 4 2" xfId="292"/>
    <cellStyle name="Currency 4 2 2" xfId="293"/>
    <cellStyle name="Currency 4 2 2 2" xfId="294"/>
    <cellStyle name="Currency 4 2 2 3" xfId="295"/>
    <cellStyle name="Currency 4 2 3" xfId="296"/>
    <cellStyle name="Currency 4 2 4" xfId="297"/>
    <cellStyle name="Currency 5" xfId="298"/>
    <cellStyle name="Currency 5 2" xfId="299"/>
    <cellStyle name="Currency 5 2 2" xfId="300"/>
    <cellStyle name="Currency 5 2 2 2" xfId="301"/>
    <cellStyle name="Currency 5 2 2 3" xfId="302"/>
    <cellStyle name="Currency 5 2 3" xfId="303"/>
    <cellStyle name="Currency 5 2 4" xfId="304"/>
    <cellStyle name="Currency 6" xfId="305"/>
    <cellStyle name="Currency 6 2" xfId="306"/>
    <cellStyle name="Currency 6 2 2" xfId="307"/>
    <cellStyle name="Currency 6 2 2 2" xfId="308"/>
    <cellStyle name="Currency 6 2 2 3" xfId="309"/>
    <cellStyle name="Currency 6 2 3" xfId="310"/>
    <cellStyle name="Currency 6 2 4" xfId="311"/>
    <cellStyle name="Currency 7" xfId="312"/>
    <cellStyle name="Currency 7 2" xfId="313"/>
    <cellStyle name="Currency 7 2 2" xfId="314"/>
    <cellStyle name="Currency 7 2 2 2" xfId="315"/>
    <cellStyle name="Currency 7 2 2 3" xfId="316"/>
    <cellStyle name="Currency 7 2 3" xfId="317"/>
    <cellStyle name="Currency 7 2 4" xfId="318"/>
    <cellStyle name="Currency 8" xfId="319"/>
    <cellStyle name="Currency 8 2" xfId="320"/>
    <cellStyle name="Currency 8 2 2" xfId="321"/>
    <cellStyle name="Currency 8 2 2 2" xfId="322"/>
    <cellStyle name="Currency 8 2 2 3" xfId="323"/>
    <cellStyle name="Currency 8 2 3" xfId="324"/>
    <cellStyle name="Currency 8 2 4" xfId="325"/>
    <cellStyle name="Currency 9" xfId="326"/>
    <cellStyle name="Currency 9 2" xfId="327"/>
    <cellStyle name="Currency 9 2 2" xfId="328"/>
    <cellStyle name="Currency 9 2 2 2" xfId="329"/>
    <cellStyle name="Currency 9 2 2 3" xfId="330"/>
    <cellStyle name="Currency 9 2 3" xfId="331"/>
    <cellStyle name="Currency 9 2 4" xfId="332"/>
    <cellStyle name="Currency0" xfId="333"/>
    <cellStyle name="Date" xfId="334"/>
    <cellStyle name="Date 2" xfId="335"/>
    <cellStyle name="Date 3" xfId="336"/>
    <cellStyle name="Edge" xfId="337"/>
    <cellStyle name="Euro" xfId="338"/>
    <cellStyle name="Explanatory Text" xfId="668" builtinId="53" customBuiltin="1"/>
    <cellStyle name="Explanatory Text 2" xfId="339"/>
    <cellStyle name="Fixed" xfId="340"/>
    <cellStyle name="Fixed 2" xfId="341"/>
    <cellStyle name="Fixed 3" xfId="342"/>
    <cellStyle name="Fixed1 - Style1" xfId="343"/>
    <cellStyle name="Good" xfId="659" builtinId="26" customBuiltin="1"/>
    <cellStyle name="Good 2" xfId="344"/>
    <cellStyle name="Green" xfId="345"/>
    <cellStyle name="Grey" xfId="346"/>
    <cellStyle name="HEADER" xfId="347"/>
    <cellStyle name="HEADING" xfId="348"/>
    <cellStyle name="Heading 1" xfId="655" builtinId="16" customBuiltin="1"/>
    <cellStyle name="Heading 1 2" xfId="349"/>
    <cellStyle name="Heading 2" xfId="656" builtinId="17" customBuiltin="1"/>
    <cellStyle name="Heading 2 2" xfId="350"/>
    <cellStyle name="Heading 3" xfId="657" builtinId="18" customBuiltin="1"/>
    <cellStyle name="Heading 3 2" xfId="351"/>
    <cellStyle name="Heading 4" xfId="658" builtinId="19" customBuiltin="1"/>
    <cellStyle name="Heading 4 2" xfId="352"/>
    <cellStyle name="Heading1" xfId="353"/>
    <cellStyle name="Heading2" xfId="354"/>
    <cellStyle name="HIGHLIGHT" xfId="355"/>
    <cellStyle name="Hyperlink 2" xfId="720"/>
    <cellStyle name="Hyperlink 2 2" xfId="356"/>
    <cellStyle name="Hyperlink 2 3" xfId="357"/>
    <cellStyle name="Hyperlink 2 4" xfId="358"/>
    <cellStyle name="Hyperlink 2 5" xfId="359"/>
    <cellStyle name="Hyperlink 2 6" xfId="360"/>
    <cellStyle name="Hyperlink 2 7" xfId="361"/>
    <cellStyle name="Input" xfId="662" builtinId="20" customBuiltin="1"/>
    <cellStyle name="Input [yellow]" xfId="362"/>
    <cellStyle name="Input 2" xfId="363"/>
    <cellStyle name="Input 3" xfId="364"/>
    <cellStyle name="Input 4" xfId="365"/>
    <cellStyle name="Input 5" xfId="366"/>
    <cellStyle name="Input 6" xfId="367"/>
    <cellStyle name="Input 7" xfId="368"/>
    <cellStyle name="LeapYears" xfId="369"/>
    <cellStyle name="Linked Cell" xfId="665" builtinId="24" customBuiltin="1"/>
    <cellStyle name="Linked Cell 2" xfId="370"/>
    <cellStyle name="Maintenance" xfId="371"/>
    <cellStyle name="Moneda [0]_Mex-Braz-Arg" xfId="372"/>
    <cellStyle name="Moneda_Mex-Braz-Arg" xfId="373"/>
    <cellStyle name="Neutral" xfId="661" builtinId="28" customBuiltin="1"/>
    <cellStyle name="Neutral 2" xfId="374"/>
    <cellStyle name="NIS" xfId="375"/>
    <cellStyle name="no dec" xfId="376"/>
    <cellStyle name="Normal" xfId="0" builtinId="0"/>
    <cellStyle name="Normal - Style1" xfId="377"/>
    <cellStyle name="Normal - Style1 2" xfId="378"/>
    <cellStyle name="Normal - Style1 3" xfId="379"/>
    <cellStyle name="Normal 10" xfId="380"/>
    <cellStyle name="Normal 10 2" xfId="725"/>
    <cellStyle name="Normal 11" xfId="381"/>
    <cellStyle name="Normal 11 2" xfId="740"/>
    <cellStyle name="Normal 12" xfId="382"/>
    <cellStyle name="Normal 12 2" xfId="727"/>
    <cellStyle name="Normal 13" xfId="383"/>
    <cellStyle name="Normal 14" xfId="384"/>
    <cellStyle name="Normal 15" xfId="385"/>
    <cellStyle name="Normal 16" xfId="386"/>
    <cellStyle name="Normal 17" xfId="387"/>
    <cellStyle name="Normal 18" xfId="388"/>
    <cellStyle name="Normal 19" xfId="389"/>
    <cellStyle name="Normal 2" xfId="695"/>
    <cellStyle name="Normal 2 10" xfId="390"/>
    <cellStyle name="Normal 2 11" xfId="391"/>
    <cellStyle name="Normal 2 12" xfId="392"/>
    <cellStyle name="Normal 2 13" xfId="393"/>
    <cellStyle name="Normal 2 14" xfId="394"/>
    <cellStyle name="Normal 2 15" xfId="395"/>
    <cellStyle name="Normal 2 16" xfId="396"/>
    <cellStyle name="Normal 2 17" xfId="397"/>
    <cellStyle name="Normal 2 18" xfId="398"/>
    <cellStyle name="Normal 2 19" xfId="399"/>
    <cellStyle name="Normal 2 2" xfId="400"/>
    <cellStyle name="Normal 2 2 2" xfId="401"/>
    <cellStyle name="Normal 2 2 3" xfId="402"/>
    <cellStyle name="Normal 2 2 4" xfId="403"/>
    <cellStyle name="Normal 2 2 5" xfId="697"/>
    <cellStyle name="Normal 2 20" xfId="404"/>
    <cellStyle name="Normal 2 21" xfId="405"/>
    <cellStyle name="Normal 2 22" xfId="406"/>
    <cellStyle name="Normal 2 23" xfId="407"/>
    <cellStyle name="Normal 2 24" xfId="408"/>
    <cellStyle name="Normal 2 25" xfId="409"/>
    <cellStyle name="Normal 2 26" xfId="410"/>
    <cellStyle name="Normal 2 27" xfId="411"/>
    <cellStyle name="Normal 2 28" xfId="412"/>
    <cellStyle name="Normal 2 29" xfId="413"/>
    <cellStyle name="Normal 2 3" xfId="414"/>
    <cellStyle name="Normal 2 3 2" xfId="744"/>
    <cellStyle name="Normal 2 3 3" xfId="718"/>
    <cellStyle name="Normal 2 30" xfId="415"/>
    <cellStyle name="Normal 2 31" xfId="416"/>
    <cellStyle name="Normal 2 32" xfId="417"/>
    <cellStyle name="Normal 2 33" xfId="418"/>
    <cellStyle name="Normal 2 34" xfId="419"/>
    <cellStyle name="Normal 2 35" xfId="420"/>
    <cellStyle name="Normal 2 36" xfId="421"/>
    <cellStyle name="Normal 2 37" xfId="422"/>
    <cellStyle name="Normal 2 38" xfId="423"/>
    <cellStyle name="Normal 2 39" xfId="424"/>
    <cellStyle name="Normal 2 4" xfId="425"/>
    <cellStyle name="Normal 2 40" xfId="426"/>
    <cellStyle name="Normal 2 41" xfId="427"/>
    <cellStyle name="Normal 2 42" xfId="428"/>
    <cellStyle name="Normal 2 43" xfId="429"/>
    <cellStyle name="Normal 2 5" xfId="430"/>
    <cellStyle name="Normal 2 6" xfId="431"/>
    <cellStyle name="Normal 2 7" xfId="432"/>
    <cellStyle name="Normal 2 7 2" xfId="647"/>
    <cellStyle name="Normal 2 8" xfId="433"/>
    <cellStyle name="Normal 2 9" xfId="434"/>
    <cellStyle name="Normal 20" xfId="435"/>
    <cellStyle name="Normal 21" xfId="436"/>
    <cellStyle name="Normal 22" xfId="437"/>
    <cellStyle name="Normal 23" xfId="438"/>
    <cellStyle name="Normal 24" xfId="439"/>
    <cellStyle name="Normal 25" xfId="440"/>
    <cellStyle name="Normal 26" xfId="441"/>
    <cellStyle name="Normal 27" xfId="442"/>
    <cellStyle name="Normal 28" xfId="443"/>
    <cellStyle name="Normal 29" xfId="444"/>
    <cellStyle name="Normal 3" xfId="445"/>
    <cellStyle name="Normal 3 2" xfId="446"/>
    <cellStyle name="Normal 3 2 2" xfId="447"/>
    <cellStyle name="Normal 3 3" xfId="448"/>
    <cellStyle name="Normal 3 3 2" xfId="449"/>
    <cellStyle name="Normal 3 3 3" xfId="450"/>
    <cellStyle name="Normal 3 4" xfId="451"/>
    <cellStyle name="Normal 3 5" xfId="452"/>
    <cellStyle name="Normal 3 6" xfId="453"/>
    <cellStyle name="Normal 3 7" xfId="698"/>
    <cellStyle name="Normal 30" xfId="454"/>
    <cellStyle name="Normal 31" xfId="455"/>
    <cellStyle name="Normal 32" xfId="456"/>
    <cellStyle name="Normal 33" xfId="457"/>
    <cellStyle name="Normal 34" xfId="458"/>
    <cellStyle name="Normal 35" xfId="459"/>
    <cellStyle name="Normal 36" xfId="460"/>
    <cellStyle name="Normal 37" xfId="461"/>
    <cellStyle name="Normal 38" xfId="462"/>
    <cellStyle name="Normal 39" xfId="463"/>
    <cellStyle name="Normal 4" xfId="648"/>
    <cellStyle name="Normal 4 10" xfId="699"/>
    <cellStyle name="Normal 4 2" xfId="464"/>
    <cellStyle name="Normal 4 3" xfId="465"/>
    <cellStyle name="Normal 4 4" xfId="466"/>
    <cellStyle name="Normal 4 5" xfId="467"/>
    <cellStyle name="Normal 4 6" xfId="468"/>
    <cellStyle name="Normal 4 7" xfId="469"/>
    <cellStyle name="Normal 4 8" xfId="470"/>
    <cellStyle name="Normal 4 9" xfId="471"/>
    <cellStyle name="Normal 40" xfId="472"/>
    <cellStyle name="Normal 41" xfId="473"/>
    <cellStyle name="Normal 42" xfId="474"/>
    <cellStyle name="Normal 43" xfId="475"/>
    <cellStyle name="Normal 44" xfId="476"/>
    <cellStyle name="Normal 45" xfId="477"/>
    <cellStyle name="Normal 46" xfId="478"/>
    <cellStyle name="Normal 47" xfId="479"/>
    <cellStyle name="Normal 48" xfId="480"/>
    <cellStyle name="Normal 49" xfId="481"/>
    <cellStyle name="Normal 5" xfId="482"/>
    <cellStyle name="Normal 5 2" xfId="483"/>
    <cellStyle name="Normal 5 2 2" xfId="721"/>
    <cellStyle name="Normal 5 3" xfId="649"/>
    <cellStyle name="Normal 5 4" xfId="700"/>
    <cellStyle name="Normal 50" xfId="484"/>
    <cellStyle name="Normal 51" xfId="485"/>
    <cellStyle name="Normal 52" xfId="486"/>
    <cellStyle name="Normal 53" xfId="487"/>
    <cellStyle name="Normal 54" xfId="488"/>
    <cellStyle name="Normal 55" xfId="489"/>
    <cellStyle name="Normal 56" xfId="490"/>
    <cellStyle name="Normal 57" xfId="491"/>
    <cellStyle name="Normal 58" xfId="492"/>
    <cellStyle name="Normal 59" xfId="493"/>
    <cellStyle name="Normal 6" xfId="494"/>
    <cellStyle name="Normal 6 2" xfId="495"/>
    <cellStyle name="Normal 6 3" xfId="496"/>
    <cellStyle name="Normal 6 4" xfId="650"/>
    <cellStyle name="Normal 6 5" xfId="701"/>
    <cellStyle name="Normal 60" xfId="497"/>
    <cellStyle name="Normal 61" xfId="498"/>
    <cellStyle name="Normal 62" xfId="499"/>
    <cellStyle name="Normal 63" xfId="500"/>
    <cellStyle name="Normal 64" xfId="501"/>
    <cellStyle name="Normal 65" xfId="502"/>
    <cellStyle name="Normal 66" xfId="503"/>
    <cellStyle name="Normal 67" xfId="504"/>
    <cellStyle name="Normal 68" xfId="505"/>
    <cellStyle name="Normal 69" xfId="506"/>
    <cellStyle name="Normal 7" xfId="507"/>
    <cellStyle name="Normal 7 2" xfId="508"/>
    <cellStyle name="Normal 7 2 2" xfId="509"/>
    <cellStyle name="Normal 7 2 3" xfId="510"/>
    <cellStyle name="Normal 7 3" xfId="511"/>
    <cellStyle name="Normal 7 4" xfId="651"/>
    <cellStyle name="Normal 7 5" xfId="702"/>
    <cellStyle name="Normal 70" xfId="694"/>
    <cellStyle name="Normal 70 2" xfId="749"/>
    <cellStyle name="Normal 71" xfId="704"/>
    <cellStyle name="Normal 71 2" xfId="751"/>
    <cellStyle name="Normal 72" xfId="712"/>
    <cellStyle name="Normal 72 2" xfId="757"/>
    <cellStyle name="Normal 73" xfId="713"/>
    <cellStyle name="Normal 73 2" xfId="758"/>
    <cellStyle name="Normal 74" xfId="703"/>
    <cellStyle name="Normal 74 2" xfId="750"/>
    <cellStyle name="Normal 75" xfId="711"/>
    <cellStyle name="Normal 75 2" xfId="756"/>
    <cellStyle name="Normal 76" xfId="724"/>
    <cellStyle name="Normal 76 2" xfId="760"/>
    <cellStyle name="Normal 77" xfId="719"/>
    <cellStyle name="Normal 77 2" xfId="759"/>
    <cellStyle name="Normal 78" xfId="747"/>
    <cellStyle name="Normal 78 2" xfId="761"/>
    <cellStyle name="Normal 79" xfId="748"/>
    <cellStyle name="Normal 79 2" xfId="762"/>
    <cellStyle name="Normal 8" xfId="512"/>
    <cellStyle name="Normal 8 2" xfId="652"/>
    <cellStyle name="Normal 9" xfId="513"/>
    <cellStyle name="Normal 9 2" xfId="653"/>
    <cellStyle name="Normal 9 2 2" xfId="706"/>
    <cellStyle name="Normal 9 2 2 2" xfId="752"/>
    <cellStyle name="Note 2" xfId="514"/>
    <cellStyle name="Note 2 2" xfId="742"/>
    <cellStyle name="Note 2 3" xfId="715"/>
    <cellStyle name="Output" xfId="663" builtinId="21" customBuiltin="1"/>
    <cellStyle name="Output 2" xfId="515"/>
    <cellStyle name="Percen - Style2" xfId="516"/>
    <cellStyle name="Percent [2]" xfId="517"/>
    <cellStyle name="Percent 0%" xfId="518"/>
    <cellStyle name="Percent 10" xfId="519"/>
    <cellStyle name="Percent 11" xfId="520"/>
    <cellStyle name="Percent 12" xfId="521"/>
    <cellStyle name="Percent 13" xfId="522"/>
    <cellStyle name="Percent 13 2" xfId="523"/>
    <cellStyle name="Percent 13 3" xfId="524"/>
    <cellStyle name="Percent 14" xfId="525"/>
    <cellStyle name="Percent 14 2" xfId="526"/>
    <cellStyle name="Percent 14 3" xfId="527"/>
    <cellStyle name="Percent 15" xfId="528"/>
    <cellStyle name="Percent 15 2" xfId="529"/>
    <cellStyle name="Percent 15 3" xfId="530"/>
    <cellStyle name="Percent 16" xfId="531"/>
    <cellStyle name="Percent 16 2" xfId="532"/>
    <cellStyle name="Percent 16 3" xfId="533"/>
    <cellStyle name="Percent 17" xfId="534"/>
    <cellStyle name="Percent 17 2" xfId="535"/>
    <cellStyle name="Percent 17 3" xfId="536"/>
    <cellStyle name="Percent 18" xfId="537"/>
    <cellStyle name="Percent 18 2" xfId="538"/>
    <cellStyle name="Percent 18 3" xfId="539"/>
    <cellStyle name="Percent 19" xfId="540"/>
    <cellStyle name="Percent 19 2" xfId="541"/>
    <cellStyle name="Percent 19 3" xfId="542"/>
    <cellStyle name="Percent 2" xfId="543"/>
    <cellStyle name="Percent 2 2" xfId="544"/>
    <cellStyle name="Percent 2 3" xfId="545"/>
    <cellStyle name="Percent 2 4" xfId="546"/>
    <cellStyle name="Percent 20" xfId="547"/>
    <cellStyle name="Percent 20 2" xfId="548"/>
    <cellStyle name="Percent 20 3" xfId="549"/>
    <cellStyle name="Percent 21" xfId="550"/>
    <cellStyle name="Percent 21 2" xfId="551"/>
    <cellStyle name="Percent 21 3" xfId="552"/>
    <cellStyle name="Percent 22" xfId="553"/>
    <cellStyle name="Percent 22 2" xfId="554"/>
    <cellStyle name="Percent 22 3" xfId="555"/>
    <cellStyle name="Percent 23" xfId="556"/>
    <cellStyle name="Percent 23 2" xfId="557"/>
    <cellStyle name="Percent 23 3" xfId="558"/>
    <cellStyle name="Percent 24" xfId="559"/>
    <cellStyle name="Percent 24 2" xfId="560"/>
    <cellStyle name="Percent 24 3" xfId="561"/>
    <cellStyle name="Percent 25" xfId="562"/>
    <cellStyle name="Percent 25 2" xfId="563"/>
    <cellStyle name="Percent 25 3" xfId="564"/>
    <cellStyle name="Percent 26" xfId="565"/>
    <cellStyle name="Percent 26 2" xfId="566"/>
    <cellStyle name="Percent 26 3" xfId="567"/>
    <cellStyle name="Percent 27" xfId="568"/>
    <cellStyle name="Percent 27 2" xfId="569"/>
    <cellStyle name="Percent 27 3" xfId="570"/>
    <cellStyle name="Percent 28" xfId="571"/>
    <cellStyle name="Percent 28 2" xfId="572"/>
    <cellStyle name="Percent 28 3" xfId="573"/>
    <cellStyle name="Percent 29" xfId="574"/>
    <cellStyle name="Percent 29 2" xfId="575"/>
    <cellStyle name="Percent 29 3" xfId="576"/>
    <cellStyle name="Percent 3" xfId="577"/>
    <cellStyle name="Percent 3 2" xfId="578"/>
    <cellStyle name="Percent 3 2 2" xfId="579"/>
    <cellStyle name="Percent 3 2 2 2" xfId="580"/>
    <cellStyle name="Percent 3 2 2 3" xfId="581"/>
    <cellStyle name="Percent 3 2 3" xfId="582"/>
    <cellStyle name="Percent 3 2 4" xfId="583"/>
    <cellStyle name="Percent 3 2 5" xfId="709"/>
    <cellStyle name="Percent 3 2 5 2" xfId="755"/>
    <cellStyle name="Percent 30" xfId="584"/>
    <cellStyle name="Percent 30 2" xfId="585"/>
    <cellStyle name="Percent 30 3" xfId="586"/>
    <cellStyle name="Percent 31" xfId="587"/>
    <cellStyle name="Percent 31 2" xfId="588"/>
    <cellStyle name="Percent 31 3" xfId="589"/>
    <cellStyle name="Percent 32" xfId="590"/>
    <cellStyle name="Percent 32 2" xfId="591"/>
    <cellStyle name="Percent 32 3" xfId="592"/>
    <cellStyle name="Percent 33" xfId="593"/>
    <cellStyle name="Percent 33 2" xfId="594"/>
    <cellStyle name="Percent 33 3" xfId="595"/>
    <cellStyle name="Percent 34" xfId="596"/>
    <cellStyle name="Percent 34 2" xfId="597"/>
    <cellStyle name="Percent 34 3" xfId="598"/>
    <cellStyle name="Percent 35" xfId="599"/>
    <cellStyle name="Percent 35 2" xfId="600"/>
    <cellStyle name="Percent 35 3" xfId="601"/>
    <cellStyle name="Percent 36" xfId="602"/>
    <cellStyle name="Percent 36 2" xfId="603"/>
    <cellStyle name="Percent 36 3" xfId="604"/>
    <cellStyle name="Percent 37" xfId="605"/>
    <cellStyle name="Percent 37 2" xfId="606"/>
    <cellStyle name="Percent 37 3" xfId="607"/>
    <cellStyle name="Percent 38" xfId="608"/>
    <cellStyle name="Percent 38 2" xfId="609"/>
    <cellStyle name="Percent 38 3" xfId="610"/>
    <cellStyle name="Percent 39" xfId="611"/>
    <cellStyle name="Percent 39 2" xfId="612"/>
    <cellStyle name="Percent 39 3" xfId="613"/>
    <cellStyle name="Percent 4" xfId="614"/>
    <cellStyle name="Percent 40" xfId="615"/>
    <cellStyle name="Percent 40 2" xfId="616"/>
    <cellStyle name="Percent 40 3" xfId="617"/>
    <cellStyle name="Percent 41" xfId="618"/>
    <cellStyle name="Percent 41 2" xfId="619"/>
    <cellStyle name="Percent 41 3" xfId="620"/>
    <cellStyle name="Percent 42" xfId="621"/>
    <cellStyle name="Percent 42 2" xfId="622"/>
    <cellStyle name="Percent 42 3" xfId="623"/>
    <cellStyle name="Percent 5" xfId="624"/>
    <cellStyle name="Percent 6" xfId="625"/>
    <cellStyle name="Percent 7" xfId="626"/>
    <cellStyle name="Percent 8" xfId="627"/>
    <cellStyle name="Percent 9" xfId="628"/>
    <cellStyle name="Pink" xfId="629"/>
    <cellStyle name="Red" xfId="630"/>
    <cellStyle name="RMB" xfId="631"/>
    <cellStyle name="Rmb [0]" xfId="632"/>
    <cellStyle name="RMB 0.00" xfId="633"/>
    <cellStyle name="Special" xfId="634"/>
    <cellStyle name="Style 1" xfId="635"/>
    <cellStyle name="Style 1 2" xfId="705"/>
    <cellStyle name="Times New Roman" xfId="636"/>
    <cellStyle name="Title" xfId="654" builtinId="15" customBuiltin="1"/>
    <cellStyle name="Title 2" xfId="637"/>
    <cellStyle name="Total" xfId="669" builtinId="25" customBuiltin="1"/>
    <cellStyle name="Total 2" xfId="638"/>
    <cellStyle name="Unprot" xfId="639"/>
    <cellStyle name="Unprot$" xfId="640"/>
    <cellStyle name="Unprot_Blending &amp; Inflation Rate" xfId="641"/>
    <cellStyle name="Unprotect" xfId="642"/>
    <cellStyle name="User_Defined_A" xfId="643"/>
    <cellStyle name="Warning Text" xfId="667" builtinId="11" customBuiltin="1"/>
    <cellStyle name="Warning Text 2" xfId="644"/>
    <cellStyle name="Yellow" xfId="645"/>
  </cellStyles>
  <dxfs count="0"/>
  <tableStyles count="0" defaultTableStyle="TableStyleMedium9" defaultPivotStyle="PivotStyleLight16"/>
  <colors>
    <mruColors>
      <color rgb="FF0000FF"/>
      <color rgb="FFFF9966"/>
      <color rgb="FFFF6600"/>
      <color rgb="FFFF00FF"/>
      <color rgb="FF009900"/>
      <color rgb="FF00CC00"/>
      <color rgb="FFCCFFFF"/>
      <color rgb="FF66FFFF"/>
      <color rgb="FFFFFF99"/>
      <color rgb="FFFF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219076</xdr:colOff>
      <xdr:row>1</xdr:row>
      <xdr:rowOff>85726</xdr:rowOff>
    </xdr:from>
    <xdr:to>
      <xdr:col>12</xdr:col>
      <xdr:colOff>38102</xdr:colOff>
      <xdr:row>28</xdr:row>
      <xdr:rowOff>152401</xdr:rowOff>
    </xdr:to>
    <xdr:sp macro="" textlink="">
      <xdr:nvSpPr>
        <xdr:cNvPr id="2" name="TextBox 1"/>
        <xdr:cNvSpPr txBox="1"/>
      </xdr:nvSpPr>
      <xdr:spPr>
        <a:xfrm>
          <a:off x="219076" y="276226"/>
          <a:ext cx="7134226" cy="537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i="0" u="none" strike="noStrike">
              <a:solidFill>
                <a:schemeClr val="dk1"/>
              </a:solidFill>
              <a:latin typeface="+mn-lt"/>
              <a:ea typeface="+mn-ea"/>
              <a:cs typeface="+mn-cs"/>
            </a:rPr>
            <a:t>Cover Sheet</a:t>
          </a:r>
          <a:r>
            <a:rPr lang="en-US" sz="1800"/>
            <a:t> </a:t>
          </a:r>
        </a:p>
        <a:p>
          <a:pPr algn="ctr"/>
          <a:r>
            <a:rPr lang="en-US" sz="1400" b="1" i="0" u="none" strike="noStrike">
              <a:solidFill>
                <a:schemeClr val="dk1"/>
              </a:solidFill>
              <a:latin typeface="+mn-lt"/>
              <a:ea typeface="+mn-ea"/>
              <a:cs typeface="+mn-cs"/>
            </a:rPr>
            <a:t>California</a:t>
          </a:r>
          <a:r>
            <a:rPr lang="en-US" sz="1400" b="1" i="0" u="none" strike="noStrike" baseline="0">
              <a:solidFill>
                <a:schemeClr val="dk1"/>
              </a:solidFill>
              <a:latin typeface="+mn-lt"/>
              <a:ea typeface="+mn-ea"/>
              <a:cs typeface="+mn-cs"/>
            </a:rPr>
            <a:t> Load Serving Entity (LSE) Peak Load and Energy Requirements</a:t>
          </a:r>
          <a:endParaRPr lang="en-US" sz="1400"/>
        </a:p>
        <a:p>
          <a:pPr algn="ctr"/>
          <a:r>
            <a:rPr lang="en-US" sz="1400" b="1" i="0" u="none" strike="noStrike">
              <a:solidFill>
                <a:schemeClr val="dk1"/>
              </a:solidFill>
              <a:latin typeface="+mn-lt"/>
              <a:ea typeface="+mn-ea"/>
              <a:cs typeface="+mn-cs"/>
            </a:rPr>
            <a:t>Energy Assessment Division</a:t>
          </a:r>
        </a:p>
        <a:p>
          <a:pPr marL="0" marR="0" indent="0" algn="ctr"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latin typeface="+mn-lt"/>
              <a:ea typeface="+mn-ea"/>
              <a:cs typeface="+mn-cs"/>
            </a:rPr>
            <a:t>6-21-2016</a:t>
          </a:r>
        </a:p>
        <a:p>
          <a:endParaRPr lang="en-US" sz="1100" b="0"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Summary:</a:t>
          </a:r>
          <a:r>
            <a:rPr lang="en-US" sz="1200" b="0" i="0" u="none" strike="noStrike">
              <a:solidFill>
                <a:schemeClr val="dk1"/>
              </a:solidFill>
              <a:latin typeface="+mn-lt"/>
              <a:ea typeface="+mn-ea"/>
              <a:cs typeface="+mn-cs"/>
            </a:rPr>
            <a:t>  </a:t>
          </a:r>
          <a:r>
            <a:rPr lang="en-US" sz="1200"/>
            <a:t> </a:t>
          </a:r>
          <a:r>
            <a:rPr lang="en-US" sz="1200" b="0" i="0" u="none" strike="noStrike">
              <a:solidFill>
                <a:schemeClr val="dk1"/>
              </a:solidFill>
              <a:latin typeface="+mn-lt"/>
              <a:ea typeface="+mn-ea"/>
              <a:cs typeface="+mn-cs"/>
            </a:rPr>
            <a:t>The following data sheets contain</a:t>
          </a:r>
          <a:r>
            <a:rPr lang="en-US" sz="1200" b="0" i="0" u="none" strike="noStrike" baseline="0">
              <a:solidFill>
                <a:schemeClr val="dk1"/>
              </a:solidFill>
              <a:latin typeface="+mn-lt"/>
              <a:ea typeface="+mn-ea"/>
              <a:cs typeface="+mn-cs"/>
            </a:rPr>
            <a:t> a summary of non-coincident LSE peak loads (in MW) in calendar years 2012 and 2014, and total energy requirements (in GWh) for these same LSEs.</a:t>
          </a:r>
          <a:endParaRPr lang="en-US" sz="1200" b="0" i="0" u="none" strike="noStrike">
            <a:solidFill>
              <a:schemeClr val="dk1"/>
            </a:solidFill>
            <a:latin typeface="+mn-lt"/>
            <a:ea typeface="+mn-ea"/>
            <a:cs typeface="+mn-cs"/>
          </a:endParaRPr>
        </a:p>
        <a:p>
          <a:endParaRPr lang="en-US" sz="1200" b="0" i="0" u="none" strike="noStrike">
            <a:solidFill>
              <a:schemeClr val="dk1"/>
            </a:solidFill>
            <a:latin typeface="+mn-lt"/>
            <a:ea typeface="+mn-ea"/>
            <a:cs typeface="+mn-cs"/>
          </a:endParaRPr>
        </a:p>
        <a:p>
          <a:r>
            <a:rPr lang="en-US" sz="1200" b="0" i="0" u="none" strike="noStrike">
              <a:solidFill>
                <a:schemeClr val="dk1"/>
              </a:solidFill>
              <a:latin typeface="+mn-lt"/>
              <a:ea typeface="+mn-ea"/>
              <a:cs typeface="+mn-cs"/>
            </a:rPr>
            <a:t>The intended audience is the general</a:t>
          </a:r>
          <a:r>
            <a:rPr lang="en-US" sz="1200" b="0" i="0" u="none" strike="noStrike" baseline="0">
              <a:solidFill>
                <a:schemeClr val="dk1"/>
              </a:solidFill>
              <a:latin typeface="+mn-lt"/>
              <a:ea typeface="+mn-ea"/>
              <a:cs typeface="+mn-cs"/>
            </a:rPr>
            <a:t> public, LSE resource planning staff, and electric industry stakeholders. This table appears on Energy Commission's map showing LSE service areas in California.</a:t>
          </a:r>
          <a:endParaRPr lang="en-US" sz="1200" b="0" i="0" u="none" strike="noStrike">
            <a:solidFill>
              <a:schemeClr val="dk1"/>
            </a:solidFill>
            <a:latin typeface="+mn-lt"/>
            <a:ea typeface="+mn-ea"/>
            <a:cs typeface="+mn-cs"/>
          </a:endParaRPr>
        </a:p>
        <a:p>
          <a:endParaRPr lang="en-US" sz="1200" b="0"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Key Caveats:</a:t>
          </a:r>
        </a:p>
        <a:p>
          <a:endParaRPr lang="en-US" sz="1200" b="0" i="0" u="none" strike="noStrike">
            <a:solidFill>
              <a:schemeClr val="dk1"/>
            </a:solidFill>
            <a:latin typeface="+mn-lt"/>
            <a:ea typeface="+mn-ea"/>
            <a:cs typeface="+mn-cs"/>
          </a:endParaRPr>
        </a:p>
        <a:p>
          <a:r>
            <a:rPr lang="en-US" sz="1200" b="0" i="0" u="none" strike="noStrike">
              <a:solidFill>
                <a:schemeClr val="dk1"/>
              </a:solidFill>
              <a:latin typeface="+mn-lt"/>
              <a:ea typeface="+mn-ea"/>
              <a:cs typeface="+mn-cs"/>
            </a:rPr>
            <a:t>1. These</a:t>
          </a:r>
          <a:r>
            <a:rPr lang="en-US" sz="1200" b="0" i="0" u="none" strike="noStrike" baseline="0">
              <a:solidFill>
                <a:schemeClr val="dk1"/>
              </a:solidFill>
              <a:latin typeface="+mn-lt"/>
              <a:ea typeface="+mn-ea"/>
              <a:cs typeface="+mn-cs"/>
            </a:rPr>
            <a:t> values were produced with data submitted in Spring 2013 and 2014 per "Forms and Instructions for Submitting Electricity Resource Plans prepared in support of the 2013 </a:t>
          </a:r>
          <a:r>
            <a:rPr lang="en-US" sz="1200" b="0" i="1" u="none" strike="noStrike" baseline="0">
              <a:solidFill>
                <a:schemeClr val="dk1"/>
              </a:solidFill>
              <a:latin typeface="+mn-lt"/>
              <a:ea typeface="+mn-ea"/>
              <a:cs typeface="+mn-cs"/>
            </a:rPr>
            <a:t>Integrated Energy Policy Report </a:t>
          </a:r>
          <a:r>
            <a:rPr lang="en-US" sz="1200" b="0" i="0" u="none" strike="noStrike" baseline="0">
              <a:solidFill>
                <a:schemeClr val="dk1"/>
              </a:solidFill>
              <a:latin typeface="+mn-lt"/>
              <a:ea typeface="+mn-ea"/>
              <a:cs typeface="+mn-cs"/>
            </a:rPr>
            <a:t>" (CEC-200-2012-007-SF) and </a:t>
          </a:r>
          <a:r>
            <a:rPr lang="en-US" sz="1100" b="0" i="0" u="none" strike="noStrike" baseline="0">
              <a:solidFill>
                <a:schemeClr val="dk1"/>
              </a:solidFill>
              <a:latin typeface="+mn-lt"/>
              <a:ea typeface="+mn-ea"/>
              <a:cs typeface="+mn-cs"/>
            </a:rPr>
            <a:t>2015 </a:t>
          </a:r>
          <a:r>
            <a:rPr lang="en-US" sz="1100" b="0" i="1" baseline="0">
              <a:solidFill>
                <a:schemeClr val="dk1"/>
              </a:solidFill>
              <a:effectLst/>
              <a:latin typeface="+mn-lt"/>
              <a:ea typeface="+mn-ea"/>
              <a:cs typeface="+mn-cs"/>
            </a:rPr>
            <a:t>Integrated Energy Policy Report </a:t>
          </a:r>
          <a:r>
            <a:rPr lang="en-US" sz="1100" b="0" i="0" baseline="0">
              <a:solidFill>
                <a:schemeClr val="dk1"/>
              </a:solidFill>
              <a:effectLst/>
              <a:latin typeface="+mn-lt"/>
              <a:ea typeface="+mn-ea"/>
              <a:cs typeface="+mn-cs"/>
            </a:rPr>
            <a:t>" (CEC-200-2014-001-CMF).</a:t>
          </a:r>
          <a:endParaRPr lang="en-US" sz="1100" b="0" i="0" u="none" strike="noStrike" baseline="0">
            <a:solidFill>
              <a:schemeClr val="dk1"/>
            </a:solidFill>
            <a:latin typeface="+mn-lt"/>
            <a:ea typeface="+mn-ea"/>
            <a:cs typeface="+mn-cs"/>
          </a:endParaRPr>
        </a:p>
        <a:p>
          <a:endParaRPr lang="en-US" sz="1200" b="0" i="0" u="none" strike="noStrike" baseline="0">
            <a:solidFill>
              <a:schemeClr val="dk1"/>
            </a:solidFill>
            <a:latin typeface="+mn-lt"/>
            <a:ea typeface="+mn-ea"/>
            <a:cs typeface="+mn-cs"/>
          </a:endParaRPr>
        </a:p>
        <a:p>
          <a:r>
            <a:rPr lang="en-US" sz="1200" b="0" i="0" u="none" strike="noStrike" baseline="0">
              <a:solidFill>
                <a:schemeClr val="dk1"/>
              </a:solidFill>
              <a:latin typeface="+mn-lt"/>
              <a:ea typeface="+mn-ea"/>
              <a:cs typeface="+mn-cs"/>
            </a:rPr>
            <a:t>2. Where individual LSE data on peak loads or energy requirements has been granted confidentiality, this data has been aggregated with similar LSEs (such as large ESPs and small ESPs). </a:t>
          </a:r>
        </a:p>
        <a:p>
          <a:endParaRPr lang="en-US" sz="1200" b="0" i="0" u="none" strike="noStrike">
            <a:solidFill>
              <a:schemeClr val="dk1"/>
            </a:solidFill>
            <a:latin typeface="+mn-lt"/>
            <a:ea typeface="+mn-ea"/>
            <a:cs typeface="+mn-cs"/>
          </a:endParaRPr>
        </a:p>
        <a:p>
          <a:r>
            <a:rPr lang="en-US" sz="1200" b="0" i="0" u="none" strike="noStrike">
              <a:solidFill>
                <a:schemeClr val="dk1"/>
              </a:solidFill>
              <a:latin typeface="+mn-lt"/>
              <a:ea typeface="+mn-ea"/>
              <a:cs typeface="+mn-cs"/>
            </a:rPr>
            <a:t>3. Energy requirements</a:t>
          </a:r>
          <a:r>
            <a:rPr lang="en-US" sz="1200" b="0" i="0" u="none" strike="noStrike" baseline="0">
              <a:solidFill>
                <a:schemeClr val="dk1"/>
              </a:solidFill>
              <a:latin typeface="+mn-lt"/>
              <a:ea typeface="+mn-ea"/>
              <a:cs typeface="+mn-cs"/>
            </a:rPr>
            <a:t> (in GWh) includes more than retail sales: It includes losses (transmission, distribution, and UFE). It includes utility uses (station loads at power plants, pumping loads at pumped storage plants, and self-supply for municipalities with electric departments), and it includes firm wholesale obligations to other LSEs. For example, peak loads and energy requirements for SCE include wholesale electricity supplies for MWD to operate five pumping stations on the Colorado Aqueduct.</a:t>
          </a:r>
        </a:p>
        <a:p>
          <a:endParaRPr lang="en-US" sz="1200" b="0" i="0" u="none" strike="noStrike">
            <a:solidFill>
              <a:schemeClr val="dk1"/>
            </a:solidFill>
            <a:latin typeface="+mn-lt"/>
            <a:ea typeface="+mn-ea"/>
            <a:cs typeface="+mn-cs"/>
          </a:endParaRPr>
        </a:p>
        <a:p>
          <a:r>
            <a:rPr lang="en-US" sz="1200" b="0" i="0" u="none" strike="noStrike">
              <a:solidFill>
                <a:schemeClr val="dk1"/>
              </a:solidFill>
              <a:latin typeface="+mn-lt"/>
              <a:ea typeface="+mn-ea"/>
              <a:cs typeface="+mn-cs"/>
            </a:rPr>
            <a:t>Author:</a:t>
          </a:r>
          <a:r>
            <a:rPr lang="en-US" sz="1200" b="0" i="0" u="none" strike="noStrike" baseline="0">
              <a:solidFill>
                <a:schemeClr val="dk1"/>
              </a:solidFill>
              <a:latin typeface="+mn-lt"/>
              <a:ea typeface="+mn-ea"/>
              <a:cs typeface="+mn-cs"/>
            </a:rPr>
            <a:t> Marc Pryor</a:t>
          </a:r>
          <a:r>
            <a:rPr lang="en-US" sz="1200" b="0" i="0" u="none" strike="noStrike">
              <a:solidFill>
                <a:schemeClr val="dk1"/>
              </a:solidFill>
              <a:latin typeface="+mn-lt"/>
              <a:ea typeface="+mn-ea"/>
              <a:cs typeface="+mn-cs"/>
            </a:rPr>
            <a:t>, Supply Analysis Office, 916-653-0159.</a:t>
          </a:r>
          <a:r>
            <a:rPr lang="en-US" sz="1200"/>
            <a:t> marc.pryor@energy.ca.gov </a:t>
          </a:r>
        </a:p>
        <a:p>
          <a:endParaRPr lang="en-US" sz="1200" b="0" i="0" u="none" strike="noStrike">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D1:J30"/>
  <sheetViews>
    <sheetView workbookViewId="0">
      <selection activeCell="B33" sqref="B33"/>
    </sheetView>
  </sheetViews>
  <sheetFormatPr defaultRowHeight="15"/>
  <sheetData>
    <row r="1" spans="4:4">
      <c r="D1" s="31"/>
    </row>
    <row r="2" spans="4:4" ht="15.75">
      <c r="D2" s="32"/>
    </row>
    <row r="3" spans="4:4" ht="15.75">
      <c r="D3" s="32"/>
    </row>
    <row r="4" spans="4:4">
      <c r="D4" s="33"/>
    </row>
    <row r="5" spans="4:4">
      <c r="D5" s="34"/>
    </row>
    <row r="6" spans="4:4">
      <c r="D6" s="34"/>
    </row>
    <row r="8" spans="4:4">
      <c r="D8" s="35"/>
    </row>
    <row r="9" spans="4:4">
      <c r="D9" s="35"/>
    </row>
    <row r="10" spans="4:4">
      <c r="D10" s="35"/>
    </row>
    <row r="11" spans="4:4">
      <c r="D11" s="35"/>
    </row>
    <row r="12" spans="4:4">
      <c r="D12" s="35"/>
    </row>
    <row r="13" spans="4:4">
      <c r="D13" s="35"/>
    </row>
    <row r="14" spans="4:4">
      <c r="D14" s="35"/>
    </row>
    <row r="15" spans="4:4">
      <c r="D15" s="35"/>
    </row>
    <row r="16" spans="4:4">
      <c r="D16" s="35"/>
    </row>
    <row r="18" spans="10:10" ht="18.75">
      <c r="J18" s="36"/>
    </row>
    <row r="19" spans="10:10" ht="18.75">
      <c r="J19" s="36"/>
    </row>
    <row r="20" spans="10:10" ht="18.75">
      <c r="J20" s="37"/>
    </row>
    <row r="21" spans="10:10">
      <c r="J21" s="35"/>
    </row>
    <row r="22" spans="10:10">
      <c r="J22" s="35"/>
    </row>
    <row r="23" spans="10:10">
      <c r="J23" s="35"/>
    </row>
    <row r="24" spans="10:10">
      <c r="J24" s="35"/>
    </row>
    <row r="25" spans="10:10">
      <c r="J25" s="35"/>
    </row>
    <row r="26" spans="10:10">
      <c r="J26" s="35"/>
    </row>
    <row r="27" spans="10:10">
      <c r="J27" s="35"/>
    </row>
    <row r="28" spans="10:10">
      <c r="J28" s="35"/>
    </row>
    <row r="29" spans="10:10">
      <c r="J29" s="35"/>
    </row>
    <row r="30" spans="10:10">
      <c r="J30" s="3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79998168889431442"/>
  </sheetPr>
  <dimension ref="A1:I62"/>
  <sheetViews>
    <sheetView tabSelected="1" zoomScaleNormal="100" workbookViewId="0">
      <pane xSplit="1" ySplit="3" topLeftCell="B4" activePane="bottomRight" state="frozen"/>
      <selection pane="topRight" activeCell="B1" sqref="B1"/>
      <selection pane="bottomLeft" activeCell="A4" sqref="A4"/>
      <selection pane="bottomRight" activeCell="L6" sqref="L6"/>
    </sheetView>
  </sheetViews>
  <sheetFormatPr defaultRowHeight="18"/>
  <cols>
    <col min="1" max="1" width="58" style="1" customWidth="1"/>
    <col min="2" max="2" width="8.140625" style="8" bestFit="1" customWidth="1"/>
    <col min="3" max="3" width="11.140625" style="8" customWidth="1"/>
    <col min="4" max="4" width="11.28515625" style="7" customWidth="1"/>
    <col min="5" max="5" width="11" style="7" customWidth="1"/>
    <col min="6" max="6" width="12.28515625" style="7" customWidth="1"/>
    <col min="7" max="7" width="13.28515625" style="7" customWidth="1"/>
    <col min="8" max="8" width="13.85546875" style="1" customWidth="1"/>
    <col min="9" max="9" width="14.5703125" style="1" customWidth="1"/>
    <col min="10" max="16384" width="9.140625" style="1"/>
  </cols>
  <sheetData>
    <row r="1" spans="1:9" ht="67.5" customHeight="1">
      <c r="B1" s="13" t="s">
        <v>43</v>
      </c>
      <c r="C1" s="13" t="s">
        <v>44</v>
      </c>
      <c r="D1" s="60" t="s">
        <v>72</v>
      </c>
      <c r="E1" s="61"/>
      <c r="F1" s="62" t="s">
        <v>73</v>
      </c>
      <c r="G1" s="63"/>
      <c r="H1" s="47" t="s">
        <v>74</v>
      </c>
      <c r="I1" s="42" t="s">
        <v>75</v>
      </c>
    </row>
    <row r="2" spans="1:9" ht="3" customHeight="1">
      <c r="A2" s="5"/>
      <c r="B2" s="49"/>
      <c r="C2" s="49"/>
      <c r="D2" s="50"/>
      <c r="E2" s="50"/>
      <c r="F2" s="51"/>
      <c r="G2" s="51"/>
      <c r="H2" s="48"/>
      <c r="I2" s="48"/>
    </row>
    <row r="3" spans="1:9" s="45" customFormat="1" ht="18.75" thickBot="1">
      <c r="A3" s="17" t="s">
        <v>69</v>
      </c>
      <c r="B3" s="19" t="s">
        <v>37</v>
      </c>
      <c r="C3" s="30" t="s">
        <v>52</v>
      </c>
      <c r="D3" s="18">
        <v>2012</v>
      </c>
      <c r="E3" s="18">
        <v>2014</v>
      </c>
      <c r="F3" s="18">
        <v>2012</v>
      </c>
      <c r="G3" s="43">
        <v>2014</v>
      </c>
      <c r="H3" s="57"/>
      <c r="I3" s="58"/>
    </row>
    <row r="4" spans="1:9" s="46" customFormat="1" ht="18" customHeight="1">
      <c r="A4" s="15" t="s">
        <v>65</v>
      </c>
      <c r="B4" s="16" t="s">
        <v>33</v>
      </c>
      <c r="C4" s="29" t="s">
        <v>45</v>
      </c>
      <c r="D4" s="54">
        <v>19280.474443143899</v>
      </c>
      <c r="E4" s="54">
        <v>18175</v>
      </c>
      <c r="F4" s="54">
        <v>81919.548923622962</v>
      </c>
      <c r="G4" s="54">
        <v>82849</v>
      </c>
      <c r="H4" s="54">
        <f>E4-D4</f>
        <v>-1105.4744431438994</v>
      </c>
      <c r="I4" s="54">
        <f>G4-F4</f>
        <v>929.45107637703768</v>
      </c>
    </row>
    <row r="5" spans="1:9" s="4" customFormat="1" ht="17.25">
      <c r="A5" s="6" t="s">
        <v>66</v>
      </c>
      <c r="B5" s="11" t="s">
        <v>33</v>
      </c>
      <c r="C5" s="20" t="s">
        <v>45</v>
      </c>
      <c r="D5" s="52">
        <v>18706.633367245155</v>
      </c>
      <c r="E5" s="52">
        <v>18562</v>
      </c>
      <c r="F5" s="52">
        <v>86344.013088277658</v>
      </c>
      <c r="G5" s="52">
        <v>82840</v>
      </c>
      <c r="H5" s="54">
        <f>E5-D5</f>
        <v>-144.63336724515466</v>
      </c>
      <c r="I5" s="54">
        <f>G5-F5</f>
        <v>-3504.0130882776575</v>
      </c>
    </row>
    <row r="6" spans="1:9" s="4" customFormat="1" ht="17.25">
      <c r="A6" s="6" t="s">
        <v>30</v>
      </c>
      <c r="B6" s="9" t="s">
        <v>36</v>
      </c>
      <c r="C6" s="21" t="s">
        <v>47</v>
      </c>
      <c r="D6" s="52">
        <v>5782</v>
      </c>
      <c r="E6" s="52">
        <v>5879</v>
      </c>
      <c r="F6" s="52">
        <v>28504.11</v>
      </c>
      <c r="G6" s="52">
        <v>27330</v>
      </c>
      <c r="H6" s="54">
        <f t="shared" ref="H6:H58" si="0">E6-D6</f>
        <v>97</v>
      </c>
      <c r="I6" s="54">
        <f t="shared" ref="I6:I58" si="1">G6-F6</f>
        <v>-1174.1100000000006</v>
      </c>
    </row>
    <row r="7" spans="1:9" s="4" customFormat="1" ht="17.25">
      <c r="A7" s="6" t="s">
        <v>67</v>
      </c>
      <c r="B7" s="11" t="s">
        <v>33</v>
      </c>
      <c r="C7" s="20" t="s">
        <v>45</v>
      </c>
      <c r="D7" s="53">
        <v>3667</v>
      </c>
      <c r="E7" s="53">
        <v>4091</v>
      </c>
      <c r="F7" s="53">
        <v>16614</v>
      </c>
      <c r="G7" s="53">
        <v>17670</v>
      </c>
      <c r="H7" s="54">
        <f t="shared" si="0"/>
        <v>424</v>
      </c>
      <c r="I7" s="54">
        <f t="shared" si="1"/>
        <v>1056</v>
      </c>
    </row>
    <row r="8" spans="1:9" s="2" customFormat="1" ht="17.25">
      <c r="A8" s="6" t="s">
        <v>25</v>
      </c>
      <c r="B8" s="9" t="s">
        <v>36</v>
      </c>
      <c r="C8" s="22" t="s">
        <v>48</v>
      </c>
      <c r="D8" s="52">
        <v>2953</v>
      </c>
      <c r="E8" s="52">
        <v>2848</v>
      </c>
      <c r="F8" s="52">
        <v>10374</v>
      </c>
      <c r="G8" s="52">
        <v>10319</v>
      </c>
      <c r="H8" s="54">
        <f t="shared" si="0"/>
        <v>-105</v>
      </c>
      <c r="I8" s="54">
        <f t="shared" si="1"/>
        <v>-55</v>
      </c>
    </row>
    <row r="9" spans="1:9" s="2" customFormat="1" ht="17.25">
      <c r="A9" s="6" t="s">
        <v>9</v>
      </c>
      <c r="B9" s="9" t="s">
        <v>36</v>
      </c>
      <c r="C9" s="23" t="s">
        <v>49</v>
      </c>
      <c r="D9" s="52">
        <v>995</v>
      </c>
      <c r="E9" s="52">
        <v>970</v>
      </c>
      <c r="F9" s="52">
        <v>3719.444</v>
      </c>
      <c r="G9" s="52">
        <v>3700</v>
      </c>
      <c r="H9" s="54">
        <f t="shared" si="0"/>
        <v>-25</v>
      </c>
      <c r="I9" s="54">
        <f t="shared" si="1"/>
        <v>-19.44399999999996</v>
      </c>
    </row>
    <row r="10" spans="1:9" s="2" customFormat="1" ht="17.25">
      <c r="A10" s="6" t="s">
        <v>24</v>
      </c>
      <c r="B10" s="9" t="s">
        <v>36</v>
      </c>
      <c r="C10" s="22" t="s">
        <v>48</v>
      </c>
      <c r="D10" s="52">
        <v>654.66</v>
      </c>
      <c r="E10" s="52">
        <v>642</v>
      </c>
      <c r="F10" s="52">
        <v>2601</v>
      </c>
      <c r="G10" s="52">
        <v>2574</v>
      </c>
      <c r="H10" s="54">
        <f t="shared" si="0"/>
        <v>-12.659999999999968</v>
      </c>
      <c r="I10" s="54">
        <f t="shared" si="1"/>
        <v>-27</v>
      </c>
    </row>
    <row r="11" spans="1:9" s="2" customFormat="1" ht="17.25">
      <c r="A11" s="6" t="s">
        <v>17</v>
      </c>
      <c r="B11" s="9" t="s">
        <v>36</v>
      </c>
      <c r="C11" s="20" t="s">
        <v>45</v>
      </c>
      <c r="D11" s="52">
        <v>591.70000000000005</v>
      </c>
      <c r="E11" s="52">
        <v>571</v>
      </c>
      <c r="F11" s="52">
        <v>2439</v>
      </c>
      <c r="G11" s="52">
        <v>2324</v>
      </c>
      <c r="H11" s="54">
        <f t="shared" si="0"/>
        <v>-20.700000000000045</v>
      </c>
      <c r="I11" s="54">
        <f t="shared" si="1"/>
        <v>-115</v>
      </c>
    </row>
    <row r="12" spans="1:9" s="4" customFormat="1" ht="17.25">
      <c r="A12" s="6" t="s">
        <v>0</v>
      </c>
      <c r="B12" s="9" t="s">
        <v>36</v>
      </c>
      <c r="C12" s="20" t="s">
        <v>45</v>
      </c>
      <c r="D12" s="52">
        <v>541.83000000000004</v>
      </c>
      <c r="E12" s="52">
        <v>578</v>
      </c>
      <c r="F12" s="52">
        <v>2502.6780050000007</v>
      </c>
      <c r="G12" s="52">
        <v>2500</v>
      </c>
      <c r="H12" s="54">
        <f t="shared" si="0"/>
        <v>36.169999999999959</v>
      </c>
      <c r="I12" s="54">
        <f t="shared" si="1"/>
        <v>-2.6780050000006668</v>
      </c>
    </row>
    <row r="13" spans="1:9" s="4" customFormat="1" ht="17.25" customHeight="1">
      <c r="A13" s="6" t="s">
        <v>21</v>
      </c>
      <c r="B13" s="9" t="s">
        <v>36</v>
      </c>
      <c r="C13" s="24" t="s">
        <v>50</v>
      </c>
      <c r="D13" s="52">
        <v>515.98199999999997</v>
      </c>
      <c r="E13" s="52">
        <v>532</v>
      </c>
      <c r="F13" s="52">
        <v>2563.3041809999995</v>
      </c>
      <c r="G13" s="52">
        <v>2150</v>
      </c>
      <c r="H13" s="54">
        <f t="shared" si="0"/>
        <v>16.018000000000029</v>
      </c>
      <c r="I13" s="54">
        <f t="shared" si="1"/>
        <v>-413.30418099999952</v>
      </c>
    </row>
    <row r="14" spans="1:9" s="4" customFormat="1" ht="17.25">
      <c r="A14" s="6" t="s">
        <v>26</v>
      </c>
      <c r="B14" s="9" t="s">
        <v>36</v>
      </c>
      <c r="C14" s="20" t="s">
        <v>45</v>
      </c>
      <c r="D14" s="52">
        <v>471.1</v>
      </c>
      <c r="E14" s="52">
        <v>512</v>
      </c>
      <c r="F14" s="52">
        <v>3079.8</v>
      </c>
      <c r="G14" s="52">
        <v>3244</v>
      </c>
      <c r="H14" s="54">
        <f t="shared" si="0"/>
        <v>40.899999999999977</v>
      </c>
      <c r="I14" s="54">
        <f t="shared" si="1"/>
        <v>164.19999999999982</v>
      </c>
    </row>
    <row r="15" spans="1:9" s="4" customFormat="1" ht="17.25">
      <c r="A15" s="6" t="s">
        <v>18</v>
      </c>
      <c r="B15" s="9" t="s">
        <v>36</v>
      </c>
      <c r="C15" s="22" t="s">
        <v>48</v>
      </c>
      <c r="D15" s="52">
        <v>329.95100000000002</v>
      </c>
      <c r="E15" s="52">
        <v>326</v>
      </c>
      <c r="F15" s="52">
        <v>1251.3285149451726</v>
      </c>
      <c r="G15" s="52">
        <v>1236</v>
      </c>
      <c r="H15" s="54">
        <f t="shared" si="0"/>
        <v>-3.9510000000000218</v>
      </c>
      <c r="I15" s="54">
        <f t="shared" si="1"/>
        <v>-15.328514945172628</v>
      </c>
    </row>
    <row r="16" spans="1:9" s="4" customFormat="1" ht="17.25">
      <c r="A16" s="6" t="s">
        <v>8</v>
      </c>
      <c r="B16" s="9" t="s">
        <v>36</v>
      </c>
      <c r="C16" s="21" t="s">
        <v>47</v>
      </c>
      <c r="D16" s="52">
        <v>311</v>
      </c>
      <c r="E16" s="52">
        <v>300</v>
      </c>
      <c r="F16" s="52">
        <v>1639.2999999999997</v>
      </c>
      <c r="G16" s="52">
        <v>2109</v>
      </c>
      <c r="H16" s="54">
        <f t="shared" si="0"/>
        <v>-11</v>
      </c>
      <c r="I16" s="54">
        <f t="shared" si="1"/>
        <v>469.70000000000027</v>
      </c>
    </row>
    <row r="17" spans="1:9" s="4" customFormat="1" ht="17.25">
      <c r="A17" s="6" t="s">
        <v>3</v>
      </c>
      <c r="B17" s="9" t="s">
        <v>36</v>
      </c>
      <c r="C17" s="21" t="s">
        <v>47</v>
      </c>
      <c r="D17" s="52">
        <v>292</v>
      </c>
      <c r="E17" s="52">
        <v>310</v>
      </c>
      <c r="F17" s="52">
        <v>1417.6679999999999</v>
      </c>
      <c r="G17" s="52">
        <v>1331</v>
      </c>
      <c r="H17" s="54">
        <f t="shared" si="0"/>
        <v>18</v>
      </c>
      <c r="I17" s="54">
        <f t="shared" si="1"/>
        <v>-86.667999999999893</v>
      </c>
    </row>
    <row r="18" spans="1:9" s="4" customFormat="1" ht="17.25">
      <c r="A18" s="6" t="s">
        <v>13</v>
      </c>
      <c r="B18" s="9" t="s">
        <v>36</v>
      </c>
      <c r="C18" s="20" t="s">
        <v>45</v>
      </c>
      <c r="D18" s="52">
        <v>292</v>
      </c>
      <c r="E18" s="52">
        <v>316</v>
      </c>
      <c r="F18" s="52">
        <v>1151.94326</v>
      </c>
      <c r="G18" s="52">
        <v>1174</v>
      </c>
      <c r="H18" s="54">
        <f t="shared" si="0"/>
        <v>24</v>
      </c>
      <c r="I18" s="54">
        <f t="shared" si="1"/>
        <v>22.056739999999991</v>
      </c>
    </row>
    <row r="19" spans="1:9" s="4" customFormat="1" ht="17.25">
      <c r="A19" s="6" t="s">
        <v>16</v>
      </c>
      <c r="B19" s="9" t="s">
        <v>36</v>
      </c>
      <c r="C19" s="22" t="s">
        <v>48</v>
      </c>
      <c r="D19" s="52">
        <v>267.43099999999998</v>
      </c>
      <c r="E19" s="52">
        <v>283</v>
      </c>
      <c r="F19" s="52">
        <v>1168.887157061577</v>
      </c>
      <c r="G19" s="52">
        <v>964</v>
      </c>
      <c r="H19" s="54">
        <f t="shared" si="0"/>
        <v>15.569000000000017</v>
      </c>
      <c r="I19" s="54">
        <f t="shared" si="1"/>
        <v>-204.887157061577</v>
      </c>
    </row>
    <row r="20" spans="1:9" s="4" customFormat="1" ht="17.25">
      <c r="A20" s="6" t="s">
        <v>22</v>
      </c>
      <c r="B20" s="9" t="s">
        <v>36</v>
      </c>
      <c r="C20" s="20" t="s">
        <v>45</v>
      </c>
      <c r="D20" s="52">
        <v>191.66</v>
      </c>
      <c r="E20" s="52">
        <v>187</v>
      </c>
      <c r="F20" s="52">
        <v>1192</v>
      </c>
      <c r="G20" s="52">
        <v>1231</v>
      </c>
      <c r="H20" s="54">
        <f t="shared" si="0"/>
        <v>-4.6599999999999966</v>
      </c>
      <c r="I20" s="54">
        <f t="shared" si="1"/>
        <v>39</v>
      </c>
    </row>
    <row r="21" spans="1:9" s="4" customFormat="1" ht="17.25">
      <c r="A21" s="6" t="s">
        <v>55</v>
      </c>
      <c r="B21" s="9" t="s">
        <v>36</v>
      </c>
      <c r="C21" s="20" t="s">
        <v>45</v>
      </c>
      <c r="D21" s="52">
        <v>169.959</v>
      </c>
      <c r="E21" s="52">
        <v>169.959</v>
      </c>
      <c r="F21" s="52">
        <v>966.74395166666852</v>
      </c>
      <c r="G21" s="52">
        <v>966.74395166666852</v>
      </c>
      <c r="H21" s="54">
        <f t="shared" si="0"/>
        <v>0</v>
      </c>
      <c r="I21" s="54">
        <f t="shared" si="1"/>
        <v>0</v>
      </c>
    </row>
    <row r="22" spans="1:9" s="4" customFormat="1" ht="17.25">
      <c r="A22" s="6" t="s">
        <v>42</v>
      </c>
      <c r="B22" s="9" t="s">
        <v>36</v>
      </c>
      <c r="C22" s="20" t="s">
        <v>45</v>
      </c>
      <c r="D22" s="52">
        <v>147.05699999999999</v>
      </c>
      <c r="E22" s="52">
        <v>172</v>
      </c>
      <c r="F22" s="52">
        <v>985.48006999999996</v>
      </c>
      <c r="G22" s="52">
        <v>978</v>
      </c>
      <c r="H22" s="54">
        <f t="shared" si="0"/>
        <v>24.943000000000012</v>
      </c>
      <c r="I22" s="54">
        <f t="shared" si="1"/>
        <v>-7.4800699999999551</v>
      </c>
    </row>
    <row r="23" spans="1:9" s="4" customFormat="1" ht="16.5" customHeight="1">
      <c r="A23" s="6" t="s">
        <v>56</v>
      </c>
      <c r="B23" s="9" t="s">
        <v>36</v>
      </c>
      <c r="C23" s="20" t="s">
        <v>45</v>
      </c>
      <c r="D23" s="52">
        <v>122</v>
      </c>
      <c r="E23" s="52">
        <v>123</v>
      </c>
      <c r="F23" s="52">
        <v>448.41643699999958</v>
      </c>
      <c r="G23" s="52">
        <v>458</v>
      </c>
      <c r="H23" s="54">
        <f t="shared" si="0"/>
        <v>1</v>
      </c>
      <c r="I23" s="54">
        <f t="shared" si="1"/>
        <v>9.5835630000004244</v>
      </c>
    </row>
    <row r="24" spans="1:9" s="4" customFormat="1" ht="17.25">
      <c r="A24" s="6" t="s">
        <v>31</v>
      </c>
      <c r="B24" s="9" t="s">
        <v>36</v>
      </c>
      <c r="C24" s="20" t="s">
        <v>45</v>
      </c>
      <c r="D24" s="52">
        <v>101.877821591</v>
      </c>
      <c r="E24" s="52">
        <v>109</v>
      </c>
      <c r="F24" s="52">
        <v>418.48528354377652</v>
      </c>
      <c r="G24" s="52">
        <v>592</v>
      </c>
      <c r="H24" s="54">
        <f t="shared" si="0"/>
        <v>7.122178409</v>
      </c>
      <c r="I24" s="54">
        <f t="shared" si="1"/>
        <v>173.51471645622348</v>
      </c>
    </row>
    <row r="25" spans="1:9" s="3" customFormat="1" ht="17.25">
      <c r="A25" s="6" t="s">
        <v>10</v>
      </c>
      <c r="B25" s="9" t="s">
        <v>36</v>
      </c>
      <c r="C25" s="24" t="s">
        <v>50</v>
      </c>
      <c r="D25" s="52">
        <v>95</v>
      </c>
      <c r="E25" s="52">
        <v>101</v>
      </c>
      <c r="F25" s="52">
        <v>473</v>
      </c>
      <c r="G25" s="52">
        <v>493</v>
      </c>
      <c r="H25" s="54">
        <f t="shared" si="0"/>
        <v>6</v>
      </c>
      <c r="I25" s="54">
        <f t="shared" si="1"/>
        <v>20</v>
      </c>
    </row>
    <row r="26" spans="1:9" s="3" customFormat="1" ht="17.25">
      <c r="A26" s="6" t="s">
        <v>6</v>
      </c>
      <c r="B26" s="9" t="s">
        <v>36</v>
      </c>
      <c r="C26" s="20" t="s">
        <v>45</v>
      </c>
      <c r="D26" s="52">
        <v>84.5</v>
      </c>
      <c r="E26" s="52">
        <v>84.5</v>
      </c>
      <c r="F26" s="52">
        <v>366.90300000000002</v>
      </c>
      <c r="G26" s="52">
        <v>378</v>
      </c>
      <c r="H26" s="54">
        <f t="shared" si="0"/>
        <v>0</v>
      </c>
      <c r="I26" s="54">
        <f t="shared" si="1"/>
        <v>11.09699999999998</v>
      </c>
    </row>
    <row r="27" spans="1:9" s="3" customFormat="1" ht="18" customHeight="1">
      <c r="A27" s="6" t="s">
        <v>57</v>
      </c>
      <c r="B27" s="9" t="s">
        <v>36</v>
      </c>
      <c r="C27" s="20" t="s">
        <v>45</v>
      </c>
      <c r="D27" s="52">
        <v>67.1875</v>
      </c>
      <c r="E27" s="52">
        <v>63</v>
      </c>
      <c r="F27" s="52">
        <v>385.42197216666477</v>
      </c>
      <c r="G27" s="52">
        <v>364</v>
      </c>
      <c r="H27" s="54">
        <f t="shared" si="0"/>
        <v>-4.1875</v>
      </c>
      <c r="I27" s="54">
        <f t="shared" si="1"/>
        <v>-21.421972166664773</v>
      </c>
    </row>
    <row r="28" spans="1:9" s="3" customFormat="1" ht="17.25" customHeight="1">
      <c r="A28" s="6" t="s">
        <v>1</v>
      </c>
      <c r="B28" s="9" t="s">
        <v>36</v>
      </c>
      <c r="C28" s="20" t="s">
        <v>45</v>
      </c>
      <c r="D28" s="52">
        <v>62.2</v>
      </c>
      <c r="E28" s="52">
        <v>60</v>
      </c>
      <c r="F28" s="52">
        <v>255</v>
      </c>
      <c r="G28" s="52">
        <v>270</v>
      </c>
      <c r="H28" s="54">
        <f t="shared" si="0"/>
        <v>-2.2000000000000028</v>
      </c>
      <c r="I28" s="54">
        <f t="shared" si="1"/>
        <v>15</v>
      </c>
    </row>
    <row r="29" spans="1:9" s="3" customFormat="1" ht="17.25">
      <c r="A29" s="6" t="s">
        <v>2</v>
      </c>
      <c r="B29" s="9" t="s">
        <v>36</v>
      </c>
      <c r="C29" s="20" t="s">
        <v>45</v>
      </c>
      <c r="D29" s="52">
        <v>46.89</v>
      </c>
      <c r="E29" s="52">
        <v>45</v>
      </c>
      <c r="F29" s="52">
        <v>148</v>
      </c>
      <c r="G29" s="52">
        <v>148</v>
      </c>
      <c r="H29" s="54">
        <f t="shared" si="0"/>
        <v>-1.8900000000000006</v>
      </c>
      <c r="I29" s="54">
        <f t="shared" si="1"/>
        <v>0</v>
      </c>
    </row>
    <row r="30" spans="1:9" s="3" customFormat="1" ht="17.25">
      <c r="A30" s="6" t="s">
        <v>40</v>
      </c>
      <c r="B30" s="10" t="s">
        <v>35</v>
      </c>
      <c r="C30" s="25" t="s">
        <v>51</v>
      </c>
      <c r="D30" s="52">
        <v>38.6</v>
      </c>
      <c r="E30" s="52">
        <v>30</v>
      </c>
      <c r="F30" s="52">
        <v>140</v>
      </c>
      <c r="G30" s="52">
        <v>124</v>
      </c>
      <c r="H30" s="54">
        <f t="shared" si="0"/>
        <v>-8.6000000000000014</v>
      </c>
      <c r="I30" s="54">
        <f t="shared" si="1"/>
        <v>-16</v>
      </c>
    </row>
    <row r="31" spans="1:9" s="3" customFormat="1" ht="17.25">
      <c r="A31" s="6" t="s">
        <v>20</v>
      </c>
      <c r="B31" s="9" t="s">
        <v>36</v>
      </c>
      <c r="C31" s="27" t="s">
        <v>68</v>
      </c>
      <c r="D31" s="52">
        <v>36.9</v>
      </c>
      <c r="E31" s="52">
        <v>33</v>
      </c>
      <c r="F31" s="52">
        <v>156.49799999999999</v>
      </c>
      <c r="G31" s="52">
        <v>158</v>
      </c>
      <c r="H31" s="54">
        <f t="shared" si="0"/>
        <v>-3.8999999999999986</v>
      </c>
      <c r="I31" s="54">
        <f t="shared" si="1"/>
        <v>1.5020000000000095</v>
      </c>
    </row>
    <row r="32" spans="1:9" s="3" customFormat="1" ht="16.5" customHeight="1">
      <c r="A32" s="6" t="s">
        <v>11</v>
      </c>
      <c r="B32" s="9" t="s">
        <v>36</v>
      </c>
      <c r="C32" s="20" t="s">
        <v>45</v>
      </c>
      <c r="D32" s="52">
        <v>32.5</v>
      </c>
      <c r="E32" s="52">
        <v>39</v>
      </c>
      <c r="F32" s="52">
        <v>129</v>
      </c>
      <c r="G32" s="52">
        <v>150</v>
      </c>
      <c r="H32" s="54">
        <f t="shared" si="0"/>
        <v>6.5</v>
      </c>
      <c r="I32" s="54">
        <f t="shared" si="1"/>
        <v>21</v>
      </c>
    </row>
    <row r="33" spans="1:9" s="3" customFormat="1" ht="17.25">
      <c r="A33" s="6" t="s">
        <v>19</v>
      </c>
      <c r="B33" s="9" t="s">
        <v>36</v>
      </c>
      <c r="C33" s="22" t="s">
        <v>48</v>
      </c>
      <c r="D33" s="52">
        <v>31.562999999999999</v>
      </c>
      <c r="E33" s="52">
        <v>31.562999999999999</v>
      </c>
      <c r="F33" s="52">
        <v>187</v>
      </c>
      <c r="G33" s="52">
        <v>183</v>
      </c>
      <c r="H33" s="54">
        <f t="shared" si="0"/>
        <v>0</v>
      </c>
      <c r="I33" s="54">
        <f t="shared" si="1"/>
        <v>-4</v>
      </c>
    </row>
    <row r="34" spans="1:9" s="3" customFormat="1" ht="17.25">
      <c r="A34" s="6" t="s">
        <v>58</v>
      </c>
      <c r="B34" s="9" t="s">
        <v>36</v>
      </c>
      <c r="C34" s="20" t="s">
        <v>45</v>
      </c>
      <c r="D34" s="52">
        <v>31.027000000000001</v>
      </c>
      <c r="E34" s="52">
        <v>30</v>
      </c>
      <c r="F34" s="53">
        <v>118.98415066666655</v>
      </c>
      <c r="G34" s="53">
        <v>116</v>
      </c>
      <c r="H34" s="54">
        <f t="shared" si="0"/>
        <v>-1.027000000000001</v>
      </c>
      <c r="I34" s="54">
        <f t="shared" si="1"/>
        <v>-2.9841506666665509</v>
      </c>
    </row>
    <row r="35" spans="1:9" s="3" customFormat="1" ht="17.25">
      <c r="A35" s="6" t="s">
        <v>59</v>
      </c>
      <c r="B35" s="10" t="s">
        <v>35</v>
      </c>
      <c r="C35" s="20" t="s">
        <v>45</v>
      </c>
      <c r="D35" s="52">
        <v>28.575666666666699</v>
      </c>
      <c r="E35" s="52">
        <v>28</v>
      </c>
      <c r="F35" s="52">
        <v>147.60253916666633</v>
      </c>
      <c r="G35" s="52">
        <v>159</v>
      </c>
      <c r="H35" s="54">
        <f t="shared" si="0"/>
        <v>-0.57566666666669875</v>
      </c>
      <c r="I35" s="54">
        <f t="shared" si="1"/>
        <v>11.397460833333668</v>
      </c>
    </row>
    <row r="36" spans="1:9" s="3" customFormat="1" ht="17.25">
      <c r="A36" s="6" t="s">
        <v>32</v>
      </c>
      <c r="B36" s="9" t="s">
        <v>36</v>
      </c>
      <c r="C36" s="20" t="s">
        <v>45</v>
      </c>
      <c r="D36" s="52">
        <v>26.1</v>
      </c>
      <c r="E36" s="52">
        <v>22</v>
      </c>
      <c r="F36" s="52">
        <v>148.86266143800003</v>
      </c>
      <c r="G36" s="52">
        <v>153</v>
      </c>
      <c r="H36" s="54">
        <f t="shared" si="0"/>
        <v>-4.1000000000000014</v>
      </c>
      <c r="I36" s="54">
        <f t="shared" si="1"/>
        <v>4.1373385619999681</v>
      </c>
    </row>
    <row r="37" spans="1:9" s="3" customFormat="1" ht="17.25">
      <c r="A37" s="6" t="s">
        <v>39</v>
      </c>
      <c r="B37" s="9" t="s">
        <v>36</v>
      </c>
      <c r="C37" s="20" t="s">
        <v>45</v>
      </c>
      <c r="D37" s="53">
        <v>25.389600000000002</v>
      </c>
      <c r="E37" s="53">
        <v>27</v>
      </c>
      <c r="F37" s="53">
        <v>135.05345399999999</v>
      </c>
      <c r="G37" s="53">
        <v>142</v>
      </c>
      <c r="H37" s="54">
        <f t="shared" si="0"/>
        <v>1.6103999999999985</v>
      </c>
      <c r="I37" s="54">
        <f t="shared" si="1"/>
        <v>6.9465460000000121</v>
      </c>
    </row>
    <row r="38" spans="1:9" s="3" customFormat="1" ht="17.25">
      <c r="A38" s="6" t="s">
        <v>60</v>
      </c>
      <c r="B38" s="9" t="s">
        <v>36</v>
      </c>
      <c r="C38" s="20" t="s">
        <v>45</v>
      </c>
      <c r="D38" s="52">
        <v>23.241666666666699</v>
      </c>
      <c r="E38" s="52">
        <v>23.241666666666699</v>
      </c>
      <c r="F38" s="52">
        <v>135.27582500000045</v>
      </c>
      <c r="G38" s="52">
        <v>140</v>
      </c>
      <c r="H38" s="54">
        <f t="shared" si="0"/>
        <v>0</v>
      </c>
      <c r="I38" s="54">
        <f t="shared" si="1"/>
        <v>4.7241749999995477</v>
      </c>
    </row>
    <row r="39" spans="1:9" s="3" customFormat="1" ht="17.25">
      <c r="A39" s="6" t="s">
        <v>41</v>
      </c>
      <c r="B39" s="9" t="s">
        <v>36</v>
      </c>
      <c r="C39" s="22" t="s">
        <v>48</v>
      </c>
      <c r="D39" s="52">
        <v>22.24</v>
      </c>
      <c r="E39" s="52">
        <v>21</v>
      </c>
      <c r="F39" s="52">
        <v>107.40806374</v>
      </c>
      <c r="G39" s="52">
        <v>102</v>
      </c>
      <c r="H39" s="54">
        <f t="shared" si="0"/>
        <v>-1.2399999999999984</v>
      </c>
      <c r="I39" s="54">
        <f t="shared" si="1"/>
        <v>-5.4080637400000029</v>
      </c>
    </row>
    <row r="40" spans="1:9" s="3" customFormat="1" ht="17.25">
      <c r="A40" s="6" t="s">
        <v>61</v>
      </c>
      <c r="B40" s="9" t="s">
        <v>36</v>
      </c>
      <c r="C40" s="20" t="s">
        <v>45</v>
      </c>
      <c r="D40" s="52">
        <v>17.731999999999999</v>
      </c>
      <c r="E40" s="52">
        <v>19</v>
      </c>
      <c r="F40" s="52">
        <v>78.48278999999981</v>
      </c>
      <c r="G40" s="52">
        <v>78.48278999999981</v>
      </c>
      <c r="H40" s="54">
        <f t="shared" si="0"/>
        <v>1.2680000000000007</v>
      </c>
      <c r="I40" s="54">
        <f t="shared" si="1"/>
        <v>0</v>
      </c>
    </row>
    <row r="41" spans="1:9" s="4" customFormat="1" ht="17.25">
      <c r="A41" s="6" t="s">
        <v>4</v>
      </c>
      <c r="B41" s="9" t="s">
        <v>36</v>
      </c>
      <c r="C41" s="20" t="s">
        <v>45</v>
      </c>
      <c r="D41" s="52">
        <v>16.07</v>
      </c>
      <c r="E41" s="52">
        <v>18</v>
      </c>
      <c r="F41" s="52">
        <v>64</v>
      </c>
      <c r="G41" s="52">
        <v>86</v>
      </c>
      <c r="H41" s="54">
        <f t="shared" si="0"/>
        <v>1.9299999999999997</v>
      </c>
      <c r="I41" s="54">
        <f t="shared" si="1"/>
        <v>22</v>
      </c>
    </row>
    <row r="42" spans="1:9" s="4" customFormat="1" ht="17.25">
      <c r="A42" s="6" t="s">
        <v>12</v>
      </c>
      <c r="B42" s="9" t="s">
        <v>36</v>
      </c>
      <c r="C42" s="28" t="s">
        <v>53</v>
      </c>
      <c r="D42" s="52">
        <v>15.9</v>
      </c>
      <c r="E42" s="52">
        <v>17</v>
      </c>
      <c r="F42" s="52">
        <v>61</v>
      </c>
      <c r="G42" s="52">
        <v>59</v>
      </c>
      <c r="H42" s="54">
        <f t="shared" si="0"/>
        <v>1.0999999999999996</v>
      </c>
      <c r="I42" s="54">
        <f t="shared" si="1"/>
        <v>-2</v>
      </c>
    </row>
    <row r="43" spans="1:9" s="4" customFormat="1" ht="17.25">
      <c r="A43" s="6" t="s">
        <v>15</v>
      </c>
      <c r="B43" s="9" t="s">
        <v>36</v>
      </c>
      <c r="C43" s="20" t="s">
        <v>45</v>
      </c>
      <c r="D43" s="52">
        <v>15.2</v>
      </c>
      <c r="E43" s="52">
        <v>19</v>
      </c>
      <c r="F43" s="52">
        <v>67</v>
      </c>
      <c r="G43" s="52">
        <v>76</v>
      </c>
      <c r="H43" s="54">
        <f t="shared" si="0"/>
        <v>3.8000000000000007</v>
      </c>
      <c r="I43" s="54">
        <f t="shared" si="1"/>
        <v>9</v>
      </c>
    </row>
    <row r="44" spans="1:9" s="4" customFormat="1" ht="17.25">
      <c r="A44" s="6" t="s">
        <v>54</v>
      </c>
      <c r="B44" s="9" t="s">
        <v>36</v>
      </c>
      <c r="C44" s="20" t="s">
        <v>45</v>
      </c>
      <c r="D44" s="52">
        <v>14.1</v>
      </c>
      <c r="E44" s="52">
        <v>10</v>
      </c>
      <c r="F44" s="52">
        <v>78</v>
      </c>
      <c r="G44" s="52">
        <v>79</v>
      </c>
      <c r="H44" s="54">
        <f t="shared" si="0"/>
        <v>-4.0999999999999996</v>
      </c>
      <c r="I44" s="54">
        <f t="shared" si="1"/>
        <v>1</v>
      </c>
    </row>
    <row r="45" spans="1:9" s="4" customFormat="1" ht="17.25">
      <c r="A45" s="40" t="s">
        <v>7</v>
      </c>
      <c r="B45" s="41" t="s">
        <v>36</v>
      </c>
      <c r="C45" s="20" t="s">
        <v>45</v>
      </c>
      <c r="D45" s="53">
        <v>12.773999999999999</v>
      </c>
      <c r="E45" s="53">
        <v>4</v>
      </c>
      <c r="F45" s="53">
        <v>37.975466999999924</v>
      </c>
      <c r="G45" s="53">
        <v>19</v>
      </c>
      <c r="H45" s="54">
        <f t="shared" si="0"/>
        <v>-8.7739999999999991</v>
      </c>
      <c r="I45" s="54">
        <f t="shared" si="1"/>
        <v>-18.975466999999924</v>
      </c>
    </row>
    <row r="46" spans="1:9" s="4" customFormat="1" ht="18.75" customHeight="1">
      <c r="A46" s="6" t="s">
        <v>29</v>
      </c>
      <c r="B46" s="10" t="s">
        <v>35</v>
      </c>
      <c r="C46" s="20" t="s">
        <v>45</v>
      </c>
      <c r="D46" s="52">
        <v>12.419305256686135</v>
      </c>
      <c r="E46" s="52">
        <v>12.419305256686135</v>
      </c>
      <c r="F46" s="52">
        <v>53.598199999999999</v>
      </c>
      <c r="G46" s="52">
        <v>55</v>
      </c>
      <c r="H46" s="54">
        <f t="shared" si="0"/>
        <v>0</v>
      </c>
      <c r="I46" s="54">
        <f t="shared" si="1"/>
        <v>1.4018000000000015</v>
      </c>
    </row>
    <row r="47" spans="1:9" s="4" customFormat="1" ht="17.25">
      <c r="A47" s="6" t="s">
        <v>62</v>
      </c>
      <c r="B47" s="9" t="s">
        <v>36</v>
      </c>
      <c r="C47" s="20" t="s">
        <v>45</v>
      </c>
      <c r="D47" s="52">
        <v>12.2076666666667</v>
      </c>
      <c r="E47" s="52">
        <v>16</v>
      </c>
      <c r="F47" s="52">
        <v>74.426621166666408</v>
      </c>
      <c r="G47" s="52">
        <v>81</v>
      </c>
      <c r="H47" s="54">
        <f t="shared" si="0"/>
        <v>3.7923333333332998</v>
      </c>
      <c r="I47" s="54">
        <f t="shared" si="1"/>
        <v>6.5733788333335923</v>
      </c>
    </row>
    <row r="48" spans="1:9" s="4" customFormat="1" ht="17.25">
      <c r="A48" s="6" t="s">
        <v>63</v>
      </c>
      <c r="B48" s="9" t="s">
        <v>36</v>
      </c>
      <c r="C48" s="20" t="s">
        <v>45</v>
      </c>
      <c r="D48" s="52">
        <v>10.3035</v>
      </c>
      <c r="E48" s="52">
        <v>10.3035</v>
      </c>
      <c r="F48" s="52">
        <v>37.160727833333389</v>
      </c>
      <c r="G48" s="52">
        <v>36</v>
      </c>
      <c r="H48" s="54">
        <f t="shared" si="0"/>
        <v>0</v>
      </c>
      <c r="I48" s="54">
        <f t="shared" si="1"/>
        <v>-1.1607278333333895</v>
      </c>
    </row>
    <row r="49" spans="1:9" s="4" customFormat="1" ht="17.25">
      <c r="A49" s="6" t="s">
        <v>28</v>
      </c>
      <c r="B49" s="9" t="s">
        <v>36</v>
      </c>
      <c r="C49" s="20" t="s">
        <v>45</v>
      </c>
      <c r="D49" s="52">
        <v>6.55</v>
      </c>
      <c r="E49" s="52">
        <v>5</v>
      </c>
      <c r="F49" s="52">
        <v>21.316080000000003</v>
      </c>
      <c r="G49" s="52">
        <v>23</v>
      </c>
      <c r="H49" s="54">
        <f t="shared" si="0"/>
        <v>-1.5499999999999998</v>
      </c>
      <c r="I49" s="54">
        <f t="shared" si="1"/>
        <v>1.683919999999997</v>
      </c>
    </row>
    <row r="50" spans="1:9" s="4" customFormat="1" ht="17.25">
      <c r="A50" s="6" t="s">
        <v>5</v>
      </c>
      <c r="B50" s="9" t="s">
        <v>36</v>
      </c>
      <c r="C50" s="20" t="s">
        <v>45</v>
      </c>
      <c r="D50" s="52">
        <v>5.7766218</v>
      </c>
      <c r="E50" s="52">
        <v>5.7766218</v>
      </c>
      <c r="F50" s="52">
        <v>31.015999999999998</v>
      </c>
      <c r="G50" s="52">
        <v>35</v>
      </c>
      <c r="H50" s="54">
        <f t="shared" si="0"/>
        <v>0</v>
      </c>
      <c r="I50" s="54">
        <f t="shared" si="1"/>
        <v>3.9840000000000018</v>
      </c>
    </row>
    <row r="51" spans="1:9" s="4" customFormat="1" ht="17.25">
      <c r="A51" s="6" t="s">
        <v>64</v>
      </c>
      <c r="B51" s="9" t="s">
        <v>36</v>
      </c>
      <c r="C51" s="20" t="s">
        <v>45</v>
      </c>
      <c r="D51" s="52">
        <v>4.149</v>
      </c>
      <c r="E51" s="52">
        <v>4.149</v>
      </c>
      <c r="F51" s="52">
        <v>16.74112933333339</v>
      </c>
      <c r="G51" s="52">
        <v>15</v>
      </c>
      <c r="H51" s="54">
        <f t="shared" si="0"/>
        <v>0</v>
      </c>
      <c r="I51" s="54">
        <f t="shared" si="1"/>
        <v>-1.7411293333333902</v>
      </c>
    </row>
    <row r="52" spans="1:9" s="4" customFormat="1" ht="17.25">
      <c r="A52" s="6" t="s">
        <v>14</v>
      </c>
      <c r="B52" s="9" t="s">
        <v>36</v>
      </c>
      <c r="C52" s="20" t="s">
        <v>45</v>
      </c>
      <c r="D52" s="52">
        <v>3.82</v>
      </c>
      <c r="E52" s="52">
        <v>3.82</v>
      </c>
      <c r="F52" s="52">
        <v>19.75</v>
      </c>
      <c r="G52" s="52">
        <v>21</v>
      </c>
      <c r="H52" s="54">
        <f t="shared" si="0"/>
        <v>0</v>
      </c>
      <c r="I52" s="54">
        <f t="shared" si="1"/>
        <v>1.25</v>
      </c>
    </row>
    <row r="53" spans="1:9" s="4" customFormat="1" ht="17.25">
      <c r="A53" s="6" t="s">
        <v>23</v>
      </c>
      <c r="B53" s="10" t="s">
        <v>35</v>
      </c>
      <c r="C53" s="20" t="s">
        <v>45</v>
      </c>
      <c r="D53" s="52">
        <v>3.25</v>
      </c>
      <c r="E53" s="52">
        <v>3.25</v>
      </c>
      <c r="F53" s="52">
        <v>9.2799999999999994</v>
      </c>
      <c r="G53" s="52">
        <v>11</v>
      </c>
      <c r="H53" s="54">
        <f t="shared" si="0"/>
        <v>0</v>
      </c>
      <c r="I53" s="54">
        <f t="shared" si="1"/>
        <v>1.7200000000000006</v>
      </c>
    </row>
    <row r="54" spans="1:9" s="4" customFormat="1" ht="18" customHeight="1">
      <c r="A54" s="6" t="s">
        <v>78</v>
      </c>
      <c r="B54" s="9" t="s">
        <v>36</v>
      </c>
      <c r="C54" s="20" t="s">
        <v>45</v>
      </c>
      <c r="D54" s="52">
        <v>3.1541640676</v>
      </c>
      <c r="E54" s="52" t="s">
        <v>70</v>
      </c>
      <c r="F54" s="52">
        <v>17.2</v>
      </c>
      <c r="G54" s="52" t="s">
        <v>70</v>
      </c>
      <c r="H54" s="52" t="s">
        <v>70</v>
      </c>
      <c r="I54" s="52" t="s">
        <v>70</v>
      </c>
    </row>
    <row r="55" spans="1:9" s="4" customFormat="1" ht="17.25">
      <c r="A55" s="6" t="s">
        <v>38</v>
      </c>
      <c r="B55" s="9" t="s">
        <v>36</v>
      </c>
      <c r="C55" s="26" t="s">
        <v>46</v>
      </c>
      <c r="D55" s="55">
        <v>2.9</v>
      </c>
      <c r="E55" s="55">
        <v>2.9</v>
      </c>
      <c r="F55" s="52">
        <v>7.6277309999999998</v>
      </c>
      <c r="G55" s="52">
        <v>7</v>
      </c>
      <c r="H55" s="54">
        <f t="shared" si="0"/>
        <v>0</v>
      </c>
      <c r="I55" s="54">
        <f t="shared" si="1"/>
        <v>-0.62773099999999982</v>
      </c>
    </row>
    <row r="56" spans="1:9" s="4" customFormat="1" ht="17.25">
      <c r="A56" s="6" t="s">
        <v>27</v>
      </c>
      <c r="B56" s="12" t="s">
        <v>34</v>
      </c>
      <c r="C56" s="20" t="s">
        <v>45</v>
      </c>
      <c r="D56" s="52">
        <v>0.96023999999999998</v>
      </c>
      <c r="E56" s="52">
        <v>0.96023999999999998</v>
      </c>
      <c r="F56" s="52">
        <v>6.12</v>
      </c>
      <c r="G56" s="52">
        <v>6.12</v>
      </c>
      <c r="H56" s="54">
        <f t="shared" si="0"/>
        <v>0</v>
      </c>
      <c r="I56" s="54">
        <f t="shared" si="1"/>
        <v>0</v>
      </c>
    </row>
    <row r="57" spans="1:9" s="4" customFormat="1" ht="2.25" customHeight="1">
      <c r="A57" s="6"/>
      <c r="B57" s="12"/>
      <c r="C57" s="39"/>
      <c r="D57" s="52"/>
      <c r="E57" s="52"/>
      <c r="F57" s="52"/>
      <c r="G57" s="52"/>
      <c r="H57" s="54"/>
      <c r="I57" s="54"/>
    </row>
    <row r="58" spans="1:9" s="4" customFormat="1" ht="17.25">
      <c r="A58" s="38" t="s">
        <v>71</v>
      </c>
      <c r="B58" s="14"/>
      <c r="C58" s="44"/>
      <c r="D58" s="56">
        <f>SUM(D4:D56)</f>
        <v>57193.496563104345</v>
      </c>
      <c r="E58" s="56">
        <v>57551.31677686725</v>
      </c>
      <c r="F58" s="56">
        <f>SUM(F4:F56)</f>
        <v>255015.8552846291</v>
      </c>
      <c r="G58" s="56">
        <v>251377.89566528963</v>
      </c>
      <c r="H58" s="59">
        <f t="shared" si="0"/>
        <v>357.82021376290504</v>
      </c>
      <c r="I58" s="59">
        <f t="shared" si="1"/>
        <v>-3637.9596193394682</v>
      </c>
    </row>
    <row r="60" spans="1:9">
      <c r="A60" s="64" t="s">
        <v>76</v>
      </c>
    </row>
    <row r="61" spans="1:9">
      <c r="A61" s="64" t="s">
        <v>77</v>
      </c>
    </row>
    <row r="62" spans="1:9">
      <c r="A62" s="64" t="s">
        <v>79</v>
      </c>
    </row>
  </sheetData>
  <sortState ref="A4:N57">
    <sortCondition descending="1" ref="D4:D57"/>
  </sortState>
  <mergeCells count="2">
    <mergeCell ref="D1:E1"/>
    <mergeCell ref="F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2012 &amp; 2014 LSE Loads</vt:lpstr>
      <vt:lpstr>'2012 &amp; 2014 LSE Loads'!Print_Titles</vt:lpstr>
    </vt:vector>
  </TitlesOfParts>
  <Company>California Energy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jwoodwar</dc:creator>
  <cp:lastModifiedBy>cec</cp:lastModifiedBy>
  <cp:lastPrinted>2013-08-29T16:46:51Z</cp:lastPrinted>
  <dcterms:created xsi:type="dcterms:W3CDTF">2009-01-22T22:05:10Z</dcterms:created>
  <dcterms:modified xsi:type="dcterms:W3CDTF">2016-06-21T15:44:11Z</dcterms:modified>
</cp:coreProperties>
</file>