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chool\SoftwareEngineering 2019\"/>
    </mc:Choice>
  </mc:AlternateContent>
  <xr:revisionPtr revIDLastSave="0" documentId="13_ncr:1_{A9910A00-432C-4267-A119-55B19F6A3860}" xr6:coauthVersionLast="43" xr6:coauthVersionMax="43" xr10:uidLastSave="{00000000-0000-0000-0000-000000000000}"/>
  <bookViews>
    <workbookView xWindow="-120" yWindow="-120" windowWidth="29040" windowHeight="15840" activeTab="1" xr2:uid="{00000000-000D-0000-FFFF-FFFF00000000}"/>
  </bookViews>
  <sheets>
    <sheet name="Graphics" sheetId="1" r:id="rId1"/>
    <sheet name="Sheet1" sheetId="2" r:id="rId2"/>
    <sheet name="Sheet2" sheetId="3" r:id="rId3"/>
  </sheets>
  <definedNames>
    <definedName name="Range04Dates">#REF!</definedName>
    <definedName name="Range06">#REF!</definedName>
    <definedName name="Range07">#REF!</definedName>
    <definedName name="Range08">#REF!</definedName>
    <definedName name="Range09">#REF!</definedName>
    <definedName name="Range10">#REF!</definedName>
    <definedName name="Range12">#REF!</definedName>
    <definedName name="Range13">#REF!</definedName>
    <definedName name="Range14">#REF!</definedName>
    <definedName name="Range15">#REF!</definedName>
    <definedName name="Range16">#REF!</definedName>
    <definedName name="Range18">#REF!</definedName>
    <definedName name="Range19">#REF!</definedName>
    <definedName name="Range20">#REF!</definedName>
    <definedName name="Range21">#REF!</definedName>
    <definedName name="Range22">#REF!</definedName>
    <definedName name="Range24">#REF!</definedName>
    <definedName name="Range25">#REF!</definedName>
    <definedName name="Range26">#REF!</definedName>
    <definedName name="Range27">#REF!</definedName>
    <definedName name="Range28">#REF!</definedName>
    <definedName name="Range30">#REF!</definedName>
    <definedName name="Range31">#REF!</definedName>
    <definedName name="Range32">#REF!</definedName>
    <definedName name="Range33">#REF!</definedName>
    <definedName name="Range34">#REF!</definedName>
    <definedName name="Range36">#REF!</definedName>
    <definedName name="Range37">#REF!</definedName>
    <definedName name="Range38">#REF!</definedName>
    <definedName name="Range39">#REF!</definedName>
    <definedName name="Range40">#REF!</definedName>
    <definedName name="Range42">#REF!</definedName>
    <definedName name="Range43">#REF!</definedName>
    <definedName name="Range44">#REF!</definedName>
    <definedName name="Range45">#REF!</definedName>
    <definedName name="Range46">#REF!</definedName>
    <definedName name="Range47">#REF!</definedName>
    <definedName name="Range49">#REF!</definedName>
    <definedName name="Range50">#REF!</definedName>
    <definedName name="Range51">#REF!</definedName>
    <definedName name="Range52">#REF!</definedName>
    <definedName name="Range53">#REF!</definedName>
    <definedName name="Range54">#REF!</definedName>
    <definedName name="Range55">#REF!</definedName>
    <definedName name="Range57">#REF!</definedName>
    <definedName name="Range58">#REF!</definedName>
    <definedName name="Range59">#REF!</definedName>
    <definedName name="Range60">#REF!</definedName>
    <definedName name="Range61">#REF!</definedName>
    <definedName name="Range62">#REF!</definedName>
    <definedName name="Range63">#REF!</definedName>
    <definedName name="Range65">#REF!</definedName>
    <definedName name="Range66">#REF!</definedName>
    <definedName name="Range68">#REF!</definedName>
    <definedName name="Range69">#REF!</definedName>
    <definedName name="Range70">#REF!</definedName>
    <definedName name="Range71">#REF!</definedName>
    <definedName name="Range73">#REF!</definedName>
    <definedName name="Range74">#REF!</definedName>
    <definedName name="Range75">#REF!</definedName>
    <definedName name="Range78">#REF!</definedName>
    <definedName name="Range81">#REF!</definedName>
    <definedName name="Range82">#REF!</definedName>
    <definedName name="Range84">#REF!</definedName>
    <definedName name="Range86">#REF!</definedName>
    <definedName name="Range87">#REF!</definedName>
    <definedName name="Range88">#REF!</definedName>
    <definedName name="Range90">#REF!</definedName>
    <definedName name="Range91">#REF!</definedName>
    <definedName name="Range92">#REF!</definedName>
    <definedName name="Range94">#REF!</definedName>
    <definedName name="Range95">#REF!</definedName>
    <definedName name="Range96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13" i="2" l="1"/>
  <c r="D4" i="2"/>
  <c r="E4" i="2"/>
  <c r="F4" i="2" s="1"/>
  <c r="G4" i="2" s="1"/>
  <c r="D5" i="2"/>
  <c r="E5" i="2"/>
  <c r="F5" i="2" s="1"/>
  <c r="G5" i="2" s="1"/>
  <c r="C7" i="2"/>
  <c r="D7" i="2"/>
  <c r="E7" i="2"/>
  <c r="F7" i="2"/>
  <c r="G7" i="2"/>
  <c r="C11" i="2"/>
  <c r="D11" i="2" s="1"/>
  <c r="E11" i="2" s="1"/>
  <c r="F11" i="2" s="1"/>
  <c r="G11" i="2" s="1"/>
  <c r="C13" i="2"/>
  <c r="D13" i="2"/>
  <c r="E13" i="2"/>
  <c r="F13" i="2"/>
  <c r="F16" i="2" s="1"/>
  <c r="G13" i="2"/>
  <c r="G16" i="2" s="1"/>
  <c r="C16" i="2"/>
  <c r="D16" i="2"/>
  <c r="E16" i="2"/>
  <c r="D22" i="2"/>
  <c r="E22" i="2"/>
  <c r="F22" i="2"/>
  <c r="G22" i="2"/>
  <c r="D23" i="2"/>
  <c r="E23" i="2"/>
  <c r="F23" i="2"/>
  <c r="G23" i="2"/>
  <c r="C29" i="2"/>
  <c r="D29" i="2"/>
  <c r="E29" i="2"/>
  <c r="F29" i="2"/>
  <c r="G29" i="2"/>
  <c r="C30" i="2"/>
  <c r="D30" i="2"/>
  <c r="E30" i="2"/>
  <c r="F30" i="2"/>
  <c r="G30" i="2"/>
  <c r="P29" i="2" l="1"/>
  <c r="P30" i="2"/>
  <c r="N22" i="2" l="1"/>
  <c r="M22" i="2" l="1"/>
  <c r="Q30" i="2" l="1"/>
  <c r="O30" i="2"/>
  <c r="N30" i="2"/>
  <c r="M30" i="2"/>
  <c r="L30" i="2"/>
  <c r="K30" i="2"/>
  <c r="J30" i="2"/>
  <c r="I30" i="2"/>
  <c r="H30" i="2"/>
  <c r="Q29" i="2"/>
  <c r="O29" i="2"/>
  <c r="N29" i="2"/>
  <c r="M29" i="2"/>
  <c r="L29" i="2"/>
  <c r="K29" i="2"/>
  <c r="J29" i="2"/>
  <c r="I29" i="2"/>
  <c r="H29" i="2"/>
  <c r="Q23" i="2"/>
  <c r="P23" i="2"/>
  <c r="O23" i="2"/>
  <c r="N23" i="2"/>
  <c r="M23" i="2"/>
  <c r="L23" i="2"/>
  <c r="K23" i="2"/>
  <c r="J23" i="2"/>
  <c r="I23" i="2"/>
  <c r="H23" i="2"/>
  <c r="Q22" i="2"/>
  <c r="P22" i="2"/>
  <c r="O22" i="2"/>
  <c r="L22" i="2"/>
  <c r="K22" i="2"/>
  <c r="J22" i="2"/>
  <c r="I22" i="2"/>
  <c r="H22" i="2"/>
  <c r="Q7" i="2"/>
  <c r="P7" i="2"/>
  <c r="O7" i="2"/>
  <c r="N7" i="2"/>
  <c r="M7" i="2"/>
  <c r="L7" i="2"/>
  <c r="K7" i="2"/>
  <c r="J7" i="2"/>
  <c r="I7" i="2"/>
  <c r="H7" i="2"/>
  <c r="H5" i="2"/>
  <c r="I5" i="2" s="1"/>
  <c r="J5" i="2" s="1"/>
  <c r="K5" i="2" s="1"/>
  <c r="L5" i="2" s="1"/>
  <c r="M5" i="2" s="1"/>
  <c r="N5" i="2" s="1"/>
  <c r="O5" i="2" s="1"/>
  <c r="P5" i="2" s="1"/>
  <c r="Q5" i="2" s="1"/>
  <c r="H4" i="2"/>
  <c r="I4" i="2" s="1"/>
  <c r="J4" i="2" s="1"/>
  <c r="K4" i="2" s="1"/>
  <c r="L4" i="2" s="1"/>
  <c r="M4" i="2" s="1"/>
  <c r="N4" i="2" s="1"/>
  <c r="O4" i="2" s="1"/>
  <c r="P4" i="2" s="1"/>
  <c r="Q4" i="2" s="1"/>
  <c r="N2" i="1"/>
  <c r="M2" i="1"/>
  <c r="K2" i="1"/>
  <c r="G2" i="1"/>
  <c r="F2" i="1"/>
  <c r="C2" i="1"/>
  <c r="K1" i="1"/>
  <c r="I1" i="1"/>
  <c r="G1" i="1"/>
  <c r="E1" i="1"/>
  <c r="C1" i="1"/>
  <c r="H11" i="2" l="1"/>
  <c r="I11" i="2" s="1"/>
  <c r="J11" i="2" s="1"/>
  <c r="K11" i="2" s="1"/>
  <c r="L11" i="2" s="1"/>
  <c r="M11" i="2" s="1"/>
  <c r="N11" i="2" s="1"/>
  <c r="O11" i="2" s="1"/>
  <c r="P11" i="2" s="1"/>
  <c r="Q11" i="2" s="1"/>
  <c r="H13" i="2"/>
  <c r="I13" i="2" s="1"/>
  <c r="J13" i="2" s="1"/>
  <c r="K13" i="2" l="1"/>
  <c r="K16" i="2" s="1"/>
  <c r="J16" i="2"/>
  <c r="H16" i="2"/>
  <c r="I16" i="2"/>
  <c r="L13" i="2" l="1"/>
  <c r="L16" i="2" s="1"/>
  <c r="M13" i="2" l="1"/>
  <c r="N13" i="2" s="1"/>
  <c r="M16" i="2" l="1"/>
  <c r="O13" i="2"/>
  <c r="N16" i="2"/>
  <c r="P13" i="2" l="1"/>
  <c r="O16" i="2"/>
  <c r="Q16" i="2" l="1"/>
  <c r="P16" i="2"/>
</calcChain>
</file>

<file path=xl/sharedStrings.xml><?xml version="1.0" encoding="utf-8"?>
<sst xmlns="http://schemas.openxmlformats.org/spreadsheetml/2006/main" count="46" uniqueCount="37">
  <si>
    <t>Project Name:</t>
  </si>
  <si>
    <t>Start metric date:</t>
  </si>
  <si>
    <t>Latest metric date:</t>
  </si>
  <si>
    <t>Selected period:</t>
  </si>
  <si>
    <t>-</t>
  </si>
  <si>
    <t>Project Manager: Gennady Evodiev</t>
  </si>
  <si>
    <t>Report Date</t>
  </si>
  <si>
    <t>Project week number</t>
  </si>
  <si>
    <t>Team efforts (work-hours)</t>
  </si>
  <si>
    <t>c</t>
  </si>
  <si>
    <t>Total weekly efforts</t>
  </si>
  <si>
    <t xml:space="preserve">   Management &amp; support</t>
  </si>
  <si>
    <t>Development efforts</t>
  </si>
  <si>
    <t>Testing efforts</t>
  </si>
  <si>
    <t>Total efforts SUM</t>
  </si>
  <si>
    <t>Lines of code</t>
  </si>
  <si>
    <t>LOC total</t>
  </si>
  <si>
    <t>Product</t>
  </si>
  <si>
    <t>Unit Tests</t>
  </si>
  <si>
    <t>Defects/(LOC/1000)</t>
  </si>
  <si>
    <t>Bugs (numbers)</t>
  </si>
  <si>
    <t>Total Bugs</t>
  </si>
  <si>
    <t>Opened Bugs</t>
  </si>
  <si>
    <t>Closed Bugs</t>
  </si>
  <si>
    <t>Weekly bug dynamics (numbers)</t>
  </si>
  <si>
    <t>Weekly created</t>
  </si>
  <si>
    <t>n/a</t>
  </si>
  <si>
    <t>Weekly closed</t>
  </si>
  <si>
    <t>Test cases (numbers)</t>
  </si>
  <si>
    <t xml:space="preserve">Planned </t>
  </si>
  <si>
    <t>Total (written)</t>
  </si>
  <si>
    <t xml:space="preserve">Weekly attempted </t>
  </si>
  <si>
    <t xml:space="preserve">Weekly passed </t>
  </si>
  <si>
    <t>Planned - Total</t>
  </si>
  <si>
    <t>Weekly Attempted/Total (%)</t>
  </si>
  <si>
    <t>Test Lead: Gennady Evtodiev</t>
  </si>
  <si>
    <t>Project Name: LumberLads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</si>
</sst>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19]d\ mmm\ yy"/>
    <numFmt numFmtId="165" formatCode="0.0"/>
  </numFmts>
  <fonts count="5" x14ac:knownFonts="1">
    <font>
      <sz val="9"/>
      <color rgb="FF000000"/>
      <name val="Arial"/>
    </font>
    <font>
      <b/>
      <sz val="9"/>
      <name val="Arial"/>
    </font>
    <font>
      <sz val="9"/>
      <name val="Arial"/>
    </font>
    <font>
      <b/>
      <sz val="8"/>
      <name val="Verdana"/>
    </font>
    <font>
      <b/>
      <sz val="9"/>
      <color rgb="FF000080"/>
      <name val="Arial"/>
    </font>
  </fonts>
  <fills count="7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FBD4B4"/>
        <bgColor rgb="FFFBD4B4"/>
      </patternFill>
    </fill>
    <fill>
      <patternFill patternType="solid">
        <fgColor rgb="FFD6E3BC"/>
        <bgColor rgb="FFD6E3BC"/>
      </patternFill>
    </fill>
    <fill>
      <patternFill patternType="solid">
        <fgColor rgb="FFDBE5F1"/>
        <bgColor rgb="FFDBE5F1"/>
      </patternFill>
    </fill>
    <fill>
      <patternFill patternType="solid">
        <fgColor rgb="FFE5DFEC"/>
        <bgColor rgb="FFE5DFEC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double">
        <color rgb="FF000000"/>
      </top>
      <bottom style="double">
        <color rgb="FF000000"/>
      </bottom>
      <diagonal/>
    </border>
    <border>
      <left/>
      <right/>
      <top style="double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47">
    <xf numFmtId="0" fontId="0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2" fillId="2" borderId="3" xfId="0" applyFont="1" applyFill="1" applyBorder="1" applyAlignment="1"/>
    <xf numFmtId="0" fontId="2" fillId="2" borderId="4" xfId="0" applyFont="1" applyFill="1" applyBorder="1" applyAlignment="1"/>
    <xf numFmtId="0" fontId="1" fillId="0" borderId="5" xfId="0" applyFont="1" applyBorder="1" applyAlignment="1"/>
    <xf numFmtId="0" fontId="2" fillId="0" borderId="6" xfId="0" applyFont="1" applyBorder="1" applyAlignment="1"/>
    <xf numFmtId="14" fontId="1" fillId="0" borderId="6" xfId="0" applyNumberFormat="1" applyFont="1" applyBorder="1" applyAlignment="1">
      <alignment horizontal="left"/>
    </xf>
    <xf numFmtId="0" fontId="1" fillId="0" borderId="7" xfId="0" applyFont="1" applyBorder="1" applyAlignment="1"/>
    <xf numFmtId="0" fontId="2" fillId="0" borderId="5" xfId="0" applyFont="1" applyBorder="1" applyAlignment="1"/>
    <xf numFmtId="14" fontId="1" fillId="0" borderId="6" xfId="0" applyNumberFormat="1" applyFont="1" applyBorder="1" applyAlignment="1">
      <alignment horizontal="right"/>
    </xf>
    <xf numFmtId="0" fontId="1" fillId="0" borderId="6" xfId="0" applyFont="1" applyBorder="1" applyAlignment="1">
      <alignment horizontal="center"/>
    </xf>
    <xf numFmtId="0" fontId="2" fillId="0" borderId="7" xfId="0" applyFont="1" applyBorder="1" applyAlignment="1"/>
    <xf numFmtId="1" fontId="1" fillId="0" borderId="0" xfId="0" applyNumberFormat="1" applyFont="1" applyAlignment="1">
      <alignment horizontal="left"/>
    </xf>
    <xf numFmtId="0" fontId="2" fillId="0" borderId="0" xfId="0" applyFont="1" applyAlignment="1"/>
    <xf numFmtId="0" fontId="1" fillId="0" borderId="0" xfId="0" applyFont="1" applyAlignment="1"/>
    <xf numFmtId="0" fontId="1" fillId="0" borderId="8" xfId="0" applyFont="1" applyBorder="1" applyAlignment="1"/>
    <xf numFmtId="164" fontId="1" fillId="0" borderId="8" xfId="0" applyNumberFormat="1" applyFont="1" applyBorder="1" applyAlignment="1"/>
    <xf numFmtId="0" fontId="3" fillId="0" borderId="0" xfId="0" applyFont="1" applyAlignment="1"/>
    <xf numFmtId="0" fontId="1" fillId="0" borderId="9" xfId="0" applyFont="1" applyBorder="1" applyAlignment="1"/>
    <xf numFmtId="1" fontId="2" fillId="0" borderId="0" xfId="0" applyNumberFormat="1" applyFont="1" applyAlignment="1"/>
    <xf numFmtId="0" fontId="4" fillId="0" borderId="10" xfId="0" applyFont="1" applyBorder="1" applyAlignment="1">
      <alignment horizontal="left"/>
    </xf>
    <xf numFmtId="0" fontId="2" fillId="0" borderId="6" xfId="0" applyFont="1" applyBorder="1" applyAlignment="1">
      <alignment horizontal="right"/>
    </xf>
    <xf numFmtId="0" fontId="1" fillId="3" borderId="11" xfId="0" applyFont="1" applyFill="1" applyBorder="1" applyAlignment="1">
      <alignment horizontal="left"/>
    </xf>
    <xf numFmtId="0" fontId="2" fillId="3" borderId="11" xfId="0" applyFont="1" applyFill="1" applyBorder="1" applyAlignment="1">
      <alignment horizontal="right"/>
    </xf>
    <xf numFmtId="0" fontId="2" fillId="3" borderId="11" xfId="0" applyFont="1" applyFill="1" applyBorder="1" applyAlignment="1">
      <alignment horizontal="left"/>
    </xf>
    <xf numFmtId="0" fontId="2" fillId="3" borderId="11" xfId="0" applyFont="1" applyFill="1" applyBorder="1" applyAlignment="1">
      <alignment horizontal="right"/>
    </xf>
    <xf numFmtId="0" fontId="4" fillId="0" borderId="6" xfId="0" applyFont="1" applyBorder="1" applyAlignment="1">
      <alignment horizontal="left"/>
    </xf>
    <xf numFmtId="0" fontId="1" fillId="4" borderId="11" xfId="0" applyFont="1" applyFill="1" applyBorder="1" applyAlignment="1">
      <alignment horizontal="left"/>
    </xf>
    <xf numFmtId="0" fontId="2" fillId="4" borderId="11" xfId="0" applyFont="1" applyFill="1" applyBorder="1" applyAlignment="1">
      <alignment horizontal="right"/>
    </xf>
    <xf numFmtId="0" fontId="2" fillId="4" borderId="11" xfId="0" applyFont="1" applyFill="1" applyBorder="1" applyAlignment="1">
      <alignment horizontal="left"/>
    </xf>
    <xf numFmtId="0" fontId="2" fillId="4" borderId="11" xfId="0" applyFont="1" applyFill="1" applyBorder="1" applyAlignment="1">
      <alignment horizontal="right"/>
    </xf>
    <xf numFmtId="165" fontId="2" fillId="4" borderId="11" xfId="0" applyNumberFormat="1" applyFont="1" applyFill="1" applyBorder="1" applyAlignment="1">
      <alignment horizontal="right"/>
    </xf>
    <xf numFmtId="0" fontId="1" fillId="5" borderId="11" xfId="0" applyFont="1" applyFill="1" applyBorder="1" applyAlignment="1">
      <alignment horizontal="left"/>
    </xf>
    <xf numFmtId="0" fontId="1" fillId="5" borderId="11" xfId="0" applyFont="1" applyFill="1" applyBorder="1" applyAlignment="1">
      <alignment horizontal="right"/>
    </xf>
    <xf numFmtId="0" fontId="1" fillId="5" borderId="11" xfId="0" applyFont="1" applyFill="1" applyBorder="1" applyAlignment="1">
      <alignment horizontal="right"/>
    </xf>
    <xf numFmtId="0" fontId="2" fillId="5" borderId="11" xfId="0" applyFont="1" applyFill="1" applyBorder="1" applyAlignment="1">
      <alignment horizontal="left"/>
    </xf>
    <xf numFmtId="0" fontId="2" fillId="5" borderId="11" xfId="0" applyFont="1" applyFill="1" applyBorder="1" applyAlignment="1">
      <alignment horizontal="right"/>
    </xf>
    <xf numFmtId="0" fontId="2" fillId="5" borderId="11" xfId="0" applyFont="1" applyFill="1" applyBorder="1" applyAlignment="1">
      <alignment horizontal="right"/>
    </xf>
    <xf numFmtId="0" fontId="1" fillId="6" borderId="11" xfId="0" applyFont="1" applyFill="1" applyBorder="1" applyAlignment="1"/>
    <xf numFmtId="0" fontId="2" fillId="6" borderId="11" xfId="0" applyFont="1" applyFill="1" applyBorder="1" applyAlignment="1">
      <alignment horizontal="right"/>
    </xf>
    <xf numFmtId="0" fontId="2" fillId="6" borderId="11" xfId="0" applyFont="1" applyFill="1" applyBorder="1" applyAlignment="1">
      <alignment horizontal="right"/>
    </xf>
    <xf numFmtId="0" fontId="2" fillId="6" borderId="11" xfId="0" applyFont="1" applyFill="1" applyBorder="1" applyAlignment="1">
      <alignment horizontal="left"/>
    </xf>
    <xf numFmtId="0" fontId="2" fillId="6" borderId="12" xfId="0" applyFont="1" applyFill="1" applyBorder="1" applyAlignment="1">
      <alignment horizontal="left"/>
    </xf>
    <xf numFmtId="0" fontId="2" fillId="6" borderId="12" xfId="0" applyFont="1" applyFill="1" applyBorder="1" applyAlignment="1">
      <alignment horizontal="right"/>
    </xf>
    <xf numFmtId="9" fontId="2" fillId="6" borderId="12" xfId="0" applyNumberFormat="1" applyFont="1" applyFill="1" applyBorder="1" applyAlignment="1">
      <alignment horizontal="righ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title>
      <c:tx>
        <c:rich>
          <a:bodyPr/>
          <a:lstStyle/>
          <a:p>
            <a:pPr lvl="0">
              <a:defRPr sz="1800" b="1" i="0">
                <a:solidFill>
                  <a:srgbClr val="000000"/>
                </a:solidFill>
              </a:defRPr>
            </a:pPr>
            <a:r>
              <a:rPr lang="en-US"/>
              <a:t>Efforts and LOCs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Sheet1!$B$13</c:f>
              <c:strCache>
                <c:ptCount val="1"/>
                <c:pt idx="0">
                  <c:v>LOC total</c:v>
                </c:pt>
              </c:strCache>
            </c:strRef>
          </c:tx>
          <c:spPr>
            <a:ln w="28575" cmpd="sng">
              <a:solidFill>
                <a:srgbClr val="993366"/>
              </a:solidFill>
              <a:prstDash val="solid"/>
            </a:ln>
          </c:spPr>
          <c:marker>
            <c:symbol val="none"/>
          </c:marker>
          <c:cat>
            <c:numRef>
              <c:f>Sheet1!$C$4:$J$4</c:f>
              <c:numCache>
                <c:formatCode>[$-419]d\ mmm\ yy</c:formatCode>
                <c:ptCount val="8"/>
                <c:pt idx="0">
                  <c:v>43521</c:v>
                </c:pt>
                <c:pt idx="1">
                  <c:v>43528</c:v>
                </c:pt>
                <c:pt idx="2">
                  <c:v>43535</c:v>
                </c:pt>
                <c:pt idx="3">
                  <c:v>43542</c:v>
                </c:pt>
                <c:pt idx="4">
                  <c:v>43549</c:v>
                </c:pt>
                <c:pt idx="5">
                  <c:v>43556</c:v>
                </c:pt>
                <c:pt idx="6">
                  <c:v>43563</c:v>
                </c:pt>
                <c:pt idx="7">
                  <c:v>43570</c:v>
                </c:pt>
              </c:numCache>
            </c:numRef>
          </c:cat>
          <c:val>
            <c:numRef>
              <c:f>Sheet1!$C$13:$J$13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105</c:v>
                </c:pt>
                <c:pt idx="5">
                  <c:v>194</c:v>
                </c:pt>
                <c:pt idx="6">
                  <c:v>456</c:v>
                </c:pt>
                <c:pt idx="7">
                  <c:v>1031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8E-49A9-B083-411BBFF663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2417542"/>
        <c:axId val="412103799"/>
      </c:lineChart>
      <c:lineChart>
        <c:grouping val="standard"/>
        <c:varyColors val="0"/>
        <c:ser>
          <c:idx val="1"/>
          <c:order val="1"/>
          <c:tx>
            <c:strRef>
              <c:f>Sheet1!$B$11</c:f>
              <c:strCache>
                <c:ptCount val="1"/>
                <c:pt idx="0">
                  <c:v>Total efforts SUM</c:v>
                </c:pt>
              </c:strCache>
            </c:strRef>
          </c:tx>
          <c:spPr>
            <a:ln w="28575" cmpd="sng">
              <a:solidFill>
                <a:srgbClr val="666699"/>
              </a:solidFill>
              <a:prstDash val="solid"/>
            </a:ln>
          </c:spPr>
          <c:marker>
            <c:symbol val="none"/>
          </c:marker>
          <c:cat>
            <c:numRef>
              <c:f>Sheet1!$C$4:$J$4</c:f>
              <c:numCache>
                <c:formatCode>[$-419]d\ mmm\ yy</c:formatCode>
                <c:ptCount val="8"/>
                <c:pt idx="0">
                  <c:v>43521</c:v>
                </c:pt>
                <c:pt idx="1">
                  <c:v>43528</c:v>
                </c:pt>
                <c:pt idx="2">
                  <c:v>43535</c:v>
                </c:pt>
                <c:pt idx="3">
                  <c:v>43542</c:v>
                </c:pt>
                <c:pt idx="4">
                  <c:v>43549</c:v>
                </c:pt>
                <c:pt idx="5">
                  <c:v>43556</c:v>
                </c:pt>
                <c:pt idx="6">
                  <c:v>43563</c:v>
                </c:pt>
                <c:pt idx="7">
                  <c:v>43570</c:v>
                </c:pt>
              </c:numCache>
            </c:numRef>
          </c:cat>
          <c:val>
            <c:numRef>
              <c:f>Sheet1!$C$11:$J$11</c:f>
              <c:numCache>
                <c:formatCode>General</c:formatCode>
                <c:ptCount val="8"/>
                <c:pt idx="0">
                  <c:v>18</c:v>
                </c:pt>
                <c:pt idx="1">
                  <c:v>33</c:v>
                </c:pt>
                <c:pt idx="2">
                  <c:v>49</c:v>
                </c:pt>
                <c:pt idx="3">
                  <c:v>64</c:v>
                </c:pt>
                <c:pt idx="4">
                  <c:v>79</c:v>
                </c:pt>
                <c:pt idx="5">
                  <c:v>89</c:v>
                </c:pt>
                <c:pt idx="6">
                  <c:v>101</c:v>
                </c:pt>
                <c:pt idx="7">
                  <c:v>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8E-49A9-B083-411BBFF663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7640562"/>
        <c:axId val="1999177940"/>
      </c:lineChart>
      <c:dateAx>
        <c:axId val="1972417542"/>
        <c:scaling>
          <c:orientation val="minMax"/>
        </c:scaling>
        <c:delete val="0"/>
        <c:axPos val="b"/>
        <c:numFmt formatCode="[$-419]d\ mmm\ yy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412103799"/>
        <c:crosses val="autoZero"/>
        <c:auto val="1"/>
        <c:lblOffset val="100"/>
        <c:baseTimeUnit val="days"/>
      </c:dateAx>
      <c:valAx>
        <c:axId val="412103799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972417542"/>
        <c:crosses val="autoZero"/>
        <c:crossBetween val="between"/>
      </c:valAx>
      <c:dateAx>
        <c:axId val="1067640562"/>
        <c:scaling>
          <c:orientation val="minMax"/>
        </c:scaling>
        <c:delete val="1"/>
        <c:axPos val="b"/>
        <c:numFmt formatCode="[$-419]d\ mmm\ yy" sourceLinked="1"/>
        <c:majorTickMark val="cross"/>
        <c:minorTickMark val="cross"/>
        <c:tickLblPos val="nextTo"/>
        <c:crossAx val="1999177940"/>
        <c:crosses val="autoZero"/>
        <c:auto val="1"/>
        <c:lblOffset val="100"/>
        <c:baseTimeUnit val="days"/>
      </c:dateAx>
      <c:valAx>
        <c:axId val="1999177940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067640562"/>
        <c:crosses val="max"/>
        <c:crossBetween val="between"/>
      </c:valAx>
      <c:spPr>
        <a:solidFill>
          <a:srgbClr val="FFFFFF"/>
        </a:solidFill>
      </c:spPr>
    </c:plotArea>
    <c:legend>
      <c:legendPos val="r"/>
      <c:overlay val="0"/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title>
      <c:tx>
        <c:rich>
          <a:bodyPr/>
          <a:lstStyle/>
          <a:p>
            <a:pPr lvl="0">
              <a:defRPr sz="1800" b="1" i="0">
                <a:solidFill>
                  <a:srgbClr val="000000"/>
                </a:solidFill>
              </a:defRPr>
            </a:pPr>
            <a:r>
              <a:rPr lang="en-US"/>
              <a:t>WeeklyTesting Efforts and Bug  Dynamics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1"/>
          <c:order val="1"/>
          <c:tx>
            <c:strRef>
              <c:f>Sheet1!$B$22</c:f>
              <c:strCache>
                <c:ptCount val="1"/>
                <c:pt idx="0">
                  <c:v>Weekly created</c:v>
                </c:pt>
              </c:strCache>
            </c:strRef>
          </c:tx>
          <c:spPr>
            <a:solidFill>
              <a:srgbClr val="993366"/>
            </a:solidFill>
          </c:spPr>
          <c:invertIfNegative val="1"/>
          <c:cat>
            <c:numRef>
              <c:f>Sheet1!$C$4:$J$4</c:f>
              <c:numCache>
                <c:formatCode>[$-419]d\ mmm\ yy</c:formatCode>
                <c:ptCount val="8"/>
                <c:pt idx="0">
                  <c:v>43521</c:v>
                </c:pt>
                <c:pt idx="1">
                  <c:v>43528</c:v>
                </c:pt>
                <c:pt idx="2">
                  <c:v>43535</c:v>
                </c:pt>
                <c:pt idx="3">
                  <c:v>43542</c:v>
                </c:pt>
                <c:pt idx="4">
                  <c:v>43549</c:v>
                </c:pt>
                <c:pt idx="5">
                  <c:v>43556</c:v>
                </c:pt>
                <c:pt idx="6">
                  <c:v>43563</c:v>
                </c:pt>
                <c:pt idx="7">
                  <c:v>43570</c:v>
                </c:pt>
              </c:numCache>
            </c:numRef>
          </c:cat>
          <c:val>
            <c:numRef>
              <c:f>Sheet1!$C$22:$J$22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48F1-4496-A90E-2465042A7384}"/>
            </c:ext>
          </c:extLst>
        </c:ser>
        <c:ser>
          <c:idx val="2"/>
          <c:order val="2"/>
          <c:tx>
            <c:strRef>
              <c:f>Sheet1!$B$23</c:f>
              <c:strCache>
                <c:ptCount val="1"/>
                <c:pt idx="0">
                  <c:v>Weekly closed</c:v>
                </c:pt>
              </c:strCache>
            </c:strRef>
          </c:tx>
          <c:spPr>
            <a:solidFill>
              <a:srgbClr val="969696"/>
            </a:solidFill>
          </c:spPr>
          <c:invertIfNegative val="1"/>
          <c:cat>
            <c:numRef>
              <c:f>Sheet1!$C$4:$J$4</c:f>
              <c:numCache>
                <c:formatCode>[$-419]d\ mmm\ yy</c:formatCode>
                <c:ptCount val="8"/>
                <c:pt idx="0">
                  <c:v>43521</c:v>
                </c:pt>
                <c:pt idx="1">
                  <c:v>43528</c:v>
                </c:pt>
                <c:pt idx="2">
                  <c:v>43535</c:v>
                </c:pt>
                <c:pt idx="3">
                  <c:v>43542</c:v>
                </c:pt>
                <c:pt idx="4">
                  <c:v>43549</c:v>
                </c:pt>
                <c:pt idx="5">
                  <c:v>43556</c:v>
                </c:pt>
                <c:pt idx="6">
                  <c:v>43563</c:v>
                </c:pt>
                <c:pt idx="7">
                  <c:v>43570</c:v>
                </c:pt>
              </c:numCache>
            </c:numRef>
          </c:cat>
          <c:val>
            <c:numRef>
              <c:f>Sheet1!$C$23:$J$23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1</c:v>
                </c:pt>
                <c:pt idx="5">
                  <c:v>3</c:v>
                </c:pt>
                <c:pt idx="6">
                  <c:v>0</c:v>
                </c:pt>
                <c:pt idx="7">
                  <c:v>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48F1-4496-A90E-2465042A73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15258785"/>
        <c:axId val="1332365883"/>
      </c:barChart>
      <c:barChart>
        <c:barDir val="col"/>
        <c:grouping val="clustered"/>
        <c:varyColors val="1"/>
        <c:ser>
          <c:idx val="0"/>
          <c:order val="0"/>
          <c:tx>
            <c:strRef>
              <c:f>Sheet1!$B$10</c:f>
              <c:strCache>
                <c:ptCount val="1"/>
                <c:pt idx="0">
                  <c:v>Testing efforts</c:v>
                </c:pt>
              </c:strCache>
            </c:strRef>
          </c:tx>
          <c:spPr>
            <a:solidFill>
              <a:srgbClr val="666699"/>
            </a:solidFill>
          </c:spPr>
          <c:invertIfNegative val="1"/>
          <c:cat>
            <c:numRef>
              <c:f>Sheet1!$C$4:$J$4</c:f>
              <c:numCache>
                <c:formatCode>[$-419]d\ mmm\ yy</c:formatCode>
                <c:ptCount val="8"/>
                <c:pt idx="0">
                  <c:v>43521</c:v>
                </c:pt>
                <c:pt idx="1">
                  <c:v>43528</c:v>
                </c:pt>
                <c:pt idx="2">
                  <c:v>43535</c:v>
                </c:pt>
                <c:pt idx="3">
                  <c:v>43542</c:v>
                </c:pt>
                <c:pt idx="4">
                  <c:v>43549</c:v>
                </c:pt>
                <c:pt idx="5">
                  <c:v>43556</c:v>
                </c:pt>
                <c:pt idx="6">
                  <c:v>43563</c:v>
                </c:pt>
                <c:pt idx="7">
                  <c:v>43570</c:v>
                </c:pt>
              </c:numCache>
            </c:numRef>
          </c:cat>
          <c:val>
            <c:numRef>
              <c:f>Sheet1!$C$10:$J$10</c:f>
              <c:numCache>
                <c:formatCode>General</c:formatCode>
                <c:ptCount val="8"/>
                <c:pt idx="0">
                  <c:v>4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2-48F1-4496-A90E-2465042A73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1551619"/>
        <c:axId val="1951932139"/>
      </c:barChart>
      <c:dateAx>
        <c:axId val="715258785"/>
        <c:scaling>
          <c:orientation val="minMax"/>
        </c:scaling>
        <c:delete val="0"/>
        <c:axPos val="b"/>
        <c:numFmt formatCode="[$-419]d\ mmm\ yy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1332365883"/>
        <c:crosses val="autoZero"/>
        <c:auto val="1"/>
        <c:lblOffset val="100"/>
        <c:baseTimeUnit val="days"/>
      </c:dateAx>
      <c:valAx>
        <c:axId val="1332365883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715258785"/>
        <c:crosses val="autoZero"/>
        <c:crossBetween val="between"/>
      </c:valAx>
      <c:dateAx>
        <c:axId val="2081551619"/>
        <c:scaling>
          <c:orientation val="minMax"/>
        </c:scaling>
        <c:delete val="1"/>
        <c:axPos val="b"/>
        <c:numFmt formatCode="[$-419]d\ mmm\ yy" sourceLinked="1"/>
        <c:majorTickMark val="cross"/>
        <c:minorTickMark val="cross"/>
        <c:tickLblPos val="nextTo"/>
        <c:crossAx val="1951932139"/>
        <c:crosses val="autoZero"/>
        <c:auto val="1"/>
        <c:lblOffset val="100"/>
        <c:baseTimeUnit val="days"/>
      </c:dateAx>
      <c:valAx>
        <c:axId val="1951932139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2081551619"/>
        <c:crosses val="max"/>
        <c:crossBetween val="between"/>
      </c:valAx>
      <c:spPr>
        <a:solidFill>
          <a:srgbClr val="FFFFFF"/>
        </a:solidFill>
      </c:spPr>
    </c:plotArea>
    <c:legend>
      <c:legendPos val="r"/>
      <c:overlay val="0"/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title>
      <c:tx>
        <c:rich>
          <a:bodyPr/>
          <a:lstStyle/>
          <a:p>
            <a:pPr lvl="0">
              <a:defRPr sz="1800" b="1" i="0">
                <a:solidFill>
                  <a:srgbClr val="000000"/>
                </a:solidFill>
              </a:defRPr>
            </a:pPr>
            <a:r>
              <a:rPr lang="en-US"/>
              <a:t>LOCS and Defect Density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1"/>
          <c:order val="1"/>
          <c:tx>
            <c:strRef>
              <c:f>Sheet1!$B$13</c:f>
              <c:strCache>
                <c:ptCount val="1"/>
                <c:pt idx="0">
                  <c:v>LOC total</c:v>
                </c:pt>
              </c:strCache>
            </c:strRef>
          </c:tx>
          <c:spPr>
            <a:solidFill>
              <a:srgbClr val="666699"/>
            </a:solidFill>
          </c:spPr>
          <c:invertIfNegative val="1"/>
          <c:cat>
            <c:numRef>
              <c:f>Sheet1!$C$4:$J$4</c:f>
              <c:numCache>
                <c:formatCode>[$-419]d\ mmm\ yy</c:formatCode>
                <c:ptCount val="8"/>
                <c:pt idx="0">
                  <c:v>43521</c:v>
                </c:pt>
                <c:pt idx="1">
                  <c:v>43528</c:v>
                </c:pt>
                <c:pt idx="2">
                  <c:v>43535</c:v>
                </c:pt>
                <c:pt idx="3">
                  <c:v>43542</c:v>
                </c:pt>
                <c:pt idx="4">
                  <c:v>43549</c:v>
                </c:pt>
                <c:pt idx="5">
                  <c:v>43556</c:v>
                </c:pt>
                <c:pt idx="6">
                  <c:v>43563</c:v>
                </c:pt>
                <c:pt idx="7">
                  <c:v>43570</c:v>
                </c:pt>
              </c:numCache>
            </c:numRef>
          </c:cat>
          <c:val>
            <c:numRef>
              <c:f>Sheet1!$C$13:$J$13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105</c:v>
                </c:pt>
                <c:pt idx="5">
                  <c:v>194</c:v>
                </c:pt>
                <c:pt idx="6">
                  <c:v>456</c:v>
                </c:pt>
                <c:pt idx="7">
                  <c:v>1031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DD72-4838-8767-F209FACE3F7F}"/>
            </c:ext>
          </c:extLst>
        </c:ser>
        <c:ser>
          <c:idx val="2"/>
          <c:order val="2"/>
          <c:tx>
            <c:strRef>
              <c:f>Sheet1!$B$14</c:f>
              <c:strCache>
                <c:ptCount val="1"/>
                <c:pt idx="0">
                  <c:v>Product</c:v>
                </c:pt>
              </c:strCache>
            </c:strRef>
          </c:tx>
          <c:spPr>
            <a:solidFill>
              <a:srgbClr val="993366"/>
            </a:solidFill>
          </c:spPr>
          <c:invertIfNegative val="1"/>
          <c:cat>
            <c:numRef>
              <c:f>Sheet1!$C$4:$J$4</c:f>
              <c:numCache>
                <c:formatCode>[$-419]d\ mmm\ yy</c:formatCode>
                <c:ptCount val="8"/>
                <c:pt idx="0">
                  <c:v>43521</c:v>
                </c:pt>
                <c:pt idx="1">
                  <c:v>43528</c:v>
                </c:pt>
                <c:pt idx="2">
                  <c:v>43535</c:v>
                </c:pt>
                <c:pt idx="3">
                  <c:v>43542</c:v>
                </c:pt>
                <c:pt idx="4">
                  <c:v>43549</c:v>
                </c:pt>
                <c:pt idx="5">
                  <c:v>43556</c:v>
                </c:pt>
                <c:pt idx="6">
                  <c:v>43563</c:v>
                </c:pt>
                <c:pt idx="7">
                  <c:v>43570</c:v>
                </c:pt>
              </c:numCache>
            </c:numRef>
          </c:cat>
          <c:val>
            <c:numRef>
              <c:f>Sheet1!$C$14:$J$14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100</c:v>
                </c:pt>
                <c:pt idx="5">
                  <c:v>75</c:v>
                </c:pt>
                <c:pt idx="6">
                  <c:v>236</c:v>
                </c:pt>
                <c:pt idx="7">
                  <c:v>363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DD72-4838-8767-F209FACE3F7F}"/>
            </c:ext>
          </c:extLst>
        </c:ser>
        <c:ser>
          <c:idx val="3"/>
          <c:order val="3"/>
          <c:tx>
            <c:strRef>
              <c:f>Sheet1!$B$15</c:f>
              <c:strCache>
                <c:ptCount val="1"/>
                <c:pt idx="0">
                  <c:v>Unit Tests</c:v>
                </c:pt>
              </c:strCache>
            </c:strRef>
          </c:tx>
          <c:spPr>
            <a:solidFill>
              <a:srgbClr val="969696"/>
            </a:solidFill>
          </c:spPr>
          <c:invertIfNegative val="1"/>
          <c:cat>
            <c:numRef>
              <c:f>Sheet1!$C$4:$J$4</c:f>
              <c:numCache>
                <c:formatCode>[$-419]d\ mmm\ yy</c:formatCode>
                <c:ptCount val="8"/>
                <c:pt idx="0">
                  <c:v>43521</c:v>
                </c:pt>
                <c:pt idx="1">
                  <c:v>43528</c:v>
                </c:pt>
                <c:pt idx="2">
                  <c:v>43535</c:v>
                </c:pt>
                <c:pt idx="3">
                  <c:v>43542</c:v>
                </c:pt>
                <c:pt idx="4">
                  <c:v>43549</c:v>
                </c:pt>
                <c:pt idx="5">
                  <c:v>43556</c:v>
                </c:pt>
                <c:pt idx="6">
                  <c:v>43563</c:v>
                </c:pt>
                <c:pt idx="7">
                  <c:v>43570</c:v>
                </c:pt>
              </c:numCache>
            </c:numRef>
          </c:cat>
          <c:val>
            <c:numRef>
              <c:f>Sheet1!$C$15:$J$15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</c:v>
                </c:pt>
                <c:pt idx="5">
                  <c:v>14</c:v>
                </c:pt>
                <c:pt idx="6">
                  <c:v>26</c:v>
                </c:pt>
                <c:pt idx="7">
                  <c:v>212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2-DD72-4838-8767-F209FACE3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67722314"/>
        <c:axId val="1108866088"/>
      </c:barChart>
      <c:barChart>
        <c:barDir val="col"/>
        <c:grouping val="clustered"/>
        <c:varyColors val="1"/>
        <c:ser>
          <c:idx val="0"/>
          <c:order val="0"/>
          <c:tx>
            <c:strRef>
              <c:f>Sheet1!$B$16</c:f>
              <c:strCache>
                <c:ptCount val="1"/>
                <c:pt idx="0">
                  <c:v>Defects/(LOC/1000)</c:v>
                </c:pt>
              </c:strCache>
            </c:strRef>
          </c:tx>
          <c:spPr>
            <a:solidFill>
              <a:srgbClr val="666699"/>
            </a:solidFill>
          </c:spPr>
          <c:invertIfNegative val="1"/>
          <c:cat>
            <c:numRef>
              <c:f>Sheet1!$C$4:$J$4</c:f>
              <c:numCache>
                <c:formatCode>[$-419]d\ mmm\ yy</c:formatCode>
                <c:ptCount val="8"/>
                <c:pt idx="0">
                  <c:v>43521</c:v>
                </c:pt>
                <c:pt idx="1">
                  <c:v>43528</c:v>
                </c:pt>
                <c:pt idx="2">
                  <c:v>43535</c:v>
                </c:pt>
                <c:pt idx="3">
                  <c:v>43542</c:v>
                </c:pt>
                <c:pt idx="4">
                  <c:v>43549</c:v>
                </c:pt>
                <c:pt idx="5">
                  <c:v>43556</c:v>
                </c:pt>
                <c:pt idx="6">
                  <c:v>43563</c:v>
                </c:pt>
                <c:pt idx="7">
                  <c:v>43570</c:v>
                </c:pt>
              </c:numCache>
            </c:numRef>
          </c:cat>
          <c:val>
            <c:numRef>
              <c:f>Sheet1!$C$16:$J$16</c:f>
              <c:numCache>
                <c:formatCode>0.0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38.095238095238095</c:v>
                </c:pt>
                <c:pt idx="5">
                  <c:v>30.927835051546392</c:v>
                </c:pt>
                <c:pt idx="6">
                  <c:v>15.350877192982455</c:v>
                </c:pt>
                <c:pt idx="7">
                  <c:v>8.7293889427740066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3-DD72-4838-8767-F209FACE3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83250647"/>
        <c:axId val="1749699887"/>
      </c:barChart>
      <c:dateAx>
        <c:axId val="1967722314"/>
        <c:scaling>
          <c:orientation val="minMax"/>
        </c:scaling>
        <c:delete val="0"/>
        <c:axPos val="b"/>
        <c:numFmt formatCode="[$-419]d\ mmm\ yy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1108866088"/>
        <c:crosses val="autoZero"/>
        <c:auto val="1"/>
        <c:lblOffset val="100"/>
        <c:baseTimeUnit val="days"/>
      </c:dateAx>
      <c:valAx>
        <c:axId val="1108866088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967722314"/>
        <c:crosses val="autoZero"/>
        <c:crossBetween val="between"/>
      </c:valAx>
      <c:dateAx>
        <c:axId val="1283250647"/>
        <c:scaling>
          <c:orientation val="minMax"/>
        </c:scaling>
        <c:delete val="1"/>
        <c:axPos val="b"/>
        <c:numFmt formatCode="[$-419]d\ mmm\ yy" sourceLinked="1"/>
        <c:majorTickMark val="cross"/>
        <c:minorTickMark val="cross"/>
        <c:tickLblPos val="nextTo"/>
        <c:crossAx val="1749699887"/>
        <c:crosses val="autoZero"/>
        <c:auto val="1"/>
        <c:lblOffset val="100"/>
        <c:baseTimeUnit val="days"/>
      </c:dateAx>
      <c:valAx>
        <c:axId val="1749699887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numFmt formatCode="0.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283250647"/>
        <c:crosses val="max"/>
        <c:crossBetween val="between"/>
      </c:valAx>
      <c:spPr>
        <a:solidFill>
          <a:srgbClr val="FFFFFF"/>
        </a:solidFill>
      </c:spPr>
    </c:plotArea>
    <c:legend>
      <c:legendPos val="r"/>
      <c:overlay val="0"/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title>
      <c:tx>
        <c:rich>
          <a:bodyPr/>
          <a:lstStyle/>
          <a:p>
            <a:pPr lvl="0">
              <a:defRPr sz="1800" b="1" i="0">
                <a:solidFill>
                  <a:srgbClr val="000000"/>
                </a:solidFill>
              </a:defRPr>
            </a:pPr>
            <a:r>
              <a:rPr lang="en-US"/>
              <a:t>Bugs 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Sheet1!$B$19</c:f>
              <c:strCache>
                <c:ptCount val="1"/>
                <c:pt idx="0">
                  <c:v>Opened Bugs</c:v>
                </c:pt>
              </c:strCache>
            </c:strRef>
          </c:tx>
          <c:spPr>
            <a:solidFill>
              <a:srgbClr val="993366"/>
            </a:solidFill>
          </c:spPr>
          <c:invertIfNegative val="1"/>
          <c:cat>
            <c:numRef>
              <c:f>Sheet1!$C$4:$J$4</c:f>
              <c:numCache>
                <c:formatCode>[$-419]d\ mmm\ yy</c:formatCode>
                <c:ptCount val="8"/>
                <c:pt idx="0">
                  <c:v>43521</c:v>
                </c:pt>
                <c:pt idx="1">
                  <c:v>43528</c:v>
                </c:pt>
                <c:pt idx="2">
                  <c:v>43535</c:v>
                </c:pt>
                <c:pt idx="3">
                  <c:v>43542</c:v>
                </c:pt>
                <c:pt idx="4">
                  <c:v>43549</c:v>
                </c:pt>
                <c:pt idx="5">
                  <c:v>43556</c:v>
                </c:pt>
                <c:pt idx="6">
                  <c:v>43563</c:v>
                </c:pt>
                <c:pt idx="7">
                  <c:v>43570</c:v>
                </c:pt>
              </c:numCache>
            </c:numRef>
          </c:cat>
          <c:val>
            <c:numRef>
              <c:f>Sheet1!$C$19:$J$19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9A94-4704-A09E-1267243FB60C}"/>
            </c:ext>
          </c:extLst>
        </c:ser>
        <c:ser>
          <c:idx val="1"/>
          <c:order val="1"/>
          <c:tx>
            <c:strRef>
              <c:f>Sheet1!$B$18</c:f>
              <c:strCache>
                <c:ptCount val="1"/>
                <c:pt idx="0">
                  <c:v>Total Bugs</c:v>
                </c:pt>
              </c:strCache>
            </c:strRef>
          </c:tx>
          <c:spPr>
            <a:solidFill>
              <a:srgbClr val="666699"/>
            </a:solidFill>
          </c:spPr>
          <c:invertIfNegative val="1"/>
          <c:cat>
            <c:numRef>
              <c:f>Sheet1!$C$4:$J$4</c:f>
              <c:numCache>
                <c:formatCode>[$-419]d\ mmm\ yy</c:formatCode>
                <c:ptCount val="8"/>
                <c:pt idx="0">
                  <c:v>43521</c:v>
                </c:pt>
                <c:pt idx="1">
                  <c:v>43528</c:v>
                </c:pt>
                <c:pt idx="2">
                  <c:v>43535</c:v>
                </c:pt>
                <c:pt idx="3">
                  <c:v>43542</c:v>
                </c:pt>
                <c:pt idx="4">
                  <c:v>43549</c:v>
                </c:pt>
                <c:pt idx="5">
                  <c:v>43556</c:v>
                </c:pt>
                <c:pt idx="6">
                  <c:v>43563</c:v>
                </c:pt>
                <c:pt idx="7">
                  <c:v>43570</c:v>
                </c:pt>
              </c:numCache>
            </c:numRef>
          </c:cat>
          <c:val>
            <c:numRef>
              <c:f>Sheet1!$C$18:$J$18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7</c:v>
                </c:pt>
                <c:pt idx="7">
                  <c:v>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9A94-4704-A09E-1267243FB60C}"/>
            </c:ext>
          </c:extLst>
        </c:ser>
        <c:ser>
          <c:idx val="2"/>
          <c:order val="2"/>
          <c:tx>
            <c:strRef>
              <c:f>Sheet1!$B$20</c:f>
              <c:strCache>
                <c:ptCount val="1"/>
                <c:pt idx="0">
                  <c:v>Closed Bugs</c:v>
                </c:pt>
              </c:strCache>
            </c:strRef>
          </c:tx>
          <c:spPr>
            <a:solidFill>
              <a:srgbClr val="969696"/>
            </a:solidFill>
          </c:spPr>
          <c:invertIfNegative val="1"/>
          <c:cat>
            <c:numRef>
              <c:f>Sheet1!$C$4:$J$4</c:f>
              <c:numCache>
                <c:formatCode>[$-419]d\ mmm\ yy</c:formatCode>
                <c:ptCount val="8"/>
                <c:pt idx="0">
                  <c:v>43521</c:v>
                </c:pt>
                <c:pt idx="1">
                  <c:v>43528</c:v>
                </c:pt>
                <c:pt idx="2">
                  <c:v>43535</c:v>
                </c:pt>
                <c:pt idx="3">
                  <c:v>43542</c:v>
                </c:pt>
                <c:pt idx="4">
                  <c:v>43549</c:v>
                </c:pt>
                <c:pt idx="5">
                  <c:v>43556</c:v>
                </c:pt>
                <c:pt idx="6">
                  <c:v>43563</c:v>
                </c:pt>
                <c:pt idx="7">
                  <c:v>43570</c:v>
                </c:pt>
              </c:numCache>
            </c:numRef>
          </c:cat>
          <c:val>
            <c:numRef>
              <c:f>Sheet1!$C$20:$J$20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3</c:v>
                </c:pt>
                <c:pt idx="5">
                  <c:v>6</c:v>
                </c:pt>
                <c:pt idx="6">
                  <c:v>6</c:v>
                </c:pt>
                <c:pt idx="7">
                  <c:v>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2-9A94-4704-A09E-1267243FB6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9497898"/>
        <c:axId val="323212312"/>
      </c:barChart>
      <c:dateAx>
        <c:axId val="89497898"/>
        <c:scaling>
          <c:orientation val="minMax"/>
        </c:scaling>
        <c:delete val="0"/>
        <c:axPos val="b"/>
        <c:numFmt formatCode="[$-419]d\ mmm\ yy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323212312"/>
        <c:crosses val="autoZero"/>
        <c:auto val="1"/>
        <c:lblOffset val="100"/>
        <c:baseTimeUnit val="days"/>
      </c:dateAx>
      <c:valAx>
        <c:axId val="323212312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89497898"/>
        <c:crosses val="autoZero"/>
        <c:crossBetween val="between"/>
      </c:valAx>
      <c:spPr>
        <a:solidFill>
          <a:srgbClr val="FFFFFF"/>
        </a:solidFill>
      </c:spPr>
    </c:plotArea>
    <c:legend>
      <c:legendPos val="r"/>
      <c:overlay val="0"/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title>
      <c:tx>
        <c:rich>
          <a:bodyPr/>
          <a:lstStyle/>
          <a:p>
            <a:pPr lvl="0">
              <a:defRPr sz="1800" b="1" i="0">
                <a:solidFill>
                  <a:srgbClr val="000000"/>
                </a:solidFill>
              </a:defRPr>
            </a:pPr>
            <a:r>
              <a:rPr lang="en-US"/>
              <a:t>Test cases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Sheet1!$B$25</c:f>
              <c:strCache>
                <c:ptCount val="1"/>
                <c:pt idx="0">
                  <c:v>Planned </c:v>
                </c:pt>
              </c:strCache>
            </c:strRef>
          </c:tx>
          <c:spPr>
            <a:solidFill>
              <a:srgbClr val="666699"/>
            </a:solidFill>
          </c:spPr>
          <c:invertIfNegative val="1"/>
          <c:cat>
            <c:numRef>
              <c:f>Sheet1!$C$4:$J$4</c:f>
              <c:numCache>
                <c:formatCode>[$-419]d\ mmm\ yy</c:formatCode>
                <c:ptCount val="8"/>
                <c:pt idx="0">
                  <c:v>43521</c:v>
                </c:pt>
                <c:pt idx="1">
                  <c:v>43528</c:v>
                </c:pt>
                <c:pt idx="2">
                  <c:v>43535</c:v>
                </c:pt>
                <c:pt idx="3">
                  <c:v>43542</c:v>
                </c:pt>
                <c:pt idx="4">
                  <c:v>43549</c:v>
                </c:pt>
                <c:pt idx="5">
                  <c:v>43556</c:v>
                </c:pt>
                <c:pt idx="6">
                  <c:v>43563</c:v>
                </c:pt>
                <c:pt idx="7">
                  <c:v>43570</c:v>
                </c:pt>
              </c:numCache>
            </c:numRef>
          </c:cat>
          <c:val>
            <c:numRef>
              <c:f>Sheet1!$C$25:$J$25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8</c:v>
                </c:pt>
                <c:pt idx="7">
                  <c:v>10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6202-40AC-B0C9-8E9F83109489}"/>
            </c:ext>
          </c:extLst>
        </c:ser>
        <c:ser>
          <c:idx val="1"/>
          <c:order val="1"/>
          <c:tx>
            <c:strRef>
              <c:f>Sheet1!$B$26</c:f>
              <c:strCache>
                <c:ptCount val="1"/>
                <c:pt idx="0">
                  <c:v>Total (written)</c:v>
                </c:pt>
              </c:strCache>
            </c:strRef>
          </c:tx>
          <c:spPr>
            <a:solidFill>
              <a:srgbClr val="993366"/>
            </a:solidFill>
          </c:spPr>
          <c:invertIfNegative val="1"/>
          <c:cat>
            <c:numRef>
              <c:f>Sheet1!$C$4:$J$4</c:f>
              <c:numCache>
                <c:formatCode>[$-419]d\ mmm\ yy</c:formatCode>
                <c:ptCount val="8"/>
                <c:pt idx="0">
                  <c:v>43521</c:v>
                </c:pt>
                <c:pt idx="1">
                  <c:v>43528</c:v>
                </c:pt>
                <c:pt idx="2">
                  <c:v>43535</c:v>
                </c:pt>
                <c:pt idx="3">
                  <c:v>43542</c:v>
                </c:pt>
                <c:pt idx="4">
                  <c:v>43549</c:v>
                </c:pt>
                <c:pt idx="5">
                  <c:v>43556</c:v>
                </c:pt>
                <c:pt idx="6">
                  <c:v>43563</c:v>
                </c:pt>
                <c:pt idx="7">
                  <c:v>43570</c:v>
                </c:pt>
              </c:numCache>
            </c:numRef>
          </c:cat>
          <c:val>
            <c:numRef>
              <c:f>Sheet1!$C$26:$J$26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8</c:v>
                </c:pt>
                <c:pt idx="7">
                  <c:v>10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6202-40AC-B0C9-8E9F83109489}"/>
            </c:ext>
          </c:extLst>
        </c:ser>
        <c:ser>
          <c:idx val="2"/>
          <c:order val="2"/>
          <c:tx>
            <c:strRef>
              <c:f>Sheet1!$B$27</c:f>
              <c:strCache>
                <c:ptCount val="1"/>
                <c:pt idx="0">
                  <c:v>Weekly attempted </c:v>
                </c:pt>
              </c:strCache>
            </c:strRef>
          </c:tx>
          <c:spPr>
            <a:solidFill>
              <a:srgbClr val="969696"/>
            </a:solidFill>
          </c:spPr>
          <c:invertIfNegative val="1"/>
          <c:cat>
            <c:numRef>
              <c:f>Sheet1!$C$4:$J$4</c:f>
              <c:numCache>
                <c:formatCode>[$-419]d\ mmm\ yy</c:formatCode>
                <c:ptCount val="8"/>
                <c:pt idx="0">
                  <c:v>43521</c:v>
                </c:pt>
                <c:pt idx="1">
                  <c:v>43528</c:v>
                </c:pt>
                <c:pt idx="2">
                  <c:v>43535</c:v>
                </c:pt>
                <c:pt idx="3">
                  <c:v>43542</c:v>
                </c:pt>
                <c:pt idx="4">
                  <c:v>43549</c:v>
                </c:pt>
                <c:pt idx="5">
                  <c:v>43556</c:v>
                </c:pt>
                <c:pt idx="6">
                  <c:v>43563</c:v>
                </c:pt>
                <c:pt idx="7">
                  <c:v>43570</c:v>
                </c:pt>
              </c:numCache>
            </c:numRef>
          </c:cat>
          <c:val>
            <c:numRef>
              <c:f>Sheet1!$C$27:$J$27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2-6202-40AC-B0C9-8E9F83109489}"/>
            </c:ext>
          </c:extLst>
        </c:ser>
        <c:ser>
          <c:idx val="3"/>
          <c:order val="3"/>
          <c:tx>
            <c:strRef>
              <c:f>Sheet1!$B$28</c:f>
              <c:strCache>
                <c:ptCount val="1"/>
                <c:pt idx="0">
                  <c:v>Weekly passed </c:v>
                </c:pt>
              </c:strCache>
            </c:strRef>
          </c:tx>
          <c:spPr>
            <a:solidFill>
              <a:srgbClr val="666699"/>
            </a:solidFill>
          </c:spPr>
          <c:invertIfNegative val="1"/>
          <c:cat>
            <c:numRef>
              <c:f>Sheet1!$C$4:$J$4</c:f>
              <c:numCache>
                <c:formatCode>[$-419]d\ mmm\ yy</c:formatCode>
                <c:ptCount val="8"/>
                <c:pt idx="0">
                  <c:v>43521</c:v>
                </c:pt>
                <c:pt idx="1">
                  <c:v>43528</c:v>
                </c:pt>
                <c:pt idx="2">
                  <c:v>43535</c:v>
                </c:pt>
                <c:pt idx="3">
                  <c:v>43542</c:v>
                </c:pt>
                <c:pt idx="4">
                  <c:v>43549</c:v>
                </c:pt>
                <c:pt idx="5">
                  <c:v>43556</c:v>
                </c:pt>
                <c:pt idx="6">
                  <c:v>43563</c:v>
                </c:pt>
                <c:pt idx="7">
                  <c:v>43570</c:v>
                </c:pt>
              </c:numCache>
            </c:numRef>
          </c:cat>
          <c:val>
            <c:numRef>
              <c:f>Sheet1!$C$28:$J$28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5</c:v>
                </c:pt>
                <c:pt idx="6">
                  <c:v>7</c:v>
                </c:pt>
                <c:pt idx="7">
                  <c:v>14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3-6202-40AC-B0C9-8E9F831094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2624691"/>
        <c:axId val="896379554"/>
      </c:barChart>
      <c:dateAx>
        <c:axId val="442624691"/>
        <c:scaling>
          <c:orientation val="minMax"/>
        </c:scaling>
        <c:delete val="0"/>
        <c:axPos val="b"/>
        <c:numFmt formatCode="[$-419]d\ mmm\ yy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896379554"/>
        <c:crosses val="autoZero"/>
        <c:auto val="1"/>
        <c:lblOffset val="100"/>
        <c:baseTimeUnit val="days"/>
      </c:dateAx>
      <c:valAx>
        <c:axId val="896379554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442624691"/>
        <c:crosses val="autoZero"/>
        <c:crossBetween val="between"/>
      </c:valAx>
      <c:spPr>
        <a:solidFill>
          <a:srgbClr val="FFFFFF"/>
        </a:solidFill>
      </c:spPr>
    </c:plotArea>
    <c:legend>
      <c:legendPos val="r"/>
      <c:overlay val="0"/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19050</xdr:colOff>
      <xdr:row>31</xdr:row>
      <xdr:rowOff>9525</xdr:rowOff>
    </xdr:from>
    <xdr:ext cx="5000625" cy="2743200"/>
    <xdr:graphicFrame macro="">
      <xdr:nvGraphicFramePr>
        <xdr:cNvPr id="2" name="Chart 1" descr="Chart 0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5</xdr:col>
      <xdr:colOff>371475</xdr:colOff>
      <xdr:row>31</xdr:row>
      <xdr:rowOff>9525</xdr:rowOff>
    </xdr:from>
    <xdr:ext cx="4705350" cy="2743200"/>
    <xdr:graphicFrame macro="">
      <xdr:nvGraphicFramePr>
        <xdr:cNvPr id="3" name="Chart 2" descr="Chart 1" title="Chart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</xdr:col>
      <xdr:colOff>66675</xdr:colOff>
      <xdr:row>50</xdr:row>
      <xdr:rowOff>57150</xdr:rowOff>
    </xdr:from>
    <xdr:ext cx="5105400" cy="2819400"/>
    <xdr:graphicFrame macro="">
      <xdr:nvGraphicFramePr>
        <xdr:cNvPr id="4" name="Chart 3" descr="Chart 2" title="Chart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5</xdr:col>
      <xdr:colOff>361950</xdr:colOff>
      <xdr:row>50</xdr:row>
      <xdr:rowOff>38100</xdr:rowOff>
    </xdr:from>
    <xdr:ext cx="4676775" cy="2819400"/>
    <xdr:graphicFrame macro="">
      <xdr:nvGraphicFramePr>
        <xdr:cNvPr id="5" name="Chart 4" descr="Chart 3" title="Chart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5</xdr:col>
      <xdr:colOff>361950</xdr:colOff>
      <xdr:row>69</xdr:row>
      <xdr:rowOff>114300</xdr:rowOff>
    </xdr:from>
    <xdr:ext cx="4667250" cy="2828925"/>
    <xdr:graphicFrame macro="">
      <xdr:nvGraphicFramePr>
        <xdr:cNvPr id="6" name="Chart 5" descr="Chart 4" title="Chart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0"/>
  <sheetViews>
    <sheetView showGridLines="0" workbookViewId="0"/>
  </sheetViews>
  <sheetFormatPr defaultColWidth="14.42578125" defaultRowHeight="15" customHeight="1" x14ac:dyDescent="0.2"/>
  <cols>
    <col min="1" max="2" width="8" customWidth="1"/>
    <col min="3" max="3" width="10.5703125" customWidth="1"/>
    <col min="4" max="4" width="8" customWidth="1"/>
    <col min="5" max="6" width="9.85546875" customWidth="1"/>
    <col min="7" max="7" width="10" customWidth="1"/>
    <col min="8" max="8" width="8.7109375" customWidth="1"/>
    <col min="9" max="9" width="8" customWidth="1"/>
    <col min="10" max="10" width="8.85546875" customWidth="1"/>
    <col min="11" max="11" width="9.85546875" customWidth="1"/>
    <col min="12" max="12" width="8.5703125" customWidth="1"/>
    <col min="13" max="13" width="10.140625" customWidth="1"/>
    <col min="14" max="26" width="8" customWidth="1"/>
  </cols>
  <sheetData>
    <row r="1" spans="1:16" ht="12" customHeight="1" x14ac:dyDescent="0.2">
      <c r="A1" s="1" t="s">
        <v>0</v>
      </c>
      <c r="B1" s="2"/>
      <c r="C1" s="3" t="e">
        <f t="shared" ref="C1:C2" si="0">#REF!</f>
        <v>#REF!</v>
      </c>
      <c r="D1" s="4"/>
      <c r="E1" s="3" t="e">
        <f>#REF!</f>
        <v>#REF!</v>
      </c>
      <c r="F1" s="3"/>
      <c r="G1" s="3" t="e">
        <f>#REF!</f>
        <v>#REF!</v>
      </c>
      <c r="H1" s="3"/>
      <c r="I1" s="3" t="e">
        <f>#REF!</f>
        <v>#REF!</v>
      </c>
      <c r="J1" s="4"/>
      <c r="K1" s="3" t="e">
        <f>#REF!</f>
        <v>#REF!</v>
      </c>
      <c r="L1" s="4"/>
      <c r="M1" s="4"/>
      <c r="N1" s="4"/>
      <c r="O1" s="5"/>
    </row>
    <row r="2" spans="1:16" ht="12" customHeight="1" x14ac:dyDescent="0.2">
      <c r="A2" s="6" t="s">
        <v>1</v>
      </c>
      <c r="B2" s="7"/>
      <c r="C2" s="8" t="e">
        <f t="shared" si="0"/>
        <v>#REF!</v>
      </c>
      <c r="D2" s="6" t="s">
        <v>2</v>
      </c>
      <c r="E2" s="7"/>
      <c r="F2" s="8" t="e">
        <f ca="1">OFFSET(#REF!,0,#REF!-1,1,1)</f>
        <v>#REF!</v>
      </c>
      <c r="G2" s="7" t="e">
        <f>"("&amp;#REF!&amp;" weeks)"</f>
        <v>#REF!</v>
      </c>
      <c r="H2" s="6"/>
      <c r="I2" s="9" t="s">
        <v>3</v>
      </c>
      <c r="J2" s="10"/>
      <c r="K2" s="11" t="e">
        <f ca="1">OFFSET(#REF!,0,#REF!,1,1)</f>
        <v>#REF!</v>
      </c>
      <c r="L2" s="12" t="s">
        <v>4</v>
      </c>
      <c r="M2" s="8" t="e">
        <f ca="1">OFFSET(#REF!,0,#REF!+#REF!-1,1,1)</f>
        <v>#REF!</v>
      </c>
      <c r="N2" s="7" t="e">
        <f>"("&amp;#REF!&amp;" weeks)"</f>
        <v>#REF!</v>
      </c>
      <c r="O2" s="13"/>
      <c r="P2" s="14"/>
    </row>
    <row r="3" spans="1:16" ht="12" customHeight="1" x14ac:dyDescent="0.2"/>
    <row r="4" spans="1:16" ht="12" customHeight="1" x14ac:dyDescent="0.2"/>
    <row r="5" spans="1:16" ht="12" customHeight="1" x14ac:dyDescent="0.2"/>
    <row r="6" spans="1:16" ht="12" customHeight="1" x14ac:dyDescent="0.2"/>
    <row r="7" spans="1:16" ht="12" customHeight="1" x14ac:dyDescent="0.2"/>
    <row r="8" spans="1:16" ht="12" customHeight="1" x14ac:dyDescent="0.2"/>
    <row r="9" spans="1:16" ht="12" customHeight="1" x14ac:dyDescent="0.2"/>
    <row r="10" spans="1:16" ht="12" customHeight="1" x14ac:dyDescent="0.2"/>
    <row r="11" spans="1:16" ht="12" customHeight="1" x14ac:dyDescent="0.2"/>
    <row r="12" spans="1:16" ht="12" customHeight="1" x14ac:dyDescent="0.2"/>
    <row r="13" spans="1:16" ht="12" customHeight="1" x14ac:dyDescent="0.2"/>
    <row r="14" spans="1:16" ht="12" customHeight="1" x14ac:dyDescent="0.2"/>
    <row r="15" spans="1:16" ht="12" customHeight="1" x14ac:dyDescent="0.2"/>
    <row r="16" spans="1:16" ht="12" customHeight="1" x14ac:dyDescent="0.2"/>
    <row r="17" ht="12" customHeight="1" x14ac:dyDescent="0.2"/>
    <row r="18" ht="12" customHeight="1" x14ac:dyDescent="0.2"/>
    <row r="19" ht="12" customHeight="1" x14ac:dyDescent="0.2"/>
    <row r="20" ht="12" customHeight="1" x14ac:dyDescent="0.2"/>
    <row r="21" ht="12" customHeight="1" x14ac:dyDescent="0.2"/>
    <row r="22" ht="12" customHeight="1" x14ac:dyDescent="0.2"/>
    <row r="23" ht="12" customHeight="1" x14ac:dyDescent="0.2"/>
    <row r="24" ht="12" customHeight="1" x14ac:dyDescent="0.2"/>
    <row r="25" ht="12" customHeight="1" x14ac:dyDescent="0.2"/>
    <row r="26" ht="12" customHeight="1" x14ac:dyDescent="0.2"/>
    <row r="27" ht="12" customHeight="1" x14ac:dyDescent="0.2"/>
    <row r="28" ht="12" customHeight="1" x14ac:dyDescent="0.2"/>
    <row r="29" ht="12" customHeight="1" x14ac:dyDescent="0.2"/>
    <row r="30" ht="12" customHeight="1" x14ac:dyDescent="0.2"/>
    <row r="31" ht="12" customHeight="1" x14ac:dyDescent="0.2"/>
    <row r="32" ht="12" customHeight="1" x14ac:dyDescent="0.2"/>
    <row r="33" ht="12" customHeight="1" x14ac:dyDescent="0.2"/>
    <row r="34" ht="12" customHeight="1" x14ac:dyDescent="0.2"/>
    <row r="35" ht="12" customHeight="1" x14ac:dyDescent="0.2"/>
    <row r="36" ht="12" customHeight="1" x14ac:dyDescent="0.2"/>
    <row r="37" ht="12" customHeight="1" x14ac:dyDescent="0.2"/>
    <row r="38" ht="12" customHeight="1" x14ac:dyDescent="0.2"/>
    <row r="39" ht="12" customHeight="1" x14ac:dyDescent="0.2"/>
    <row r="40" ht="12" customHeight="1" x14ac:dyDescent="0.2"/>
    <row r="41" ht="12" customHeight="1" x14ac:dyDescent="0.2"/>
    <row r="42" ht="12" customHeight="1" x14ac:dyDescent="0.2"/>
    <row r="43" ht="12" customHeight="1" x14ac:dyDescent="0.2"/>
    <row r="44" ht="12" customHeight="1" x14ac:dyDescent="0.2"/>
    <row r="45" ht="12" customHeight="1" x14ac:dyDescent="0.2"/>
    <row r="46" ht="12" customHeight="1" x14ac:dyDescent="0.2"/>
    <row r="47" ht="12" customHeight="1" x14ac:dyDescent="0.2"/>
    <row r="48" ht="12" customHeight="1" x14ac:dyDescent="0.2"/>
    <row r="49" ht="12" customHeight="1" x14ac:dyDescent="0.2"/>
    <row r="50" ht="12" customHeight="1" x14ac:dyDescent="0.2"/>
    <row r="51" ht="12" customHeight="1" x14ac:dyDescent="0.2"/>
    <row r="52" ht="12" customHeight="1" x14ac:dyDescent="0.2"/>
    <row r="53" ht="12" customHeight="1" x14ac:dyDescent="0.2"/>
    <row r="54" ht="12" customHeight="1" x14ac:dyDescent="0.2"/>
    <row r="55" ht="12" customHeight="1" x14ac:dyDescent="0.2"/>
    <row r="56" ht="12" customHeight="1" x14ac:dyDescent="0.2"/>
    <row r="57" ht="12" customHeight="1" x14ac:dyDescent="0.2"/>
    <row r="58" ht="12" customHeight="1" x14ac:dyDescent="0.2"/>
    <row r="59" ht="12" customHeight="1" x14ac:dyDescent="0.2"/>
    <row r="60" ht="12" customHeight="1" x14ac:dyDescent="0.2"/>
    <row r="61" ht="12" customHeight="1" x14ac:dyDescent="0.2"/>
    <row r="62" ht="12" customHeight="1" x14ac:dyDescent="0.2"/>
    <row r="63" ht="12" customHeight="1" x14ac:dyDescent="0.2"/>
    <row r="64" ht="12" customHeight="1" x14ac:dyDescent="0.2"/>
    <row r="65" ht="12" customHeight="1" x14ac:dyDescent="0.2"/>
    <row r="66" ht="12" customHeight="1" x14ac:dyDescent="0.2"/>
    <row r="67" ht="12" customHeight="1" x14ac:dyDescent="0.2"/>
    <row r="68" ht="12" customHeight="1" x14ac:dyDescent="0.2"/>
    <row r="69" ht="12" customHeight="1" x14ac:dyDescent="0.2"/>
    <row r="70" ht="12" customHeight="1" x14ac:dyDescent="0.2"/>
    <row r="71" ht="12" customHeight="1" x14ac:dyDescent="0.2"/>
    <row r="72" ht="12" customHeight="1" x14ac:dyDescent="0.2"/>
    <row r="73" ht="12" customHeight="1" x14ac:dyDescent="0.2"/>
    <row r="74" ht="12" customHeight="1" x14ac:dyDescent="0.2"/>
    <row r="75" ht="12" customHeight="1" x14ac:dyDescent="0.2"/>
    <row r="76" ht="12" customHeight="1" x14ac:dyDescent="0.2"/>
    <row r="77" ht="12" customHeight="1" x14ac:dyDescent="0.2"/>
    <row r="78" ht="12" customHeight="1" x14ac:dyDescent="0.2"/>
    <row r="79" ht="12" customHeight="1" x14ac:dyDescent="0.2"/>
    <row r="80" ht="12" customHeight="1" x14ac:dyDescent="0.2"/>
    <row r="81" ht="12" customHeight="1" x14ac:dyDescent="0.2"/>
    <row r="82" ht="12" customHeight="1" x14ac:dyDescent="0.2"/>
    <row r="83" ht="12" customHeight="1" x14ac:dyDescent="0.2"/>
    <row r="84" ht="12" customHeight="1" x14ac:dyDescent="0.2"/>
    <row r="85" ht="12" customHeight="1" x14ac:dyDescent="0.2"/>
    <row r="86" ht="12" customHeight="1" x14ac:dyDescent="0.2"/>
    <row r="87" ht="12" customHeight="1" x14ac:dyDescent="0.2"/>
    <row r="88" ht="12" customHeight="1" x14ac:dyDescent="0.2"/>
    <row r="89" ht="12" customHeight="1" x14ac:dyDescent="0.2"/>
    <row r="90" ht="12" customHeight="1" x14ac:dyDescent="0.2"/>
    <row r="91" ht="12" customHeight="1" x14ac:dyDescent="0.2"/>
    <row r="92" ht="12" customHeight="1" x14ac:dyDescent="0.2"/>
    <row r="93" ht="12" customHeight="1" x14ac:dyDescent="0.2"/>
    <row r="94" ht="12" customHeight="1" x14ac:dyDescent="0.2"/>
    <row r="95" ht="12" customHeight="1" x14ac:dyDescent="0.2"/>
    <row r="96" ht="12" customHeight="1" x14ac:dyDescent="0.2"/>
    <row r="97" ht="12" customHeight="1" x14ac:dyDescent="0.2"/>
    <row r="98" ht="12" customHeight="1" x14ac:dyDescent="0.2"/>
    <row r="99" ht="12" customHeight="1" x14ac:dyDescent="0.2"/>
    <row r="100" ht="12" customHeight="1" x14ac:dyDescent="0.2"/>
    <row r="101" ht="12" customHeight="1" x14ac:dyDescent="0.2"/>
    <row r="102" ht="12" customHeight="1" x14ac:dyDescent="0.2"/>
    <row r="103" ht="12" customHeight="1" x14ac:dyDescent="0.2"/>
    <row r="104" ht="12" customHeight="1" x14ac:dyDescent="0.2"/>
    <row r="105" ht="12" customHeight="1" x14ac:dyDescent="0.2"/>
    <row r="106" ht="12" customHeight="1" x14ac:dyDescent="0.2"/>
    <row r="107" ht="12" customHeight="1" x14ac:dyDescent="0.2"/>
    <row r="108" ht="12" customHeight="1" x14ac:dyDescent="0.2"/>
    <row r="109" ht="12" customHeight="1" x14ac:dyDescent="0.2"/>
    <row r="110" ht="12" customHeight="1" x14ac:dyDescent="0.2"/>
    <row r="111" ht="12" customHeight="1" x14ac:dyDescent="0.2"/>
    <row r="112" ht="12" customHeight="1" x14ac:dyDescent="0.2"/>
    <row r="113" ht="12" customHeight="1" x14ac:dyDescent="0.2"/>
    <row r="114" ht="12" customHeight="1" x14ac:dyDescent="0.2"/>
    <row r="115" ht="12" customHeight="1" x14ac:dyDescent="0.2"/>
    <row r="116" ht="12" customHeight="1" x14ac:dyDescent="0.2"/>
    <row r="117" ht="12" customHeight="1" x14ac:dyDescent="0.2"/>
    <row r="118" ht="12" customHeight="1" x14ac:dyDescent="0.2"/>
    <row r="119" ht="12" customHeight="1" x14ac:dyDescent="0.2"/>
    <row r="120" ht="12" customHeight="1" x14ac:dyDescent="0.2"/>
    <row r="121" ht="12" customHeight="1" x14ac:dyDescent="0.2"/>
    <row r="122" ht="12" customHeight="1" x14ac:dyDescent="0.2"/>
    <row r="123" ht="12" customHeight="1" x14ac:dyDescent="0.2"/>
    <row r="124" ht="12" customHeight="1" x14ac:dyDescent="0.2"/>
    <row r="125" ht="12" customHeight="1" x14ac:dyDescent="0.2"/>
    <row r="126" ht="12" customHeight="1" x14ac:dyDescent="0.2"/>
    <row r="127" ht="12" customHeight="1" x14ac:dyDescent="0.2"/>
    <row r="128" ht="12" customHeight="1" x14ac:dyDescent="0.2"/>
    <row r="129" ht="12" customHeight="1" x14ac:dyDescent="0.2"/>
    <row r="130" ht="12" customHeight="1" x14ac:dyDescent="0.2"/>
    <row r="131" ht="12" customHeight="1" x14ac:dyDescent="0.2"/>
    <row r="132" ht="12" customHeight="1" x14ac:dyDescent="0.2"/>
    <row r="133" ht="12" customHeight="1" x14ac:dyDescent="0.2"/>
    <row r="134" ht="12" customHeight="1" x14ac:dyDescent="0.2"/>
    <row r="135" ht="12" customHeight="1" x14ac:dyDescent="0.2"/>
    <row r="136" ht="12" customHeight="1" x14ac:dyDescent="0.2"/>
    <row r="137" ht="12" customHeight="1" x14ac:dyDescent="0.2"/>
    <row r="138" ht="12" customHeight="1" x14ac:dyDescent="0.2"/>
    <row r="139" ht="12" customHeight="1" x14ac:dyDescent="0.2"/>
    <row r="140" ht="12" customHeight="1" x14ac:dyDescent="0.2"/>
    <row r="141" ht="12" customHeight="1" x14ac:dyDescent="0.2"/>
    <row r="142" ht="12" customHeight="1" x14ac:dyDescent="0.2"/>
    <row r="143" ht="12" customHeight="1" x14ac:dyDescent="0.2"/>
    <row r="144" ht="12" customHeight="1" x14ac:dyDescent="0.2"/>
    <row r="145" ht="12" customHeight="1" x14ac:dyDescent="0.2"/>
    <row r="146" ht="12" customHeight="1" x14ac:dyDescent="0.2"/>
    <row r="147" ht="12" customHeight="1" x14ac:dyDescent="0.2"/>
    <row r="148" ht="12" customHeight="1" x14ac:dyDescent="0.2"/>
    <row r="149" ht="12" customHeight="1" x14ac:dyDescent="0.2"/>
    <row r="150" ht="12" customHeight="1" x14ac:dyDescent="0.2"/>
    <row r="151" ht="12" customHeight="1" x14ac:dyDescent="0.2"/>
    <row r="152" ht="12" customHeight="1" x14ac:dyDescent="0.2"/>
    <row r="153" ht="12" customHeight="1" x14ac:dyDescent="0.2"/>
    <row r="154" ht="12" customHeight="1" x14ac:dyDescent="0.2"/>
    <row r="155" ht="12" customHeight="1" x14ac:dyDescent="0.2"/>
    <row r="156" ht="12" customHeight="1" x14ac:dyDescent="0.2"/>
    <row r="157" ht="12" customHeight="1" x14ac:dyDescent="0.2"/>
    <row r="158" ht="12" customHeight="1" x14ac:dyDescent="0.2"/>
    <row r="159" ht="12" customHeight="1" x14ac:dyDescent="0.2"/>
    <row r="160" ht="12" customHeight="1" x14ac:dyDescent="0.2"/>
    <row r="161" ht="12" customHeight="1" x14ac:dyDescent="0.2"/>
    <row r="162" ht="12" customHeight="1" x14ac:dyDescent="0.2"/>
    <row r="163" ht="12" customHeight="1" x14ac:dyDescent="0.2"/>
    <row r="164" ht="12" customHeight="1" x14ac:dyDescent="0.2"/>
    <row r="165" ht="12" customHeight="1" x14ac:dyDescent="0.2"/>
    <row r="166" ht="12" customHeight="1" x14ac:dyDescent="0.2"/>
    <row r="167" ht="12" customHeight="1" x14ac:dyDescent="0.2"/>
    <row r="168" ht="12" customHeight="1" x14ac:dyDescent="0.2"/>
    <row r="169" ht="12" customHeight="1" x14ac:dyDescent="0.2"/>
    <row r="170" ht="12" customHeight="1" x14ac:dyDescent="0.2"/>
    <row r="171" ht="12" customHeight="1" x14ac:dyDescent="0.2"/>
    <row r="172" ht="12" customHeight="1" x14ac:dyDescent="0.2"/>
    <row r="173" ht="12" customHeight="1" x14ac:dyDescent="0.2"/>
    <row r="174" ht="12" customHeight="1" x14ac:dyDescent="0.2"/>
    <row r="175" ht="12" customHeight="1" x14ac:dyDescent="0.2"/>
    <row r="176" ht="12" customHeight="1" x14ac:dyDescent="0.2"/>
    <row r="177" ht="12" customHeight="1" x14ac:dyDescent="0.2"/>
    <row r="178" ht="12" customHeight="1" x14ac:dyDescent="0.2"/>
    <row r="179" ht="12" customHeight="1" x14ac:dyDescent="0.2"/>
    <row r="180" ht="12" customHeight="1" x14ac:dyDescent="0.2"/>
    <row r="181" ht="12" customHeight="1" x14ac:dyDescent="0.2"/>
    <row r="182" ht="12" customHeight="1" x14ac:dyDescent="0.2"/>
    <row r="183" ht="12" customHeight="1" x14ac:dyDescent="0.2"/>
    <row r="184" ht="12" customHeight="1" x14ac:dyDescent="0.2"/>
    <row r="185" ht="12" customHeight="1" x14ac:dyDescent="0.2"/>
    <row r="186" ht="12" customHeight="1" x14ac:dyDescent="0.2"/>
    <row r="187" ht="12" customHeight="1" x14ac:dyDescent="0.2"/>
    <row r="188" ht="12" customHeight="1" x14ac:dyDescent="0.2"/>
    <row r="189" ht="12" customHeight="1" x14ac:dyDescent="0.2"/>
    <row r="190" ht="12" customHeight="1" x14ac:dyDescent="0.2"/>
    <row r="191" ht="12" customHeight="1" x14ac:dyDescent="0.2"/>
    <row r="192" ht="12" customHeight="1" x14ac:dyDescent="0.2"/>
    <row r="193" ht="12" customHeight="1" x14ac:dyDescent="0.2"/>
    <row r="194" ht="12" customHeight="1" x14ac:dyDescent="0.2"/>
    <row r="195" ht="12" customHeight="1" x14ac:dyDescent="0.2"/>
    <row r="196" ht="12" customHeight="1" x14ac:dyDescent="0.2"/>
    <row r="197" ht="12" customHeight="1" x14ac:dyDescent="0.2"/>
    <row r="198" ht="12" customHeight="1" x14ac:dyDescent="0.2"/>
    <row r="199" ht="12" customHeight="1" x14ac:dyDescent="0.2"/>
    <row r="200" ht="12" customHeight="1" x14ac:dyDescent="0.2"/>
    <row r="201" ht="12" customHeight="1" x14ac:dyDescent="0.2"/>
    <row r="202" ht="12" customHeight="1" x14ac:dyDescent="0.2"/>
    <row r="203" ht="12" customHeight="1" x14ac:dyDescent="0.2"/>
    <row r="204" ht="12" customHeight="1" x14ac:dyDescent="0.2"/>
    <row r="205" ht="12" customHeight="1" x14ac:dyDescent="0.2"/>
    <row r="206" ht="12" customHeight="1" x14ac:dyDescent="0.2"/>
    <row r="207" ht="12" customHeight="1" x14ac:dyDescent="0.2"/>
    <row r="208" ht="12" customHeight="1" x14ac:dyDescent="0.2"/>
    <row r="209" ht="12" customHeight="1" x14ac:dyDescent="0.2"/>
    <row r="210" ht="12" customHeight="1" x14ac:dyDescent="0.2"/>
    <row r="211" ht="12" customHeight="1" x14ac:dyDescent="0.2"/>
    <row r="212" ht="12" customHeight="1" x14ac:dyDescent="0.2"/>
    <row r="213" ht="12" customHeight="1" x14ac:dyDescent="0.2"/>
    <row r="214" ht="12" customHeight="1" x14ac:dyDescent="0.2"/>
    <row r="215" ht="12" customHeight="1" x14ac:dyDescent="0.2"/>
    <row r="216" ht="12" customHeight="1" x14ac:dyDescent="0.2"/>
    <row r="217" ht="12" customHeight="1" x14ac:dyDescent="0.2"/>
    <row r="218" ht="12" customHeight="1" x14ac:dyDescent="0.2"/>
    <row r="219" ht="12" customHeight="1" x14ac:dyDescent="0.2"/>
    <row r="220" ht="12" customHeight="1" x14ac:dyDescent="0.2"/>
    <row r="221" ht="12" customHeight="1" x14ac:dyDescent="0.2"/>
    <row r="222" ht="12" customHeight="1" x14ac:dyDescent="0.2"/>
    <row r="223" ht="12" customHeight="1" x14ac:dyDescent="0.2"/>
    <row r="224" ht="12" customHeight="1" x14ac:dyDescent="0.2"/>
    <row r="225" ht="12" customHeight="1" x14ac:dyDescent="0.2"/>
    <row r="226" ht="12" customHeight="1" x14ac:dyDescent="0.2"/>
    <row r="227" ht="12" customHeight="1" x14ac:dyDescent="0.2"/>
    <row r="228" ht="12" customHeight="1" x14ac:dyDescent="0.2"/>
    <row r="229" ht="12" customHeight="1" x14ac:dyDescent="0.2"/>
    <row r="230" ht="12" customHeight="1" x14ac:dyDescent="0.2"/>
    <row r="231" ht="12" customHeight="1" x14ac:dyDescent="0.2"/>
    <row r="232" ht="12" customHeight="1" x14ac:dyDescent="0.2"/>
    <row r="233" ht="12" customHeight="1" x14ac:dyDescent="0.2"/>
    <row r="234" ht="12" customHeight="1" x14ac:dyDescent="0.2"/>
    <row r="235" ht="12" customHeight="1" x14ac:dyDescent="0.2"/>
    <row r="236" ht="12" customHeight="1" x14ac:dyDescent="0.2"/>
    <row r="237" ht="12" customHeight="1" x14ac:dyDescent="0.2"/>
    <row r="238" ht="12" customHeight="1" x14ac:dyDescent="0.2"/>
    <row r="239" ht="12" customHeight="1" x14ac:dyDescent="0.2"/>
    <row r="240" ht="12" customHeight="1" x14ac:dyDescent="0.2"/>
    <row r="241" ht="12" customHeight="1" x14ac:dyDescent="0.2"/>
    <row r="242" ht="12" customHeight="1" x14ac:dyDescent="0.2"/>
    <row r="243" ht="12" customHeight="1" x14ac:dyDescent="0.2"/>
    <row r="244" ht="12" customHeight="1" x14ac:dyDescent="0.2"/>
    <row r="245" ht="12" customHeight="1" x14ac:dyDescent="0.2"/>
    <row r="246" ht="12" customHeight="1" x14ac:dyDescent="0.2"/>
    <row r="247" ht="12" customHeight="1" x14ac:dyDescent="0.2"/>
    <row r="248" ht="12" customHeight="1" x14ac:dyDescent="0.2"/>
    <row r="249" ht="12" customHeight="1" x14ac:dyDescent="0.2"/>
    <row r="250" ht="12" customHeight="1" x14ac:dyDescent="0.2"/>
    <row r="251" ht="12" customHeight="1" x14ac:dyDescent="0.2"/>
    <row r="252" ht="12" customHeight="1" x14ac:dyDescent="0.2"/>
    <row r="253" ht="12" customHeight="1" x14ac:dyDescent="0.2"/>
    <row r="254" ht="12" customHeight="1" x14ac:dyDescent="0.2"/>
    <row r="255" ht="12" customHeight="1" x14ac:dyDescent="0.2"/>
    <row r="256" ht="12" customHeight="1" x14ac:dyDescent="0.2"/>
    <row r="257" ht="12" customHeight="1" x14ac:dyDescent="0.2"/>
    <row r="258" ht="12" customHeight="1" x14ac:dyDescent="0.2"/>
    <row r="259" ht="12" customHeight="1" x14ac:dyDescent="0.2"/>
    <row r="260" ht="12" customHeight="1" x14ac:dyDescent="0.2"/>
    <row r="261" ht="12" customHeight="1" x14ac:dyDescent="0.2"/>
    <row r="262" ht="12" customHeight="1" x14ac:dyDescent="0.2"/>
    <row r="263" ht="12" customHeight="1" x14ac:dyDescent="0.2"/>
    <row r="264" ht="12" customHeight="1" x14ac:dyDescent="0.2"/>
    <row r="265" ht="12" customHeight="1" x14ac:dyDescent="0.2"/>
    <row r="266" ht="12" customHeight="1" x14ac:dyDescent="0.2"/>
    <row r="267" ht="12" customHeight="1" x14ac:dyDescent="0.2"/>
    <row r="268" ht="12" customHeight="1" x14ac:dyDescent="0.2"/>
    <row r="269" ht="12" customHeight="1" x14ac:dyDescent="0.2"/>
    <row r="270" ht="12" customHeight="1" x14ac:dyDescent="0.2"/>
    <row r="271" ht="12" customHeight="1" x14ac:dyDescent="0.2"/>
    <row r="272" ht="12" customHeight="1" x14ac:dyDescent="0.2"/>
    <row r="273" ht="12" customHeight="1" x14ac:dyDescent="0.2"/>
    <row r="274" ht="12" customHeight="1" x14ac:dyDescent="0.2"/>
    <row r="275" ht="12" customHeight="1" x14ac:dyDescent="0.2"/>
    <row r="276" ht="12" customHeight="1" x14ac:dyDescent="0.2"/>
    <row r="277" ht="12" customHeight="1" x14ac:dyDescent="0.2"/>
    <row r="278" ht="12" customHeight="1" x14ac:dyDescent="0.2"/>
    <row r="279" ht="12" customHeight="1" x14ac:dyDescent="0.2"/>
    <row r="280" ht="12" customHeight="1" x14ac:dyDescent="0.2"/>
    <row r="281" ht="12" customHeight="1" x14ac:dyDescent="0.2"/>
    <row r="282" ht="12" customHeight="1" x14ac:dyDescent="0.2"/>
    <row r="283" ht="12" customHeight="1" x14ac:dyDescent="0.2"/>
    <row r="284" ht="12" customHeight="1" x14ac:dyDescent="0.2"/>
    <row r="285" ht="12" customHeight="1" x14ac:dyDescent="0.2"/>
    <row r="286" ht="12" customHeight="1" x14ac:dyDescent="0.2"/>
    <row r="287" ht="12" customHeight="1" x14ac:dyDescent="0.2"/>
    <row r="288" ht="12" customHeight="1" x14ac:dyDescent="0.2"/>
    <row r="289" ht="12" customHeight="1" x14ac:dyDescent="0.2"/>
    <row r="290" ht="12" customHeight="1" x14ac:dyDescent="0.2"/>
    <row r="291" ht="12" customHeight="1" x14ac:dyDescent="0.2"/>
    <row r="292" ht="12" customHeight="1" x14ac:dyDescent="0.2"/>
    <row r="293" ht="12" customHeight="1" x14ac:dyDescent="0.2"/>
    <row r="294" ht="12" customHeight="1" x14ac:dyDescent="0.2"/>
    <row r="295" ht="12" customHeight="1" x14ac:dyDescent="0.2"/>
    <row r="296" ht="12" customHeight="1" x14ac:dyDescent="0.2"/>
    <row r="297" ht="12" customHeight="1" x14ac:dyDescent="0.2"/>
    <row r="298" ht="12" customHeight="1" x14ac:dyDescent="0.2"/>
    <row r="299" ht="12" customHeight="1" x14ac:dyDescent="0.2"/>
    <row r="300" ht="12" customHeight="1" x14ac:dyDescent="0.2"/>
    <row r="301" ht="12" customHeight="1" x14ac:dyDescent="0.2"/>
    <row r="302" ht="12" customHeight="1" x14ac:dyDescent="0.2"/>
    <row r="303" ht="12" customHeight="1" x14ac:dyDescent="0.2"/>
    <row r="304" ht="12" customHeight="1" x14ac:dyDescent="0.2"/>
    <row r="305" ht="12" customHeight="1" x14ac:dyDescent="0.2"/>
    <row r="306" ht="12" customHeight="1" x14ac:dyDescent="0.2"/>
    <row r="307" ht="12" customHeight="1" x14ac:dyDescent="0.2"/>
    <row r="308" ht="12" customHeight="1" x14ac:dyDescent="0.2"/>
    <row r="309" ht="12" customHeight="1" x14ac:dyDescent="0.2"/>
    <row r="310" ht="12" customHeight="1" x14ac:dyDescent="0.2"/>
    <row r="311" ht="12" customHeight="1" x14ac:dyDescent="0.2"/>
    <row r="312" ht="12" customHeight="1" x14ac:dyDescent="0.2"/>
    <row r="313" ht="12" customHeight="1" x14ac:dyDescent="0.2"/>
    <row r="314" ht="12" customHeight="1" x14ac:dyDescent="0.2"/>
    <row r="315" ht="12" customHeight="1" x14ac:dyDescent="0.2"/>
    <row r="316" ht="12" customHeight="1" x14ac:dyDescent="0.2"/>
    <row r="317" ht="12" customHeight="1" x14ac:dyDescent="0.2"/>
    <row r="318" ht="12" customHeight="1" x14ac:dyDescent="0.2"/>
    <row r="319" ht="12" customHeight="1" x14ac:dyDescent="0.2"/>
    <row r="320" ht="12" customHeight="1" x14ac:dyDescent="0.2"/>
    <row r="321" ht="12" customHeight="1" x14ac:dyDescent="0.2"/>
    <row r="322" ht="12" customHeight="1" x14ac:dyDescent="0.2"/>
    <row r="323" ht="12" customHeight="1" x14ac:dyDescent="0.2"/>
    <row r="324" ht="12" customHeight="1" x14ac:dyDescent="0.2"/>
    <row r="325" ht="12" customHeight="1" x14ac:dyDescent="0.2"/>
    <row r="326" ht="12" customHeight="1" x14ac:dyDescent="0.2"/>
    <row r="327" ht="12" customHeight="1" x14ac:dyDescent="0.2"/>
    <row r="328" ht="12" customHeight="1" x14ac:dyDescent="0.2"/>
    <row r="329" ht="12" customHeight="1" x14ac:dyDescent="0.2"/>
    <row r="330" ht="12" customHeight="1" x14ac:dyDescent="0.2"/>
    <row r="331" ht="12" customHeight="1" x14ac:dyDescent="0.2"/>
    <row r="332" ht="12" customHeight="1" x14ac:dyDescent="0.2"/>
    <row r="333" ht="12" customHeight="1" x14ac:dyDescent="0.2"/>
    <row r="334" ht="12" customHeight="1" x14ac:dyDescent="0.2"/>
    <row r="335" ht="12" customHeight="1" x14ac:dyDescent="0.2"/>
    <row r="336" ht="12" customHeight="1" x14ac:dyDescent="0.2"/>
    <row r="337" ht="12" customHeight="1" x14ac:dyDescent="0.2"/>
    <row r="338" ht="12" customHeight="1" x14ac:dyDescent="0.2"/>
    <row r="339" ht="12" customHeight="1" x14ac:dyDescent="0.2"/>
    <row r="340" ht="12" customHeight="1" x14ac:dyDescent="0.2"/>
    <row r="341" ht="12" customHeight="1" x14ac:dyDescent="0.2"/>
    <row r="342" ht="12" customHeight="1" x14ac:dyDescent="0.2"/>
    <row r="343" ht="12" customHeight="1" x14ac:dyDescent="0.2"/>
    <row r="344" ht="12" customHeight="1" x14ac:dyDescent="0.2"/>
    <row r="345" ht="12" customHeight="1" x14ac:dyDescent="0.2"/>
    <row r="346" ht="12" customHeight="1" x14ac:dyDescent="0.2"/>
    <row r="347" ht="12" customHeight="1" x14ac:dyDescent="0.2"/>
    <row r="348" ht="12" customHeight="1" x14ac:dyDescent="0.2"/>
    <row r="349" ht="12" customHeight="1" x14ac:dyDescent="0.2"/>
    <row r="350" ht="12" customHeight="1" x14ac:dyDescent="0.2"/>
    <row r="351" ht="12" customHeight="1" x14ac:dyDescent="0.2"/>
    <row r="352" ht="12" customHeight="1" x14ac:dyDescent="0.2"/>
    <row r="353" ht="12" customHeight="1" x14ac:dyDescent="0.2"/>
    <row r="354" ht="12" customHeight="1" x14ac:dyDescent="0.2"/>
    <row r="355" ht="12" customHeight="1" x14ac:dyDescent="0.2"/>
    <row r="356" ht="12" customHeight="1" x14ac:dyDescent="0.2"/>
    <row r="357" ht="12" customHeight="1" x14ac:dyDescent="0.2"/>
    <row r="358" ht="12" customHeight="1" x14ac:dyDescent="0.2"/>
    <row r="359" ht="12" customHeight="1" x14ac:dyDescent="0.2"/>
    <row r="360" ht="12" customHeight="1" x14ac:dyDescent="0.2"/>
    <row r="361" ht="12" customHeight="1" x14ac:dyDescent="0.2"/>
    <row r="362" ht="12" customHeight="1" x14ac:dyDescent="0.2"/>
    <row r="363" ht="12" customHeight="1" x14ac:dyDescent="0.2"/>
    <row r="364" ht="12" customHeight="1" x14ac:dyDescent="0.2"/>
    <row r="365" ht="12" customHeight="1" x14ac:dyDescent="0.2"/>
    <row r="366" ht="12" customHeight="1" x14ac:dyDescent="0.2"/>
    <row r="367" ht="12" customHeight="1" x14ac:dyDescent="0.2"/>
    <row r="368" ht="12" customHeight="1" x14ac:dyDescent="0.2"/>
    <row r="369" ht="12" customHeight="1" x14ac:dyDescent="0.2"/>
    <row r="370" ht="12" customHeight="1" x14ac:dyDescent="0.2"/>
    <row r="371" ht="12" customHeight="1" x14ac:dyDescent="0.2"/>
    <row r="372" ht="12" customHeight="1" x14ac:dyDescent="0.2"/>
    <row r="373" ht="12" customHeight="1" x14ac:dyDescent="0.2"/>
    <row r="374" ht="12" customHeight="1" x14ac:dyDescent="0.2"/>
    <row r="375" ht="12" customHeight="1" x14ac:dyDescent="0.2"/>
    <row r="376" ht="12" customHeight="1" x14ac:dyDescent="0.2"/>
    <row r="377" ht="12" customHeight="1" x14ac:dyDescent="0.2"/>
    <row r="378" ht="12" customHeight="1" x14ac:dyDescent="0.2"/>
    <row r="379" ht="12" customHeight="1" x14ac:dyDescent="0.2"/>
    <row r="380" ht="12" customHeight="1" x14ac:dyDescent="0.2"/>
    <row r="381" ht="12" customHeight="1" x14ac:dyDescent="0.2"/>
    <row r="382" ht="12" customHeight="1" x14ac:dyDescent="0.2"/>
    <row r="383" ht="12" customHeight="1" x14ac:dyDescent="0.2"/>
    <row r="384" ht="12" customHeight="1" x14ac:dyDescent="0.2"/>
    <row r="385" ht="12" customHeight="1" x14ac:dyDescent="0.2"/>
    <row r="386" ht="12" customHeight="1" x14ac:dyDescent="0.2"/>
    <row r="387" ht="12" customHeight="1" x14ac:dyDescent="0.2"/>
    <row r="388" ht="12" customHeight="1" x14ac:dyDescent="0.2"/>
    <row r="389" ht="12" customHeight="1" x14ac:dyDescent="0.2"/>
    <row r="390" ht="12" customHeight="1" x14ac:dyDescent="0.2"/>
    <row r="391" ht="12" customHeight="1" x14ac:dyDescent="0.2"/>
    <row r="392" ht="12" customHeight="1" x14ac:dyDescent="0.2"/>
    <row r="393" ht="12" customHeight="1" x14ac:dyDescent="0.2"/>
    <row r="394" ht="12" customHeight="1" x14ac:dyDescent="0.2"/>
    <row r="395" ht="12" customHeight="1" x14ac:dyDescent="0.2"/>
    <row r="396" ht="12" customHeight="1" x14ac:dyDescent="0.2"/>
    <row r="397" ht="12" customHeight="1" x14ac:dyDescent="0.2"/>
    <row r="398" ht="12" customHeight="1" x14ac:dyDescent="0.2"/>
    <row r="399" ht="12" customHeight="1" x14ac:dyDescent="0.2"/>
    <row r="400" ht="12" customHeight="1" x14ac:dyDescent="0.2"/>
    <row r="401" ht="12" customHeight="1" x14ac:dyDescent="0.2"/>
    <row r="402" ht="12" customHeight="1" x14ac:dyDescent="0.2"/>
    <row r="403" ht="12" customHeight="1" x14ac:dyDescent="0.2"/>
    <row r="404" ht="12" customHeight="1" x14ac:dyDescent="0.2"/>
    <row r="405" ht="12" customHeight="1" x14ac:dyDescent="0.2"/>
    <row r="406" ht="12" customHeight="1" x14ac:dyDescent="0.2"/>
    <row r="407" ht="12" customHeight="1" x14ac:dyDescent="0.2"/>
    <row r="408" ht="12" customHeight="1" x14ac:dyDescent="0.2"/>
    <row r="409" ht="12" customHeight="1" x14ac:dyDescent="0.2"/>
    <row r="410" ht="12" customHeight="1" x14ac:dyDescent="0.2"/>
    <row r="411" ht="12" customHeight="1" x14ac:dyDescent="0.2"/>
    <row r="412" ht="12" customHeight="1" x14ac:dyDescent="0.2"/>
    <row r="413" ht="12" customHeight="1" x14ac:dyDescent="0.2"/>
    <row r="414" ht="12" customHeight="1" x14ac:dyDescent="0.2"/>
    <row r="415" ht="12" customHeight="1" x14ac:dyDescent="0.2"/>
    <row r="416" ht="12" customHeight="1" x14ac:dyDescent="0.2"/>
    <row r="417" ht="12" customHeight="1" x14ac:dyDescent="0.2"/>
    <row r="418" ht="12" customHeight="1" x14ac:dyDescent="0.2"/>
    <row r="419" ht="12" customHeight="1" x14ac:dyDescent="0.2"/>
    <row r="420" ht="12" customHeight="1" x14ac:dyDescent="0.2"/>
    <row r="421" ht="12" customHeight="1" x14ac:dyDescent="0.2"/>
    <row r="422" ht="12" customHeight="1" x14ac:dyDescent="0.2"/>
    <row r="423" ht="12" customHeight="1" x14ac:dyDescent="0.2"/>
    <row r="424" ht="12" customHeight="1" x14ac:dyDescent="0.2"/>
    <row r="425" ht="12" customHeight="1" x14ac:dyDescent="0.2"/>
    <row r="426" ht="12" customHeight="1" x14ac:dyDescent="0.2"/>
    <row r="427" ht="12" customHeight="1" x14ac:dyDescent="0.2"/>
    <row r="428" ht="12" customHeight="1" x14ac:dyDescent="0.2"/>
    <row r="429" ht="12" customHeight="1" x14ac:dyDescent="0.2"/>
    <row r="430" ht="12" customHeight="1" x14ac:dyDescent="0.2"/>
    <row r="431" ht="12" customHeight="1" x14ac:dyDescent="0.2"/>
    <row r="432" ht="12" customHeight="1" x14ac:dyDescent="0.2"/>
    <row r="433" ht="12" customHeight="1" x14ac:dyDescent="0.2"/>
    <row r="434" ht="12" customHeight="1" x14ac:dyDescent="0.2"/>
    <row r="435" ht="12" customHeight="1" x14ac:dyDescent="0.2"/>
    <row r="436" ht="12" customHeight="1" x14ac:dyDescent="0.2"/>
    <row r="437" ht="12" customHeight="1" x14ac:dyDescent="0.2"/>
    <row r="438" ht="12" customHeight="1" x14ac:dyDescent="0.2"/>
    <row r="439" ht="12" customHeight="1" x14ac:dyDescent="0.2"/>
    <row r="440" ht="12" customHeight="1" x14ac:dyDescent="0.2"/>
    <row r="441" ht="12" customHeight="1" x14ac:dyDescent="0.2"/>
    <row r="442" ht="12" customHeight="1" x14ac:dyDescent="0.2"/>
    <row r="443" ht="12" customHeight="1" x14ac:dyDescent="0.2"/>
    <row r="444" ht="12" customHeight="1" x14ac:dyDescent="0.2"/>
    <row r="445" ht="12" customHeight="1" x14ac:dyDescent="0.2"/>
    <row r="446" ht="12" customHeight="1" x14ac:dyDescent="0.2"/>
    <row r="447" ht="12" customHeight="1" x14ac:dyDescent="0.2"/>
    <row r="448" ht="12" customHeight="1" x14ac:dyDescent="0.2"/>
    <row r="449" ht="12" customHeight="1" x14ac:dyDescent="0.2"/>
    <row r="450" ht="12" customHeight="1" x14ac:dyDescent="0.2"/>
    <row r="451" ht="12" customHeight="1" x14ac:dyDescent="0.2"/>
    <row r="452" ht="12" customHeight="1" x14ac:dyDescent="0.2"/>
    <row r="453" ht="12" customHeight="1" x14ac:dyDescent="0.2"/>
    <row r="454" ht="12" customHeight="1" x14ac:dyDescent="0.2"/>
    <row r="455" ht="12" customHeight="1" x14ac:dyDescent="0.2"/>
    <row r="456" ht="12" customHeight="1" x14ac:dyDescent="0.2"/>
    <row r="457" ht="12" customHeight="1" x14ac:dyDescent="0.2"/>
    <row r="458" ht="12" customHeight="1" x14ac:dyDescent="0.2"/>
    <row r="459" ht="12" customHeight="1" x14ac:dyDescent="0.2"/>
    <row r="460" ht="12" customHeight="1" x14ac:dyDescent="0.2"/>
    <row r="461" ht="12" customHeight="1" x14ac:dyDescent="0.2"/>
    <row r="462" ht="12" customHeight="1" x14ac:dyDescent="0.2"/>
    <row r="463" ht="12" customHeight="1" x14ac:dyDescent="0.2"/>
    <row r="464" ht="12" customHeight="1" x14ac:dyDescent="0.2"/>
    <row r="465" ht="12" customHeight="1" x14ac:dyDescent="0.2"/>
    <row r="466" ht="12" customHeight="1" x14ac:dyDescent="0.2"/>
    <row r="467" ht="12" customHeight="1" x14ac:dyDescent="0.2"/>
    <row r="468" ht="12" customHeight="1" x14ac:dyDescent="0.2"/>
    <row r="469" ht="12" customHeight="1" x14ac:dyDescent="0.2"/>
    <row r="470" ht="12" customHeight="1" x14ac:dyDescent="0.2"/>
    <row r="471" ht="12" customHeight="1" x14ac:dyDescent="0.2"/>
    <row r="472" ht="12" customHeight="1" x14ac:dyDescent="0.2"/>
    <row r="473" ht="12" customHeight="1" x14ac:dyDescent="0.2"/>
    <row r="474" ht="12" customHeight="1" x14ac:dyDescent="0.2"/>
    <row r="475" ht="12" customHeight="1" x14ac:dyDescent="0.2"/>
    <row r="476" ht="12" customHeight="1" x14ac:dyDescent="0.2"/>
    <row r="477" ht="12" customHeight="1" x14ac:dyDescent="0.2"/>
    <row r="478" ht="12" customHeight="1" x14ac:dyDescent="0.2"/>
    <row r="479" ht="12" customHeight="1" x14ac:dyDescent="0.2"/>
    <row r="480" ht="12" customHeight="1" x14ac:dyDescent="0.2"/>
    <row r="481" ht="12" customHeight="1" x14ac:dyDescent="0.2"/>
    <row r="482" ht="12" customHeight="1" x14ac:dyDescent="0.2"/>
    <row r="483" ht="12" customHeight="1" x14ac:dyDescent="0.2"/>
    <row r="484" ht="12" customHeight="1" x14ac:dyDescent="0.2"/>
    <row r="485" ht="12" customHeight="1" x14ac:dyDescent="0.2"/>
    <row r="486" ht="12" customHeight="1" x14ac:dyDescent="0.2"/>
    <row r="487" ht="12" customHeight="1" x14ac:dyDescent="0.2"/>
    <row r="488" ht="12" customHeight="1" x14ac:dyDescent="0.2"/>
    <row r="489" ht="12" customHeight="1" x14ac:dyDescent="0.2"/>
    <row r="490" ht="12" customHeight="1" x14ac:dyDescent="0.2"/>
    <row r="491" ht="12" customHeight="1" x14ac:dyDescent="0.2"/>
    <row r="492" ht="12" customHeight="1" x14ac:dyDescent="0.2"/>
    <row r="493" ht="12" customHeight="1" x14ac:dyDescent="0.2"/>
    <row r="494" ht="12" customHeight="1" x14ac:dyDescent="0.2"/>
    <row r="495" ht="12" customHeight="1" x14ac:dyDescent="0.2"/>
    <row r="496" ht="12" customHeight="1" x14ac:dyDescent="0.2"/>
    <row r="497" ht="12" customHeight="1" x14ac:dyDescent="0.2"/>
    <row r="498" ht="12" customHeight="1" x14ac:dyDescent="0.2"/>
    <row r="499" ht="12" customHeight="1" x14ac:dyDescent="0.2"/>
    <row r="500" ht="12" customHeight="1" x14ac:dyDescent="0.2"/>
    <row r="501" ht="12" customHeight="1" x14ac:dyDescent="0.2"/>
    <row r="502" ht="12" customHeight="1" x14ac:dyDescent="0.2"/>
    <row r="503" ht="12" customHeight="1" x14ac:dyDescent="0.2"/>
    <row r="504" ht="12" customHeight="1" x14ac:dyDescent="0.2"/>
    <row r="505" ht="12" customHeight="1" x14ac:dyDescent="0.2"/>
    <row r="506" ht="12" customHeight="1" x14ac:dyDescent="0.2"/>
    <row r="507" ht="12" customHeight="1" x14ac:dyDescent="0.2"/>
    <row r="508" ht="12" customHeight="1" x14ac:dyDescent="0.2"/>
    <row r="509" ht="12" customHeight="1" x14ac:dyDescent="0.2"/>
    <row r="510" ht="12" customHeight="1" x14ac:dyDescent="0.2"/>
    <row r="511" ht="12" customHeight="1" x14ac:dyDescent="0.2"/>
    <row r="512" ht="12" customHeight="1" x14ac:dyDescent="0.2"/>
    <row r="513" ht="12" customHeight="1" x14ac:dyDescent="0.2"/>
    <row r="514" ht="12" customHeight="1" x14ac:dyDescent="0.2"/>
    <row r="515" ht="12" customHeight="1" x14ac:dyDescent="0.2"/>
    <row r="516" ht="12" customHeight="1" x14ac:dyDescent="0.2"/>
    <row r="517" ht="12" customHeight="1" x14ac:dyDescent="0.2"/>
    <row r="518" ht="12" customHeight="1" x14ac:dyDescent="0.2"/>
    <row r="519" ht="12" customHeight="1" x14ac:dyDescent="0.2"/>
    <row r="520" ht="12" customHeight="1" x14ac:dyDescent="0.2"/>
    <row r="521" ht="12" customHeight="1" x14ac:dyDescent="0.2"/>
    <row r="522" ht="12" customHeight="1" x14ac:dyDescent="0.2"/>
    <row r="523" ht="12" customHeight="1" x14ac:dyDescent="0.2"/>
    <row r="524" ht="12" customHeight="1" x14ac:dyDescent="0.2"/>
    <row r="525" ht="12" customHeight="1" x14ac:dyDescent="0.2"/>
    <row r="526" ht="12" customHeight="1" x14ac:dyDescent="0.2"/>
    <row r="527" ht="12" customHeight="1" x14ac:dyDescent="0.2"/>
    <row r="528" ht="12" customHeight="1" x14ac:dyDescent="0.2"/>
    <row r="529" ht="12" customHeight="1" x14ac:dyDescent="0.2"/>
    <row r="530" ht="12" customHeight="1" x14ac:dyDescent="0.2"/>
    <row r="531" ht="12" customHeight="1" x14ac:dyDescent="0.2"/>
    <row r="532" ht="12" customHeight="1" x14ac:dyDescent="0.2"/>
    <row r="533" ht="12" customHeight="1" x14ac:dyDescent="0.2"/>
    <row r="534" ht="12" customHeight="1" x14ac:dyDescent="0.2"/>
    <row r="535" ht="12" customHeight="1" x14ac:dyDescent="0.2"/>
    <row r="536" ht="12" customHeight="1" x14ac:dyDescent="0.2"/>
    <row r="537" ht="12" customHeight="1" x14ac:dyDescent="0.2"/>
    <row r="538" ht="12" customHeight="1" x14ac:dyDescent="0.2"/>
    <row r="539" ht="12" customHeight="1" x14ac:dyDescent="0.2"/>
    <row r="540" ht="12" customHeight="1" x14ac:dyDescent="0.2"/>
    <row r="541" ht="12" customHeight="1" x14ac:dyDescent="0.2"/>
    <row r="542" ht="12" customHeight="1" x14ac:dyDescent="0.2"/>
    <row r="543" ht="12" customHeight="1" x14ac:dyDescent="0.2"/>
    <row r="544" ht="12" customHeight="1" x14ac:dyDescent="0.2"/>
    <row r="545" ht="12" customHeight="1" x14ac:dyDescent="0.2"/>
    <row r="546" ht="12" customHeight="1" x14ac:dyDescent="0.2"/>
    <row r="547" ht="12" customHeight="1" x14ac:dyDescent="0.2"/>
    <row r="548" ht="12" customHeight="1" x14ac:dyDescent="0.2"/>
    <row r="549" ht="12" customHeight="1" x14ac:dyDescent="0.2"/>
    <row r="550" ht="12" customHeight="1" x14ac:dyDescent="0.2"/>
    <row r="551" ht="12" customHeight="1" x14ac:dyDescent="0.2"/>
    <row r="552" ht="12" customHeight="1" x14ac:dyDescent="0.2"/>
    <row r="553" ht="12" customHeight="1" x14ac:dyDescent="0.2"/>
    <row r="554" ht="12" customHeight="1" x14ac:dyDescent="0.2"/>
    <row r="555" ht="12" customHeight="1" x14ac:dyDescent="0.2"/>
    <row r="556" ht="12" customHeight="1" x14ac:dyDescent="0.2"/>
    <row r="557" ht="12" customHeight="1" x14ac:dyDescent="0.2"/>
    <row r="558" ht="12" customHeight="1" x14ac:dyDescent="0.2"/>
    <row r="559" ht="12" customHeight="1" x14ac:dyDescent="0.2"/>
    <row r="560" ht="12" customHeight="1" x14ac:dyDescent="0.2"/>
    <row r="561" ht="12" customHeight="1" x14ac:dyDescent="0.2"/>
    <row r="562" ht="12" customHeight="1" x14ac:dyDescent="0.2"/>
    <row r="563" ht="12" customHeight="1" x14ac:dyDescent="0.2"/>
    <row r="564" ht="12" customHeight="1" x14ac:dyDescent="0.2"/>
    <row r="565" ht="12" customHeight="1" x14ac:dyDescent="0.2"/>
    <row r="566" ht="12" customHeight="1" x14ac:dyDescent="0.2"/>
    <row r="567" ht="12" customHeight="1" x14ac:dyDescent="0.2"/>
    <row r="568" ht="12" customHeight="1" x14ac:dyDescent="0.2"/>
    <row r="569" ht="12" customHeight="1" x14ac:dyDescent="0.2"/>
    <row r="570" ht="12" customHeight="1" x14ac:dyDescent="0.2"/>
    <row r="571" ht="12" customHeight="1" x14ac:dyDescent="0.2"/>
    <row r="572" ht="12" customHeight="1" x14ac:dyDescent="0.2"/>
    <row r="573" ht="12" customHeight="1" x14ac:dyDescent="0.2"/>
    <row r="574" ht="12" customHeight="1" x14ac:dyDescent="0.2"/>
    <row r="575" ht="12" customHeight="1" x14ac:dyDescent="0.2"/>
    <row r="576" ht="12" customHeight="1" x14ac:dyDescent="0.2"/>
    <row r="577" ht="12" customHeight="1" x14ac:dyDescent="0.2"/>
    <row r="578" ht="12" customHeight="1" x14ac:dyDescent="0.2"/>
    <row r="579" ht="12" customHeight="1" x14ac:dyDescent="0.2"/>
    <row r="580" ht="12" customHeight="1" x14ac:dyDescent="0.2"/>
    <row r="581" ht="12" customHeight="1" x14ac:dyDescent="0.2"/>
    <row r="582" ht="12" customHeight="1" x14ac:dyDescent="0.2"/>
    <row r="583" ht="12" customHeight="1" x14ac:dyDescent="0.2"/>
    <row r="584" ht="12" customHeight="1" x14ac:dyDescent="0.2"/>
    <row r="585" ht="12" customHeight="1" x14ac:dyDescent="0.2"/>
    <row r="586" ht="12" customHeight="1" x14ac:dyDescent="0.2"/>
    <row r="587" ht="12" customHeight="1" x14ac:dyDescent="0.2"/>
    <row r="588" ht="12" customHeight="1" x14ac:dyDescent="0.2"/>
    <row r="589" ht="12" customHeight="1" x14ac:dyDescent="0.2"/>
    <row r="590" ht="12" customHeight="1" x14ac:dyDescent="0.2"/>
    <row r="591" ht="12" customHeight="1" x14ac:dyDescent="0.2"/>
    <row r="592" ht="12" customHeight="1" x14ac:dyDescent="0.2"/>
    <row r="593" ht="12" customHeight="1" x14ac:dyDescent="0.2"/>
    <row r="594" ht="12" customHeight="1" x14ac:dyDescent="0.2"/>
    <row r="595" ht="12" customHeight="1" x14ac:dyDescent="0.2"/>
    <row r="596" ht="12" customHeight="1" x14ac:dyDescent="0.2"/>
    <row r="597" ht="12" customHeight="1" x14ac:dyDescent="0.2"/>
    <row r="598" ht="12" customHeight="1" x14ac:dyDescent="0.2"/>
    <row r="599" ht="12" customHeight="1" x14ac:dyDescent="0.2"/>
    <row r="600" ht="12" customHeight="1" x14ac:dyDescent="0.2"/>
    <row r="601" ht="12" customHeight="1" x14ac:dyDescent="0.2"/>
    <row r="602" ht="12" customHeight="1" x14ac:dyDescent="0.2"/>
    <row r="603" ht="12" customHeight="1" x14ac:dyDescent="0.2"/>
    <row r="604" ht="12" customHeight="1" x14ac:dyDescent="0.2"/>
    <row r="605" ht="12" customHeight="1" x14ac:dyDescent="0.2"/>
    <row r="606" ht="12" customHeight="1" x14ac:dyDescent="0.2"/>
    <row r="607" ht="12" customHeight="1" x14ac:dyDescent="0.2"/>
    <row r="608" ht="12" customHeight="1" x14ac:dyDescent="0.2"/>
    <row r="609" ht="12" customHeight="1" x14ac:dyDescent="0.2"/>
    <row r="610" ht="12" customHeight="1" x14ac:dyDescent="0.2"/>
    <row r="611" ht="12" customHeight="1" x14ac:dyDescent="0.2"/>
    <row r="612" ht="12" customHeight="1" x14ac:dyDescent="0.2"/>
    <row r="613" ht="12" customHeight="1" x14ac:dyDescent="0.2"/>
    <row r="614" ht="12" customHeight="1" x14ac:dyDescent="0.2"/>
    <row r="615" ht="12" customHeight="1" x14ac:dyDescent="0.2"/>
    <row r="616" ht="12" customHeight="1" x14ac:dyDescent="0.2"/>
    <row r="617" ht="12" customHeight="1" x14ac:dyDescent="0.2"/>
    <row r="618" ht="12" customHeight="1" x14ac:dyDescent="0.2"/>
    <row r="619" ht="12" customHeight="1" x14ac:dyDescent="0.2"/>
    <row r="620" ht="12" customHeight="1" x14ac:dyDescent="0.2"/>
    <row r="621" ht="12" customHeight="1" x14ac:dyDescent="0.2"/>
    <row r="622" ht="12" customHeight="1" x14ac:dyDescent="0.2"/>
    <row r="623" ht="12" customHeight="1" x14ac:dyDescent="0.2"/>
    <row r="624" ht="12" customHeight="1" x14ac:dyDescent="0.2"/>
    <row r="625" ht="12" customHeight="1" x14ac:dyDescent="0.2"/>
    <row r="626" ht="12" customHeight="1" x14ac:dyDescent="0.2"/>
    <row r="627" ht="12" customHeight="1" x14ac:dyDescent="0.2"/>
    <row r="628" ht="12" customHeight="1" x14ac:dyDescent="0.2"/>
    <row r="629" ht="12" customHeight="1" x14ac:dyDescent="0.2"/>
    <row r="630" ht="12" customHeight="1" x14ac:dyDescent="0.2"/>
    <row r="631" ht="12" customHeight="1" x14ac:dyDescent="0.2"/>
    <row r="632" ht="12" customHeight="1" x14ac:dyDescent="0.2"/>
    <row r="633" ht="12" customHeight="1" x14ac:dyDescent="0.2"/>
    <row r="634" ht="12" customHeight="1" x14ac:dyDescent="0.2"/>
    <row r="635" ht="12" customHeight="1" x14ac:dyDescent="0.2"/>
    <row r="636" ht="12" customHeight="1" x14ac:dyDescent="0.2"/>
    <row r="637" ht="12" customHeight="1" x14ac:dyDescent="0.2"/>
    <row r="638" ht="12" customHeight="1" x14ac:dyDescent="0.2"/>
    <row r="639" ht="12" customHeight="1" x14ac:dyDescent="0.2"/>
    <row r="640" ht="12" customHeight="1" x14ac:dyDescent="0.2"/>
    <row r="641" ht="12" customHeight="1" x14ac:dyDescent="0.2"/>
    <row r="642" ht="12" customHeight="1" x14ac:dyDescent="0.2"/>
    <row r="643" ht="12" customHeight="1" x14ac:dyDescent="0.2"/>
    <row r="644" ht="12" customHeight="1" x14ac:dyDescent="0.2"/>
    <row r="645" ht="12" customHeight="1" x14ac:dyDescent="0.2"/>
    <row r="646" ht="12" customHeight="1" x14ac:dyDescent="0.2"/>
    <row r="647" ht="12" customHeight="1" x14ac:dyDescent="0.2"/>
    <row r="648" ht="12" customHeight="1" x14ac:dyDescent="0.2"/>
    <row r="649" ht="12" customHeight="1" x14ac:dyDescent="0.2"/>
    <row r="650" ht="12" customHeight="1" x14ac:dyDescent="0.2"/>
    <row r="651" ht="12" customHeight="1" x14ac:dyDescent="0.2"/>
    <row r="652" ht="12" customHeight="1" x14ac:dyDescent="0.2"/>
    <row r="653" ht="12" customHeight="1" x14ac:dyDescent="0.2"/>
    <row r="654" ht="12" customHeight="1" x14ac:dyDescent="0.2"/>
    <row r="655" ht="12" customHeight="1" x14ac:dyDescent="0.2"/>
    <row r="656" ht="12" customHeight="1" x14ac:dyDescent="0.2"/>
    <row r="657" ht="12" customHeight="1" x14ac:dyDescent="0.2"/>
    <row r="658" ht="12" customHeight="1" x14ac:dyDescent="0.2"/>
    <row r="659" ht="12" customHeight="1" x14ac:dyDescent="0.2"/>
    <row r="660" ht="12" customHeight="1" x14ac:dyDescent="0.2"/>
    <row r="661" ht="12" customHeight="1" x14ac:dyDescent="0.2"/>
    <row r="662" ht="12" customHeight="1" x14ac:dyDescent="0.2"/>
    <row r="663" ht="12" customHeight="1" x14ac:dyDescent="0.2"/>
    <row r="664" ht="12" customHeight="1" x14ac:dyDescent="0.2"/>
    <row r="665" ht="12" customHeight="1" x14ac:dyDescent="0.2"/>
    <row r="666" ht="12" customHeight="1" x14ac:dyDescent="0.2"/>
    <row r="667" ht="12" customHeight="1" x14ac:dyDescent="0.2"/>
    <row r="668" ht="12" customHeight="1" x14ac:dyDescent="0.2"/>
    <row r="669" ht="12" customHeight="1" x14ac:dyDescent="0.2"/>
    <row r="670" ht="12" customHeight="1" x14ac:dyDescent="0.2"/>
    <row r="671" ht="12" customHeight="1" x14ac:dyDescent="0.2"/>
    <row r="672" ht="12" customHeight="1" x14ac:dyDescent="0.2"/>
    <row r="673" ht="12" customHeight="1" x14ac:dyDescent="0.2"/>
    <row r="674" ht="12" customHeight="1" x14ac:dyDescent="0.2"/>
    <row r="675" ht="12" customHeight="1" x14ac:dyDescent="0.2"/>
    <row r="676" ht="12" customHeight="1" x14ac:dyDescent="0.2"/>
    <row r="677" ht="12" customHeight="1" x14ac:dyDescent="0.2"/>
    <row r="678" ht="12" customHeight="1" x14ac:dyDescent="0.2"/>
    <row r="679" ht="12" customHeight="1" x14ac:dyDescent="0.2"/>
    <row r="680" ht="12" customHeight="1" x14ac:dyDescent="0.2"/>
    <row r="681" ht="12" customHeight="1" x14ac:dyDescent="0.2"/>
    <row r="682" ht="12" customHeight="1" x14ac:dyDescent="0.2"/>
    <row r="683" ht="12" customHeight="1" x14ac:dyDescent="0.2"/>
    <row r="684" ht="12" customHeight="1" x14ac:dyDescent="0.2"/>
    <row r="685" ht="12" customHeight="1" x14ac:dyDescent="0.2"/>
    <row r="686" ht="12" customHeight="1" x14ac:dyDescent="0.2"/>
    <row r="687" ht="12" customHeight="1" x14ac:dyDescent="0.2"/>
    <row r="688" ht="12" customHeight="1" x14ac:dyDescent="0.2"/>
    <row r="689" ht="12" customHeight="1" x14ac:dyDescent="0.2"/>
    <row r="690" ht="12" customHeight="1" x14ac:dyDescent="0.2"/>
    <row r="691" ht="12" customHeight="1" x14ac:dyDescent="0.2"/>
    <row r="692" ht="12" customHeight="1" x14ac:dyDescent="0.2"/>
    <row r="693" ht="12" customHeight="1" x14ac:dyDescent="0.2"/>
    <row r="694" ht="12" customHeight="1" x14ac:dyDescent="0.2"/>
    <row r="695" ht="12" customHeight="1" x14ac:dyDescent="0.2"/>
    <row r="696" ht="12" customHeight="1" x14ac:dyDescent="0.2"/>
    <row r="697" ht="12" customHeight="1" x14ac:dyDescent="0.2"/>
    <row r="698" ht="12" customHeight="1" x14ac:dyDescent="0.2"/>
    <row r="699" ht="12" customHeight="1" x14ac:dyDescent="0.2"/>
    <row r="700" ht="12" customHeight="1" x14ac:dyDescent="0.2"/>
    <row r="701" ht="12" customHeight="1" x14ac:dyDescent="0.2"/>
    <row r="702" ht="12" customHeight="1" x14ac:dyDescent="0.2"/>
    <row r="703" ht="12" customHeight="1" x14ac:dyDescent="0.2"/>
    <row r="704" ht="12" customHeight="1" x14ac:dyDescent="0.2"/>
    <row r="705" ht="12" customHeight="1" x14ac:dyDescent="0.2"/>
    <row r="706" ht="12" customHeight="1" x14ac:dyDescent="0.2"/>
    <row r="707" ht="12" customHeight="1" x14ac:dyDescent="0.2"/>
    <row r="708" ht="12" customHeight="1" x14ac:dyDescent="0.2"/>
    <row r="709" ht="12" customHeight="1" x14ac:dyDescent="0.2"/>
    <row r="710" ht="12" customHeight="1" x14ac:dyDescent="0.2"/>
    <row r="711" ht="12" customHeight="1" x14ac:dyDescent="0.2"/>
    <row r="712" ht="12" customHeight="1" x14ac:dyDescent="0.2"/>
    <row r="713" ht="12" customHeight="1" x14ac:dyDescent="0.2"/>
    <row r="714" ht="12" customHeight="1" x14ac:dyDescent="0.2"/>
    <row r="715" ht="12" customHeight="1" x14ac:dyDescent="0.2"/>
    <row r="716" ht="12" customHeight="1" x14ac:dyDescent="0.2"/>
    <row r="717" ht="12" customHeight="1" x14ac:dyDescent="0.2"/>
    <row r="718" ht="12" customHeight="1" x14ac:dyDescent="0.2"/>
    <row r="719" ht="12" customHeight="1" x14ac:dyDescent="0.2"/>
    <row r="720" ht="12" customHeight="1" x14ac:dyDescent="0.2"/>
    <row r="721" ht="12" customHeight="1" x14ac:dyDescent="0.2"/>
    <row r="722" ht="12" customHeight="1" x14ac:dyDescent="0.2"/>
    <row r="723" ht="12" customHeight="1" x14ac:dyDescent="0.2"/>
    <row r="724" ht="12" customHeight="1" x14ac:dyDescent="0.2"/>
    <row r="725" ht="12" customHeight="1" x14ac:dyDescent="0.2"/>
    <row r="726" ht="12" customHeight="1" x14ac:dyDescent="0.2"/>
    <row r="727" ht="12" customHeight="1" x14ac:dyDescent="0.2"/>
    <row r="728" ht="12" customHeight="1" x14ac:dyDescent="0.2"/>
    <row r="729" ht="12" customHeight="1" x14ac:dyDescent="0.2"/>
    <row r="730" ht="12" customHeight="1" x14ac:dyDescent="0.2"/>
    <row r="731" ht="12" customHeight="1" x14ac:dyDescent="0.2"/>
    <row r="732" ht="12" customHeight="1" x14ac:dyDescent="0.2"/>
    <row r="733" ht="12" customHeight="1" x14ac:dyDescent="0.2"/>
    <row r="734" ht="12" customHeight="1" x14ac:dyDescent="0.2"/>
    <row r="735" ht="12" customHeight="1" x14ac:dyDescent="0.2"/>
    <row r="736" ht="12" customHeight="1" x14ac:dyDescent="0.2"/>
    <row r="737" ht="12" customHeight="1" x14ac:dyDescent="0.2"/>
    <row r="738" ht="12" customHeight="1" x14ac:dyDescent="0.2"/>
    <row r="739" ht="12" customHeight="1" x14ac:dyDescent="0.2"/>
    <row r="740" ht="12" customHeight="1" x14ac:dyDescent="0.2"/>
    <row r="741" ht="12" customHeight="1" x14ac:dyDescent="0.2"/>
    <row r="742" ht="12" customHeight="1" x14ac:dyDescent="0.2"/>
    <row r="743" ht="12" customHeight="1" x14ac:dyDescent="0.2"/>
    <row r="744" ht="12" customHeight="1" x14ac:dyDescent="0.2"/>
    <row r="745" ht="12" customHeight="1" x14ac:dyDescent="0.2"/>
    <row r="746" ht="12" customHeight="1" x14ac:dyDescent="0.2"/>
    <row r="747" ht="12" customHeight="1" x14ac:dyDescent="0.2"/>
    <row r="748" ht="12" customHeight="1" x14ac:dyDescent="0.2"/>
    <row r="749" ht="12" customHeight="1" x14ac:dyDescent="0.2"/>
    <row r="750" ht="12" customHeight="1" x14ac:dyDescent="0.2"/>
    <row r="751" ht="12" customHeight="1" x14ac:dyDescent="0.2"/>
    <row r="752" ht="12" customHeight="1" x14ac:dyDescent="0.2"/>
    <row r="753" ht="12" customHeight="1" x14ac:dyDescent="0.2"/>
    <row r="754" ht="12" customHeight="1" x14ac:dyDescent="0.2"/>
    <row r="755" ht="12" customHeight="1" x14ac:dyDescent="0.2"/>
    <row r="756" ht="12" customHeight="1" x14ac:dyDescent="0.2"/>
    <row r="757" ht="12" customHeight="1" x14ac:dyDescent="0.2"/>
    <row r="758" ht="12" customHeight="1" x14ac:dyDescent="0.2"/>
    <row r="759" ht="12" customHeight="1" x14ac:dyDescent="0.2"/>
    <row r="760" ht="12" customHeight="1" x14ac:dyDescent="0.2"/>
    <row r="761" ht="12" customHeight="1" x14ac:dyDescent="0.2"/>
    <row r="762" ht="12" customHeight="1" x14ac:dyDescent="0.2"/>
    <row r="763" ht="12" customHeight="1" x14ac:dyDescent="0.2"/>
    <row r="764" ht="12" customHeight="1" x14ac:dyDescent="0.2"/>
    <row r="765" ht="12" customHeight="1" x14ac:dyDescent="0.2"/>
    <row r="766" ht="12" customHeight="1" x14ac:dyDescent="0.2"/>
    <row r="767" ht="12" customHeight="1" x14ac:dyDescent="0.2"/>
    <row r="768" ht="12" customHeight="1" x14ac:dyDescent="0.2"/>
    <row r="769" ht="12" customHeight="1" x14ac:dyDescent="0.2"/>
    <row r="770" ht="12" customHeight="1" x14ac:dyDescent="0.2"/>
    <row r="771" ht="12" customHeight="1" x14ac:dyDescent="0.2"/>
    <row r="772" ht="12" customHeight="1" x14ac:dyDescent="0.2"/>
    <row r="773" ht="12" customHeight="1" x14ac:dyDescent="0.2"/>
    <row r="774" ht="12" customHeight="1" x14ac:dyDescent="0.2"/>
    <row r="775" ht="12" customHeight="1" x14ac:dyDescent="0.2"/>
    <row r="776" ht="12" customHeight="1" x14ac:dyDescent="0.2"/>
    <row r="777" ht="12" customHeight="1" x14ac:dyDescent="0.2"/>
    <row r="778" ht="12" customHeight="1" x14ac:dyDescent="0.2"/>
    <row r="779" ht="12" customHeight="1" x14ac:dyDescent="0.2"/>
    <row r="780" ht="12" customHeight="1" x14ac:dyDescent="0.2"/>
    <row r="781" ht="12" customHeight="1" x14ac:dyDescent="0.2"/>
    <row r="782" ht="12" customHeight="1" x14ac:dyDescent="0.2"/>
    <row r="783" ht="12" customHeight="1" x14ac:dyDescent="0.2"/>
    <row r="784" ht="12" customHeight="1" x14ac:dyDescent="0.2"/>
    <row r="785" ht="12" customHeight="1" x14ac:dyDescent="0.2"/>
    <row r="786" ht="12" customHeight="1" x14ac:dyDescent="0.2"/>
    <row r="787" ht="12" customHeight="1" x14ac:dyDescent="0.2"/>
    <row r="788" ht="12" customHeight="1" x14ac:dyDescent="0.2"/>
    <row r="789" ht="12" customHeight="1" x14ac:dyDescent="0.2"/>
    <row r="790" ht="12" customHeight="1" x14ac:dyDescent="0.2"/>
    <row r="791" ht="12" customHeight="1" x14ac:dyDescent="0.2"/>
    <row r="792" ht="12" customHeight="1" x14ac:dyDescent="0.2"/>
    <row r="793" ht="12" customHeight="1" x14ac:dyDescent="0.2"/>
    <row r="794" ht="12" customHeight="1" x14ac:dyDescent="0.2"/>
    <row r="795" ht="12" customHeight="1" x14ac:dyDescent="0.2"/>
    <row r="796" ht="12" customHeight="1" x14ac:dyDescent="0.2"/>
    <row r="797" ht="12" customHeight="1" x14ac:dyDescent="0.2"/>
    <row r="798" ht="12" customHeight="1" x14ac:dyDescent="0.2"/>
    <row r="799" ht="12" customHeight="1" x14ac:dyDescent="0.2"/>
    <row r="800" ht="12" customHeight="1" x14ac:dyDescent="0.2"/>
    <row r="801" ht="12" customHeight="1" x14ac:dyDescent="0.2"/>
    <row r="802" ht="12" customHeight="1" x14ac:dyDescent="0.2"/>
    <row r="803" ht="12" customHeight="1" x14ac:dyDescent="0.2"/>
    <row r="804" ht="12" customHeight="1" x14ac:dyDescent="0.2"/>
    <row r="805" ht="12" customHeight="1" x14ac:dyDescent="0.2"/>
    <row r="806" ht="12" customHeight="1" x14ac:dyDescent="0.2"/>
    <row r="807" ht="12" customHeight="1" x14ac:dyDescent="0.2"/>
    <row r="808" ht="12" customHeight="1" x14ac:dyDescent="0.2"/>
    <row r="809" ht="12" customHeight="1" x14ac:dyDescent="0.2"/>
    <row r="810" ht="12" customHeight="1" x14ac:dyDescent="0.2"/>
    <row r="811" ht="12" customHeight="1" x14ac:dyDescent="0.2"/>
    <row r="812" ht="12" customHeight="1" x14ac:dyDescent="0.2"/>
    <row r="813" ht="12" customHeight="1" x14ac:dyDescent="0.2"/>
    <row r="814" ht="12" customHeight="1" x14ac:dyDescent="0.2"/>
    <row r="815" ht="12" customHeight="1" x14ac:dyDescent="0.2"/>
    <row r="816" ht="12" customHeight="1" x14ac:dyDescent="0.2"/>
    <row r="817" ht="12" customHeight="1" x14ac:dyDescent="0.2"/>
    <row r="818" ht="12" customHeight="1" x14ac:dyDescent="0.2"/>
    <row r="819" ht="12" customHeight="1" x14ac:dyDescent="0.2"/>
    <row r="820" ht="12" customHeight="1" x14ac:dyDescent="0.2"/>
    <row r="821" ht="12" customHeight="1" x14ac:dyDescent="0.2"/>
    <row r="822" ht="12" customHeight="1" x14ac:dyDescent="0.2"/>
    <row r="823" ht="12" customHeight="1" x14ac:dyDescent="0.2"/>
    <row r="824" ht="12" customHeight="1" x14ac:dyDescent="0.2"/>
    <row r="825" ht="12" customHeight="1" x14ac:dyDescent="0.2"/>
    <row r="826" ht="12" customHeight="1" x14ac:dyDescent="0.2"/>
    <row r="827" ht="12" customHeight="1" x14ac:dyDescent="0.2"/>
    <row r="828" ht="12" customHeight="1" x14ac:dyDescent="0.2"/>
    <row r="829" ht="12" customHeight="1" x14ac:dyDescent="0.2"/>
    <row r="830" ht="12" customHeight="1" x14ac:dyDescent="0.2"/>
    <row r="831" ht="12" customHeight="1" x14ac:dyDescent="0.2"/>
    <row r="832" ht="12" customHeight="1" x14ac:dyDescent="0.2"/>
    <row r="833" ht="12" customHeight="1" x14ac:dyDescent="0.2"/>
    <row r="834" ht="12" customHeight="1" x14ac:dyDescent="0.2"/>
    <row r="835" ht="12" customHeight="1" x14ac:dyDescent="0.2"/>
    <row r="836" ht="12" customHeight="1" x14ac:dyDescent="0.2"/>
    <row r="837" ht="12" customHeight="1" x14ac:dyDescent="0.2"/>
    <row r="838" ht="12" customHeight="1" x14ac:dyDescent="0.2"/>
    <row r="839" ht="12" customHeight="1" x14ac:dyDescent="0.2"/>
    <row r="840" ht="12" customHeight="1" x14ac:dyDescent="0.2"/>
    <row r="841" ht="12" customHeight="1" x14ac:dyDescent="0.2"/>
    <row r="842" ht="12" customHeight="1" x14ac:dyDescent="0.2"/>
    <row r="843" ht="12" customHeight="1" x14ac:dyDescent="0.2"/>
    <row r="844" ht="12" customHeight="1" x14ac:dyDescent="0.2"/>
    <row r="845" ht="12" customHeight="1" x14ac:dyDescent="0.2"/>
    <row r="846" ht="12" customHeight="1" x14ac:dyDescent="0.2"/>
    <row r="847" ht="12" customHeight="1" x14ac:dyDescent="0.2"/>
    <row r="848" ht="12" customHeight="1" x14ac:dyDescent="0.2"/>
    <row r="849" ht="12" customHeight="1" x14ac:dyDescent="0.2"/>
    <row r="850" ht="12" customHeight="1" x14ac:dyDescent="0.2"/>
    <row r="851" ht="12" customHeight="1" x14ac:dyDescent="0.2"/>
    <row r="852" ht="12" customHeight="1" x14ac:dyDescent="0.2"/>
    <row r="853" ht="12" customHeight="1" x14ac:dyDescent="0.2"/>
    <row r="854" ht="12" customHeight="1" x14ac:dyDescent="0.2"/>
    <row r="855" ht="12" customHeight="1" x14ac:dyDescent="0.2"/>
    <row r="856" ht="12" customHeight="1" x14ac:dyDescent="0.2"/>
    <row r="857" ht="12" customHeight="1" x14ac:dyDescent="0.2"/>
    <row r="858" ht="12" customHeight="1" x14ac:dyDescent="0.2"/>
    <row r="859" ht="12" customHeight="1" x14ac:dyDescent="0.2"/>
    <row r="860" ht="12" customHeight="1" x14ac:dyDescent="0.2"/>
    <row r="861" ht="12" customHeight="1" x14ac:dyDescent="0.2"/>
    <row r="862" ht="12" customHeight="1" x14ac:dyDescent="0.2"/>
    <row r="863" ht="12" customHeight="1" x14ac:dyDescent="0.2"/>
    <row r="864" ht="12" customHeight="1" x14ac:dyDescent="0.2"/>
    <row r="865" ht="12" customHeight="1" x14ac:dyDescent="0.2"/>
    <row r="866" ht="12" customHeight="1" x14ac:dyDescent="0.2"/>
    <row r="867" ht="12" customHeight="1" x14ac:dyDescent="0.2"/>
    <row r="868" ht="12" customHeight="1" x14ac:dyDescent="0.2"/>
    <row r="869" ht="12" customHeight="1" x14ac:dyDescent="0.2"/>
    <row r="870" ht="12" customHeight="1" x14ac:dyDescent="0.2"/>
    <row r="871" ht="12" customHeight="1" x14ac:dyDescent="0.2"/>
    <row r="872" ht="12" customHeight="1" x14ac:dyDescent="0.2"/>
    <row r="873" ht="12" customHeight="1" x14ac:dyDescent="0.2"/>
    <row r="874" ht="12" customHeight="1" x14ac:dyDescent="0.2"/>
    <row r="875" ht="12" customHeight="1" x14ac:dyDescent="0.2"/>
    <row r="876" ht="12" customHeight="1" x14ac:dyDescent="0.2"/>
    <row r="877" ht="12" customHeight="1" x14ac:dyDescent="0.2"/>
    <row r="878" ht="12" customHeight="1" x14ac:dyDescent="0.2"/>
    <row r="879" ht="12" customHeight="1" x14ac:dyDescent="0.2"/>
    <row r="880" ht="12" customHeight="1" x14ac:dyDescent="0.2"/>
    <row r="881" ht="12" customHeight="1" x14ac:dyDescent="0.2"/>
    <row r="882" ht="12" customHeight="1" x14ac:dyDescent="0.2"/>
    <row r="883" ht="12" customHeight="1" x14ac:dyDescent="0.2"/>
    <row r="884" ht="12" customHeight="1" x14ac:dyDescent="0.2"/>
    <row r="885" ht="12" customHeight="1" x14ac:dyDescent="0.2"/>
    <row r="886" ht="12" customHeight="1" x14ac:dyDescent="0.2"/>
    <row r="887" ht="12" customHeight="1" x14ac:dyDescent="0.2"/>
    <row r="888" ht="12" customHeight="1" x14ac:dyDescent="0.2"/>
    <row r="889" ht="12" customHeight="1" x14ac:dyDescent="0.2"/>
    <row r="890" ht="12" customHeight="1" x14ac:dyDescent="0.2"/>
    <row r="891" ht="12" customHeight="1" x14ac:dyDescent="0.2"/>
    <row r="892" ht="12" customHeight="1" x14ac:dyDescent="0.2"/>
    <row r="893" ht="12" customHeight="1" x14ac:dyDescent="0.2"/>
    <row r="894" ht="12" customHeight="1" x14ac:dyDescent="0.2"/>
    <row r="895" ht="12" customHeight="1" x14ac:dyDescent="0.2"/>
    <row r="896" ht="12" customHeight="1" x14ac:dyDescent="0.2"/>
    <row r="897" ht="12" customHeight="1" x14ac:dyDescent="0.2"/>
    <row r="898" ht="12" customHeight="1" x14ac:dyDescent="0.2"/>
    <row r="899" ht="12" customHeight="1" x14ac:dyDescent="0.2"/>
    <row r="900" ht="12" customHeight="1" x14ac:dyDescent="0.2"/>
    <row r="901" ht="12" customHeight="1" x14ac:dyDescent="0.2"/>
    <row r="902" ht="12" customHeight="1" x14ac:dyDescent="0.2"/>
    <row r="903" ht="12" customHeight="1" x14ac:dyDescent="0.2"/>
    <row r="904" ht="12" customHeight="1" x14ac:dyDescent="0.2"/>
    <row r="905" ht="12" customHeight="1" x14ac:dyDescent="0.2"/>
    <row r="906" ht="12" customHeight="1" x14ac:dyDescent="0.2"/>
    <row r="907" ht="12" customHeight="1" x14ac:dyDescent="0.2"/>
    <row r="908" ht="12" customHeight="1" x14ac:dyDescent="0.2"/>
    <row r="909" ht="12" customHeight="1" x14ac:dyDescent="0.2"/>
    <row r="910" ht="12" customHeight="1" x14ac:dyDescent="0.2"/>
    <row r="911" ht="12" customHeight="1" x14ac:dyDescent="0.2"/>
    <row r="912" ht="12" customHeight="1" x14ac:dyDescent="0.2"/>
    <row r="913" ht="12" customHeight="1" x14ac:dyDescent="0.2"/>
    <row r="914" ht="12" customHeight="1" x14ac:dyDescent="0.2"/>
    <row r="915" ht="12" customHeight="1" x14ac:dyDescent="0.2"/>
    <row r="916" ht="12" customHeight="1" x14ac:dyDescent="0.2"/>
    <row r="917" ht="12" customHeight="1" x14ac:dyDescent="0.2"/>
    <row r="918" ht="12" customHeight="1" x14ac:dyDescent="0.2"/>
    <row r="919" ht="12" customHeight="1" x14ac:dyDescent="0.2"/>
    <row r="920" ht="12" customHeight="1" x14ac:dyDescent="0.2"/>
    <row r="921" ht="12" customHeight="1" x14ac:dyDescent="0.2"/>
    <row r="922" ht="12" customHeight="1" x14ac:dyDescent="0.2"/>
    <row r="923" ht="12" customHeight="1" x14ac:dyDescent="0.2"/>
    <row r="924" ht="12" customHeight="1" x14ac:dyDescent="0.2"/>
    <row r="925" ht="12" customHeight="1" x14ac:dyDescent="0.2"/>
    <row r="926" ht="12" customHeight="1" x14ac:dyDescent="0.2"/>
    <row r="927" ht="12" customHeight="1" x14ac:dyDescent="0.2"/>
    <row r="928" ht="12" customHeight="1" x14ac:dyDescent="0.2"/>
    <row r="929" ht="12" customHeight="1" x14ac:dyDescent="0.2"/>
    <row r="930" ht="12" customHeight="1" x14ac:dyDescent="0.2"/>
    <row r="931" ht="12" customHeight="1" x14ac:dyDescent="0.2"/>
    <row r="932" ht="12" customHeight="1" x14ac:dyDescent="0.2"/>
    <row r="933" ht="12" customHeight="1" x14ac:dyDescent="0.2"/>
    <row r="934" ht="12" customHeight="1" x14ac:dyDescent="0.2"/>
    <row r="935" ht="12" customHeight="1" x14ac:dyDescent="0.2"/>
    <row r="936" ht="12" customHeight="1" x14ac:dyDescent="0.2"/>
    <row r="937" ht="12" customHeight="1" x14ac:dyDescent="0.2"/>
    <row r="938" ht="12" customHeight="1" x14ac:dyDescent="0.2"/>
    <row r="939" ht="12" customHeight="1" x14ac:dyDescent="0.2"/>
    <row r="940" ht="12" customHeight="1" x14ac:dyDescent="0.2"/>
    <row r="941" ht="12" customHeight="1" x14ac:dyDescent="0.2"/>
    <row r="942" ht="12" customHeight="1" x14ac:dyDescent="0.2"/>
    <row r="943" ht="12" customHeight="1" x14ac:dyDescent="0.2"/>
    <row r="944" ht="12" customHeight="1" x14ac:dyDescent="0.2"/>
    <row r="945" ht="12" customHeight="1" x14ac:dyDescent="0.2"/>
    <row r="946" ht="12" customHeight="1" x14ac:dyDescent="0.2"/>
    <row r="947" ht="12" customHeight="1" x14ac:dyDescent="0.2"/>
    <row r="948" ht="12" customHeight="1" x14ac:dyDescent="0.2"/>
    <row r="949" ht="12" customHeight="1" x14ac:dyDescent="0.2"/>
    <row r="950" ht="12" customHeight="1" x14ac:dyDescent="0.2"/>
    <row r="951" ht="12" customHeight="1" x14ac:dyDescent="0.2"/>
    <row r="952" ht="12" customHeight="1" x14ac:dyDescent="0.2"/>
    <row r="953" ht="12" customHeight="1" x14ac:dyDescent="0.2"/>
    <row r="954" ht="12" customHeight="1" x14ac:dyDescent="0.2"/>
    <row r="955" ht="12" customHeight="1" x14ac:dyDescent="0.2"/>
    <row r="956" ht="12" customHeight="1" x14ac:dyDescent="0.2"/>
    <row r="957" ht="12" customHeight="1" x14ac:dyDescent="0.2"/>
    <row r="958" ht="12" customHeight="1" x14ac:dyDescent="0.2"/>
    <row r="959" ht="12" customHeight="1" x14ac:dyDescent="0.2"/>
    <row r="960" ht="12" customHeight="1" x14ac:dyDescent="0.2"/>
    <row r="961" ht="12" customHeight="1" x14ac:dyDescent="0.2"/>
    <row r="962" ht="12" customHeight="1" x14ac:dyDescent="0.2"/>
    <row r="963" ht="12" customHeight="1" x14ac:dyDescent="0.2"/>
    <row r="964" ht="12" customHeight="1" x14ac:dyDescent="0.2"/>
    <row r="965" ht="12" customHeight="1" x14ac:dyDescent="0.2"/>
    <row r="966" ht="12" customHeight="1" x14ac:dyDescent="0.2"/>
    <row r="967" ht="12" customHeight="1" x14ac:dyDescent="0.2"/>
    <row r="968" ht="12" customHeight="1" x14ac:dyDescent="0.2"/>
    <row r="969" ht="12" customHeight="1" x14ac:dyDescent="0.2"/>
    <row r="970" ht="12" customHeight="1" x14ac:dyDescent="0.2"/>
    <row r="971" ht="12" customHeight="1" x14ac:dyDescent="0.2"/>
    <row r="972" ht="12" customHeight="1" x14ac:dyDescent="0.2"/>
    <row r="973" ht="12" customHeight="1" x14ac:dyDescent="0.2"/>
    <row r="974" ht="12" customHeight="1" x14ac:dyDescent="0.2"/>
    <row r="975" ht="12" customHeight="1" x14ac:dyDescent="0.2"/>
    <row r="976" ht="12" customHeight="1" x14ac:dyDescent="0.2"/>
    <row r="977" ht="12" customHeight="1" x14ac:dyDescent="0.2"/>
    <row r="978" ht="12" customHeight="1" x14ac:dyDescent="0.2"/>
    <row r="979" ht="12" customHeight="1" x14ac:dyDescent="0.2"/>
    <row r="980" ht="12" customHeight="1" x14ac:dyDescent="0.2"/>
    <row r="981" ht="12" customHeight="1" x14ac:dyDescent="0.2"/>
    <row r="982" ht="12" customHeight="1" x14ac:dyDescent="0.2"/>
    <row r="983" ht="12" customHeight="1" x14ac:dyDescent="0.2"/>
    <row r="984" ht="12" customHeight="1" x14ac:dyDescent="0.2"/>
    <row r="985" ht="12" customHeight="1" x14ac:dyDescent="0.2"/>
    <row r="986" ht="12" customHeight="1" x14ac:dyDescent="0.2"/>
    <row r="987" ht="12" customHeight="1" x14ac:dyDescent="0.2"/>
    <row r="988" ht="12" customHeight="1" x14ac:dyDescent="0.2"/>
    <row r="989" ht="12" customHeight="1" x14ac:dyDescent="0.2"/>
    <row r="990" ht="12" customHeight="1" x14ac:dyDescent="0.2"/>
    <row r="991" ht="12" customHeight="1" x14ac:dyDescent="0.2"/>
    <row r="992" ht="12" customHeight="1" x14ac:dyDescent="0.2"/>
    <row r="993" ht="12" customHeight="1" x14ac:dyDescent="0.2"/>
    <row r="994" ht="12" customHeight="1" x14ac:dyDescent="0.2"/>
    <row r="995" ht="12" customHeight="1" x14ac:dyDescent="0.2"/>
    <row r="996" ht="12" customHeight="1" x14ac:dyDescent="0.2"/>
    <row r="997" ht="12" customHeight="1" x14ac:dyDescent="0.2"/>
    <row r="998" ht="12" customHeight="1" x14ac:dyDescent="0.2"/>
    <row r="999" ht="12" customHeight="1" x14ac:dyDescent="0.2"/>
    <row r="1000" ht="12" customHeight="1" x14ac:dyDescent="0.2"/>
  </sheetData>
  <pageMargins left="0.7" right="0.7" top="0.75" bottom="0.75" header="0" footer="0"/>
  <pageSetup orientation="landscape"/>
  <headerFooter>
    <oddHeader>&amp;LProduct metrics&amp;RProcess version 2.6</oddHeader>
    <oddFooter>&amp;LExigen Services confidential&amp;RPage &amp;P/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000"/>
  <sheetViews>
    <sheetView tabSelected="1" workbookViewId="0">
      <selection activeCell="Q13" sqref="Q13"/>
    </sheetView>
  </sheetViews>
  <sheetFormatPr defaultColWidth="14.42578125" defaultRowHeight="15" customHeight="1" x14ac:dyDescent="0.2"/>
  <cols>
    <col min="1" max="1" width="3.28515625" customWidth="1"/>
    <col min="2" max="2" width="27.7109375" customWidth="1"/>
    <col min="3" max="3" width="11.7109375" customWidth="1"/>
    <col min="4" max="4" width="11" customWidth="1"/>
    <col min="5" max="6" width="11.140625" customWidth="1"/>
    <col min="7" max="7" width="10.28515625" customWidth="1"/>
    <col min="8" max="8" width="9.28515625" customWidth="1"/>
    <col min="9" max="9" width="8" customWidth="1"/>
    <col min="10" max="10" width="9.7109375" customWidth="1"/>
    <col min="11" max="11" width="10.5703125" customWidth="1"/>
    <col min="12" max="12" width="8.5703125" customWidth="1"/>
    <col min="13" max="13" width="9" customWidth="1"/>
    <col min="14" max="14" width="9.140625" customWidth="1"/>
    <col min="15" max="16" width="9.28515625" customWidth="1"/>
    <col min="17" max="25" width="8" customWidth="1"/>
  </cols>
  <sheetData>
    <row r="1" spans="1:17" ht="12" customHeight="1" x14ac:dyDescent="0.2">
      <c r="A1" s="15"/>
      <c r="B1" s="16" t="s">
        <v>36</v>
      </c>
      <c r="C1" s="15"/>
      <c r="D1" s="15"/>
      <c r="E1" s="15"/>
      <c r="F1" s="15"/>
      <c r="G1" s="15"/>
      <c r="H1" s="15"/>
    </row>
    <row r="2" spans="1:17" ht="12" customHeight="1" x14ac:dyDescent="0.2">
      <c r="A2" s="15"/>
      <c r="B2" s="16" t="s">
        <v>5</v>
      </c>
      <c r="C2" s="15"/>
      <c r="D2" s="15"/>
      <c r="E2" s="15"/>
      <c r="F2" s="15"/>
      <c r="G2" s="15"/>
      <c r="H2" s="15"/>
    </row>
    <row r="3" spans="1:17" ht="12.75" customHeight="1" thickBot="1" x14ac:dyDescent="0.25">
      <c r="A3" s="15"/>
      <c r="B3" s="16" t="s">
        <v>35</v>
      </c>
      <c r="C3" s="15"/>
      <c r="D3" s="15"/>
      <c r="E3" s="15"/>
      <c r="F3" s="15"/>
      <c r="G3" s="15"/>
      <c r="H3" s="15"/>
    </row>
    <row r="4" spans="1:17" ht="13.5" customHeight="1" thickTop="1" thickBot="1" x14ac:dyDescent="0.25">
      <c r="A4" s="15"/>
      <c r="B4" s="17" t="s">
        <v>6</v>
      </c>
      <c r="C4" s="18">
        <v>43521</v>
      </c>
      <c r="D4" s="18">
        <f t="shared" ref="D4:P4" si="0">C4+7</f>
        <v>43528</v>
      </c>
      <c r="E4" s="18">
        <f t="shared" si="0"/>
        <v>43535</v>
      </c>
      <c r="F4" s="18">
        <f t="shared" si="0"/>
        <v>43542</v>
      </c>
      <c r="G4" s="18">
        <f t="shared" si="0"/>
        <v>43549</v>
      </c>
      <c r="H4" s="18">
        <f>G4+7</f>
        <v>43556</v>
      </c>
      <c r="I4" s="18">
        <f t="shared" si="0"/>
        <v>43563</v>
      </c>
      <c r="J4" s="18">
        <f t="shared" si="0"/>
        <v>43570</v>
      </c>
      <c r="K4" s="18">
        <f t="shared" si="0"/>
        <v>43577</v>
      </c>
      <c r="L4" s="18">
        <f t="shared" si="0"/>
        <v>43584</v>
      </c>
      <c r="M4" s="18">
        <f t="shared" si="0"/>
        <v>43591</v>
      </c>
      <c r="N4" s="18">
        <f t="shared" si="0"/>
        <v>43598</v>
      </c>
      <c r="O4" s="18">
        <f t="shared" si="0"/>
        <v>43605</v>
      </c>
      <c r="P4" s="18">
        <f t="shared" si="0"/>
        <v>43612</v>
      </c>
      <c r="Q4" s="18">
        <f>P4+5</f>
        <v>43617</v>
      </c>
    </row>
    <row r="5" spans="1:17" ht="12.75" customHeight="1" thickTop="1" x14ac:dyDescent="0.2">
      <c r="A5" s="19"/>
      <c r="B5" s="20" t="s">
        <v>7</v>
      </c>
      <c r="C5" s="21">
        <v>1</v>
      </c>
      <c r="D5" s="21">
        <f t="shared" ref="D5:Q5" si="1">C5+1</f>
        <v>2</v>
      </c>
      <c r="E5" s="21">
        <f t="shared" si="1"/>
        <v>3</v>
      </c>
      <c r="F5" s="21">
        <f t="shared" si="1"/>
        <v>4</v>
      </c>
      <c r="G5" s="21">
        <f t="shared" si="1"/>
        <v>5</v>
      </c>
      <c r="H5" s="21">
        <f>G5+1</f>
        <v>6</v>
      </c>
      <c r="I5" s="21">
        <f t="shared" si="1"/>
        <v>7</v>
      </c>
      <c r="J5" s="21">
        <f t="shared" si="1"/>
        <v>8</v>
      </c>
      <c r="K5" s="21">
        <f t="shared" si="1"/>
        <v>9</v>
      </c>
      <c r="L5" s="21">
        <f t="shared" si="1"/>
        <v>10</v>
      </c>
      <c r="M5" s="21">
        <f t="shared" si="1"/>
        <v>11</v>
      </c>
      <c r="N5" s="21">
        <f t="shared" si="1"/>
        <v>12</v>
      </c>
      <c r="O5" s="21">
        <f t="shared" si="1"/>
        <v>13</v>
      </c>
      <c r="P5" s="21">
        <f t="shared" si="1"/>
        <v>14</v>
      </c>
      <c r="Q5" s="21">
        <f t="shared" si="1"/>
        <v>15</v>
      </c>
    </row>
    <row r="6" spans="1:17" ht="12" customHeight="1" x14ac:dyDescent="0.2">
      <c r="A6" s="15"/>
      <c r="B6" s="22" t="s">
        <v>8</v>
      </c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</row>
    <row r="7" spans="1:17" ht="12" customHeight="1" x14ac:dyDescent="0.2">
      <c r="A7" s="15" t="s">
        <v>9</v>
      </c>
      <c r="B7" s="24" t="s">
        <v>10</v>
      </c>
      <c r="C7" s="25">
        <f t="shared" ref="C7:Q7" si="2">C8+C9+C10</f>
        <v>18</v>
      </c>
      <c r="D7" s="25">
        <f t="shared" si="2"/>
        <v>15</v>
      </c>
      <c r="E7" s="25">
        <f t="shared" si="2"/>
        <v>16</v>
      </c>
      <c r="F7" s="25">
        <f t="shared" si="2"/>
        <v>15</v>
      </c>
      <c r="G7" s="25">
        <f t="shared" si="2"/>
        <v>15</v>
      </c>
      <c r="H7" s="25">
        <f t="shared" si="2"/>
        <v>10</v>
      </c>
      <c r="I7" s="25">
        <f t="shared" si="2"/>
        <v>12</v>
      </c>
      <c r="J7" s="25">
        <f t="shared" si="2"/>
        <v>16</v>
      </c>
      <c r="K7" s="25">
        <f t="shared" si="2"/>
        <v>13</v>
      </c>
      <c r="L7" s="25">
        <f t="shared" si="2"/>
        <v>13</v>
      </c>
      <c r="M7" s="25">
        <f t="shared" si="2"/>
        <v>0</v>
      </c>
      <c r="N7" s="25">
        <f t="shared" si="2"/>
        <v>16</v>
      </c>
      <c r="O7" s="25">
        <f t="shared" si="2"/>
        <v>0</v>
      </c>
      <c r="P7" s="25">
        <f t="shared" si="2"/>
        <v>6</v>
      </c>
      <c r="Q7" s="25">
        <f t="shared" si="2"/>
        <v>5</v>
      </c>
    </row>
    <row r="8" spans="1:17" ht="12" customHeight="1" x14ac:dyDescent="0.2">
      <c r="A8" s="15"/>
      <c r="B8" s="26" t="s">
        <v>11</v>
      </c>
      <c r="C8" s="25">
        <v>4</v>
      </c>
      <c r="D8" s="25">
        <v>5</v>
      </c>
      <c r="E8" s="25">
        <v>4</v>
      </c>
      <c r="F8" s="25">
        <v>7</v>
      </c>
      <c r="G8" s="25">
        <v>4</v>
      </c>
      <c r="H8" s="27">
        <v>2</v>
      </c>
      <c r="I8" s="27">
        <v>3</v>
      </c>
      <c r="J8" s="25">
        <v>0</v>
      </c>
      <c r="K8" s="25">
        <v>0</v>
      </c>
      <c r="L8" s="25">
        <v>0</v>
      </c>
      <c r="M8" s="25">
        <v>0</v>
      </c>
      <c r="N8" s="25">
        <v>0</v>
      </c>
      <c r="O8" s="25">
        <v>0</v>
      </c>
      <c r="P8" s="25">
        <v>0</v>
      </c>
      <c r="Q8" s="25">
        <v>0</v>
      </c>
    </row>
    <row r="9" spans="1:17" ht="12" customHeight="1" x14ac:dyDescent="0.2">
      <c r="A9" s="15"/>
      <c r="B9" s="26" t="s">
        <v>12</v>
      </c>
      <c r="C9" s="25">
        <v>10</v>
      </c>
      <c r="D9" s="25">
        <v>8</v>
      </c>
      <c r="E9" s="25">
        <v>9</v>
      </c>
      <c r="F9" s="25">
        <v>6</v>
      </c>
      <c r="G9" s="25">
        <v>8</v>
      </c>
      <c r="H9" s="27">
        <v>6</v>
      </c>
      <c r="I9" s="27">
        <v>7</v>
      </c>
      <c r="J9" s="27">
        <v>13</v>
      </c>
      <c r="K9" s="25">
        <v>12</v>
      </c>
      <c r="L9" s="25">
        <v>12</v>
      </c>
      <c r="M9" s="25">
        <v>0</v>
      </c>
      <c r="N9" s="25">
        <v>15</v>
      </c>
      <c r="O9" s="25">
        <v>0</v>
      </c>
      <c r="P9" s="25">
        <v>3</v>
      </c>
      <c r="Q9" s="25">
        <v>2</v>
      </c>
    </row>
    <row r="10" spans="1:17" ht="12" customHeight="1" x14ac:dyDescent="0.2">
      <c r="A10" s="15"/>
      <c r="B10" s="26" t="s">
        <v>13</v>
      </c>
      <c r="C10" s="25">
        <v>4</v>
      </c>
      <c r="D10" s="25">
        <v>2</v>
      </c>
      <c r="E10" s="25">
        <v>3</v>
      </c>
      <c r="F10" s="25">
        <v>2</v>
      </c>
      <c r="G10" s="25">
        <v>3</v>
      </c>
      <c r="H10" s="27">
        <v>2</v>
      </c>
      <c r="I10" s="27">
        <v>2</v>
      </c>
      <c r="J10" s="27">
        <v>3</v>
      </c>
      <c r="K10" s="25">
        <v>1</v>
      </c>
      <c r="L10" s="25">
        <v>1</v>
      </c>
      <c r="M10" s="25">
        <v>0</v>
      </c>
      <c r="N10" s="25">
        <v>1</v>
      </c>
      <c r="O10" s="25">
        <v>0</v>
      </c>
      <c r="P10" s="25">
        <v>3</v>
      </c>
      <c r="Q10" s="25">
        <v>3</v>
      </c>
    </row>
    <row r="11" spans="1:17" ht="12" customHeight="1" x14ac:dyDescent="0.2">
      <c r="A11" s="15" t="s">
        <v>9</v>
      </c>
      <c r="B11" s="24" t="s">
        <v>14</v>
      </c>
      <c r="C11" s="25">
        <f>C7</f>
        <v>18</v>
      </c>
      <c r="D11" s="25">
        <f t="shared" ref="D11:Q11" si="3">C11+D7</f>
        <v>33</v>
      </c>
      <c r="E11" s="25">
        <f t="shared" si="3"/>
        <v>49</v>
      </c>
      <c r="F11" s="25">
        <f t="shared" si="3"/>
        <v>64</v>
      </c>
      <c r="G11" s="25">
        <f t="shared" si="3"/>
        <v>79</v>
      </c>
      <c r="H11" s="25">
        <f>G11+H7</f>
        <v>89</v>
      </c>
      <c r="I11" s="25">
        <f t="shared" si="3"/>
        <v>101</v>
      </c>
      <c r="J11" s="25">
        <f t="shared" si="3"/>
        <v>117</v>
      </c>
      <c r="K11" s="25">
        <f t="shared" si="3"/>
        <v>130</v>
      </c>
      <c r="L11" s="25">
        <f t="shared" si="3"/>
        <v>143</v>
      </c>
      <c r="M11" s="25">
        <f t="shared" si="3"/>
        <v>143</v>
      </c>
      <c r="N11" s="25">
        <f t="shared" si="3"/>
        <v>159</v>
      </c>
      <c r="O11" s="25">
        <f t="shared" si="3"/>
        <v>159</v>
      </c>
      <c r="P11" s="25">
        <f t="shared" si="3"/>
        <v>165</v>
      </c>
      <c r="Q11" s="25">
        <f t="shared" si="3"/>
        <v>170</v>
      </c>
    </row>
    <row r="12" spans="1:17" ht="12" customHeight="1" x14ac:dyDescent="0.2">
      <c r="A12" s="15"/>
      <c r="B12" s="28" t="s">
        <v>15</v>
      </c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</row>
    <row r="13" spans="1:17" ht="12" customHeight="1" x14ac:dyDescent="0.2">
      <c r="A13" s="15" t="s">
        <v>9</v>
      </c>
      <c r="B13" s="29" t="s">
        <v>16</v>
      </c>
      <c r="C13" s="30">
        <f t="shared" ref="C13:G13" si="4">C14+C15</f>
        <v>0</v>
      </c>
      <c r="D13" s="30">
        <f t="shared" si="4"/>
        <v>0</v>
      </c>
      <c r="E13" s="30">
        <f t="shared" si="4"/>
        <v>0</v>
      </c>
      <c r="F13" s="30">
        <f t="shared" si="4"/>
        <v>0</v>
      </c>
      <c r="G13" s="30">
        <f t="shared" si="4"/>
        <v>105</v>
      </c>
      <c r="H13" s="30">
        <f>H14+H15+G13</f>
        <v>194</v>
      </c>
      <c r="I13" s="30">
        <f t="shared" ref="I13:Q13" si="5">I14+I15+H13</f>
        <v>456</v>
      </c>
      <c r="J13" s="30">
        <f t="shared" si="5"/>
        <v>1031</v>
      </c>
      <c r="K13" s="30">
        <f t="shared" si="5"/>
        <v>1410</v>
      </c>
      <c r="L13" s="30">
        <f t="shared" si="5"/>
        <v>1991</v>
      </c>
      <c r="M13" s="30">
        <f t="shared" si="5"/>
        <v>1991</v>
      </c>
      <c r="N13" s="30">
        <f t="shared" si="5"/>
        <v>2968</v>
      </c>
      <c r="O13" s="30">
        <f t="shared" si="5"/>
        <v>2968</v>
      </c>
      <c r="P13" s="30">
        <f t="shared" si="5"/>
        <v>3008</v>
      </c>
      <c r="Q13" s="30">
        <f>Q14+Q15+P13</f>
        <v>3038</v>
      </c>
    </row>
    <row r="14" spans="1:17" ht="12" customHeight="1" x14ac:dyDescent="0.2">
      <c r="A14" s="15"/>
      <c r="B14" s="31" t="s">
        <v>17</v>
      </c>
      <c r="C14" s="32">
        <v>0</v>
      </c>
      <c r="D14" s="32">
        <v>0</v>
      </c>
      <c r="E14" s="32">
        <v>0</v>
      </c>
      <c r="F14" s="32">
        <v>0</v>
      </c>
      <c r="G14" s="32">
        <v>100</v>
      </c>
      <c r="H14" s="32">
        <v>75</v>
      </c>
      <c r="I14" s="32">
        <v>236</v>
      </c>
      <c r="J14" s="32">
        <v>363</v>
      </c>
      <c r="K14" s="32">
        <v>351</v>
      </c>
      <c r="L14" s="32">
        <v>563</v>
      </c>
      <c r="M14" s="32">
        <v>0</v>
      </c>
      <c r="N14" s="32">
        <v>977</v>
      </c>
      <c r="O14" s="32">
        <v>0</v>
      </c>
      <c r="P14" s="32">
        <v>30</v>
      </c>
      <c r="Q14" s="32">
        <v>20</v>
      </c>
    </row>
    <row r="15" spans="1:17" ht="12" customHeight="1" x14ac:dyDescent="0.2">
      <c r="A15" s="15"/>
      <c r="B15" s="31" t="s">
        <v>18</v>
      </c>
      <c r="C15" s="30">
        <v>0</v>
      </c>
      <c r="D15" s="32">
        <v>0</v>
      </c>
      <c r="E15" s="32">
        <v>0</v>
      </c>
      <c r="F15" s="32">
        <v>0</v>
      </c>
      <c r="G15" s="32">
        <v>5</v>
      </c>
      <c r="H15" s="32">
        <v>14</v>
      </c>
      <c r="I15" s="32">
        <v>26</v>
      </c>
      <c r="J15" s="32">
        <v>212</v>
      </c>
      <c r="K15" s="32">
        <v>28</v>
      </c>
      <c r="L15" s="32">
        <v>18</v>
      </c>
      <c r="M15" s="32">
        <v>0</v>
      </c>
      <c r="N15" s="32">
        <v>0</v>
      </c>
      <c r="O15" s="32">
        <v>0</v>
      </c>
      <c r="P15" s="32">
        <v>10</v>
      </c>
      <c r="Q15" s="32">
        <v>10</v>
      </c>
    </row>
    <row r="16" spans="1:17" ht="12" customHeight="1" x14ac:dyDescent="0.2">
      <c r="A16" s="15" t="s">
        <v>9</v>
      </c>
      <c r="B16" s="29" t="s">
        <v>19</v>
      </c>
      <c r="C16" s="33" t="e">
        <f t="shared" ref="C16:Q16" si="6">C18/(C13/1000)</f>
        <v>#DIV/0!</v>
      </c>
      <c r="D16" s="33" t="e">
        <f t="shared" si="6"/>
        <v>#DIV/0!</v>
      </c>
      <c r="E16" s="33" t="e">
        <f t="shared" si="6"/>
        <v>#DIV/0!</v>
      </c>
      <c r="F16" s="33" t="e">
        <f t="shared" si="6"/>
        <v>#DIV/0!</v>
      </c>
      <c r="G16" s="33">
        <f t="shared" si="6"/>
        <v>38.095238095238095</v>
      </c>
      <c r="H16" s="33">
        <f t="shared" si="6"/>
        <v>30.927835051546392</v>
      </c>
      <c r="I16" s="33">
        <f t="shared" si="6"/>
        <v>15.350877192982455</v>
      </c>
      <c r="J16" s="33">
        <f t="shared" si="6"/>
        <v>8.7293889427740066</v>
      </c>
      <c r="K16" s="33">
        <f t="shared" si="6"/>
        <v>8.5106382978723403</v>
      </c>
      <c r="L16" s="33">
        <f t="shared" si="6"/>
        <v>7.0316423907584129</v>
      </c>
      <c r="M16" s="33">
        <f t="shared" si="6"/>
        <v>7.0316423907584129</v>
      </c>
      <c r="N16" s="33">
        <f t="shared" si="6"/>
        <v>6.7385444743935308</v>
      </c>
      <c r="O16" s="33">
        <f t="shared" si="6"/>
        <v>6.7385444743935308</v>
      </c>
      <c r="P16" s="33">
        <f t="shared" si="6"/>
        <v>6.9813829787234045</v>
      </c>
      <c r="Q16" s="33">
        <f t="shared" si="6"/>
        <v>6.9124423963133648</v>
      </c>
    </row>
    <row r="17" spans="1:17" ht="12" customHeight="1" x14ac:dyDescent="0.2">
      <c r="A17" s="15"/>
      <c r="B17" s="28" t="s">
        <v>20</v>
      </c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</row>
    <row r="18" spans="1:17" ht="12" customHeight="1" x14ac:dyDescent="0.2">
      <c r="A18" s="15"/>
      <c r="B18" s="34" t="s">
        <v>21</v>
      </c>
      <c r="C18" s="35">
        <v>0</v>
      </c>
      <c r="D18" s="35">
        <v>0</v>
      </c>
      <c r="E18" s="35">
        <v>0</v>
      </c>
      <c r="F18" s="35">
        <v>2</v>
      </c>
      <c r="G18" s="35">
        <v>4</v>
      </c>
      <c r="H18" s="36">
        <v>6</v>
      </c>
      <c r="I18" s="36">
        <v>7</v>
      </c>
      <c r="J18" s="36">
        <v>9</v>
      </c>
      <c r="K18" s="36">
        <v>12</v>
      </c>
      <c r="L18" s="36">
        <v>14</v>
      </c>
      <c r="M18" s="36">
        <v>14</v>
      </c>
      <c r="N18" s="36">
        <v>20</v>
      </c>
      <c r="O18" s="36">
        <v>20</v>
      </c>
      <c r="P18" s="36">
        <v>21</v>
      </c>
      <c r="Q18" s="36">
        <v>21</v>
      </c>
    </row>
    <row r="19" spans="1:17" ht="12" customHeight="1" x14ac:dyDescent="0.2">
      <c r="A19" s="15"/>
      <c r="B19" s="37" t="s">
        <v>22</v>
      </c>
      <c r="C19" s="35">
        <v>0</v>
      </c>
      <c r="D19" s="35">
        <v>0</v>
      </c>
      <c r="E19" s="35">
        <v>0</v>
      </c>
      <c r="F19" s="38">
        <v>2</v>
      </c>
      <c r="G19" s="38">
        <v>2</v>
      </c>
      <c r="H19" s="38">
        <v>2</v>
      </c>
      <c r="I19" s="39">
        <v>1</v>
      </c>
      <c r="J19" s="39">
        <v>2</v>
      </c>
      <c r="K19" s="39">
        <v>3</v>
      </c>
      <c r="L19" s="39">
        <v>2</v>
      </c>
      <c r="M19" s="39">
        <v>2</v>
      </c>
      <c r="N19" s="39">
        <v>6</v>
      </c>
      <c r="O19" s="39">
        <v>6</v>
      </c>
      <c r="P19" s="39">
        <v>1</v>
      </c>
      <c r="Q19" s="39">
        <v>0</v>
      </c>
    </row>
    <row r="20" spans="1:17" ht="12" customHeight="1" x14ac:dyDescent="0.2">
      <c r="A20" s="15" t="s">
        <v>9</v>
      </c>
      <c r="B20" s="37" t="s">
        <v>23</v>
      </c>
      <c r="C20" s="35">
        <v>0</v>
      </c>
      <c r="D20" s="35">
        <v>0</v>
      </c>
      <c r="E20" s="35">
        <v>0</v>
      </c>
      <c r="F20" s="38">
        <v>2</v>
      </c>
      <c r="G20" s="38">
        <v>3</v>
      </c>
      <c r="H20" s="39">
        <v>6</v>
      </c>
      <c r="I20" s="39">
        <v>6</v>
      </c>
      <c r="J20" s="39">
        <v>9</v>
      </c>
      <c r="K20" s="39">
        <v>12</v>
      </c>
      <c r="L20" s="39">
        <v>14</v>
      </c>
      <c r="M20" s="39">
        <v>14</v>
      </c>
      <c r="N20" s="39">
        <v>14</v>
      </c>
      <c r="O20" s="39">
        <v>14</v>
      </c>
      <c r="P20" s="39">
        <v>16</v>
      </c>
      <c r="Q20" s="39">
        <v>19</v>
      </c>
    </row>
    <row r="21" spans="1:17" ht="12" customHeight="1" x14ac:dyDescent="0.2">
      <c r="A21" s="15"/>
      <c r="B21" s="28" t="s">
        <v>24</v>
      </c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</row>
    <row r="22" spans="1:17" ht="12" customHeight="1" x14ac:dyDescent="0.2">
      <c r="A22" s="15" t="s">
        <v>9</v>
      </c>
      <c r="B22" s="37" t="s">
        <v>25</v>
      </c>
      <c r="C22" s="38" t="s">
        <v>26</v>
      </c>
      <c r="D22" s="38">
        <f t="shared" ref="D22:Q22" si="7">D18-C18</f>
        <v>0</v>
      </c>
      <c r="E22" s="38">
        <f t="shared" si="7"/>
        <v>0</v>
      </c>
      <c r="F22" s="38">
        <f t="shared" si="7"/>
        <v>2</v>
      </c>
      <c r="G22" s="38">
        <f t="shared" si="7"/>
        <v>2</v>
      </c>
      <c r="H22" s="38">
        <f>H18-G18</f>
        <v>2</v>
      </c>
      <c r="I22" s="38">
        <f t="shared" si="7"/>
        <v>1</v>
      </c>
      <c r="J22" s="38">
        <f t="shared" si="7"/>
        <v>2</v>
      </c>
      <c r="K22" s="38">
        <f t="shared" si="7"/>
        <v>3</v>
      </c>
      <c r="L22" s="38">
        <f t="shared" si="7"/>
        <v>2</v>
      </c>
      <c r="M22" s="38">
        <f>M18-L18</f>
        <v>0</v>
      </c>
      <c r="N22" s="38">
        <f>N18-M18</f>
        <v>6</v>
      </c>
      <c r="O22" s="38">
        <f t="shared" si="7"/>
        <v>0</v>
      </c>
      <c r="P22" s="38">
        <f t="shared" si="7"/>
        <v>1</v>
      </c>
      <c r="Q22" s="38">
        <f t="shared" si="7"/>
        <v>0</v>
      </c>
    </row>
    <row r="23" spans="1:17" ht="12" customHeight="1" x14ac:dyDescent="0.2">
      <c r="A23" s="15" t="s">
        <v>9</v>
      </c>
      <c r="B23" s="37" t="s">
        <v>27</v>
      </c>
      <c r="C23" s="38" t="s">
        <v>26</v>
      </c>
      <c r="D23" s="38">
        <f t="shared" ref="D23:Q23" si="8">D20-C20</f>
        <v>0</v>
      </c>
      <c r="E23" s="38">
        <f t="shared" si="8"/>
        <v>0</v>
      </c>
      <c r="F23" s="38">
        <f t="shared" si="8"/>
        <v>2</v>
      </c>
      <c r="G23" s="38">
        <f t="shared" si="8"/>
        <v>1</v>
      </c>
      <c r="H23" s="38">
        <f>H20-G20</f>
        <v>3</v>
      </c>
      <c r="I23" s="38">
        <f t="shared" si="8"/>
        <v>0</v>
      </c>
      <c r="J23" s="38">
        <f t="shared" si="8"/>
        <v>3</v>
      </c>
      <c r="K23" s="38">
        <f t="shared" si="8"/>
        <v>3</v>
      </c>
      <c r="L23" s="38">
        <f t="shared" si="8"/>
        <v>2</v>
      </c>
      <c r="M23" s="38">
        <f t="shared" si="8"/>
        <v>0</v>
      </c>
      <c r="N23" s="38">
        <f t="shared" si="8"/>
        <v>0</v>
      </c>
      <c r="O23" s="38">
        <f t="shared" si="8"/>
        <v>0</v>
      </c>
      <c r="P23" s="38">
        <f t="shared" si="8"/>
        <v>2</v>
      </c>
      <c r="Q23" s="38">
        <f t="shared" si="8"/>
        <v>3</v>
      </c>
    </row>
    <row r="24" spans="1:17" ht="12" customHeight="1" x14ac:dyDescent="0.2">
      <c r="A24" s="15"/>
      <c r="B24" s="28" t="s">
        <v>28</v>
      </c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</row>
    <row r="25" spans="1:17" ht="12" customHeight="1" x14ac:dyDescent="0.2">
      <c r="A25" s="15"/>
      <c r="B25" s="40" t="s">
        <v>29</v>
      </c>
      <c r="C25" s="41">
        <v>0</v>
      </c>
      <c r="D25" s="41">
        <v>0</v>
      </c>
      <c r="E25" s="41">
        <v>2</v>
      </c>
      <c r="F25" s="41">
        <v>2</v>
      </c>
      <c r="G25" s="41">
        <v>3</v>
      </c>
      <c r="H25" s="42">
        <v>5</v>
      </c>
      <c r="I25" s="42">
        <v>8</v>
      </c>
      <c r="J25" s="42">
        <v>10</v>
      </c>
      <c r="K25" s="41">
        <v>6</v>
      </c>
      <c r="L25" s="41">
        <v>4</v>
      </c>
      <c r="M25" s="41">
        <v>1</v>
      </c>
      <c r="N25" s="41">
        <v>6</v>
      </c>
      <c r="O25" s="42">
        <v>6</v>
      </c>
      <c r="P25" s="42">
        <v>6</v>
      </c>
      <c r="Q25" s="42">
        <v>6</v>
      </c>
    </row>
    <row r="26" spans="1:17" ht="12" customHeight="1" x14ac:dyDescent="0.2">
      <c r="A26" s="15"/>
      <c r="B26" s="40" t="s">
        <v>30</v>
      </c>
      <c r="C26" s="41">
        <v>0</v>
      </c>
      <c r="D26" s="41">
        <v>0</v>
      </c>
      <c r="E26" s="41">
        <v>2</v>
      </c>
      <c r="F26" s="41">
        <v>2</v>
      </c>
      <c r="G26" s="41">
        <v>3</v>
      </c>
      <c r="H26" s="42">
        <v>5</v>
      </c>
      <c r="I26" s="42">
        <v>8</v>
      </c>
      <c r="J26" s="42">
        <v>10</v>
      </c>
      <c r="K26" s="41">
        <v>6</v>
      </c>
      <c r="L26" s="41">
        <v>4</v>
      </c>
      <c r="M26" s="41">
        <v>1</v>
      </c>
      <c r="N26" s="41">
        <v>6</v>
      </c>
      <c r="O26" s="42">
        <v>6</v>
      </c>
      <c r="P26" s="42">
        <v>3</v>
      </c>
      <c r="Q26" s="42">
        <v>5</v>
      </c>
    </row>
    <row r="27" spans="1:17" ht="12" customHeight="1" x14ac:dyDescent="0.2">
      <c r="A27" s="15"/>
      <c r="B27" s="43" t="s">
        <v>31</v>
      </c>
      <c r="C27" s="41">
        <v>0</v>
      </c>
      <c r="D27" s="41">
        <v>0</v>
      </c>
      <c r="E27" s="41">
        <v>2</v>
      </c>
      <c r="F27" s="41">
        <v>2</v>
      </c>
      <c r="G27" s="41">
        <v>2</v>
      </c>
      <c r="H27" s="42">
        <v>5</v>
      </c>
      <c r="I27" s="42">
        <v>8</v>
      </c>
      <c r="J27" s="42">
        <v>15</v>
      </c>
      <c r="K27" s="41">
        <v>4</v>
      </c>
      <c r="L27" s="41">
        <v>4</v>
      </c>
      <c r="M27" s="41">
        <v>0</v>
      </c>
      <c r="N27" s="41">
        <v>1</v>
      </c>
      <c r="O27" s="42">
        <v>6</v>
      </c>
      <c r="P27" s="42">
        <v>3</v>
      </c>
      <c r="Q27" s="42">
        <v>5</v>
      </c>
    </row>
    <row r="28" spans="1:17" ht="12" customHeight="1" x14ac:dyDescent="0.2">
      <c r="A28" s="15"/>
      <c r="B28" s="43" t="s">
        <v>32</v>
      </c>
      <c r="C28" s="41">
        <v>0</v>
      </c>
      <c r="D28" s="41">
        <v>0</v>
      </c>
      <c r="E28" s="41">
        <v>1</v>
      </c>
      <c r="F28" s="41">
        <v>2</v>
      </c>
      <c r="G28" s="41">
        <v>1</v>
      </c>
      <c r="H28" s="42">
        <v>5</v>
      </c>
      <c r="I28" s="42">
        <v>7</v>
      </c>
      <c r="J28" s="42">
        <v>14</v>
      </c>
      <c r="K28" s="41">
        <v>4</v>
      </c>
      <c r="L28" s="41">
        <v>4</v>
      </c>
      <c r="M28" s="41">
        <v>0</v>
      </c>
      <c r="N28" s="41">
        <v>0</v>
      </c>
      <c r="O28" s="42">
        <v>0</v>
      </c>
      <c r="P28" s="42">
        <v>2</v>
      </c>
      <c r="Q28" s="42">
        <v>4</v>
      </c>
    </row>
    <row r="29" spans="1:17" ht="12" customHeight="1" x14ac:dyDescent="0.2">
      <c r="A29" s="15" t="s">
        <v>9</v>
      </c>
      <c r="B29" s="44" t="s">
        <v>33</v>
      </c>
      <c r="C29" s="45">
        <f t="shared" ref="C29:Q29" si="9">C25-C26</f>
        <v>0</v>
      </c>
      <c r="D29" s="45">
        <f t="shared" si="9"/>
        <v>0</v>
      </c>
      <c r="E29" s="45">
        <f t="shared" si="9"/>
        <v>0</v>
      </c>
      <c r="F29" s="45">
        <f t="shared" si="9"/>
        <v>0</v>
      </c>
      <c r="G29" s="45">
        <f t="shared" si="9"/>
        <v>0</v>
      </c>
      <c r="H29" s="45">
        <f t="shared" si="9"/>
        <v>0</v>
      </c>
      <c r="I29" s="45">
        <f t="shared" si="9"/>
        <v>0</v>
      </c>
      <c r="J29" s="45">
        <f t="shared" si="9"/>
        <v>0</v>
      </c>
      <c r="K29" s="45">
        <f t="shared" si="9"/>
        <v>0</v>
      </c>
      <c r="L29" s="45">
        <f t="shared" si="9"/>
        <v>0</v>
      </c>
      <c r="M29" s="45">
        <f t="shared" si="9"/>
        <v>0</v>
      </c>
      <c r="N29" s="45">
        <f t="shared" si="9"/>
        <v>0</v>
      </c>
      <c r="O29" s="45">
        <f t="shared" si="9"/>
        <v>0</v>
      </c>
      <c r="P29" s="45">
        <f t="shared" si="9"/>
        <v>3</v>
      </c>
      <c r="Q29" s="45">
        <f t="shared" si="9"/>
        <v>1</v>
      </c>
    </row>
    <row r="30" spans="1:17" ht="12" customHeight="1" x14ac:dyDescent="0.2">
      <c r="A30" s="15" t="s">
        <v>9</v>
      </c>
      <c r="B30" s="44" t="s">
        <v>34</v>
      </c>
      <c r="C30" s="46" t="e">
        <f t="shared" ref="C30:Q30" si="10">C27/C26</f>
        <v>#DIV/0!</v>
      </c>
      <c r="D30" s="46" t="e">
        <f t="shared" si="10"/>
        <v>#DIV/0!</v>
      </c>
      <c r="E30" s="46">
        <f t="shared" si="10"/>
        <v>1</v>
      </c>
      <c r="F30" s="46">
        <f t="shared" si="10"/>
        <v>1</v>
      </c>
      <c r="G30" s="46">
        <f t="shared" si="10"/>
        <v>0.66666666666666663</v>
      </c>
      <c r="H30" s="46">
        <f t="shared" si="10"/>
        <v>1</v>
      </c>
      <c r="I30" s="46">
        <f t="shared" si="10"/>
        <v>1</v>
      </c>
      <c r="J30" s="46">
        <f t="shared" si="10"/>
        <v>1.5</v>
      </c>
      <c r="K30" s="46">
        <f t="shared" si="10"/>
        <v>0.66666666666666663</v>
      </c>
      <c r="L30" s="46">
        <f t="shared" si="10"/>
        <v>1</v>
      </c>
      <c r="M30" s="46">
        <f t="shared" si="10"/>
        <v>0</v>
      </c>
      <c r="N30" s="46">
        <f t="shared" si="10"/>
        <v>0.16666666666666666</v>
      </c>
      <c r="O30" s="46">
        <f t="shared" si="10"/>
        <v>1</v>
      </c>
      <c r="P30" s="46">
        <f t="shared" si="10"/>
        <v>1</v>
      </c>
      <c r="Q30" s="46">
        <f t="shared" si="10"/>
        <v>1</v>
      </c>
    </row>
    <row r="31" spans="1:17" ht="12" customHeight="1" x14ac:dyDescent="0.2"/>
    <row r="32" spans="1:17" ht="12" customHeight="1" x14ac:dyDescent="0.2"/>
    <row r="33" ht="12" customHeight="1" x14ac:dyDescent="0.2"/>
    <row r="34" ht="12" customHeight="1" x14ac:dyDescent="0.2"/>
    <row r="35" ht="12" customHeight="1" x14ac:dyDescent="0.2"/>
    <row r="36" ht="12" customHeight="1" x14ac:dyDescent="0.2"/>
    <row r="37" ht="12" customHeight="1" x14ac:dyDescent="0.2"/>
    <row r="38" ht="12" customHeight="1" x14ac:dyDescent="0.2"/>
    <row r="39" ht="12" customHeight="1" x14ac:dyDescent="0.2"/>
    <row r="40" ht="12" customHeight="1" x14ac:dyDescent="0.2"/>
    <row r="41" ht="12" customHeight="1" x14ac:dyDescent="0.2"/>
    <row r="42" ht="12" customHeight="1" x14ac:dyDescent="0.2"/>
    <row r="43" ht="12" customHeight="1" x14ac:dyDescent="0.2"/>
    <row r="44" ht="12" customHeight="1" x14ac:dyDescent="0.2"/>
    <row r="45" ht="12" customHeight="1" x14ac:dyDescent="0.2"/>
    <row r="46" ht="12" customHeight="1" x14ac:dyDescent="0.2"/>
    <row r="47" ht="12" customHeight="1" x14ac:dyDescent="0.2"/>
    <row r="48" ht="12" customHeight="1" x14ac:dyDescent="0.2"/>
    <row r="49" ht="12" customHeight="1" x14ac:dyDescent="0.2"/>
    <row r="50" ht="12" customHeight="1" x14ac:dyDescent="0.2"/>
    <row r="51" ht="12" customHeight="1" x14ac:dyDescent="0.2"/>
    <row r="52" ht="12" customHeight="1" x14ac:dyDescent="0.2"/>
    <row r="53" ht="12" customHeight="1" x14ac:dyDescent="0.2"/>
    <row r="54" ht="12" customHeight="1" x14ac:dyDescent="0.2"/>
    <row r="55" ht="12" customHeight="1" x14ac:dyDescent="0.2"/>
    <row r="56" ht="12" customHeight="1" x14ac:dyDescent="0.2"/>
    <row r="57" ht="12" customHeight="1" x14ac:dyDescent="0.2"/>
    <row r="58" ht="12" customHeight="1" x14ac:dyDescent="0.2"/>
    <row r="59" ht="12" customHeight="1" x14ac:dyDescent="0.2"/>
    <row r="60" ht="12" customHeight="1" x14ac:dyDescent="0.2"/>
    <row r="61" ht="12" customHeight="1" x14ac:dyDescent="0.2"/>
    <row r="62" ht="12" customHeight="1" x14ac:dyDescent="0.2"/>
    <row r="63" ht="12" customHeight="1" x14ac:dyDescent="0.2"/>
    <row r="64" ht="12" customHeight="1" x14ac:dyDescent="0.2"/>
    <row r="65" ht="12" customHeight="1" x14ac:dyDescent="0.2"/>
    <row r="66" ht="12" customHeight="1" x14ac:dyDescent="0.2"/>
    <row r="67" ht="12" customHeight="1" x14ac:dyDescent="0.2"/>
    <row r="68" ht="12" customHeight="1" x14ac:dyDescent="0.2"/>
    <row r="69" ht="12" customHeight="1" x14ac:dyDescent="0.2"/>
    <row r="70" ht="12" customHeight="1" x14ac:dyDescent="0.2"/>
    <row r="71" ht="12" customHeight="1" x14ac:dyDescent="0.2"/>
    <row r="72" ht="12" customHeight="1" x14ac:dyDescent="0.2"/>
    <row r="73" ht="12" customHeight="1" x14ac:dyDescent="0.2"/>
    <row r="74" ht="12" customHeight="1" x14ac:dyDescent="0.2"/>
    <row r="75" ht="12" customHeight="1" x14ac:dyDescent="0.2"/>
    <row r="76" ht="12" customHeight="1" x14ac:dyDescent="0.2"/>
    <row r="77" ht="12" customHeight="1" x14ac:dyDescent="0.2"/>
    <row r="78" ht="12" customHeight="1" x14ac:dyDescent="0.2"/>
    <row r="79" ht="12" customHeight="1" x14ac:dyDescent="0.2"/>
    <row r="80" ht="12" customHeight="1" x14ac:dyDescent="0.2"/>
    <row r="81" ht="12" customHeight="1" x14ac:dyDescent="0.2"/>
    <row r="82" ht="12" customHeight="1" x14ac:dyDescent="0.2"/>
    <row r="83" ht="12" customHeight="1" x14ac:dyDescent="0.2"/>
    <row r="84" ht="12" customHeight="1" x14ac:dyDescent="0.2"/>
    <row r="85" ht="12" customHeight="1" x14ac:dyDescent="0.2"/>
    <row r="86" ht="12" customHeight="1" x14ac:dyDescent="0.2"/>
    <row r="87" ht="12" customHeight="1" x14ac:dyDescent="0.2"/>
    <row r="88" ht="12" customHeight="1" x14ac:dyDescent="0.2"/>
    <row r="89" ht="12" customHeight="1" x14ac:dyDescent="0.2"/>
    <row r="90" ht="12" customHeight="1" x14ac:dyDescent="0.2"/>
    <row r="91" ht="12" customHeight="1" x14ac:dyDescent="0.2"/>
    <row r="92" ht="12" customHeight="1" x14ac:dyDescent="0.2"/>
    <row r="93" ht="12" customHeight="1" x14ac:dyDescent="0.2"/>
    <row r="94" ht="12" customHeight="1" x14ac:dyDescent="0.2"/>
    <row r="95" ht="12" customHeight="1" x14ac:dyDescent="0.2"/>
    <row r="96" ht="12" customHeight="1" x14ac:dyDescent="0.2"/>
    <row r="97" ht="12" customHeight="1" x14ac:dyDescent="0.2"/>
    <row r="98" ht="12" customHeight="1" x14ac:dyDescent="0.2"/>
    <row r="99" ht="12" customHeight="1" x14ac:dyDescent="0.2"/>
    <row r="100" ht="12" customHeight="1" x14ac:dyDescent="0.2"/>
    <row r="101" ht="12" customHeight="1" x14ac:dyDescent="0.2"/>
    <row r="102" ht="12" customHeight="1" x14ac:dyDescent="0.2"/>
    <row r="103" ht="12" customHeight="1" x14ac:dyDescent="0.2"/>
    <row r="104" ht="12" customHeight="1" x14ac:dyDescent="0.2"/>
    <row r="105" ht="12" customHeight="1" x14ac:dyDescent="0.2"/>
    <row r="106" ht="12" customHeight="1" x14ac:dyDescent="0.2"/>
    <row r="107" ht="12" customHeight="1" x14ac:dyDescent="0.2"/>
    <row r="108" ht="12" customHeight="1" x14ac:dyDescent="0.2"/>
    <row r="109" ht="12" customHeight="1" x14ac:dyDescent="0.2"/>
    <row r="110" ht="12" customHeight="1" x14ac:dyDescent="0.2"/>
    <row r="111" ht="12" customHeight="1" x14ac:dyDescent="0.2"/>
    <row r="112" ht="12" customHeight="1" x14ac:dyDescent="0.2"/>
    <row r="113" ht="12" customHeight="1" x14ac:dyDescent="0.2"/>
    <row r="114" ht="12" customHeight="1" x14ac:dyDescent="0.2"/>
    <row r="115" ht="12" customHeight="1" x14ac:dyDescent="0.2"/>
    <row r="116" ht="12" customHeight="1" x14ac:dyDescent="0.2"/>
    <row r="117" ht="12" customHeight="1" x14ac:dyDescent="0.2"/>
    <row r="118" ht="12" customHeight="1" x14ac:dyDescent="0.2"/>
    <row r="119" ht="12" customHeight="1" x14ac:dyDescent="0.2"/>
    <row r="120" ht="12" customHeight="1" x14ac:dyDescent="0.2"/>
    <row r="121" ht="12" customHeight="1" x14ac:dyDescent="0.2"/>
    <row r="122" ht="12" customHeight="1" x14ac:dyDescent="0.2"/>
    <row r="123" ht="12" customHeight="1" x14ac:dyDescent="0.2"/>
    <row r="124" ht="12" customHeight="1" x14ac:dyDescent="0.2"/>
    <row r="125" ht="12" customHeight="1" x14ac:dyDescent="0.2"/>
    <row r="126" ht="12" customHeight="1" x14ac:dyDescent="0.2"/>
    <row r="127" ht="12" customHeight="1" x14ac:dyDescent="0.2"/>
    <row r="128" ht="12" customHeight="1" x14ac:dyDescent="0.2"/>
    <row r="129" ht="12" customHeight="1" x14ac:dyDescent="0.2"/>
    <row r="130" ht="12" customHeight="1" x14ac:dyDescent="0.2"/>
    <row r="131" ht="12" customHeight="1" x14ac:dyDescent="0.2"/>
    <row r="132" ht="12" customHeight="1" x14ac:dyDescent="0.2"/>
    <row r="133" ht="12" customHeight="1" x14ac:dyDescent="0.2"/>
    <row r="134" ht="12" customHeight="1" x14ac:dyDescent="0.2"/>
    <row r="135" ht="12" customHeight="1" x14ac:dyDescent="0.2"/>
    <row r="136" ht="12" customHeight="1" x14ac:dyDescent="0.2"/>
    <row r="137" ht="12" customHeight="1" x14ac:dyDescent="0.2"/>
    <row r="138" ht="12" customHeight="1" x14ac:dyDescent="0.2"/>
    <row r="139" ht="12" customHeight="1" x14ac:dyDescent="0.2"/>
    <row r="140" ht="12" customHeight="1" x14ac:dyDescent="0.2"/>
    <row r="141" ht="12" customHeight="1" x14ac:dyDescent="0.2"/>
    <row r="142" ht="12" customHeight="1" x14ac:dyDescent="0.2"/>
    <row r="143" ht="12" customHeight="1" x14ac:dyDescent="0.2"/>
    <row r="144" ht="12" customHeight="1" x14ac:dyDescent="0.2"/>
    <row r="145" ht="12" customHeight="1" x14ac:dyDescent="0.2"/>
    <row r="146" ht="12" customHeight="1" x14ac:dyDescent="0.2"/>
    <row r="147" ht="12" customHeight="1" x14ac:dyDescent="0.2"/>
    <row r="148" ht="12" customHeight="1" x14ac:dyDescent="0.2"/>
    <row r="149" ht="12" customHeight="1" x14ac:dyDescent="0.2"/>
    <row r="150" ht="12" customHeight="1" x14ac:dyDescent="0.2"/>
    <row r="151" ht="12" customHeight="1" x14ac:dyDescent="0.2"/>
    <row r="152" ht="12" customHeight="1" x14ac:dyDescent="0.2"/>
    <row r="153" ht="12" customHeight="1" x14ac:dyDescent="0.2"/>
    <row r="154" ht="12" customHeight="1" x14ac:dyDescent="0.2"/>
    <row r="155" ht="12" customHeight="1" x14ac:dyDescent="0.2"/>
    <row r="156" ht="12" customHeight="1" x14ac:dyDescent="0.2"/>
    <row r="157" ht="12" customHeight="1" x14ac:dyDescent="0.2"/>
    <row r="158" ht="12" customHeight="1" x14ac:dyDescent="0.2"/>
    <row r="159" ht="12" customHeight="1" x14ac:dyDescent="0.2"/>
    <row r="160" ht="12" customHeight="1" x14ac:dyDescent="0.2"/>
    <row r="161" ht="12" customHeight="1" x14ac:dyDescent="0.2"/>
    <row r="162" ht="12" customHeight="1" x14ac:dyDescent="0.2"/>
    <row r="163" ht="12" customHeight="1" x14ac:dyDescent="0.2"/>
    <row r="164" ht="12" customHeight="1" x14ac:dyDescent="0.2"/>
    <row r="165" ht="12" customHeight="1" x14ac:dyDescent="0.2"/>
    <row r="166" ht="12" customHeight="1" x14ac:dyDescent="0.2"/>
    <row r="167" ht="12" customHeight="1" x14ac:dyDescent="0.2"/>
    <row r="168" ht="12" customHeight="1" x14ac:dyDescent="0.2"/>
    <row r="169" ht="12" customHeight="1" x14ac:dyDescent="0.2"/>
    <row r="170" ht="12" customHeight="1" x14ac:dyDescent="0.2"/>
    <row r="171" ht="12" customHeight="1" x14ac:dyDescent="0.2"/>
    <row r="172" ht="12" customHeight="1" x14ac:dyDescent="0.2"/>
    <row r="173" ht="12" customHeight="1" x14ac:dyDescent="0.2"/>
    <row r="174" ht="12" customHeight="1" x14ac:dyDescent="0.2"/>
    <row r="175" ht="12" customHeight="1" x14ac:dyDescent="0.2"/>
    <row r="176" ht="12" customHeight="1" x14ac:dyDescent="0.2"/>
    <row r="177" ht="12" customHeight="1" x14ac:dyDescent="0.2"/>
    <row r="178" ht="12" customHeight="1" x14ac:dyDescent="0.2"/>
    <row r="179" ht="12" customHeight="1" x14ac:dyDescent="0.2"/>
    <row r="180" ht="12" customHeight="1" x14ac:dyDescent="0.2"/>
    <row r="181" ht="12" customHeight="1" x14ac:dyDescent="0.2"/>
    <row r="182" ht="12" customHeight="1" x14ac:dyDescent="0.2"/>
    <row r="183" ht="12" customHeight="1" x14ac:dyDescent="0.2"/>
    <row r="184" ht="12" customHeight="1" x14ac:dyDescent="0.2"/>
    <row r="185" ht="12" customHeight="1" x14ac:dyDescent="0.2"/>
    <row r="186" ht="12" customHeight="1" x14ac:dyDescent="0.2"/>
    <row r="187" ht="12" customHeight="1" x14ac:dyDescent="0.2"/>
    <row r="188" ht="12" customHeight="1" x14ac:dyDescent="0.2"/>
    <row r="189" ht="12" customHeight="1" x14ac:dyDescent="0.2"/>
    <row r="190" ht="12" customHeight="1" x14ac:dyDescent="0.2"/>
    <row r="191" ht="12" customHeight="1" x14ac:dyDescent="0.2"/>
    <row r="192" ht="12" customHeight="1" x14ac:dyDescent="0.2"/>
    <row r="193" ht="12" customHeight="1" x14ac:dyDescent="0.2"/>
    <row r="194" ht="12" customHeight="1" x14ac:dyDescent="0.2"/>
    <row r="195" ht="12" customHeight="1" x14ac:dyDescent="0.2"/>
    <row r="196" ht="12" customHeight="1" x14ac:dyDescent="0.2"/>
    <row r="197" ht="12" customHeight="1" x14ac:dyDescent="0.2"/>
    <row r="198" ht="12" customHeight="1" x14ac:dyDescent="0.2"/>
    <row r="199" ht="12" customHeight="1" x14ac:dyDescent="0.2"/>
    <row r="200" ht="12" customHeight="1" x14ac:dyDescent="0.2"/>
    <row r="201" ht="12" customHeight="1" x14ac:dyDescent="0.2"/>
    <row r="202" ht="12" customHeight="1" x14ac:dyDescent="0.2"/>
    <row r="203" ht="12" customHeight="1" x14ac:dyDescent="0.2"/>
    <row r="204" ht="12" customHeight="1" x14ac:dyDescent="0.2"/>
    <row r="205" ht="12" customHeight="1" x14ac:dyDescent="0.2"/>
    <row r="206" ht="12" customHeight="1" x14ac:dyDescent="0.2"/>
    <row r="207" ht="12" customHeight="1" x14ac:dyDescent="0.2"/>
    <row r="208" ht="12" customHeight="1" x14ac:dyDescent="0.2"/>
    <row r="209" ht="12" customHeight="1" x14ac:dyDescent="0.2"/>
    <row r="210" ht="12" customHeight="1" x14ac:dyDescent="0.2"/>
    <row r="211" ht="12" customHeight="1" x14ac:dyDescent="0.2"/>
    <row r="212" ht="12" customHeight="1" x14ac:dyDescent="0.2"/>
    <row r="213" ht="12" customHeight="1" x14ac:dyDescent="0.2"/>
    <row r="214" ht="12" customHeight="1" x14ac:dyDescent="0.2"/>
    <row r="215" ht="12" customHeight="1" x14ac:dyDescent="0.2"/>
    <row r="216" ht="12" customHeight="1" x14ac:dyDescent="0.2"/>
    <row r="217" ht="12" customHeight="1" x14ac:dyDescent="0.2"/>
    <row r="218" ht="12" customHeight="1" x14ac:dyDescent="0.2"/>
    <row r="219" ht="12" customHeight="1" x14ac:dyDescent="0.2"/>
    <row r="220" ht="12" customHeight="1" x14ac:dyDescent="0.2"/>
    <row r="221" ht="12" customHeight="1" x14ac:dyDescent="0.2"/>
    <row r="222" ht="12" customHeight="1" x14ac:dyDescent="0.2"/>
    <row r="223" ht="12" customHeight="1" x14ac:dyDescent="0.2"/>
    <row r="224" ht="12" customHeight="1" x14ac:dyDescent="0.2"/>
    <row r="225" ht="12" customHeight="1" x14ac:dyDescent="0.2"/>
    <row r="226" ht="12" customHeight="1" x14ac:dyDescent="0.2"/>
    <row r="227" ht="12" customHeight="1" x14ac:dyDescent="0.2"/>
    <row r="228" ht="12" customHeight="1" x14ac:dyDescent="0.2"/>
    <row r="229" ht="12" customHeight="1" x14ac:dyDescent="0.2"/>
    <row r="230" ht="12" customHeight="1" x14ac:dyDescent="0.2"/>
    <row r="231" ht="12" customHeight="1" x14ac:dyDescent="0.2"/>
    <row r="232" ht="12" customHeight="1" x14ac:dyDescent="0.2"/>
    <row r="233" ht="12" customHeight="1" x14ac:dyDescent="0.2"/>
    <row r="234" ht="12" customHeight="1" x14ac:dyDescent="0.2"/>
    <row r="235" ht="12" customHeight="1" x14ac:dyDescent="0.2"/>
    <row r="236" ht="12" customHeight="1" x14ac:dyDescent="0.2"/>
    <row r="237" ht="12" customHeight="1" x14ac:dyDescent="0.2"/>
    <row r="238" ht="12" customHeight="1" x14ac:dyDescent="0.2"/>
    <row r="239" ht="12" customHeight="1" x14ac:dyDescent="0.2"/>
    <row r="240" ht="12" customHeight="1" x14ac:dyDescent="0.2"/>
    <row r="241" ht="12" customHeight="1" x14ac:dyDescent="0.2"/>
    <row r="242" ht="12" customHeight="1" x14ac:dyDescent="0.2"/>
    <row r="243" ht="12" customHeight="1" x14ac:dyDescent="0.2"/>
    <row r="244" ht="12" customHeight="1" x14ac:dyDescent="0.2"/>
    <row r="245" ht="12" customHeight="1" x14ac:dyDescent="0.2"/>
    <row r="246" ht="12" customHeight="1" x14ac:dyDescent="0.2"/>
    <row r="247" ht="12" customHeight="1" x14ac:dyDescent="0.2"/>
    <row r="248" ht="12" customHeight="1" x14ac:dyDescent="0.2"/>
    <row r="249" ht="12" customHeight="1" x14ac:dyDescent="0.2"/>
    <row r="250" ht="12" customHeight="1" x14ac:dyDescent="0.2"/>
    <row r="251" ht="12" customHeight="1" x14ac:dyDescent="0.2"/>
    <row r="252" ht="12" customHeight="1" x14ac:dyDescent="0.2"/>
    <row r="253" ht="12" customHeight="1" x14ac:dyDescent="0.2"/>
    <row r="254" ht="12" customHeight="1" x14ac:dyDescent="0.2"/>
    <row r="255" ht="12" customHeight="1" x14ac:dyDescent="0.2"/>
    <row r="256" ht="12" customHeight="1" x14ac:dyDescent="0.2"/>
    <row r="257" ht="12" customHeight="1" x14ac:dyDescent="0.2"/>
    <row r="258" ht="12" customHeight="1" x14ac:dyDescent="0.2"/>
    <row r="259" ht="12" customHeight="1" x14ac:dyDescent="0.2"/>
    <row r="260" ht="12" customHeight="1" x14ac:dyDescent="0.2"/>
    <row r="261" ht="12" customHeight="1" x14ac:dyDescent="0.2"/>
    <row r="262" ht="12" customHeight="1" x14ac:dyDescent="0.2"/>
    <row r="263" ht="12" customHeight="1" x14ac:dyDescent="0.2"/>
    <row r="264" ht="12" customHeight="1" x14ac:dyDescent="0.2"/>
    <row r="265" ht="12" customHeight="1" x14ac:dyDescent="0.2"/>
    <row r="266" ht="12" customHeight="1" x14ac:dyDescent="0.2"/>
    <row r="267" ht="12" customHeight="1" x14ac:dyDescent="0.2"/>
    <row r="268" ht="12" customHeight="1" x14ac:dyDescent="0.2"/>
    <row r="269" ht="12" customHeight="1" x14ac:dyDescent="0.2"/>
    <row r="270" ht="12" customHeight="1" x14ac:dyDescent="0.2"/>
    <row r="271" ht="12" customHeight="1" x14ac:dyDescent="0.2"/>
    <row r="272" ht="12" customHeight="1" x14ac:dyDescent="0.2"/>
    <row r="273" ht="12" customHeight="1" x14ac:dyDescent="0.2"/>
    <row r="274" ht="12" customHeight="1" x14ac:dyDescent="0.2"/>
    <row r="275" ht="12" customHeight="1" x14ac:dyDescent="0.2"/>
    <row r="276" ht="12" customHeight="1" x14ac:dyDescent="0.2"/>
    <row r="277" ht="12" customHeight="1" x14ac:dyDescent="0.2"/>
    <row r="278" ht="12" customHeight="1" x14ac:dyDescent="0.2"/>
    <row r="279" ht="12" customHeight="1" x14ac:dyDescent="0.2"/>
    <row r="280" ht="12" customHeight="1" x14ac:dyDescent="0.2"/>
    <row r="281" ht="12" customHeight="1" x14ac:dyDescent="0.2"/>
    <row r="282" ht="12" customHeight="1" x14ac:dyDescent="0.2"/>
    <row r="283" ht="12" customHeight="1" x14ac:dyDescent="0.2"/>
    <row r="284" ht="12" customHeight="1" x14ac:dyDescent="0.2"/>
    <row r="285" ht="12" customHeight="1" x14ac:dyDescent="0.2"/>
    <row r="286" ht="12" customHeight="1" x14ac:dyDescent="0.2"/>
    <row r="287" ht="12" customHeight="1" x14ac:dyDescent="0.2"/>
    <row r="288" ht="12" customHeight="1" x14ac:dyDescent="0.2"/>
    <row r="289" ht="12" customHeight="1" x14ac:dyDescent="0.2"/>
    <row r="290" ht="12" customHeight="1" x14ac:dyDescent="0.2"/>
    <row r="291" ht="12" customHeight="1" x14ac:dyDescent="0.2"/>
    <row r="292" ht="12" customHeight="1" x14ac:dyDescent="0.2"/>
    <row r="293" ht="12" customHeight="1" x14ac:dyDescent="0.2"/>
    <row r="294" ht="12" customHeight="1" x14ac:dyDescent="0.2"/>
    <row r="295" ht="12" customHeight="1" x14ac:dyDescent="0.2"/>
    <row r="296" ht="12" customHeight="1" x14ac:dyDescent="0.2"/>
    <row r="297" ht="12" customHeight="1" x14ac:dyDescent="0.2"/>
    <row r="298" ht="12" customHeight="1" x14ac:dyDescent="0.2"/>
    <row r="299" ht="12" customHeight="1" x14ac:dyDescent="0.2"/>
    <row r="300" ht="12" customHeight="1" x14ac:dyDescent="0.2"/>
    <row r="301" ht="12" customHeight="1" x14ac:dyDescent="0.2"/>
    <row r="302" ht="12" customHeight="1" x14ac:dyDescent="0.2"/>
    <row r="303" ht="12" customHeight="1" x14ac:dyDescent="0.2"/>
    <row r="304" ht="12" customHeight="1" x14ac:dyDescent="0.2"/>
    <row r="305" ht="12" customHeight="1" x14ac:dyDescent="0.2"/>
    <row r="306" ht="12" customHeight="1" x14ac:dyDescent="0.2"/>
    <row r="307" ht="12" customHeight="1" x14ac:dyDescent="0.2"/>
    <row r="308" ht="12" customHeight="1" x14ac:dyDescent="0.2"/>
    <row r="309" ht="12" customHeight="1" x14ac:dyDescent="0.2"/>
    <row r="310" ht="12" customHeight="1" x14ac:dyDescent="0.2"/>
    <row r="311" ht="12" customHeight="1" x14ac:dyDescent="0.2"/>
    <row r="312" ht="12" customHeight="1" x14ac:dyDescent="0.2"/>
    <row r="313" ht="12" customHeight="1" x14ac:dyDescent="0.2"/>
    <row r="314" ht="12" customHeight="1" x14ac:dyDescent="0.2"/>
    <row r="315" ht="12" customHeight="1" x14ac:dyDescent="0.2"/>
    <row r="316" ht="12" customHeight="1" x14ac:dyDescent="0.2"/>
    <row r="317" ht="12" customHeight="1" x14ac:dyDescent="0.2"/>
    <row r="318" ht="12" customHeight="1" x14ac:dyDescent="0.2"/>
    <row r="319" ht="12" customHeight="1" x14ac:dyDescent="0.2"/>
    <row r="320" ht="12" customHeight="1" x14ac:dyDescent="0.2"/>
    <row r="321" ht="12" customHeight="1" x14ac:dyDescent="0.2"/>
    <row r="322" ht="12" customHeight="1" x14ac:dyDescent="0.2"/>
    <row r="323" ht="12" customHeight="1" x14ac:dyDescent="0.2"/>
    <row r="324" ht="12" customHeight="1" x14ac:dyDescent="0.2"/>
    <row r="325" ht="12" customHeight="1" x14ac:dyDescent="0.2"/>
    <row r="326" ht="12" customHeight="1" x14ac:dyDescent="0.2"/>
    <row r="327" ht="12" customHeight="1" x14ac:dyDescent="0.2"/>
    <row r="328" ht="12" customHeight="1" x14ac:dyDescent="0.2"/>
    <row r="329" ht="12" customHeight="1" x14ac:dyDescent="0.2"/>
    <row r="330" ht="12" customHeight="1" x14ac:dyDescent="0.2"/>
    <row r="331" ht="12" customHeight="1" x14ac:dyDescent="0.2"/>
    <row r="332" ht="12" customHeight="1" x14ac:dyDescent="0.2"/>
    <row r="333" ht="12" customHeight="1" x14ac:dyDescent="0.2"/>
    <row r="334" ht="12" customHeight="1" x14ac:dyDescent="0.2"/>
    <row r="335" ht="12" customHeight="1" x14ac:dyDescent="0.2"/>
    <row r="336" ht="12" customHeight="1" x14ac:dyDescent="0.2"/>
    <row r="337" ht="12" customHeight="1" x14ac:dyDescent="0.2"/>
    <row r="338" ht="12" customHeight="1" x14ac:dyDescent="0.2"/>
    <row r="339" ht="12" customHeight="1" x14ac:dyDescent="0.2"/>
    <row r="340" ht="12" customHeight="1" x14ac:dyDescent="0.2"/>
    <row r="341" ht="12" customHeight="1" x14ac:dyDescent="0.2"/>
    <row r="342" ht="12" customHeight="1" x14ac:dyDescent="0.2"/>
    <row r="343" ht="12" customHeight="1" x14ac:dyDescent="0.2"/>
    <row r="344" ht="12" customHeight="1" x14ac:dyDescent="0.2"/>
    <row r="345" ht="12" customHeight="1" x14ac:dyDescent="0.2"/>
    <row r="346" ht="12" customHeight="1" x14ac:dyDescent="0.2"/>
    <row r="347" ht="12" customHeight="1" x14ac:dyDescent="0.2"/>
    <row r="348" ht="12" customHeight="1" x14ac:dyDescent="0.2"/>
    <row r="349" ht="12" customHeight="1" x14ac:dyDescent="0.2"/>
    <row r="350" ht="12" customHeight="1" x14ac:dyDescent="0.2"/>
    <row r="351" ht="12" customHeight="1" x14ac:dyDescent="0.2"/>
    <row r="352" ht="12" customHeight="1" x14ac:dyDescent="0.2"/>
    <row r="353" ht="12" customHeight="1" x14ac:dyDescent="0.2"/>
    <row r="354" ht="12" customHeight="1" x14ac:dyDescent="0.2"/>
    <row r="355" ht="12" customHeight="1" x14ac:dyDescent="0.2"/>
    <row r="356" ht="12" customHeight="1" x14ac:dyDescent="0.2"/>
    <row r="357" ht="12" customHeight="1" x14ac:dyDescent="0.2"/>
    <row r="358" ht="12" customHeight="1" x14ac:dyDescent="0.2"/>
    <row r="359" ht="12" customHeight="1" x14ac:dyDescent="0.2"/>
    <row r="360" ht="12" customHeight="1" x14ac:dyDescent="0.2"/>
    <row r="361" ht="12" customHeight="1" x14ac:dyDescent="0.2"/>
    <row r="362" ht="12" customHeight="1" x14ac:dyDescent="0.2"/>
    <row r="363" ht="12" customHeight="1" x14ac:dyDescent="0.2"/>
    <row r="364" ht="12" customHeight="1" x14ac:dyDescent="0.2"/>
    <row r="365" ht="12" customHeight="1" x14ac:dyDescent="0.2"/>
    <row r="366" ht="12" customHeight="1" x14ac:dyDescent="0.2"/>
    <row r="367" ht="12" customHeight="1" x14ac:dyDescent="0.2"/>
    <row r="368" ht="12" customHeight="1" x14ac:dyDescent="0.2"/>
    <row r="369" ht="12" customHeight="1" x14ac:dyDescent="0.2"/>
    <row r="370" ht="12" customHeight="1" x14ac:dyDescent="0.2"/>
    <row r="371" ht="12" customHeight="1" x14ac:dyDescent="0.2"/>
    <row r="372" ht="12" customHeight="1" x14ac:dyDescent="0.2"/>
    <row r="373" ht="12" customHeight="1" x14ac:dyDescent="0.2"/>
    <row r="374" ht="12" customHeight="1" x14ac:dyDescent="0.2"/>
    <row r="375" ht="12" customHeight="1" x14ac:dyDescent="0.2"/>
    <row r="376" ht="12" customHeight="1" x14ac:dyDescent="0.2"/>
    <row r="377" ht="12" customHeight="1" x14ac:dyDescent="0.2"/>
    <row r="378" ht="12" customHeight="1" x14ac:dyDescent="0.2"/>
    <row r="379" ht="12" customHeight="1" x14ac:dyDescent="0.2"/>
    <row r="380" ht="12" customHeight="1" x14ac:dyDescent="0.2"/>
    <row r="381" ht="12" customHeight="1" x14ac:dyDescent="0.2"/>
    <row r="382" ht="12" customHeight="1" x14ac:dyDescent="0.2"/>
    <row r="383" ht="12" customHeight="1" x14ac:dyDescent="0.2"/>
    <row r="384" ht="12" customHeight="1" x14ac:dyDescent="0.2"/>
    <row r="385" ht="12" customHeight="1" x14ac:dyDescent="0.2"/>
    <row r="386" ht="12" customHeight="1" x14ac:dyDescent="0.2"/>
    <row r="387" ht="12" customHeight="1" x14ac:dyDescent="0.2"/>
    <row r="388" ht="12" customHeight="1" x14ac:dyDescent="0.2"/>
    <row r="389" ht="12" customHeight="1" x14ac:dyDescent="0.2"/>
    <row r="390" ht="12" customHeight="1" x14ac:dyDescent="0.2"/>
    <row r="391" ht="12" customHeight="1" x14ac:dyDescent="0.2"/>
    <row r="392" ht="12" customHeight="1" x14ac:dyDescent="0.2"/>
    <row r="393" ht="12" customHeight="1" x14ac:dyDescent="0.2"/>
    <row r="394" ht="12" customHeight="1" x14ac:dyDescent="0.2"/>
    <row r="395" ht="12" customHeight="1" x14ac:dyDescent="0.2"/>
    <row r="396" ht="12" customHeight="1" x14ac:dyDescent="0.2"/>
    <row r="397" ht="12" customHeight="1" x14ac:dyDescent="0.2"/>
    <row r="398" ht="12" customHeight="1" x14ac:dyDescent="0.2"/>
    <row r="399" ht="12" customHeight="1" x14ac:dyDescent="0.2"/>
    <row r="400" ht="12" customHeight="1" x14ac:dyDescent="0.2"/>
    <row r="401" ht="12" customHeight="1" x14ac:dyDescent="0.2"/>
    <row r="402" ht="12" customHeight="1" x14ac:dyDescent="0.2"/>
    <row r="403" ht="12" customHeight="1" x14ac:dyDescent="0.2"/>
    <row r="404" ht="12" customHeight="1" x14ac:dyDescent="0.2"/>
    <row r="405" ht="12" customHeight="1" x14ac:dyDescent="0.2"/>
    <row r="406" ht="12" customHeight="1" x14ac:dyDescent="0.2"/>
    <row r="407" ht="12" customHeight="1" x14ac:dyDescent="0.2"/>
    <row r="408" ht="12" customHeight="1" x14ac:dyDescent="0.2"/>
    <row r="409" ht="12" customHeight="1" x14ac:dyDescent="0.2"/>
    <row r="410" ht="12" customHeight="1" x14ac:dyDescent="0.2"/>
    <row r="411" ht="12" customHeight="1" x14ac:dyDescent="0.2"/>
    <row r="412" ht="12" customHeight="1" x14ac:dyDescent="0.2"/>
    <row r="413" ht="12" customHeight="1" x14ac:dyDescent="0.2"/>
    <row r="414" ht="12" customHeight="1" x14ac:dyDescent="0.2"/>
    <row r="415" ht="12" customHeight="1" x14ac:dyDescent="0.2"/>
    <row r="416" ht="12" customHeight="1" x14ac:dyDescent="0.2"/>
    <row r="417" ht="12" customHeight="1" x14ac:dyDescent="0.2"/>
    <row r="418" ht="12" customHeight="1" x14ac:dyDescent="0.2"/>
    <row r="419" ht="12" customHeight="1" x14ac:dyDescent="0.2"/>
    <row r="420" ht="12" customHeight="1" x14ac:dyDescent="0.2"/>
    <row r="421" ht="12" customHeight="1" x14ac:dyDescent="0.2"/>
    <row r="422" ht="12" customHeight="1" x14ac:dyDescent="0.2"/>
    <row r="423" ht="12" customHeight="1" x14ac:dyDescent="0.2"/>
    <row r="424" ht="12" customHeight="1" x14ac:dyDescent="0.2"/>
    <row r="425" ht="12" customHeight="1" x14ac:dyDescent="0.2"/>
    <row r="426" ht="12" customHeight="1" x14ac:dyDescent="0.2"/>
    <row r="427" ht="12" customHeight="1" x14ac:dyDescent="0.2"/>
    <row r="428" ht="12" customHeight="1" x14ac:dyDescent="0.2"/>
    <row r="429" ht="12" customHeight="1" x14ac:dyDescent="0.2"/>
    <row r="430" ht="12" customHeight="1" x14ac:dyDescent="0.2"/>
    <row r="431" ht="12" customHeight="1" x14ac:dyDescent="0.2"/>
    <row r="432" ht="12" customHeight="1" x14ac:dyDescent="0.2"/>
    <row r="433" ht="12" customHeight="1" x14ac:dyDescent="0.2"/>
    <row r="434" ht="12" customHeight="1" x14ac:dyDescent="0.2"/>
    <row r="435" ht="12" customHeight="1" x14ac:dyDescent="0.2"/>
    <row r="436" ht="12" customHeight="1" x14ac:dyDescent="0.2"/>
    <row r="437" ht="12" customHeight="1" x14ac:dyDescent="0.2"/>
    <row r="438" ht="12" customHeight="1" x14ac:dyDescent="0.2"/>
    <row r="439" ht="12" customHeight="1" x14ac:dyDescent="0.2"/>
    <row r="440" ht="12" customHeight="1" x14ac:dyDescent="0.2"/>
    <row r="441" ht="12" customHeight="1" x14ac:dyDescent="0.2"/>
    <row r="442" ht="12" customHeight="1" x14ac:dyDescent="0.2"/>
    <row r="443" ht="12" customHeight="1" x14ac:dyDescent="0.2"/>
    <row r="444" ht="12" customHeight="1" x14ac:dyDescent="0.2"/>
    <row r="445" ht="12" customHeight="1" x14ac:dyDescent="0.2"/>
    <row r="446" ht="12" customHeight="1" x14ac:dyDescent="0.2"/>
    <row r="447" ht="12" customHeight="1" x14ac:dyDescent="0.2"/>
    <row r="448" ht="12" customHeight="1" x14ac:dyDescent="0.2"/>
    <row r="449" ht="12" customHeight="1" x14ac:dyDescent="0.2"/>
    <row r="450" ht="12" customHeight="1" x14ac:dyDescent="0.2"/>
    <row r="451" ht="12" customHeight="1" x14ac:dyDescent="0.2"/>
    <row r="452" ht="12" customHeight="1" x14ac:dyDescent="0.2"/>
    <row r="453" ht="12" customHeight="1" x14ac:dyDescent="0.2"/>
    <row r="454" ht="12" customHeight="1" x14ac:dyDescent="0.2"/>
    <row r="455" ht="12" customHeight="1" x14ac:dyDescent="0.2"/>
    <row r="456" ht="12" customHeight="1" x14ac:dyDescent="0.2"/>
    <row r="457" ht="12" customHeight="1" x14ac:dyDescent="0.2"/>
    <row r="458" ht="12" customHeight="1" x14ac:dyDescent="0.2"/>
    <row r="459" ht="12" customHeight="1" x14ac:dyDescent="0.2"/>
    <row r="460" ht="12" customHeight="1" x14ac:dyDescent="0.2"/>
    <row r="461" ht="12" customHeight="1" x14ac:dyDescent="0.2"/>
    <row r="462" ht="12" customHeight="1" x14ac:dyDescent="0.2"/>
    <row r="463" ht="12" customHeight="1" x14ac:dyDescent="0.2"/>
    <row r="464" ht="12" customHeight="1" x14ac:dyDescent="0.2"/>
    <row r="465" ht="12" customHeight="1" x14ac:dyDescent="0.2"/>
    <row r="466" ht="12" customHeight="1" x14ac:dyDescent="0.2"/>
    <row r="467" ht="12" customHeight="1" x14ac:dyDescent="0.2"/>
    <row r="468" ht="12" customHeight="1" x14ac:dyDescent="0.2"/>
    <row r="469" ht="12" customHeight="1" x14ac:dyDescent="0.2"/>
    <row r="470" ht="12" customHeight="1" x14ac:dyDescent="0.2"/>
    <row r="471" ht="12" customHeight="1" x14ac:dyDescent="0.2"/>
    <row r="472" ht="12" customHeight="1" x14ac:dyDescent="0.2"/>
    <row r="473" ht="12" customHeight="1" x14ac:dyDescent="0.2"/>
    <row r="474" ht="12" customHeight="1" x14ac:dyDescent="0.2"/>
    <row r="475" ht="12" customHeight="1" x14ac:dyDescent="0.2"/>
    <row r="476" ht="12" customHeight="1" x14ac:dyDescent="0.2"/>
    <row r="477" ht="12" customHeight="1" x14ac:dyDescent="0.2"/>
    <row r="478" ht="12" customHeight="1" x14ac:dyDescent="0.2"/>
    <row r="479" ht="12" customHeight="1" x14ac:dyDescent="0.2"/>
    <row r="480" ht="12" customHeight="1" x14ac:dyDescent="0.2"/>
    <row r="481" ht="12" customHeight="1" x14ac:dyDescent="0.2"/>
    <row r="482" ht="12" customHeight="1" x14ac:dyDescent="0.2"/>
    <row r="483" ht="12" customHeight="1" x14ac:dyDescent="0.2"/>
    <row r="484" ht="12" customHeight="1" x14ac:dyDescent="0.2"/>
    <row r="485" ht="12" customHeight="1" x14ac:dyDescent="0.2"/>
    <row r="486" ht="12" customHeight="1" x14ac:dyDescent="0.2"/>
    <row r="487" ht="12" customHeight="1" x14ac:dyDescent="0.2"/>
    <row r="488" ht="12" customHeight="1" x14ac:dyDescent="0.2"/>
    <row r="489" ht="12" customHeight="1" x14ac:dyDescent="0.2"/>
    <row r="490" ht="12" customHeight="1" x14ac:dyDescent="0.2"/>
    <row r="491" ht="12" customHeight="1" x14ac:dyDescent="0.2"/>
    <row r="492" ht="12" customHeight="1" x14ac:dyDescent="0.2"/>
    <row r="493" ht="12" customHeight="1" x14ac:dyDescent="0.2"/>
    <row r="494" ht="12" customHeight="1" x14ac:dyDescent="0.2"/>
    <row r="495" ht="12" customHeight="1" x14ac:dyDescent="0.2"/>
    <row r="496" ht="12" customHeight="1" x14ac:dyDescent="0.2"/>
    <row r="497" ht="12" customHeight="1" x14ac:dyDescent="0.2"/>
    <row r="498" ht="12" customHeight="1" x14ac:dyDescent="0.2"/>
    <row r="499" ht="12" customHeight="1" x14ac:dyDescent="0.2"/>
    <row r="500" ht="12" customHeight="1" x14ac:dyDescent="0.2"/>
    <row r="501" ht="12" customHeight="1" x14ac:dyDescent="0.2"/>
    <row r="502" ht="12" customHeight="1" x14ac:dyDescent="0.2"/>
    <row r="503" ht="12" customHeight="1" x14ac:dyDescent="0.2"/>
    <row r="504" ht="12" customHeight="1" x14ac:dyDescent="0.2"/>
    <row r="505" ht="12" customHeight="1" x14ac:dyDescent="0.2"/>
    <row r="506" ht="12" customHeight="1" x14ac:dyDescent="0.2"/>
    <row r="507" ht="12" customHeight="1" x14ac:dyDescent="0.2"/>
    <row r="508" ht="12" customHeight="1" x14ac:dyDescent="0.2"/>
    <row r="509" ht="12" customHeight="1" x14ac:dyDescent="0.2"/>
    <row r="510" ht="12" customHeight="1" x14ac:dyDescent="0.2"/>
    <row r="511" ht="12" customHeight="1" x14ac:dyDescent="0.2"/>
    <row r="512" ht="12" customHeight="1" x14ac:dyDescent="0.2"/>
    <row r="513" ht="12" customHeight="1" x14ac:dyDescent="0.2"/>
    <row r="514" ht="12" customHeight="1" x14ac:dyDescent="0.2"/>
    <row r="515" ht="12" customHeight="1" x14ac:dyDescent="0.2"/>
    <row r="516" ht="12" customHeight="1" x14ac:dyDescent="0.2"/>
    <row r="517" ht="12" customHeight="1" x14ac:dyDescent="0.2"/>
    <row r="518" ht="12" customHeight="1" x14ac:dyDescent="0.2"/>
    <row r="519" ht="12" customHeight="1" x14ac:dyDescent="0.2"/>
    <row r="520" ht="12" customHeight="1" x14ac:dyDescent="0.2"/>
    <row r="521" ht="12" customHeight="1" x14ac:dyDescent="0.2"/>
    <row r="522" ht="12" customHeight="1" x14ac:dyDescent="0.2"/>
    <row r="523" ht="12" customHeight="1" x14ac:dyDescent="0.2"/>
    <row r="524" ht="12" customHeight="1" x14ac:dyDescent="0.2"/>
    <row r="525" ht="12" customHeight="1" x14ac:dyDescent="0.2"/>
    <row r="526" ht="12" customHeight="1" x14ac:dyDescent="0.2"/>
    <row r="527" ht="12" customHeight="1" x14ac:dyDescent="0.2"/>
    <row r="528" ht="12" customHeight="1" x14ac:dyDescent="0.2"/>
    <row r="529" ht="12" customHeight="1" x14ac:dyDescent="0.2"/>
    <row r="530" ht="12" customHeight="1" x14ac:dyDescent="0.2"/>
    <row r="531" ht="12" customHeight="1" x14ac:dyDescent="0.2"/>
    <row r="532" ht="12" customHeight="1" x14ac:dyDescent="0.2"/>
    <row r="533" ht="12" customHeight="1" x14ac:dyDescent="0.2"/>
    <row r="534" ht="12" customHeight="1" x14ac:dyDescent="0.2"/>
    <row r="535" ht="12" customHeight="1" x14ac:dyDescent="0.2"/>
    <row r="536" ht="12" customHeight="1" x14ac:dyDescent="0.2"/>
    <row r="537" ht="12" customHeight="1" x14ac:dyDescent="0.2"/>
    <row r="538" ht="12" customHeight="1" x14ac:dyDescent="0.2"/>
    <row r="539" ht="12" customHeight="1" x14ac:dyDescent="0.2"/>
    <row r="540" ht="12" customHeight="1" x14ac:dyDescent="0.2"/>
    <row r="541" ht="12" customHeight="1" x14ac:dyDescent="0.2"/>
    <row r="542" ht="12" customHeight="1" x14ac:dyDescent="0.2"/>
    <row r="543" ht="12" customHeight="1" x14ac:dyDescent="0.2"/>
    <row r="544" ht="12" customHeight="1" x14ac:dyDescent="0.2"/>
    <row r="545" ht="12" customHeight="1" x14ac:dyDescent="0.2"/>
    <row r="546" ht="12" customHeight="1" x14ac:dyDescent="0.2"/>
    <row r="547" ht="12" customHeight="1" x14ac:dyDescent="0.2"/>
    <row r="548" ht="12" customHeight="1" x14ac:dyDescent="0.2"/>
    <row r="549" ht="12" customHeight="1" x14ac:dyDescent="0.2"/>
    <row r="550" ht="12" customHeight="1" x14ac:dyDescent="0.2"/>
    <row r="551" ht="12" customHeight="1" x14ac:dyDescent="0.2"/>
    <row r="552" ht="12" customHeight="1" x14ac:dyDescent="0.2"/>
    <row r="553" ht="12" customHeight="1" x14ac:dyDescent="0.2"/>
    <row r="554" ht="12" customHeight="1" x14ac:dyDescent="0.2"/>
    <row r="555" ht="12" customHeight="1" x14ac:dyDescent="0.2"/>
    <row r="556" ht="12" customHeight="1" x14ac:dyDescent="0.2"/>
    <row r="557" ht="12" customHeight="1" x14ac:dyDescent="0.2"/>
    <row r="558" ht="12" customHeight="1" x14ac:dyDescent="0.2"/>
    <row r="559" ht="12" customHeight="1" x14ac:dyDescent="0.2"/>
    <row r="560" ht="12" customHeight="1" x14ac:dyDescent="0.2"/>
    <row r="561" ht="12" customHeight="1" x14ac:dyDescent="0.2"/>
    <row r="562" ht="12" customHeight="1" x14ac:dyDescent="0.2"/>
    <row r="563" ht="12" customHeight="1" x14ac:dyDescent="0.2"/>
    <row r="564" ht="12" customHeight="1" x14ac:dyDescent="0.2"/>
    <row r="565" ht="12" customHeight="1" x14ac:dyDescent="0.2"/>
    <row r="566" ht="12" customHeight="1" x14ac:dyDescent="0.2"/>
    <row r="567" ht="12" customHeight="1" x14ac:dyDescent="0.2"/>
    <row r="568" ht="12" customHeight="1" x14ac:dyDescent="0.2"/>
    <row r="569" ht="12" customHeight="1" x14ac:dyDescent="0.2"/>
    <row r="570" ht="12" customHeight="1" x14ac:dyDescent="0.2"/>
    <row r="571" ht="12" customHeight="1" x14ac:dyDescent="0.2"/>
    <row r="572" ht="12" customHeight="1" x14ac:dyDescent="0.2"/>
    <row r="573" ht="12" customHeight="1" x14ac:dyDescent="0.2"/>
    <row r="574" ht="12" customHeight="1" x14ac:dyDescent="0.2"/>
    <row r="575" ht="12" customHeight="1" x14ac:dyDescent="0.2"/>
    <row r="576" ht="12" customHeight="1" x14ac:dyDescent="0.2"/>
    <row r="577" ht="12" customHeight="1" x14ac:dyDescent="0.2"/>
    <row r="578" ht="12" customHeight="1" x14ac:dyDescent="0.2"/>
    <row r="579" ht="12" customHeight="1" x14ac:dyDescent="0.2"/>
    <row r="580" ht="12" customHeight="1" x14ac:dyDescent="0.2"/>
    <row r="581" ht="12" customHeight="1" x14ac:dyDescent="0.2"/>
    <row r="582" ht="12" customHeight="1" x14ac:dyDescent="0.2"/>
    <row r="583" ht="12" customHeight="1" x14ac:dyDescent="0.2"/>
    <row r="584" ht="12" customHeight="1" x14ac:dyDescent="0.2"/>
    <row r="585" ht="12" customHeight="1" x14ac:dyDescent="0.2"/>
    <row r="586" ht="12" customHeight="1" x14ac:dyDescent="0.2"/>
    <row r="587" ht="12" customHeight="1" x14ac:dyDescent="0.2"/>
    <row r="588" ht="12" customHeight="1" x14ac:dyDescent="0.2"/>
    <row r="589" ht="12" customHeight="1" x14ac:dyDescent="0.2"/>
    <row r="590" ht="12" customHeight="1" x14ac:dyDescent="0.2"/>
    <row r="591" ht="12" customHeight="1" x14ac:dyDescent="0.2"/>
    <row r="592" ht="12" customHeight="1" x14ac:dyDescent="0.2"/>
    <row r="593" ht="12" customHeight="1" x14ac:dyDescent="0.2"/>
    <row r="594" ht="12" customHeight="1" x14ac:dyDescent="0.2"/>
    <row r="595" ht="12" customHeight="1" x14ac:dyDescent="0.2"/>
    <row r="596" ht="12" customHeight="1" x14ac:dyDescent="0.2"/>
    <row r="597" ht="12" customHeight="1" x14ac:dyDescent="0.2"/>
    <row r="598" ht="12" customHeight="1" x14ac:dyDescent="0.2"/>
    <row r="599" ht="12" customHeight="1" x14ac:dyDescent="0.2"/>
    <row r="600" ht="12" customHeight="1" x14ac:dyDescent="0.2"/>
    <row r="601" ht="12" customHeight="1" x14ac:dyDescent="0.2"/>
    <row r="602" ht="12" customHeight="1" x14ac:dyDescent="0.2"/>
    <row r="603" ht="12" customHeight="1" x14ac:dyDescent="0.2"/>
    <row r="604" ht="12" customHeight="1" x14ac:dyDescent="0.2"/>
    <row r="605" ht="12" customHeight="1" x14ac:dyDescent="0.2"/>
    <row r="606" ht="12" customHeight="1" x14ac:dyDescent="0.2"/>
    <row r="607" ht="12" customHeight="1" x14ac:dyDescent="0.2"/>
    <row r="608" ht="12" customHeight="1" x14ac:dyDescent="0.2"/>
    <row r="609" ht="12" customHeight="1" x14ac:dyDescent="0.2"/>
    <row r="610" ht="12" customHeight="1" x14ac:dyDescent="0.2"/>
    <row r="611" ht="12" customHeight="1" x14ac:dyDescent="0.2"/>
    <row r="612" ht="12" customHeight="1" x14ac:dyDescent="0.2"/>
    <row r="613" ht="12" customHeight="1" x14ac:dyDescent="0.2"/>
    <row r="614" ht="12" customHeight="1" x14ac:dyDescent="0.2"/>
    <row r="615" ht="12" customHeight="1" x14ac:dyDescent="0.2"/>
    <row r="616" ht="12" customHeight="1" x14ac:dyDescent="0.2"/>
    <row r="617" ht="12" customHeight="1" x14ac:dyDescent="0.2"/>
    <row r="618" ht="12" customHeight="1" x14ac:dyDescent="0.2"/>
    <row r="619" ht="12" customHeight="1" x14ac:dyDescent="0.2"/>
    <row r="620" ht="12" customHeight="1" x14ac:dyDescent="0.2"/>
    <row r="621" ht="12" customHeight="1" x14ac:dyDescent="0.2"/>
    <row r="622" ht="12" customHeight="1" x14ac:dyDescent="0.2"/>
    <row r="623" ht="12" customHeight="1" x14ac:dyDescent="0.2"/>
    <row r="624" ht="12" customHeight="1" x14ac:dyDescent="0.2"/>
    <row r="625" ht="12" customHeight="1" x14ac:dyDescent="0.2"/>
    <row r="626" ht="12" customHeight="1" x14ac:dyDescent="0.2"/>
    <row r="627" ht="12" customHeight="1" x14ac:dyDescent="0.2"/>
    <row r="628" ht="12" customHeight="1" x14ac:dyDescent="0.2"/>
    <row r="629" ht="12" customHeight="1" x14ac:dyDescent="0.2"/>
    <row r="630" ht="12" customHeight="1" x14ac:dyDescent="0.2"/>
    <row r="631" ht="12" customHeight="1" x14ac:dyDescent="0.2"/>
    <row r="632" ht="12" customHeight="1" x14ac:dyDescent="0.2"/>
    <row r="633" ht="12" customHeight="1" x14ac:dyDescent="0.2"/>
    <row r="634" ht="12" customHeight="1" x14ac:dyDescent="0.2"/>
    <row r="635" ht="12" customHeight="1" x14ac:dyDescent="0.2"/>
    <row r="636" ht="12" customHeight="1" x14ac:dyDescent="0.2"/>
    <row r="637" ht="12" customHeight="1" x14ac:dyDescent="0.2"/>
    <row r="638" ht="12" customHeight="1" x14ac:dyDescent="0.2"/>
    <row r="639" ht="12" customHeight="1" x14ac:dyDescent="0.2"/>
    <row r="640" ht="12" customHeight="1" x14ac:dyDescent="0.2"/>
    <row r="641" ht="12" customHeight="1" x14ac:dyDescent="0.2"/>
    <row r="642" ht="12" customHeight="1" x14ac:dyDescent="0.2"/>
    <row r="643" ht="12" customHeight="1" x14ac:dyDescent="0.2"/>
    <row r="644" ht="12" customHeight="1" x14ac:dyDescent="0.2"/>
    <row r="645" ht="12" customHeight="1" x14ac:dyDescent="0.2"/>
    <row r="646" ht="12" customHeight="1" x14ac:dyDescent="0.2"/>
    <row r="647" ht="12" customHeight="1" x14ac:dyDescent="0.2"/>
    <row r="648" ht="12" customHeight="1" x14ac:dyDescent="0.2"/>
    <row r="649" ht="12" customHeight="1" x14ac:dyDescent="0.2"/>
    <row r="650" ht="12" customHeight="1" x14ac:dyDescent="0.2"/>
    <row r="651" ht="12" customHeight="1" x14ac:dyDescent="0.2"/>
    <row r="652" ht="12" customHeight="1" x14ac:dyDescent="0.2"/>
    <row r="653" ht="12" customHeight="1" x14ac:dyDescent="0.2"/>
    <row r="654" ht="12" customHeight="1" x14ac:dyDescent="0.2"/>
    <row r="655" ht="12" customHeight="1" x14ac:dyDescent="0.2"/>
    <row r="656" ht="12" customHeight="1" x14ac:dyDescent="0.2"/>
    <row r="657" ht="12" customHeight="1" x14ac:dyDescent="0.2"/>
    <row r="658" ht="12" customHeight="1" x14ac:dyDescent="0.2"/>
    <row r="659" ht="12" customHeight="1" x14ac:dyDescent="0.2"/>
    <row r="660" ht="12" customHeight="1" x14ac:dyDescent="0.2"/>
    <row r="661" ht="12" customHeight="1" x14ac:dyDescent="0.2"/>
    <row r="662" ht="12" customHeight="1" x14ac:dyDescent="0.2"/>
    <row r="663" ht="12" customHeight="1" x14ac:dyDescent="0.2"/>
    <row r="664" ht="12" customHeight="1" x14ac:dyDescent="0.2"/>
    <row r="665" ht="12" customHeight="1" x14ac:dyDescent="0.2"/>
    <row r="666" ht="12" customHeight="1" x14ac:dyDescent="0.2"/>
    <row r="667" ht="12" customHeight="1" x14ac:dyDescent="0.2"/>
    <row r="668" ht="12" customHeight="1" x14ac:dyDescent="0.2"/>
    <row r="669" ht="12" customHeight="1" x14ac:dyDescent="0.2"/>
    <row r="670" ht="12" customHeight="1" x14ac:dyDescent="0.2"/>
    <row r="671" ht="12" customHeight="1" x14ac:dyDescent="0.2"/>
    <row r="672" ht="12" customHeight="1" x14ac:dyDescent="0.2"/>
    <row r="673" ht="12" customHeight="1" x14ac:dyDescent="0.2"/>
    <row r="674" ht="12" customHeight="1" x14ac:dyDescent="0.2"/>
    <row r="675" ht="12" customHeight="1" x14ac:dyDescent="0.2"/>
    <row r="676" ht="12" customHeight="1" x14ac:dyDescent="0.2"/>
    <row r="677" ht="12" customHeight="1" x14ac:dyDescent="0.2"/>
    <row r="678" ht="12" customHeight="1" x14ac:dyDescent="0.2"/>
    <row r="679" ht="12" customHeight="1" x14ac:dyDescent="0.2"/>
    <row r="680" ht="12" customHeight="1" x14ac:dyDescent="0.2"/>
    <row r="681" ht="12" customHeight="1" x14ac:dyDescent="0.2"/>
    <row r="682" ht="12" customHeight="1" x14ac:dyDescent="0.2"/>
    <row r="683" ht="12" customHeight="1" x14ac:dyDescent="0.2"/>
    <row r="684" ht="12" customHeight="1" x14ac:dyDescent="0.2"/>
    <row r="685" ht="12" customHeight="1" x14ac:dyDescent="0.2"/>
    <row r="686" ht="12" customHeight="1" x14ac:dyDescent="0.2"/>
    <row r="687" ht="12" customHeight="1" x14ac:dyDescent="0.2"/>
    <row r="688" ht="12" customHeight="1" x14ac:dyDescent="0.2"/>
    <row r="689" ht="12" customHeight="1" x14ac:dyDescent="0.2"/>
    <row r="690" ht="12" customHeight="1" x14ac:dyDescent="0.2"/>
    <row r="691" ht="12" customHeight="1" x14ac:dyDescent="0.2"/>
    <row r="692" ht="12" customHeight="1" x14ac:dyDescent="0.2"/>
    <row r="693" ht="12" customHeight="1" x14ac:dyDescent="0.2"/>
    <row r="694" ht="12" customHeight="1" x14ac:dyDescent="0.2"/>
    <row r="695" ht="12" customHeight="1" x14ac:dyDescent="0.2"/>
    <row r="696" ht="12" customHeight="1" x14ac:dyDescent="0.2"/>
    <row r="697" ht="12" customHeight="1" x14ac:dyDescent="0.2"/>
    <row r="698" ht="12" customHeight="1" x14ac:dyDescent="0.2"/>
    <row r="699" ht="12" customHeight="1" x14ac:dyDescent="0.2"/>
    <row r="700" ht="12" customHeight="1" x14ac:dyDescent="0.2"/>
    <row r="701" ht="12" customHeight="1" x14ac:dyDescent="0.2"/>
    <row r="702" ht="12" customHeight="1" x14ac:dyDescent="0.2"/>
    <row r="703" ht="12" customHeight="1" x14ac:dyDescent="0.2"/>
    <row r="704" ht="12" customHeight="1" x14ac:dyDescent="0.2"/>
    <row r="705" ht="12" customHeight="1" x14ac:dyDescent="0.2"/>
    <row r="706" ht="12" customHeight="1" x14ac:dyDescent="0.2"/>
    <row r="707" ht="12" customHeight="1" x14ac:dyDescent="0.2"/>
    <row r="708" ht="12" customHeight="1" x14ac:dyDescent="0.2"/>
    <row r="709" ht="12" customHeight="1" x14ac:dyDescent="0.2"/>
    <row r="710" ht="12" customHeight="1" x14ac:dyDescent="0.2"/>
    <row r="711" ht="12" customHeight="1" x14ac:dyDescent="0.2"/>
    <row r="712" ht="12" customHeight="1" x14ac:dyDescent="0.2"/>
    <row r="713" ht="12" customHeight="1" x14ac:dyDescent="0.2"/>
    <row r="714" ht="12" customHeight="1" x14ac:dyDescent="0.2"/>
    <row r="715" ht="12" customHeight="1" x14ac:dyDescent="0.2"/>
    <row r="716" ht="12" customHeight="1" x14ac:dyDescent="0.2"/>
    <row r="717" ht="12" customHeight="1" x14ac:dyDescent="0.2"/>
    <row r="718" ht="12" customHeight="1" x14ac:dyDescent="0.2"/>
    <row r="719" ht="12" customHeight="1" x14ac:dyDescent="0.2"/>
    <row r="720" ht="12" customHeight="1" x14ac:dyDescent="0.2"/>
    <row r="721" ht="12" customHeight="1" x14ac:dyDescent="0.2"/>
    <row r="722" ht="12" customHeight="1" x14ac:dyDescent="0.2"/>
    <row r="723" ht="12" customHeight="1" x14ac:dyDescent="0.2"/>
    <row r="724" ht="12" customHeight="1" x14ac:dyDescent="0.2"/>
    <row r="725" ht="12" customHeight="1" x14ac:dyDescent="0.2"/>
    <row r="726" ht="12" customHeight="1" x14ac:dyDescent="0.2"/>
    <row r="727" ht="12" customHeight="1" x14ac:dyDescent="0.2"/>
    <row r="728" ht="12" customHeight="1" x14ac:dyDescent="0.2"/>
    <row r="729" ht="12" customHeight="1" x14ac:dyDescent="0.2"/>
    <row r="730" ht="12" customHeight="1" x14ac:dyDescent="0.2"/>
    <row r="731" ht="12" customHeight="1" x14ac:dyDescent="0.2"/>
    <row r="732" ht="12" customHeight="1" x14ac:dyDescent="0.2"/>
    <row r="733" ht="12" customHeight="1" x14ac:dyDescent="0.2"/>
    <row r="734" ht="12" customHeight="1" x14ac:dyDescent="0.2"/>
    <row r="735" ht="12" customHeight="1" x14ac:dyDescent="0.2"/>
    <row r="736" ht="12" customHeight="1" x14ac:dyDescent="0.2"/>
    <row r="737" ht="12" customHeight="1" x14ac:dyDescent="0.2"/>
    <row r="738" ht="12" customHeight="1" x14ac:dyDescent="0.2"/>
    <row r="739" ht="12" customHeight="1" x14ac:dyDescent="0.2"/>
    <row r="740" ht="12" customHeight="1" x14ac:dyDescent="0.2"/>
    <row r="741" ht="12" customHeight="1" x14ac:dyDescent="0.2"/>
    <row r="742" ht="12" customHeight="1" x14ac:dyDescent="0.2"/>
    <row r="743" ht="12" customHeight="1" x14ac:dyDescent="0.2"/>
    <row r="744" ht="12" customHeight="1" x14ac:dyDescent="0.2"/>
    <row r="745" ht="12" customHeight="1" x14ac:dyDescent="0.2"/>
    <row r="746" ht="12" customHeight="1" x14ac:dyDescent="0.2"/>
    <row r="747" ht="12" customHeight="1" x14ac:dyDescent="0.2"/>
    <row r="748" ht="12" customHeight="1" x14ac:dyDescent="0.2"/>
    <row r="749" ht="12" customHeight="1" x14ac:dyDescent="0.2"/>
    <row r="750" ht="12" customHeight="1" x14ac:dyDescent="0.2"/>
    <row r="751" ht="12" customHeight="1" x14ac:dyDescent="0.2"/>
    <row r="752" ht="12" customHeight="1" x14ac:dyDescent="0.2"/>
    <row r="753" ht="12" customHeight="1" x14ac:dyDescent="0.2"/>
    <row r="754" ht="12" customHeight="1" x14ac:dyDescent="0.2"/>
    <row r="755" ht="12" customHeight="1" x14ac:dyDescent="0.2"/>
    <row r="756" ht="12" customHeight="1" x14ac:dyDescent="0.2"/>
    <row r="757" ht="12" customHeight="1" x14ac:dyDescent="0.2"/>
    <row r="758" ht="12" customHeight="1" x14ac:dyDescent="0.2"/>
    <row r="759" ht="12" customHeight="1" x14ac:dyDescent="0.2"/>
    <row r="760" ht="12" customHeight="1" x14ac:dyDescent="0.2"/>
    <row r="761" ht="12" customHeight="1" x14ac:dyDescent="0.2"/>
    <row r="762" ht="12" customHeight="1" x14ac:dyDescent="0.2"/>
    <row r="763" ht="12" customHeight="1" x14ac:dyDescent="0.2"/>
    <row r="764" ht="12" customHeight="1" x14ac:dyDescent="0.2"/>
    <row r="765" ht="12" customHeight="1" x14ac:dyDescent="0.2"/>
    <row r="766" ht="12" customHeight="1" x14ac:dyDescent="0.2"/>
    <row r="767" ht="12" customHeight="1" x14ac:dyDescent="0.2"/>
    <row r="768" ht="12" customHeight="1" x14ac:dyDescent="0.2"/>
    <row r="769" ht="12" customHeight="1" x14ac:dyDescent="0.2"/>
    <row r="770" ht="12" customHeight="1" x14ac:dyDescent="0.2"/>
    <row r="771" ht="12" customHeight="1" x14ac:dyDescent="0.2"/>
    <row r="772" ht="12" customHeight="1" x14ac:dyDescent="0.2"/>
    <row r="773" ht="12" customHeight="1" x14ac:dyDescent="0.2"/>
    <row r="774" ht="12" customHeight="1" x14ac:dyDescent="0.2"/>
    <row r="775" ht="12" customHeight="1" x14ac:dyDescent="0.2"/>
    <row r="776" ht="12" customHeight="1" x14ac:dyDescent="0.2"/>
    <row r="777" ht="12" customHeight="1" x14ac:dyDescent="0.2"/>
    <row r="778" ht="12" customHeight="1" x14ac:dyDescent="0.2"/>
    <row r="779" ht="12" customHeight="1" x14ac:dyDescent="0.2"/>
    <row r="780" ht="12" customHeight="1" x14ac:dyDescent="0.2"/>
    <row r="781" ht="12" customHeight="1" x14ac:dyDescent="0.2"/>
    <row r="782" ht="12" customHeight="1" x14ac:dyDescent="0.2"/>
    <row r="783" ht="12" customHeight="1" x14ac:dyDescent="0.2"/>
    <row r="784" ht="12" customHeight="1" x14ac:dyDescent="0.2"/>
    <row r="785" ht="12" customHeight="1" x14ac:dyDescent="0.2"/>
    <row r="786" ht="12" customHeight="1" x14ac:dyDescent="0.2"/>
    <row r="787" ht="12" customHeight="1" x14ac:dyDescent="0.2"/>
    <row r="788" ht="12" customHeight="1" x14ac:dyDescent="0.2"/>
    <row r="789" ht="12" customHeight="1" x14ac:dyDescent="0.2"/>
    <row r="790" ht="12" customHeight="1" x14ac:dyDescent="0.2"/>
    <row r="791" ht="12" customHeight="1" x14ac:dyDescent="0.2"/>
    <row r="792" ht="12" customHeight="1" x14ac:dyDescent="0.2"/>
    <row r="793" ht="12" customHeight="1" x14ac:dyDescent="0.2"/>
    <row r="794" ht="12" customHeight="1" x14ac:dyDescent="0.2"/>
    <row r="795" ht="12" customHeight="1" x14ac:dyDescent="0.2"/>
    <row r="796" ht="12" customHeight="1" x14ac:dyDescent="0.2"/>
    <row r="797" ht="12" customHeight="1" x14ac:dyDescent="0.2"/>
    <row r="798" ht="12" customHeight="1" x14ac:dyDescent="0.2"/>
    <row r="799" ht="12" customHeight="1" x14ac:dyDescent="0.2"/>
    <row r="800" ht="12" customHeight="1" x14ac:dyDescent="0.2"/>
    <row r="801" ht="12" customHeight="1" x14ac:dyDescent="0.2"/>
    <row r="802" ht="12" customHeight="1" x14ac:dyDescent="0.2"/>
    <row r="803" ht="12" customHeight="1" x14ac:dyDescent="0.2"/>
    <row r="804" ht="12" customHeight="1" x14ac:dyDescent="0.2"/>
    <row r="805" ht="12" customHeight="1" x14ac:dyDescent="0.2"/>
    <row r="806" ht="12" customHeight="1" x14ac:dyDescent="0.2"/>
    <row r="807" ht="12" customHeight="1" x14ac:dyDescent="0.2"/>
    <row r="808" ht="12" customHeight="1" x14ac:dyDescent="0.2"/>
    <row r="809" ht="12" customHeight="1" x14ac:dyDescent="0.2"/>
    <row r="810" ht="12" customHeight="1" x14ac:dyDescent="0.2"/>
    <row r="811" ht="12" customHeight="1" x14ac:dyDescent="0.2"/>
    <row r="812" ht="12" customHeight="1" x14ac:dyDescent="0.2"/>
    <row r="813" ht="12" customHeight="1" x14ac:dyDescent="0.2"/>
    <row r="814" ht="12" customHeight="1" x14ac:dyDescent="0.2"/>
    <row r="815" ht="12" customHeight="1" x14ac:dyDescent="0.2"/>
    <row r="816" ht="12" customHeight="1" x14ac:dyDescent="0.2"/>
    <row r="817" ht="12" customHeight="1" x14ac:dyDescent="0.2"/>
    <row r="818" ht="12" customHeight="1" x14ac:dyDescent="0.2"/>
    <row r="819" ht="12" customHeight="1" x14ac:dyDescent="0.2"/>
    <row r="820" ht="12" customHeight="1" x14ac:dyDescent="0.2"/>
    <row r="821" ht="12" customHeight="1" x14ac:dyDescent="0.2"/>
    <row r="822" ht="12" customHeight="1" x14ac:dyDescent="0.2"/>
    <row r="823" ht="12" customHeight="1" x14ac:dyDescent="0.2"/>
    <row r="824" ht="12" customHeight="1" x14ac:dyDescent="0.2"/>
    <row r="825" ht="12" customHeight="1" x14ac:dyDescent="0.2"/>
    <row r="826" ht="12" customHeight="1" x14ac:dyDescent="0.2"/>
    <row r="827" ht="12" customHeight="1" x14ac:dyDescent="0.2"/>
    <row r="828" ht="12" customHeight="1" x14ac:dyDescent="0.2"/>
    <row r="829" ht="12" customHeight="1" x14ac:dyDescent="0.2"/>
    <row r="830" ht="12" customHeight="1" x14ac:dyDescent="0.2"/>
    <row r="831" ht="12" customHeight="1" x14ac:dyDescent="0.2"/>
    <row r="832" ht="12" customHeight="1" x14ac:dyDescent="0.2"/>
    <row r="833" ht="12" customHeight="1" x14ac:dyDescent="0.2"/>
    <row r="834" ht="12" customHeight="1" x14ac:dyDescent="0.2"/>
    <row r="835" ht="12" customHeight="1" x14ac:dyDescent="0.2"/>
    <row r="836" ht="12" customHeight="1" x14ac:dyDescent="0.2"/>
    <row r="837" ht="12" customHeight="1" x14ac:dyDescent="0.2"/>
    <row r="838" ht="12" customHeight="1" x14ac:dyDescent="0.2"/>
    <row r="839" ht="12" customHeight="1" x14ac:dyDescent="0.2"/>
    <row r="840" ht="12" customHeight="1" x14ac:dyDescent="0.2"/>
    <row r="841" ht="12" customHeight="1" x14ac:dyDescent="0.2"/>
    <row r="842" ht="12" customHeight="1" x14ac:dyDescent="0.2"/>
    <row r="843" ht="12" customHeight="1" x14ac:dyDescent="0.2"/>
    <row r="844" ht="12" customHeight="1" x14ac:dyDescent="0.2"/>
    <row r="845" ht="12" customHeight="1" x14ac:dyDescent="0.2"/>
    <row r="846" ht="12" customHeight="1" x14ac:dyDescent="0.2"/>
    <row r="847" ht="12" customHeight="1" x14ac:dyDescent="0.2"/>
    <row r="848" ht="12" customHeight="1" x14ac:dyDescent="0.2"/>
    <row r="849" ht="12" customHeight="1" x14ac:dyDescent="0.2"/>
    <row r="850" ht="12" customHeight="1" x14ac:dyDescent="0.2"/>
    <row r="851" ht="12" customHeight="1" x14ac:dyDescent="0.2"/>
    <row r="852" ht="12" customHeight="1" x14ac:dyDescent="0.2"/>
    <row r="853" ht="12" customHeight="1" x14ac:dyDescent="0.2"/>
    <row r="854" ht="12" customHeight="1" x14ac:dyDescent="0.2"/>
    <row r="855" ht="12" customHeight="1" x14ac:dyDescent="0.2"/>
    <row r="856" ht="12" customHeight="1" x14ac:dyDescent="0.2"/>
    <row r="857" ht="12" customHeight="1" x14ac:dyDescent="0.2"/>
    <row r="858" ht="12" customHeight="1" x14ac:dyDescent="0.2"/>
    <row r="859" ht="12" customHeight="1" x14ac:dyDescent="0.2"/>
    <row r="860" ht="12" customHeight="1" x14ac:dyDescent="0.2"/>
    <row r="861" ht="12" customHeight="1" x14ac:dyDescent="0.2"/>
    <row r="862" ht="12" customHeight="1" x14ac:dyDescent="0.2"/>
    <row r="863" ht="12" customHeight="1" x14ac:dyDescent="0.2"/>
    <row r="864" ht="12" customHeight="1" x14ac:dyDescent="0.2"/>
    <row r="865" ht="12" customHeight="1" x14ac:dyDescent="0.2"/>
    <row r="866" ht="12" customHeight="1" x14ac:dyDescent="0.2"/>
    <row r="867" ht="12" customHeight="1" x14ac:dyDescent="0.2"/>
    <row r="868" ht="12" customHeight="1" x14ac:dyDescent="0.2"/>
    <row r="869" ht="12" customHeight="1" x14ac:dyDescent="0.2"/>
    <row r="870" ht="12" customHeight="1" x14ac:dyDescent="0.2"/>
    <row r="871" ht="12" customHeight="1" x14ac:dyDescent="0.2"/>
    <row r="872" ht="12" customHeight="1" x14ac:dyDescent="0.2"/>
    <row r="873" ht="12" customHeight="1" x14ac:dyDescent="0.2"/>
    <row r="874" ht="12" customHeight="1" x14ac:dyDescent="0.2"/>
    <row r="875" ht="12" customHeight="1" x14ac:dyDescent="0.2"/>
    <row r="876" ht="12" customHeight="1" x14ac:dyDescent="0.2"/>
    <row r="877" ht="12" customHeight="1" x14ac:dyDescent="0.2"/>
    <row r="878" ht="12" customHeight="1" x14ac:dyDescent="0.2"/>
    <row r="879" ht="12" customHeight="1" x14ac:dyDescent="0.2"/>
    <row r="880" ht="12" customHeight="1" x14ac:dyDescent="0.2"/>
    <row r="881" ht="12" customHeight="1" x14ac:dyDescent="0.2"/>
    <row r="882" ht="12" customHeight="1" x14ac:dyDescent="0.2"/>
    <row r="883" ht="12" customHeight="1" x14ac:dyDescent="0.2"/>
    <row r="884" ht="12" customHeight="1" x14ac:dyDescent="0.2"/>
    <row r="885" ht="12" customHeight="1" x14ac:dyDescent="0.2"/>
    <row r="886" ht="12" customHeight="1" x14ac:dyDescent="0.2"/>
    <row r="887" ht="12" customHeight="1" x14ac:dyDescent="0.2"/>
    <row r="888" ht="12" customHeight="1" x14ac:dyDescent="0.2"/>
    <row r="889" ht="12" customHeight="1" x14ac:dyDescent="0.2"/>
    <row r="890" ht="12" customHeight="1" x14ac:dyDescent="0.2"/>
    <row r="891" ht="12" customHeight="1" x14ac:dyDescent="0.2"/>
    <row r="892" ht="12" customHeight="1" x14ac:dyDescent="0.2"/>
    <row r="893" ht="12" customHeight="1" x14ac:dyDescent="0.2"/>
    <row r="894" ht="12" customHeight="1" x14ac:dyDescent="0.2"/>
    <row r="895" ht="12" customHeight="1" x14ac:dyDescent="0.2"/>
    <row r="896" ht="12" customHeight="1" x14ac:dyDescent="0.2"/>
    <row r="897" ht="12" customHeight="1" x14ac:dyDescent="0.2"/>
    <row r="898" ht="12" customHeight="1" x14ac:dyDescent="0.2"/>
    <row r="899" ht="12" customHeight="1" x14ac:dyDescent="0.2"/>
    <row r="900" ht="12" customHeight="1" x14ac:dyDescent="0.2"/>
    <row r="901" ht="12" customHeight="1" x14ac:dyDescent="0.2"/>
    <row r="902" ht="12" customHeight="1" x14ac:dyDescent="0.2"/>
    <row r="903" ht="12" customHeight="1" x14ac:dyDescent="0.2"/>
    <row r="904" ht="12" customHeight="1" x14ac:dyDescent="0.2"/>
    <row r="905" ht="12" customHeight="1" x14ac:dyDescent="0.2"/>
    <row r="906" ht="12" customHeight="1" x14ac:dyDescent="0.2"/>
    <row r="907" ht="12" customHeight="1" x14ac:dyDescent="0.2"/>
    <row r="908" ht="12" customHeight="1" x14ac:dyDescent="0.2"/>
    <row r="909" ht="12" customHeight="1" x14ac:dyDescent="0.2"/>
    <row r="910" ht="12" customHeight="1" x14ac:dyDescent="0.2"/>
    <row r="911" ht="12" customHeight="1" x14ac:dyDescent="0.2"/>
    <row r="912" ht="12" customHeight="1" x14ac:dyDescent="0.2"/>
    <row r="913" ht="12" customHeight="1" x14ac:dyDescent="0.2"/>
    <row r="914" ht="12" customHeight="1" x14ac:dyDescent="0.2"/>
    <row r="915" ht="12" customHeight="1" x14ac:dyDescent="0.2"/>
    <row r="916" ht="12" customHeight="1" x14ac:dyDescent="0.2"/>
    <row r="917" ht="12" customHeight="1" x14ac:dyDescent="0.2"/>
    <row r="918" ht="12" customHeight="1" x14ac:dyDescent="0.2"/>
    <row r="919" ht="12" customHeight="1" x14ac:dyDescent="0.2"/>
    <row r="920" ht="12" customHeight="1" x14ac:dyDescent="0.2"/>
    <row r="921" ht="12" customHeight="1" x14ac:dyDescent="0.2"/>
    <row r="922" ht="12" customHeight="1" x14ac:dyDescent="0.2"/>
    <row r="923" ht="12" customHeight="1" x14ac:dyDescent="0.2"/>
    <row r="924" ht="12" customHeight="1" x14ac:dyDescent="0.2"/>
    <row r="925" ht="12" customHeight="1" x14ac:dyDescent="0.2"/>
    <row r="926" ht="12" customHeight="1" x14ac:dyDescent="0.2"/>
    <row r="927" ht="12" customHeight="1" x14ac:dyDescent="0.2"/>
    <row r="928" ht="12" customHeight="1" x14ac:dyDescent="0.2"/>
    <row r="929" ht="12" customHeight="1" x14ac:dyDescent="0.2"/>
    <row r="930" ht="12" customHeight="1" x14ac:dyDescent="0.2"/>
    <row r="931" ht="12" customHeight="1" x14ac:dyDescent="0.2"/>
    <row r="932" ht="12" customHeight="1" x14ac:dyDescent="0.2"/>
    <row r="933" ht="12" customHeight="1" x14ac:dyDescent="0.2"/>
    <row r="934" ht="12" customHeight="1" x14ac:dyDescent="0.2"/>
    <row r="935" ht="12" customHeight="1" x14ac:dyDescent="0.2"/>
    <row r="936" ht="12" customHeight="1" x14ac:dyDescent="0.2"/>
    <row r="937" ht="12" customHeight="1" x14ac:dyDescent="0.2"/>
    <row r="938" ht="12" customHeight="1" x14ac:dyDescent="0.2"/>
    <row r="939" ht="12" customHeight="1" x14ac:dyDescent="0.2"/>
    <row r="940" ht="12" customHeight="1" x14ac:dyDescent="0.2"/>
    <row r="941" ht="12" customHeight="1" x14ac:dyDescent="0.2"/>
    <row r="942" ht="12" customHeight="1" x14ac:dyDescent="0.2"/>
    <row r="943" ht="12" customHeight="1" x14ac:dyDescent="0.2"/>
    <row r="944" ht="12" customHeight="1" x14ac:dyDescent="0.2"/>
    <row r="945" ht="12" customHeight="1" x14ac:dyDescent="0.2"/>
    <row r="946" ht="12" customHeight="1" x14ac:dyDescent="0.2"/>
    <row r="947" ht="12" customHeight="1" x14ac:dyDescent="0.2"/>
    <row r="948" ht="12" customHeight="1" x14ac:dyDescent="0.2"/>
    <row r="949" ht="12" customHeight="1" x14ac:dyDescent="0.2"/>
    <row r="950" ht="12" customHeight="1" x14ac:dyDescent="0.2"/>
    <row r="951" ht="12" customHeight="1" x14ac:dyDescent="0.2"/>
    <row r="952" ht="12" customHeight="1" x14ac:dyDescent="0.2"/>
    <row r="953" ht="12" customHeight="1" x14ac:dyDescent="0.2"/>
    <row r="954" ht="12" customHeight="1" x14ac:dyDescent="0.2"/>
    <row r="955" ht="12" customHeight="1" x14ac:dyDescent="0.2"/>
    <row r="956" ht="12" customHeight="1" x14ac:dyDescent="0.2"/>
    <row r="957" ht="12" customHeight="1" x14ac:dyDescent="0.2"/>
    <row r="958" ht="12" customHeight="1" x14ac:dyDescent="0.2"/>
    <row r="959" ht="12" customHeight="1" x14ac:dyDescent="0.2"/>
    <row r="960" ht="12" customHeight="1" x14ac:dyDescent="0.2"/>
    <row r="961" ht="12" customHeight="1" x14ac:dyDescent="0.2"/>
    <row r="962" ht="12" customHeight="1" x14ac:dyDescent="0.2"/>
    <row r="963" ht="12" customHeight="1" x14ac:dyDescent="0.2"/>
    <row r="964" ht="12" customHeight="1" x14ac:dyDescent="0.2"/>
    <row r="965" ht="12" customHeight="1" x14ac:dyDescent="0.2"/>
    <row r="966" ht="12" customHeight="1" x14ac:dyDescent="0.2"/>
    <row r="967" ht="12" customHeight="1" x14ac:dyDescent="0.2"/>
    <row r="968" ht="12" customHeight="1" x14ac:dyDescent="0.2"/>
    <row r="969" ht="12" customHeight="1" x14ac:dyDescent="0.2"/>
    <row r="970" ht="12" customHeight="1" x14ac:dyDescent="0.2"/>
    <row r="971" ht="12" customHeight="1" x14ac:dyDescent="0.2"/>
    <row r="972" ht="12" customHeight="1" x14ac:dyDescent="0.2"/>
    <row r="973" ht="12" customHeight="1" x14ac:dyDescent="0.2"/>
    <row r="974" ht="12" customHeight="1" x14ac:dyDescent="0.2"/>
    <row r="975" ht="12" customHeight="1" x14ac:dyDescent="0.2"/>
    <row r="976" ht="12" customHeight="1" x14ac:dyDescent="0.2"/>
    <row r="977" ht="12" customHeight="1" x14ac:dyDescent="0.2"/>
    <row r="978" ht="12" customHeight="1" x14ac:dyDescent="0.2"/>
    <row r="979" ht="12" customHeight="1" x14ac:dyDescent="0.2"/>
    <row r="980" ht="12" customHeight="1" x14ac:dyDescent="0.2"/>
    <row r="981" ht="12" customHeight="1" x14ac:dyDescent="0.2"/>
    <row r="982" ht="12" customHeight="1" x14ac:dyDescent="0.2"/>
    <row r="983" ht="12" customHeight="1" x14ac:dyDescent="0.2"/>
    <row r="984" ht="12" customHeight="1" x14ac:dyDescent="0.2"/>
    <row r="985" ht="12" customHeight="1" x14ac:dyDescent="0.2"/>
    <row r="986" ht="12" customHeight="1" x14ac:dyDescent="0.2"/>
    <row r="987" ht="12" customHeight="1" x14ac:dyDescent="0.2"/>
    <row r="988" ht="12" customHeight="1" x14ac:dyDescent="0.2"/>
    <row r="989" ht="12" customHeight="1" x14ac:dyDescent="0.2"/>
    <row r="990" ht="12" customHeight="1" x14ac:dyDescent="0.2"/>
    <row r="991" ht="12" customHeight="1" x14ac:dyDescent="0.2"/>
    <row r="992" ht="12" customHeight="1" x14ac:dyDescent="0.2"/>
    <row r="993" ht="12" customHeight="1" x14ac:dyDescent="0.2"/>
    <row r="994" ht="12" customHeight="1" x14ac:dyDescent="0.2"/>
    <row r="995" ht="12" customHeight="1" x14ac:dyDescent="0.2"/>
    <row r="996" ht="12" customHeight="1" x14ac:dyDescent="0.2"/>
    <row r="997" ht="12" customHeight="1" x14ac:dyDescent="0.2"/>
    <row r="998" ht="12" customHeight="1" x14ac:dyDescent="0.2"/>
    <row r="999" ht="12" customHeight="1" x14ac:dyDescent="0.2"/>
    <row r="1000" ht="12" customHeight="1" x14ac:dyDescent="0.2"/>
  </sheetData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000"/>
  <sheetViews>
    <sheetView workbookViewId="0"/>
  </sheetViews>
  <sheetFormatPr defaultColWidth="14.42578125" defaultRowHeight="15" customHeight="1" x14ac:dyDescent="0.2"/>
  <cols>
    <col min="1" max="26" width="8" customWidth="1"/>
  </cols>
  <sheetData>
    <row r="1" ht="12" customHeight="1" x14ac:dyDescent="0.2"/>
    <row r="2" ht="12" customHeight="1" x14ac:dyDescent="0.2"/>
    <row r="3" ht="12" customHeight="1" x14ac:dyDescent="0.2"/>
    <row r="4" ht="12" customHeight="1" x14ac:dyDescent="0.2"/>
    <row r="5" ht="12" customHeight="1" x14ac:dyDescent="0.2"/>
    <row r="6" ht="12" customHeight="1" x14ac:dyDescent="0.2"/>
    <row r="7" ht="12" customHeight="1" x14ac:dyDescent="0.2"/>
    <row r="8" ht="12" customHeight="1" x14ac:dyDescent="0.2"/>
    <row r="9" ht="12" customHeight="1" x14ac:dyDescent="0.2"/>
    <row r="10" ht="12" customHeight="1" x14ac:dyDescent="0.2"/>
    <row r="11" ht="12" customHeight="1" x14ac:dyDescent="0.2"/>
    <row r="12" ht="12" customHeight="1" x14ac:dyDescent="0.2"/>
    <row r="13" ht="12" customHeight="1" x14ac:dyDescent="0.2"/>
    <row r="14" ht="12" customHeight="1" x14ac:dyDescent="0.2"/>
    <row r="15" ht="12" customHeight="1" x14ac:dyDescent="0.2"/>
    <row r="16" ht="12" customHeight="1" x14ac:dyDescent="0.2"/>
    <row r="17" ht="12" customHeight="1" x14ac:dyDescent="0.2"/>
    <row r="18" ht="12" customHeight="1" x14ac:dyDescent="0.2"/>
    <row r="19" ht="12" customHeight="1" x14ac:dyDescent="0.2"/>
    <row r="20" ht="12" customHeight="1" x14ac:dyDescent="0.2"/>
    <row r="21" ht="12" customHeight="1" x14ac:dyDescent="0.2"/>
    <row r="22" ht="12" customHeight="1" x14ac:dyDescent="0.2"/>
    <row r="23" ht="12" customHeight="1" x14ac:dyDescent="0.2"/>
    <row r="24" ht="12" customHeight="1" x14ac:dyDescent="0.2"/>
    <row r="25" ht="12" customHeight="1" x14ac:dyDescent="0.2"/>
    <row r="26" ht="12" customHeight="1" x14ac:dyDescent="0.2"/>
    <row r="27" ht="12" customHeight="1" x14ac:dyDescent="0.2"/>
    <row r="28" ht="12" customHeight="1" x14ac:dyDescent="0.2"/>
    <row r="29" ht="12" customHeight="1" x14ac:dyDescent="0.2"/>
    <row r="30" ht="12" customHeight="1" x14ac:dyDescent="0.2"/>
    <row r="31" ht="12" customHeight="1" x14ac:dyDescent="0.2"/>
    <row r="32" ht="12" customHeight="1" x14ac:dyDescent="0.2"/>
    <row r="33" ht="12" customHeight="1" x14ac:dyDescent="0.2"/>
    <row r="34" ht="12" customHeight="1" x14ac:dyDescent="0.2"/>
    <row r="35" ht="12" customHeight="1" x14ac:dyDescent="0.2"/>
    <row r="36" ht="12" customHeight="1" x14ac:dyDescent="0.2"/>
    <row r="37" ht="12" customHeight="1" x14ac:dyDescent="0.2"/>
    <row r="38" ht="12" customHeight="1" x14ac:dyDescent="0.2"/>
    <row r="39" ht="12" customHeight="1" x14ac:dyDescent="0.2"/>
    <row r="40" ht="12" customHeight="1" x14ac:dyDescent="0.2"/>
    <row r="41" ht="12" customHeight="1" x14ac:dyDescent="0.2"/>
    <row r="42" ht="12" customHeight="1" x14ac:dyDescent="0.2"/>
    <row r="43" ht="12" customHeight="1" x14ac:dyDescent="0.2"/>
    <row r="44" ht="12" customHeight="1" x14ac:dyDescent="0.2"/>
    <row r="45" ht="12" customHeight="1" x14ac:dyDescent="0.2"/>
    <row r="46" ht="12" customHeight="1" x14ac:dyDescent="0.2"/>
    <row r="47" ht="12" customHeight="1" x14ac:dyDescent="0.2"/>
    <row r="48" ht="12" customHeight="1" x14ac:dyDescent="0.2"/>
    <row r="49" ht="12" customHeight="1" x14ac:dyDescent="0.2"/>
    <row r="50" ht="12" customHeight="1" x14ac:dyDescent="0.2"/>
    <row r="51" ht="12" customHeight="1" x14ac:dyDescent="0.2"/>
    <row r="52" ht="12" customHeight="1" x14ac:dyDescent="0.2"/>
    <row r="53" ht="12" customHeight="1" x14ac:dyDescent="0.2"/>
    <row r="54" ht="12" customHeight="1" x14ac:dyDescent="0.2"/>
    <row r="55" ht="12" customHeight="1" x14ac:dyDescent="0.2"/>
    <row r="56" ht="12" customHeight="1" x14ac:dyDescent="0.2"/>
    <row r="57" ht="12" customHeight="1" x14ac:dyDescent="0.2"/>
    <row r="58" ht="12" customHeight="1" x14ac:dyDescent="0.2"/>
    <row r="59" ht="12" customHeight="1" x14ac:dyDescent="0.2"/>
    <row r="60" ht="12" customHeight="1" x14ac:dyDescent="0.2"/>
    <row r="61" ht="12" customHeight="1" x14ac:dyDescent="0.2"/>
    <row r="62" ht="12" customHeight="1" x14ac:dyDescent="0.2"/>
    <row r="63" ht="12" customHeight="1" x14ac:dyDescent="0.2"/>
    <row r="64" ht="12" customHeight="1" x14ac:dyDescent="0.2"/>
    <row r="65" ht="12" customHeight="1" x14ac:dyDescent="0.2"/>
    <row r="66" ht="12" customHeight="1" x14ac:dyDescent="0.2"/>
    <row r="67" ht="12" customHeight="1" x14ac:dyDescent="0.2"/>
    <row r="68" ht="12" customHeight="1" x14ac:dyDescent="0.2"/>
    <row r="69" ht="12" customHeight="1" x14ac:dyDescent="0.2"/>
    <row r="70" ht="12" customHeight="1" x14ac:dyDescent="0.2"/>
    <row r="71" ht="12" customHeight="1" x14ac:dyDescent="0.2"/>
    <row r="72" ht="12" customHeight="1" x14ac:dyDescent="0.2"/>
    <row r="73" ht="12" customHeight="1" x14ac:dyDescent="0.2"/>
    <row r="74" ht="12" customHeight="1" x14ac:dyDescent="0.2"/>
    <row r="75" ht="12" customHeight="1" x14ac:dyDescent="0.2"/>
    <row r="76" ht="12" customHeight="1" x14ac:dyDescent="0.2"/>
    <row r="77" ht="12" customHeight="1" x14ac:dyDescent="0.2"/>
    <row r="78" ht="12" customHeight="1" x14ac:dyDescent="0.2"/>
    <row r="79" ht="12" customHeight="1" x14ac:dyDescent="0.2"/>
    <row r="80" ht="12" customHeight="1" x14ac:dyDescent="0.2"/>
    <row r="81" ht="12" customHeight="1" x14ac:dyDescent="0.2"/>
    <row r="82" ht="12" customHeight="1" x14ac:dyDescent="0.2"/>
    <row r="83" ht="12" customHeight="1" x14ac:dyDescent="0.2"/>
    <row r="84" ht="12" customHeight="1" x14ac:dyDescent="0.2"/>
    <row r="85" ht="12" customHeight="1" x14ac:dyDescent="0.2"/>
    <row r="86" ht="12" customHeight="1" x14ac:dyDescent="0.2"/>
    <row r="87" ht="12" customHeight="1" x14ac:dyDescent="0.2"/>
    <row r="88" ht="12" customHeight="1" x14ac:dyDescent="0.2"/>
    <row r="89" ht="12" customHeight="1" x14ac:dyDescent="0.2"/>
    <row r="90" ht="12" customHeight="1" x14ac:dyDescent="0.2"/>
    <row r="91" ht="12" customHeight="1" x14ac:dyDescent="0.2"/>
    <row r="92" ht="12" customHeight="1" x14ac:dyDescent="0.2"/>
    <row r="93" ht="12" customHeight="1" x14ac:dyDescent="0.2"/>
    <row r="94" ht="12" customHeight="1" x14ac:dyDescent="0.2"/>
    <row r="95" ht="12" customHeight="1" x14ac:dyDescent="0.2"/>
    <row r="96" ht="12" customHeight="1" x14ac:dyDescent="0.2"/>
    <row r="97" ht="12" customHeight="1" x14ac:dyDescent="0.2"/>
    <row r="98" ht="12" customHeight="1" x14ac:dyDescent="0.2"/>
    <row r="99" ht="12" customHeight="1" x14ac:dyDescent="0.2"/>
    <row r="100" ht="12" customHeight="1" x14ac:dyDescent="0.2"/>
    <row r="101" ht="12" customHeight="1" x14ac:dyDescent="0.2"/>
    <row r="102" ht="12" customHeight="1" x14ac:dyDescent="0.2"/>
    <row r="103" ht="12" customHeight="1" x14ac:dyDescent="0.2"/>
    <row r="104" ht="12" customHeight="1" x14ac:dyDescent="0.2"/>
    <row r="105" ht="12" customHeight="1" x14ac:dyDescent="0.2"/>
    <row r="106" ht="12" customHeight="1" x14ac:dyDescent="0.2"/>
    <row r="107" ht="12" customHeight="1" x14ac:dyDescent="0.2"/>
    <row r="108" ht="12" customHeight="1" x14ac:dyDescent="0.2"/>
    <row r="109" ht="12" customHeight="1" x14ac:dyDescent="0.2"/>
    <row r="110" ht="12" customHeight="1" x14ac:dyDescent="0.2"/>
    <row r="111" ht="12" customHeight="1" x14ac:dyDescent="0.2"/>
    <row r="112" ht="12" customHeight="1" x14ac:dyDescent="0.2"/>
    <row r="113" ht="12" customHeight="1" x14ac:dyDescent="0.2"/>
    <row r="114" ht="12" customHeight="1" x14ac:dyDescent="0.2"/>
    <row r="115" ht="12" customHeight="1" x14ac:dyDescent="0.2"/>
    <row r="116" ht="12" customHeight="1" x14ac:dyDescent="0.2"/>
    <row r="117" ht="12" customHeight="1" x14ac:dyDescent="0.2"/>
    <row r="118" ht="12" customHeight="1" x14ac:dyDescent="0.2"/>
    <row r="119" ht="12" customHeight="1" x14ac:dyDescent="0.2"/>
    <row r="120" ht="12" customHeight="1" x14ac:dyDescent="0.2"/>
    <row r="121" ht="12" customHeight="1" x14ac:dyDescent="0.2"/>
    <row r="122" ht="12" customHeight="1" x14ac:dyDescent="0.2"/>
    <row r="123" ht="12" customHeight="1" x14ac:dyDescent="0.2"/>
    <row r="124" ht="12" customHeight="1" x14ac:dyDescent="0.2"/>
    <row r="125" ht="12" customHeight="1" x14ac:dyDescent="0.2"/>
    <row r="126" ht="12" customHeight="1" x14ac:dyDescent="0.2"/>
    <row r="127" ht="12" customHeight="1" x14ac:dyDescent="0.2"/>
    <row r="128" ht="12" customHeight="1" x14ac:dyDescent="0.2"/>
    <row r="129" ht="12" customHeight="1" x14ac:dyDescent="0.2"/>
    <row r="130" ht="12" customHeight="1" x14ac:dyDescent="0.2"/>
    <row r="131" ht="12" customHeight="1" x14ac:dyDescent="0.2"/>
    <row r="132" ht="12" customHeight="1" x14ac:dyDescent="0.2"/>
    <row r="133" ht="12" customHeight="1" x14ac:dyDescent="0.2"/>
    <row r="134" ht="12" customHeight="1" x14ac:dyDescent="0.2"/>
    <row r="135" ht="12" customHeight="1" x14ac:dyDescent="0.2"/>
    <row r="136" ht="12" customHeight="1" x14ac:dyDescent="0.2"/>
    <row r="137" ht="12" customHeight="1" x14ac:dyDescent="0.2"/>
    <row r="138" ht="12" customHeight="1" x14ac:dyDescent="0.2"/>
    <row r="139" ht="12" customHeight="1" x14ac:dyDescent="0.2"/>
    <row r="140" ht="12" customHeight="1" x14ac:dyDescent="0.2"/>
    <row r="141" ht="12" customHeight="1" x14ac:dyDescent="0.2"/>
    <row r="142" ht="12" customHeight="1" x14ac:dyDescent="0.2"/>
    <row r="143" ht="12" customHeight="1" x14ac:dyDescent="0.2"/>
    <row r="144" ht="12" customHeight="1" x14ac:dyDescent="0.2"/>
    <row r="145" ht="12" customHeight="1" x14ac:dyDescent="0.2"/>
    <row r="146" ht="12" customHeight="1" x14ac:dyDescent="0.2"/>
    <row r="147" ht="12" customHeight="1" x14ac:dyDescent="0.2"/>
    <row r="148" ht="12" customHeight="1" x14ac:dyDescent="0.2"/>
    <row r="149" ht="12" customHeight="1" x14ac:dyDescent="0.2"/>
    <row r="150" ht="12" customHeight="1" x14ac:dyDescent="0.2"/>
    <row r="151" ht="12" customHeight="1" x14ac:dyDescent="0.2"/>
    <row r="152" ht="12" customHeight="1" x14ac:dyDescent="0.2"/>
    <row r="153" ht="12" customHeight="1" x14ac:dyDescent="0.2"/>
    <row r="154" ht="12" customHeight="1" x14ac:dyDescent="0.2"/>
    <row r="155" ht="12" customHeight="1" x14ac:dyDescent="0.2"/>
    <row r="156" ht="12" customHeight="1" x14ac:dyDescent="0.2"/>
    <row r="157" ht="12" customHeight="1" x14ac:dyDescent="0.2"/>
    <row r="158" ht="12" customHeight="1" x14ac:dyDescent="0.2"/>
    <row r="159" ht="12" customHeight="1" x14ac:dyDescent="0.2"/>
    <row r="160" ht="12" customHeight="1" x14ac:dyDescent="0.2"/>
    <row r="161" ht="12" customHeight="1" x14ac:dyDescent="0.2"/>
    <row r="162" ht="12" customHeight="1" x14ac:dyDescent="0.2"/>
    <row r="163" ht="12" customHeight="1" x14ac:dyDescent="0.2"/>
    <row r="164" ht="12" customHeight="1" x14ac:dyDescent="0.2"/>
    <row r="165" ht="12" customHeight="1" x14ac:dyDescent="0.2"/>
    <row r="166" ht="12" customHeight="1" x14ac:dyDescent="0.2"/>
    <row r="167" ht="12" customHeight="1" x14ac:dyDescent="0.2"/>
    <row r="168" ht="12" customHeight="1" x14ac:dyDescent="0.2"/>
    <row r="169" ht="12" customHeight="1" x14ac:dyDescent="0.2"/>
    <row r="170" ht="12" customHeight="1" x14ac:dyDescent="0.2"/>
    <row r="171" ht="12" customHeight="1" x14ac:dyDescent="0.2"/>
    <row r="172" ht="12" customHeight="1" x14ac:dyDescent="0.2"/>
    <row r="173" ht="12" customHeight="1" x14ac:dyDescent="0.2"/>
    <row r="174" ht="12" customHeight="1" x14ac:dyDescent="0.2"/>
    <row r="175" ht="12" customHeight="1" x14ac:dyDescent="0.2"/>
    <row r="176" ht="12" customHeight="1" x14ac:dyDescent="0.2"/>
    <row r="177" ht="12" customHeight="1" x14ac:dyDescent="0.2"/>
    <row r="178" ht="12" customHeight="1" x14ac:dyDescent="0.2"/>
    <row r="179" ht="12" customHeight="1" x14ac:dyDescent="0.2"/>
    <row r="180" ht="12" customHeight="1" x14ac:dyDescent="0.2"/>
    <row r="181" ht="12" customHeight="1" x14ac:dyDescent="0.2"/>
    <row r="182" ht="12" customHeight="1" x14ac:dyDescent="0.2"/>
    <row r="183" ht="12" customHeight="1" x14ac:dyDescent="0.2"/>
    <row r="184" ht="12" customHeight="1" x14ac:dyDescent="0.2"/>
    <row r="185" ht="12" customHeight="1" x14ac:dyDescent="0.2"/>
    <row r="186" ht="12" customHeight="1" x14ac:dyDescent="0.2"/>
    <row r="187" ht="12" customHeight="1" x14ac:dyDescent="0.2"/>
    <row r="188" ht="12" customHeight="1" x14ac:dyDescent="0.2"/>
    <row r="189" ht="12" customHeight="1" x14ac:dyDescent="0.2"/>
    <row r="190" ht="12" customHeight="1" x14ac:dyDescent="0.2"/>
    <row r="191" ht="12" customHeight="1" x14ac:dyDescent="0.2"/>
    <row r="192" ht="12" customHeight="1" x14ac:dyDescent="0.2"/>
    <row r="193" ht="12" customHeight="1" x14ac:dyDescent="0.2"/>
    <row r="194" ht="12" customHeight="1" x14ac:dyDescent="0.2"/>
    <row r="195" ht="12" customHeight="1" x14ac:dyDescent="0.2"/>
    <row r="196" ht="12" customHeight="1" x14ac:dyDescent="0.2"/>
    <row r="197" ht="12" customHeight="1" x14ac:dyDescent="0.2"/>
    <row r="198" ht="12" customHeight="1" x14ac:dyDescent="0.2"/>
    <row r="199" ht="12" customHeight="1" x14ac:dyDescent="0.2"/>
    <row r="200" ht="12" customHeight="1" x14ac:dyDescent="0.2"/>
    <row r="201" ht="12" customHeight="1" x14ac:dyDescent="0.2"/>
    <row r="202" ht="12" customHeight="1" x14ac:dyDescent="0.2"/>
    <row r="203" ht="12" customHeight="1" x14ac:dyDescent="0.2"/>
    <row r="204" ht="12" customHeight="1" x14ac:dyDescent="0.2"/>
    <row r="205" ht="12" customHeight="1" x14ac:dyDescent="0.2"/>
    <row r="206" ht="12" customHeight="1" x14ac:dyDescent="0.2"/>
    <row r="207" ht="12" customHeight="1" x14ac:dyDescent="0.2"/>
    <row r="208" ht="12" customHeight="1" x14ac:dyDescent="0.2"/>
    <row r="209" ht="12" customHeight="1" x14ac:dyDescent="0.2"/>
    <row r="210" ht="12" customHeight="1" x14ac:dyDescent="0.2"/>
    <row r="211" ht="12" customHeight="1" x14ac:dyDescent="0.2"/>
    <row r="212" ht="12" customHeight="1" x14ac:dyDescent="0.2"/>
    <row r="213" ht="12" customHeight="1" x14ac:dyDescent="0.2"/>
    <row r="214" ht="12" customHeight="1" x14ac:dyDescent="0.2"/>
    <row r="215" ht="12" customHeight="1" x14ac:dyDescent="0.2"/>
    <row r="216" ht="12" customHeight="1" x14ac:dyDescent="0.2"/>
    <row r="217" ht="12" customHeight="1" x14ac:dyDescent="0.2"/>
    <row r="218" ht="12" customHeight="1" x14ac:dyDescent="0.2"/>
    <row r="219" ht="12" customHeight="1" x14ac:dyDescent="0.2"/>
    <row r="220" ht="12" customHeight="1" x14ac:dyDescent="0.2"/>
    <row r="221" ht="12" customHeight="1" x14ac:dyDescent="0.2"/>
    <row r="222" ht="12" customHeight="1" x14ac:dyDescent="0.2"/>
    <row r="223" ht="12" customHeight="1" x14ac:dyDescent="0.2"/>
    <row r="224" ht="12" customHeight="1" x14ac:dyDescent="0.2"/>
    <row r="225" ht="12" customHeight="1" x14ac:dyDescent="0.2"/>
    <row r="226" ht="12" customHeight="1" x14ac:dyDescent="0.2"/>
    <row r="227" ht="12" customHeight="1" x14ac:dyDescent="0.2"/>
    <row r="228" ht="12" customHeight="1" x14ac:dyDescent="0.2"/>
    <row r="229" ht="12" customHeight="1" x14ac:dyDescent="0.2"/>
    <row r="230" ht="12" customHeight="1" x14ac:dyDescent="0.2"/>
    <row r="231" ht="12" customHeight="1" x14ac:dyDescent="0.2"/>
    <row r="232" ht="12" customHeight="1" x14ac:dyDescent="0.2"/>
    <row r="233" ht="12" customHeight="1" x14ac:dyDescent="0.2"/>
    <row r="234" ht="12" customHeight="1" x14ac:dyDescent="0.2"/>
    <row r="235" ht="12" customHeight="1" x14ac:dyDescent="0.2"/>
    <row r="236" ht="12" customHeight="1" x14ac:dyDescent="0.2"/>
    <row r="237" ht="12" customHeight="1" x14ac:dyDescent="0.2"/>
    <row r="238" ht="12" customHeight="1" x14ac:dyDescent="0.2"/>
    <row r="239" ht="12" customHeight="1" x14ac:dyDescent="0.2"/>
    <row r="240" ht="12" customHeight="1" x14ac:dyDescent="0.2"/>
    <row r="241" ht="12" customHeight="1" x14ac:dyDescent="0.2"/>
    <row r="242" ht="12" customHeight="1" x14ac:dyDescent="0.2"/>
    <row r="243" ht="12" customHeight="1" x14ac:dyDescent="0.2"/>
    <row r="244" ht="12" customHeight="1" x14ac:dyDescent="0.2"/>
    <row r="245" ht="12" customHeight="1" x14ac:dyDescent="0.2"/>
    <row r="246" ht="12" customHeight="1" x14ac:dyDescent="0.2"/>
    <row r="247" ht="12" customHeight="1" x14ac:dyDescent="0.2"/>
    <row r="248" ht="12" customHeight="1" x14ac:dyDescent="0.2"/>
    <row r="249" ht="12" customHeight="1" x14ac:dyDescent="0.2"/>
    <row r="250" ht="12" customHeight="1" x14ac:dyDescent="0.2"/>
    <row r="251" ht="12" customHeight="1" x14ac:dyDescent="0.2"/>
    <row r="252" ht="12" customHeight="1" x14ac:dyDescent="0.2"/>
    <row r="253" ht="12" customHeight="1" x14ac:dyDescent="0.2"/>
    <row r="254" ht="12" customHeight="1" x14ac:dyDescent="0.2"/>
    <row r="255" ht="12" customHeight="1" x14ac:dyDescent="0.2"/>
    <row r="256" ht="12" customHeight="1" x14ac:dyDescent="0.2"/>
    <row r="257" ht="12" customHeight="1" x14ac:dyDescent="0.2"/>
    <row r="258" ht="12" customHeight="1" x14ac:dyDescent="0.2"/>
    <row r="259" ht="12" customHeight="1" x14ac:dyDescent="0.2"/>
    <row r="260" ht="12" customHeight="1" x14ac:dyDescent="0.2"/>
    <row r="261" ht="12" customHeight="1" x14ac:dyDescent="0.2"/>
    <row r="262" ht="12" customHeight="1" x14ac:dyDescent="0.2"/>
    <row r="263" ht="12" customHeight="1" x14ac:dyDescent="0.2"/>
    <row r="264" ht="12" customHeight="1" x14ac:dyDescent="0.2"/>
    <row r="265" ht="12" customHeight="1" x14ac:dyDescent="0.2"/>
    <row r="266" ht="12" customHeight="1" x14ac:dyDescent="0.2"/>
    <row r="267" ht="12" customHeight="1" x14ac:dyDescent="0.2"/>
    <row r="268" ht="12" customHeight="1" x14ac:dyDescent="0.2"/>
    <row r="269" ht="12" customHeight="1" x14ac:dyDescent="0.2"/>
    <row r="270" ht="12" customHeight="1" x14ac:dyDescent="0.2"/>
    <row r="271" ht="12" customHeight="1" x14ac:dyDescent="0.2"/>
    <row r="272" ht="12" customHeight="1" x14ac:dyDescent="0.2"/>
    <row r="273" ht="12" customHeight="1" x14ac:dyDescent="0.2"/>
    <row r="274" ht="12" customHeight="1" x14ac:dyDescent="0.2"/>
    <row r="275" ht="12" customHeight="1" x14ac:dyDescent="0.2"/>
    <row r="276" ht="12" customHeight="1" x14ac:dyDescent="0.2"/>
    <row r="277" ht="12" customHeight="1" x14ac:dyDescent="0.2"/>
    <row r="278" ht="12" customHeight="1" x14ac:dyDescent="0.2"/>
    <row r="279" ht="12" customHeight="1" x14ac:dyDescent="0.2"/>
    <row r="280" ht="12" customHeight="1" x14ac:dyDescent="0.2"/>
    <row r="281" ht="12" customHeight="1" x14ac:dyDescent="0.2"/>
    <row r="282" ht="12" customHeight="1" x14ac:dyDescent="0.2"/>
    <row r="283" ht="12" customHeight="1" x14ac:dyDescent="0.2"/>
    <row r="284" ht="12" customHeight="1" x14ac:dyDescent="0.2"/>
    <row r="285" ht="12" customHeight="1" x14ac:dyDescent="0.2"/>
    <row r="286" ht="12" customHeight="1" x14ac:dyDescent="0.2"/>
    <row r="287" ht="12" customHeight="1" x14ac:dyDescent="0.2"/>
    <row r="288" ht="12" customHeight="1" x14ac:dyDescent="0.2"/>
    <row r="289" ht="12" customHeight="1" x14ac:dyDescent="0.2"/>
    <row r="290" ht="12" customHeight="1" x14ac:dyDescent="0.2"/>
    <row r="291" ht="12" customHeight="1" x14ac:dyDescent="0.2"/>
    <row r="292" ht="12" customHeight="1" x14ac:dyDescent="0.2"/>
    <row r="293" ht="12" customHeight="1" x14ac:dyDescent="0.2"/>
    <row r="294" ht="12" customHeight="1" x14ac:dyDescent="0.2"/>
    <row r="295" ht="12" customHeight="1" x14ac:dyDescent="0.2"/>
    <row r="296" ht="12" customHeight="1" x14ac:dyDescent="0.2"/>
    <row r="297" ht="12" customHeight="1" x14ac:dyDescent="0.2"/>
    <row r="298" ht="12" customHeight="1" x14ac:dyDescent="0.2"/>
    <row r="299" ht="12" customHeight="1" x14ac:dyDescent="0.2"/>
    <row r="300" ht="12" customHeight="1" x14ac:dyDescent="0.2"/>
    <row r="301" ht="12" customHeight="1" x14ac:dyDescent="0.2"/>
    <row r="302" ht="12" customHeight="1" x14ac:dyDescent="0.2"/>
    <row r="303" ht="12" customHeight="1" x14ac:dyDescent="0.2"/>
    <row r="304" ht="12" customHeight="1" x14ac:dyDescent="0.2"/>
    <row r="305" ht="12" customHeight="1" x14ac:dyDescent="0.2"/>
    <row r="306" ht="12" customHeight="1" x14ac:dyDescent="0.2"/>
    <row r="307" ht="12" customHeight="1" x14ac:dyDescent="0.2"/>
    <row r="308" ht="12" customHeight="1" x14ac:dyDescent="0.2"/>
    <row r="309" ht="12" customHeight="1" x14ac:dyDescent="0.2"/>
    <row r="310" ht="12" customHeight="1" x14ac:dyDescent="0.2"/>
    <row r="311" ht="12" customHeight="1" x14ac:dyDescent="0.2"/>
    <row r="312" ht="12" customHeight="1" x14ac:dyDescent="0.2"/>
    <row r="313" ht="12" customHeight="1" x14ac:dyDescent="0.2"/>
    <row r="314" ht="12" customHeight="1" x14ac:dyDescent="0.2"/>
    <row r="315" ht="12" customHeight="1" x14ac:dyDescent="0.2"/>
    <row r="316" ht="12" customHeight="1" x14ac:dyDescent="0.2"/>
    <row r="317" ht="12" customHeight="1" x14ac:dyDescent="0.2"/>
    <row r="318" ht="12" customHeight="1" x14ac:dyDescent="0.2"/>
    <row r="319" ht="12" customHeight="1" x14ac:dyDescent="0.2"/>
    <row r="320" ht="12" customHeight="1" x14ac:dyDescent="0.2"/>
    <row r="321" ht="12" customHeight="1" x14ac:dyDescent="0.2"/>
    <row r="322" ht="12" customHeight="1" x14ac:dyDescent="0.2"/>
    <row r="323" ht="12" customHeight="1" x14ac:dyDescent="0.2"/>
    <row r="324" ht="12" customHeight="1" x14ac:dyDescent="0.2"/>
    <row r="325" ht="12" customHeight="1" x14ac:dyDescent="0.2"/>
    <row r="326" ht="12" customHeight="1" x14ac:dyDescent="0.2"/>
    <row r="327" ht="12" customHeight="1" x14ac:dyDescent="0.2"/>
    <row r="328" ht="12" customHeight="1" x14ac:dyDescent="0.2"/>
    <row r="329" ht="12" customHeight="1" x14ac:dyDescent="0.2"/>
    <row r="330" ht="12" customHeight="1" x14ac:dyDescent="0.2"/>
    <row r="331" ht="12" customHeight="1" x14ac:dyDescent="0.2"/>
    <row r="332" ht="12" customHeight="1" x14ac:dyDescent="0.2"/>
    <row r="333" ht="12" customHeight="1" x14ac:dyDescent="0.2"/>
    <row r="334" ht="12" customHeight="1" x14ac:dyDescent="0.2"/>
    <row r="335" ht="12" customHeight="1" x14ac:dyDescent="0.2"/>
    <row r="336" ht="12" customHeight="1" x14ac:dyDescent="0.2"/>
    <row r="337" ht="12" customHeight="1" x14ac:dyDescent="0.2"/>
    <row r="338" ht="12" customHeight="1" x14ac:dyDescent="0.2"/>
    <row r="339" ht="12" customHeight="1" x14ac:dyDescent="0.2"/>
    <row r="340" ht="12" customHeight="1" x14ac:dyDescent="0.2"/>
    <row r="341" ht="12" customHeight="1" x14ac:dyDescent="0.2"/>
    <row r="342" ht="12" customHeight="1" x14ac:dyDescent="0.2"/>
    <row r="343" ht="12" customHeight="1" x14ac:dyDescent="0.2"/>
    <row r="344" ht="12" customHeight="1" x14ac:dyDescent="0.2"/>
    <row r="345" ht="12" customHeight="1" x14ac:dyDescent="0.2"/>
    <row r="346" ht="12" customHeight="1" x14ac:dyDescent="0.2"/>
    <row r="347" ht="12" customHeight="1" x14ac:dyDescent="0.2"/>
    <row r="348" ht="12" customHeight="1" x14ac:dyDescent="0.2"/>
    <row r="349" ht="12" customHeight="1" x14ac:dyDescent="0.2"/>
    <row r="350" ht="12" customHeight="1" x14ac:dyDescent="0.2"/>
    <row r="351" ht="12" customHeight="1" x14ac:dyDescent="0.2"/>
    <row r="352" ht="12" customHeight="1" x14ac:dyDescent="0.2"/>
    <row r="353" ht="12" customHeight="1" x14ac:dyDescent="0.2"/>
    <row r="354" ht="12" customHeight="1" x14ac:dyDescent="0.2"/>
    <row r="355" ht="12" customHeight="1" x14ac:dyDescent="0.2"/>
    <row r="356" ht="12" customHeight="1" x14ac:dyDescent="0.2"/>
    <row r="357" ht="12" customHeight="1" x14ac:dyDescent="0.2"/>
    <row r="358" ht="12" customHeight="1" x14ac:dyDescent="0.2"/>
    <row r="359" ht="12" customHeight="1" x14ac:dyDescent="0.2"/>
    <row r="360" ht="12" customHeight="1" x14ac:dyDescent="0.2"/>
    <row r="361" ht="12" customHeight="1" x14ac:dyDescent="0.2"/>
    <row r="362" ht="12" customHeight="1" x14ac:dyDescent="0.2"/>
    <row r="363" ht="12" customHeight="1" x14ac:dyDescent="0.2"/>
    <row r="364" ht="12" customHeight="1" x14ac:dyDescent="0.2"/>
    <row r="365" ht="12" customHeight="1" x14ac:dyDescent="0.2"/>
    <row r="366" ht="12" customHeight="1" x14ac:dyDescent="0.2"/>
    <row r="367" ht="12" customHeight="1" x14ac:dyDescent="0.2"/>
    <row r="368" ht="12" customHeight="1" x14ac:dyDescent="0.2"/>
    <row r="369" ht="12" customHeight="1" x14ac:dyDescent="0.2"/>
    <row r="370" ht="12" customHeight="1" x14ac:dyDescent="0.2"/>
    <row r="371" ht="12" customHeight="1" x14ac:dyDescent="0.2"/>
    <row r="372" ht="12" customHeight="1" x14ac:dyDescent="0.2"/>
    <row r="373" ht="12" customHeight="1" x14ac:dyDescent="0.2"/>
    <row r="374" ht="12" customHeight="1" x14ac:dyDescent="0.2"/>
    <row r="375" ht="12" customHeight="1" x14ac:dyDescent="0.2"/>
    <row r="376" ht="12" customHeight="1" x14ac:dyDescent="0.2"/>
    <row r="377" ht="12" customHeight="1" x14ac:dyDescent="0.2"/>
    <row r="378" ht="12" customHeight="1" x14ac:dyDescent="0.2"/>
    <row r="379" ht="12" customHeight="1" x14ac:dyDescent="0.2"/>
    <row r="380" ht="12" customHeight="1" x14ac:dyDescent="0.2"/>
    <row r="381" ht="12" customHeight="1" x14ac:dyDescent="0.2"/>
    <row r="382" ht="12" customHeight="1" x14ac:dyDescent="0.2"/>
    <row r="383" ht="12" customHeight="1" x14ac:dyDescent="0.2"/>
    <row r="384" ht="12" customHeight="1" x14ac:dyDescent="0.2"/>
    <row r="385" ht="12" customHeight="1" x14ac:dyDescent="0.2"/>
    <row r="386" ht="12" customHeight="1" x14ac:dyDescent="0.2"/>
    <row r="387" ht="12" customHeight="1" x14ac:dyDescent="0.2"/>
    <row r="388" ht="12" customHeight="1" x14ac:dyDescent="0.2"/>
    <row r="389" ht="12" customHeight="1" x14ac:dyDescent="0.2"/>
    <row r="390" ht="12" customHeight="1" x14ac:dyDescent="0.2"/>
    <row r="391" ht="12" customHeight="1" x14ac:dyDescent="0.2"/>
    <row r="392" ht="12" customHeight="1" x14ac:dyDescent="0.2"/>
    <row r="393" ht="12" customHeight="1" x14ac:dyDescent="0.2"/>
    <row r="394" ht="12" customHeight="1" x14ac:dyDescent="0.2"/>
    <row r="395" ht="12" customHeight="1" x14ac:dyDescent="0.2"/>
    <row r="396" ht="12" customHeight="1" x14ac:dyDescent="0.2"/>
    <row r="397" ht="12" customHeight="1" x14ac:dyDescent="0.2"/>
    <row r="398" ht="12" customHeight="1" x14ac:dyDescent="0.2"/>
    <row r="399" ht="12" customHeight="1" x14ac:dyDescent="0.2"/>
    <row r="400" ht="12" customHeight="1" x14ac:dyDescent="0.2"/>
    <row r="401" ht="12" customHeight="1" x14ac:dyDescent="0.2"/>
    <row r="402" ht="12" customHeight="1" x14ac:dyDescent="0.2"/>
    <row r="403" ht="12" customHeight="1" x14ac:dyDescent="0.2"/>
    <row r="404" ht="12" customHeight="1" x14ac:dyDescent="0.2"/>
    <row r="405" ht="12" customHeight="1" x14ac:dyDescent="0.2"/>
    <row r="406" ht="12" customHeight="1" x14ac:dyDescent="0.2"/>
    <row r="407" ht="12" customHeight="1" x14ac:dyDescent="0.2"/>
    <row r="408" ht="12" customHeight="1" x14ac:dyDescent="0.2"/>
    <row r="409" ht="12" customHeight="1" x14ac:dyDescent="0.2"/>
    <row r="410" ht="12" customHeight="1" x14ac:dyDescent="0.2"/>
    <row r="411" ht="12" customHeight="1" x14ac:dyDescent="0.2"/>
    <row r="412" ht="12" customHeight="1" x14ac:dyDescent="0.2"/>
    <row r="413" ht="12" customHeight="1" x14ac:dyDescent="0.2"/>
    <row r="414" ht="12" customHeight="1" x14ac:dyDescent="0.2"/>
    <row r="415" ht="12" customHeight="1" x14ac:dyDescent="0.2"/>
    <row r="416" ht="12" customHeight="1" x14ac:dyDescent="0.2"/>
    <row r="417" ht="12" customHeight="1" x14ac:dyDescent="0.2"/>
    <row r="418" ht="12" customHeight="1" x14ac:dyDescent="0.2"/>
    <row r="419" ht="12" customHeight="1" x14ac:dyDescent="0.2"/>
    <row r="420" ht="12" customHeight="1" x14ac:dyDescent="0.2"/>
    <row r="421" ht="12" customHeight="1" x14ac:dyDescent="0.2"/>
    <row r="422" ht="12" customHeight="1" x14ac:dyDescent="0.2"/>
    <row r="423" ht="12" customHeight="1" x14ac:dyDescent="0.2"/>
    <row r="424" ht="12" customHeight="1" x14ac:dyDescent="0.2"/>
    <row r="425" ht="12" customHeight="1" x14ac:dyDescent="0.2"/>
    <row r="426" ht="12" customHeight="1" x14ac:dyDescent="0.2"/>
    <row r="427" ht="12" customHeight="1" x14ac:dyDescent="0.2"/>
    <row r="428" ht="12" customHeight="1" x14ac:dyDescent="0.2"/>
    <row r="429" ht="12" customHeight="1" x14ac:dyDescent="0.2"/>
    <row r="430" ht="12" customHeight="1" x14ac:dyDescent="0.2"/>
    <row r="431" ht="12" customHeight="1" x14ac:dyDescent="0.2"/>
    <row r="432" ht="12" customHeight="1" x14ac:dyDescent="0.2"/>
    <row r="433" ht="12" customHeight="1" x14ac:dyDescent="0.2"/>
    <row r="434" ht="12" customHeight="1" x14ac:dyDescent="0.2"/>
    <row r="435" ht="12" customHeight="1" x14ac:dyDescent="0.2"/>
    <row r="436" ht="12" customHeight="1" x14ac:dyDescent="0.2"/>
    <row r="437" ht="12" customHeight="1" x14ac:dyDescent="0.2"/>
    <row r="438" ht="12" customHeight="1" x14ac:dyDescent="0.2"/>
    <row r="439" ht="12" customHeight="1" x14ac:dyDescent="0.2"/>
    <row r="440" ht="12" customHeight="1" x14ac:dyDescent="0.2"/>
    <row r="441" ht="12" customHeight="1" x14ac:dyDescent="0.2"/>
    <row r="442" ht="12" customHeight="1" x14ac:dyDescent="0.2"/>
    <row r="443" ht="12" customHeight="1" x14ac:dyDescent="0.2"/>
    <row r="444" ht="12" customHeight="1" x14ac:dyDescent="0.2"/>
    <row r="445" ht="12" customHeight="1" x14ac:dyDescent="0.2"/>
    <row r="446" ht="12" customHeight="1" x14ac:dyDescent="0.2"/>
    <row r="447" ht="12" customHeight="1" x14ac:dyDescent="0.2"/>
    <row r="448" ht="12" customHeight="1" x14ac:dyDescent="0.2"/>
    <row r="449" ht="12" customHeight="1" x14ac:dyDescent="0.2"/>
    <row r="450" ht="12" customHeight="1" x14ac:dyDescent="0.2"/>
    <row r="451" ht="12" customHeight="1" x14ac:dyDescent="0.2"/>
    <row r="452" ht="12" customHeight="1" x14ac:dyDescent="0.2"/>
    <row r="453" ht="12" customHeight="1" x14ac:dyDescent="0.2"/>
    <row r="454" ht="12" customHeight="1" x14ac:dyDescent="0.2"/>
    <row r="455" ht="12" customHeight="1" x14ac:dyDescent="0.2"/>
    <row r="456" ht="12" customHeight="1" x14ac:dyDescent="0.2"/>
    <row r="457" ht="12" customHeight="1" x14ac:dyDescent="0.2"/>
    <row r="458" ht="12" customHeight="1" x14ac:dyDescent="0.2"/>
    <row r="459" ht="12" customHeight="1" x14ac:dyDescent="0.2"/>
    <row r="460" ht="12" customHeight="1" x14ac:dyDescent="0.2"/>
    <row r="461" ht="12" customHeight="1" x14ac:dyDescent="0.2"/>
    <row r="462" ht="12" customHeight="1" x14ac:dyDescent="0.2"/>
    <row r="463" ht="12" customHeight="1" x14ac:dyDescent="0.2"/>
    <row r="464" ht="12" customHeight="1" x14ac:dyDescent="0.2"/>
    <row r="465" ht="12" customHeight="1" x14ac:dyDescent="0.2"/>
    <row r="466" ht="12" customHeight="1" x14ac:dyDescent="0.2"/>
    <row r="467" ht="12" customHeight="1" x14ac:dyDescent="0.2"/>
    <row r="468" ht="12" customHeight="1" x14ac:dyDescent="0.2"/>
    <row r="469" ht="12" customHeight="1" x14ac:dyDescent="0.2"/>
    <row r="470" ht="12" customHeight="1" x14ac:dyDescent="0.2"/>
    <row r="471" ht="12" customHeight="1" x14ac:dyDescent="0.2"/>
    <row r="472" ht="12" customHeight="1" x14ac:dyDescent="0.2"/>
    <row r="473" ht="12" customHeight="1" x14ac:dyDescent="0.2"/>
    <row r="474" ht="12" customHeight="1" x14ac:dyDescent="0.2"/>
    <row r="475" ht="12" customHeight="1" x14ac:dyDescent="0.2"/>
    <row r="476" ht="12" customHeight="1" x14ac:dyDescent="0.2"/>
    <row r="477" ht="12" customHeight="1" x14ac:dyDescent="0.2"/>
    <row r="478" ht="12" customHeight="1" x14ac:dyDescent="0.2"/>
    <row r="479" ht="12" customHeight="1" x14ac:dyDescent="0.2"/>
    <row r="480" ht="12" customHeight="1" x14ac:dyDescent="0.2"/>
    <row r="481" ht="12" customHeight="1" x14ac:dyDescent="0.2"/>
    <row r="482" ht="12" customHeight="1" x14ac:dyDescent="0.2"/>
    <row r="483" ht="12" customHeight="1" x14ac:dyDescent="0.2"/>
    <row r="484" ht="12" customHeight="1" x14ac:dyDescent="0.2"/>
    <row r="485" ht="12" customHeight="1" x14ac:dyDescent="0.2"/>
    <row r="486" ht="12" customHeight="1" x14ac:dyDescent="0.2"/>
    <row r="487" ht="12" customHeight="1" x14ac:dyDescent="0.2"/>
    <row r="488" ht="12" customHeight="1" x14ac:dyDescent="0.2"/>
    <row r="489" ht="12" customHeight="1" x14ac:dyDescent="0.2"/>
    <row r="490" ht="12" customHeight="1" x14ac:dyDescent="0.2"/>
    <row r="491" ht="12" customHeight="1" x14ac:dyDescent="0.2"/>
    <row r="492" ht="12" customHeight="1" x14ac:dyDescent="0.2"/>
    <row r="493" ht="12" customHeight="1" x14ac:dyDescent="0.2"/>
    <row r="494" ht="12" customHeight="1" x14ac:dyDescent="0.2"/>
    <row r="495" ht="12" customHeight="1" x14ac:dyDescent="0.2"/>
    <row r="496" ht="12" customHeight="1" x14ac:dyDescent="0.2"/>
    <row r="497" ht="12" customHeight="1" x14ac:dyDescent="0.2"/>
    <row r="498" ht="12" customHeight="1" x14ac:dyDescent="0.2"/>
    <row r="499" ht="12" customHeight="1" x14ac:dyDescent="0.2"/>
    <row r="500" ht="12" customHeight="1" x14ac:dyDescent="0.2"/>
    <row r="501" ht="12" customHeight="1" x14ac:dyDescent="0.2"/>
    <row r="502" ht="12" customHeight="1" x14ac:dyDescent="0.2"/>
    <row r="503" ht="12" customHeight="1" x14ac:dyDescent="0.2"/>
    <row r="504" ht="12" customHeight="1" x14ac:dyDescent="0.2"/>
    <row r="505" ht="12" customHeight="1" x14ac:dyDescent="0.2"/>
    <row r="506" ht="12" customHeight="1" x14ac:dyDescent="0.2"/>
    <row r="507" ht="12" customHeight="1" x14ac:dyDescent="0.2"/>
    <row r="508" ht="12" customHeight="1" x14ac:dyDescent="0.2"/>
    <row r="509" ht="12" customHeight="1" x14ac:dyDescent="0.2"/>
    <row r="510" ht="12" customHeight="1" x14ac:dyDescent="0.2"/>
    <row r="511" ht="12" customHeight="1" x14ac:dyDescent="0.2"/>
    <row r="512" ht="12" customHeight="1" x14ac:dyDescent="0.2"/>
    <row r="513" ht="12" customHeight="1" x14ac:dyDescent="0.2"/>
    <row r="514" ht="12" customHeight="1" x14ac:dyDescent="0.2"/>
    <row r="515" ht="12" customHeight="1" x14ac:dyDescent="0.2"/>
    <row r="516" ht="12" customHeight="1" x14ac:dyDescent="0.2"/>
    <row r="517" ht="12" customHeight="1" x14ac:dyDescent="0.2"/>
    <row r="518" ht="12" customHeight="1" x14ac:dyDescent="0.2"/>
    <row r="519" ht="12" customHeight="1" x14ac:dyDescent="0.2"/>
    <row r="520" ht="12" customHeight="1" x14ac:dyDescent="0.2"/>
    <row r="521" ht="12" customHeight="1" x14ac:dyDescent="0.2"/>
    <row r="522" ht="12" customHeight="1" x14ac:dyDescent="0.2"/>
    <row r="523" ht="12" customHeight="1" x14ac:dyDescent="0.2"/>
    <row r="524" ht="12" customHeight="1" x14ac:dyDescent="0.2"/>
    <row r="525" ht="12" customHeight="1" x14ac:dyDescent="0.2"/>
    <row r="526" ht="12" customHeight="1" x14ac:dyDescent="0.2"/>
    <row r="527" ht="12" customHeight="1" x14ac:dyDescent="0.2"/>
    <row r="528" ht="12" customHeight="1" x14ac:dyDescent="0.2"/>
    <row r="529" ht="12" customHeight="1" x14ac:dyDescent="0.2"/>
    <row r="530" ht="12" customHeight="1" x14ac:dyDescent="0.2"/>
    <row r="531" ht="12" customHeight="1" x14ac:dyDescent="0.2"/>
    <row r="532" ht="12" customHeight="1" x14ac:dyDescent="0.2"/>
    <row r="533" ht="12" customHeight="1" x14ac:dyDescent="0.2"/>
    <row r="534" ht="12" customHeight="1" x14ac:dyDescent="0.2"/>
    <row r="535" ht="12" customHeight="1" x14ac:dyDescent="0.2"/>
    <row r="536" ht="12" customHeight="1" x14ac:dyDescent="0.2"/>
    <row r="537" ht="12" customHeight="1" x14ac:dyDescent="0.2"/>
    <row r="538" ht="12" customHeight="1" x14ac:dyDescent="0.2"/>
    <row r="539" ht="12" customHeight="1" x14ac:dyDescent="0.2"/>
    <row r="540" ht="12" customHeight="1" x14ac:dyDescent="0.2"/>
    <row r="541" ht="12" customHeight="1" x14ac:dyDescent="0.2"/>
    <row r="542" ht="12" customHeight="1" x14ac:dyDescent="0.2"/>
    <row r="543" ht="12" customHeight="1" x14ac:dyDescent="0.2"/>
    <row r="544" ht="12" customHeight="1" x14ac:dyDescent="0.2"/>
    <row r="545" ht="12" customHeight="1" x14ac:dyDescent="0.2"/>
    <row r="546" ht="12" customHeight="1" x14ac:dyDescent="0.2"/>
    <row r="547" ht="12" customHeight="1" x14ac:dyDescent="0.2"/>
    <row r="548" ht="12" customHeight="1" x14ac:dyDescent="0.2"/>
    <row r="549" ht="12" customHeight="1" x14ac:dyDescent="0.2"/>
    <row r="550" ht="12" customHeight="1" x14ac:dyDescent="0.2"/>
    <row r="551" ht="12" customHeight="1" x14ac:dyDescent="0.2"/>
    <row r="552" ht="12" customHeight="1" x14ac:dyDescent="0.2"/>
    <row r="553" ht="12" customHeight="1" x14ac:dyDescent="0.2"/>
    <row r="554" ht="12" customHeight="1" x14ac:dyDescent="0.2"/>
    <row r="555" ht="12" customHeight="1" x14ac:dyDescent="0.2"/>
    <row r="556" ht="12" customHeight="1" x14ac:dyDescent="0.2"/>
    <row r="557" ht="12" customHeight="1" x14ac:dyDescent="0.2"/>
    <row r="558" ht="12" customHeight="1" x14ac:dyDescent="0.2"/>
    <row r="559" ht="12" customHeight="1" x14ac:dyDescent="0.2"/>
    <row r="560" ht="12" customHeight="1" x14ac:dyDescent="0.2"/>
    <row r="561" ht="12" customHeight="1" x14ac:dyDescent="0.2"/>
    <row r="562" ht="12" customHeight="1" x14ac:dyDescent="0.2"/>
    <row r="563" ht="12" customHeight="1" x14ac:dyDescent="0.2"/>
    <row r="564" ht="12" customHeight="1" x14ac:dyDescent="0.2"/>
    <row r="565" ht="12" customHeight="1" x14ac:dyDescent="0.2"/>
    <row r="566" ht="12" customHeight="1" x14ac:dyDescent="0.2"/>
    <row r="567" ht="12" customHeight="1" x14ac:dyDescent="0.2"/>
    <row r="568" ht="12" customHeight="1" x14ac:dyDescent="0.2"/>
    <row r="569" ht="12" customHeight="1" x14ac:dyDescent="0.2"/>
    <row r="570" ht="12" customHeight="1" x14ac:dyDescent="0.2"/>
    <row r="571" ht="12" customHeight="1" x14ac:dyDescent="0.2"/>
    <row r="572" ht="12" customHeight="1" x14ac:dyDescent="0.2"/>
    <row r="573" ht="12" customHeight="1" x14ac:dyDescent="0.2"/>
    <row r="574" ht="12" customHeight="1" x14ac:dyDescent="0.2"/>
    <row r="575" ht="12" customHeight="1" x14ac:dyDescent="0.2"/>
    <row r="576" ht="12" customHeight="1" x14ac:dyDescent="0.2"/>
    <row r="577" ht="12" customHeight="1" x14ac:dyDescent="0.2"/>
    <row r="578" ht="12" customHeight="1" x14ac:dyDescent="0.2"/>
    <row r="579" ht="12" customHeight="1" x14ac:dyDescent="0.2"/>
    <row r="580" ht="12" customHeight="1" x14ac:dyDescent="0.2"/>
    <row r="581" ht="12" customHeight="1" x14ac:dyDescent="0.2"/>
    <row r="582" ht="12" customHeight="1" x14ac:dyDescent="0.2"/>
    <row r="583" ht="12" customHeight="1" x14ac:dyDescent="0.2"/>
    <row r="584" ht="12" customHeight="1" x14ac:dyDescent="0.2"/>
    <row r="585" ht="12" customHeight="1" x14ac:dyDescent="0.2"/>
    <row r="586" ht="12" customHeight="1" x14ac:dyDescent="0.2"/>
    <row r="587" ht="12" customHeight="1" x14ac:dyDescent="0.2"/>
    <row r="588" ht="12" customHeight="1" x14ac:dyDescent="0.2"/>
    <row r="589" ht="12" customHeight="1" x14ac:dyDescent="0.2"/>
    <row r="590" ht="12" customHeight="1" x14ac:dyDescent="0.2"/>
    <row r="591" ht="12" customHeight="1" x14ac:dyDescent="0.2"/>
    <row r="592" ht="12" customHeight="1" x14ac:dyDescent="0.2"/>
    <row r="593" ht="12" customHeight="1" x14ac:dyDescent="0.2"/>
    <row r="594" ht="12" customHeight="1" x14ac:dyDescent="0.2"/>
    <row r="595" ht="12" customHeight="1" x14ac:dyDescent="0.2"/>
    <row r="596" ht="12" customHeight="1" x14ac:dyDescent="0.2"/>
    <row r="597" ht="12" customHeight="1" x14ac:dyDescent="0.2"/>
    <row r="598" ht="12" customHeight="1" x14ac:dyDescent="0.2"/>
    <row r="599" ht="12" customHeight="1" x14ac:dyDescent="0.2"/>
    <row r="600" ht="12" customHeight="1" x14ac:dyDescent="0.2"/>
    <row r="601" ht="12" customHeight="1" x14ac:dyDescent="0.2"/>
    <row r="602" ht="12" customHeight="1" x14ac:dyDescent="0.2"/>
    <row r="603" ht="12" customHeight="1" x14ac:dyDescent="0.2"/>
    <row r="604" ht="12" customHeight="1" x14ac:dyDescent="0.2"/>
    <row r="605" ht="12" customHeight="1" x14ac:dyDescent="0.2"/>
    <row r="606" ht="12" customHeight="1" x14ac:dyDescent="0.2"/>
    <row r="607" ht="12" customHeight="1" x14ac:dyDescent="0.2"/>
    <row r="608" ht="12" customHeight="1" x14ac:dyDescent="0.2"/>
    <row r="609" ht="12" customHeight="1" x14ac:dyDescent="0.2"/>
    <row r="610" ht="12" customHeight="1" x14ac:dyDescent="0.2"/>
    <row r="611" ht="12" customHeight="1" x14ac:dyDescent="0.2"/>
    <row r="612" ht="12" customHeight="1" x14ac:dyDescent="0.2"/>
    <row r="613" ht="12" customHeight="1" x14ac:dyDescent="0.2"/>
    <row r="614" ht="12" customHeight="1" x14ac:dyDescent="0.2"/>
    <row r="615" ht="12" customHeight="1" x14ac:dyDescent="0.2"/>
    <row r="616" ht="12" customHeight="1" x14ac:dyDescent="0.2"/>
    <row r="617" ht="12" customHeight="1" x14ac:dyDescent="0.2"/>
    <row r="618" ht="12" customHeight="1" x14ac:dyDescent="0.2"/>
    <row r="619" ht="12" customHeight="1" x14ac:dyDescent="0.2"/>
    <row r="620" ht="12" customHeight="1" x14ac:dyDescent="0.2"/>
    <row r="621" ht="12" customHeight="1" x14ac:dyDescent="0.2"/>
    <row r="622" ht="12" customHeight="1" x14ac:dyDescent="0.2"/>
    <row r="623" ht="12" customHeight="1" x14ac:dyDescent="0.2"/>
    <row r="624" ht="12" customHeight="1" x14ac:dyDescent="0.2"/>
    <row r="625" ht="12" customHeight="1" x14ac:dyDescent="0.2"/>
    <row r="626" ht="12" customHeight="1" x14ac:dyDescent="0.2"/>
    <row r="627" ht="12" customHeight="1" x14ac:dyDescent="0.2"/>
    <row r="628" ht="12" customHeight="1" x14ac:dyDescent="0.2"/>
    <row r="629" ht="12" customHeight="1" x14ac:dyDescent="0.2"/>
    <row r="630" ht="12" customHeight="1" x14ac:dyDescent="0.2"/>
    <row r="631" ht="12" customHeight="1" x14ac:dyDescent="0.2"/>
    <row r="632" ht="12" customHeight="1" x14ac:dyDescent="0.2"/>
    <row r="633" ht="12" customHeight="1" x14ac:dyDescent="0.2"/>
    <row r="634" ht="12" customHeight="1" x14ac:dyDescent="0.2"/>
    <row r="635" ht="12" customHeight="1" x14ac:dyDescent="0.2"/>
    <row r="636" ht="12" customHeight="1" x14ac:dyDescent="0.2"/>
    <row r="637" ht="12" customHeight="1" x14ac:dyDescent="0.2"/>
    <row r="638" ht="12" customHeight="1" x14ac:dyDescent="0.2"/>
    <row r="639" ht="12" customHeight="1" x14ac:dyDescent="0.2"/>
    <row r="640" ht="12" customHeight="1" x14ac:dyDescent="0.2"/>
    <row r="641" ht="12" customHeight="1" x14ac:dyDescent="0.2"/>
    <row r="642" ht="12" customHeight="1" x14ac:dyDescent="0.2"/>
    <row r="643" ht="12" customHeight="1" x14ac:dyDescent="0.2"/>
    <row r="644" ht="12" customHeight="1" x14ac:dyDescent="0.2"/>
    <row r="645" ht="12" customHeight="1" x14ac:dyDescent="0.2"/>
    <row r="646" ht="12" customHeight="1" x14ac:dyDescent="0.2"/>
    <row r="647" ht="12" customHeight="1" x14ac:dyDescent="0.2"/>
    <row r="648" ht="12" customHeight="1" x14ac:dyDescent="0.2"/>
    <row r="649" ht="12" customHeight="1" x14ac:dyDescent="0.2"/>
    <row r="650" ht="12" customHeight="1" x14ac:dyDescent="0.2"/>
    <row r="651" ht="12" customHeight="1" x14ac:dyDescent="0.2"/>
    <row r="652" ht="12" customHeight="1" x14ac:dyDescent="0.2"/>
    <row r="653" ht="12" customHeight="1" x14ac:dyDescent="0.2"/>
    <row r="654" ht="12" customHeight="1" x14ac:dyDescent="0.2"/>
    <row r="655" ht="12" customHeight="1" x14ac:dyDescent="0.2"/>
    <row r="656" ht="12" customHeight="1" x14ac:dyDescent="0.2"/>
    <row r="657" ht="12" customHeight="1" x14ac:dyDescent="0.2"/>
    <row r="658" ht="12" customHeight="1" x14ac:dyDescent="0.2"/>
    <row r="659" ht="12" customHeight="1" x14ac:dyDescent="0.2"/>
    <row r="660" ht="12" customHeight="1" x14ac:dyDescent="0.2"/>
    <row r="661" ht="12" customHeight="1" x14ac:dyDescent="0.2"/>
    <row r="662" ht="12" customHeight="1" x14ac:dyDescent="0.2"/>
    <row r="663" ht="12" customHeight="1" x14ac:dyDescent="0.2"/>
    <row r="664" ht="12" customHeight="1" x14ac:dyDescent="0.2"/>
    <row r="665" ht="12" customHeight="1" x14ac:dyDescent="0.2"/>
    <row r="666" ht="12" customHeight="1" x14ac:dyDescent="0.2"/>
    <row r="667" ht="12" customHeight="1" x14ac:dyDescent="0.2"/>
    <row r="668" ht="12" customHeight="1" x14ac:dyDescent="0.2"/>
    <row r="669" ht="12" customHeight="1" x14ac:dyDescent="0.2"/>
    <row r="670" ht="12" customHeight="1" x14ac:dyDescent="0.2"/>
    <row r="671" ht="12" customHeight="1" x14ac:dyDescent="0.2"/>
    <row r="672" ht="12" customHeight="1" x14ac:dyDescent="0.2"/>
    <row r="673" ht="12" customHeight="1" x14ac:dyDescent="0.2"/>
    <row r="674" ht="12" customHeight="1" x14ac:dyDescent="0.2"/>
    <row r="675" ht="12" customHeight="1" x14ac:dyDescent="0.2"/>
    <row r="676" ht="12" customHeight="1" x14ac:dyDescent="0.2"/>
    <row r="677" ht="12" customHeight="1" x14ac:dyDescent="0.2"/>
    <row r="678" ht="12" customHeight="1" x14ac:dyDescent="0.2"/>
    <row r="679" ht="12" customHeight="1" x14ac:dyDescent="0.2"/>
    <row r="680" ht="12" customHeight="1" x14ac:dyDescent="0.2"/>
    <row r="681" ht="12" customHeight="1" x14ac:dyDescent="0.2"/>
    <row r="682" ht="12" customHeight="1" x14ac:dyDescent="0.2"/>
    <row r="683" ht="12" customHeight="1" x14ac:dyDescent="0.2"/>
    <row r="684" ht="12" customHeight="1" x14ac:dyDescent="0.2"/>
    <row r="685" ht="12" customHeight="1" x14ac:dyDescent="0.2"/>
    <row r="686" ht="12" customHeight="1" x14ac:dyDescent="0.2"/>
    <row r="687" ht="12" customHeight="1" x14ac:dyDescent="0.2"/>
    <row r="688" ht="12" customHeight="1" x14ac:dyDescent="0.2"/>
    <row r="689" ht="12" customHeight="1" x14ac:dyDescent="0.2"/>
    <row r="690" ht="12" customHeight="1" x14ac:dyDescent="0.2"/>
    <row r="691" ht="12" customHeight="1" x14ac:dyDescent="0.2"/>
    <row r="692" ht="12" customHeight="1" x14ac:dyDescent="0.2"/>
    <row r="693" ht="12" customHeight="1" x14ac:dyDescent="0.2"/>
    <row r="694" ht="12" customHeight="1" x14ac:dyDescent="0.2"/>
    <row r="695" ht="12" customHeight="1" x14ac:dyDescent="0.2"/>
    <row r="696" ht="12" customHeight="1" x14ac:dyDescent="0.2"/>
    <row r="697" ht="12" customHeight="1" x14ac:dyDescent="0.2"/>
    <row r="698" ht="12" customHeight="1" x14ac:dyDescent="0.2"/>
    <row r="699" ht="12" customHeight="1" x14ac:dyDescent="0.2"/>
    <row r="700" ht="12" customHeight="1" x14ac:dyDescent="0.2"/>
    <row r="701" ht="12" customHeight="1" x14ac:dyDescent="0.2"/>
    <row r="702" ht="12" customHeight="1" x14ac:dyDescent="0.2"/>
    <row r="703" ht="12" customHeight="1" x14ac:dyDescent="0.2"/>
    <row r="704" ht="12" customHeight="1" x14ac:dyDescent="0.2"/>
    <row r="705" ht="12" customHeight="1" x14ac:dyDescent="0.2"/>
    <row r="706" ht="12" customHeight="1" x14ac:dyDescent="0.2"/>
    <row r="707" ht="12" customHeight="1" x14ac:dyDescent="0.2"/>
    <row r="708" ht="12" customHeight="1" x14ac:dyDescent="0.2"/>
    <row r="709" ht="12" customHeight="1" x14ac:dyDescent="0.2"/>
    <row r="710" ht="12" customHeight="1" x14ac:dyDescent="0.2"/>
    <row r="711" ht="12" customHeight="1" x14ac:dyDescent="0.2"/>
    <row r="712" ht="12" customHeight="1" x14ac:dyDescent="0.2"/>
    <row r="713" ht="12" customHeight="1" x14ac:dyDescent="0.2"/>
    <row r="714" ht="12" customHeight="1" x14ac:dyDescent="0.2"/>
    <row r="715" ht="12" customHeight="1" x14ac:dyDescent="0.2"/>
    <row r="716" ht="12" customHeight="1" x14ac:dyDescent="0.2"/>
    <row r="717" ht="12" customHeight="1" x14ac:dyDescent="0.2"/>
    <row r="718" ht="12" customHeight="1" x14ac:dyDescent="0.2"/>
    <row r="719" ht="12" customHeight="1" x14ac:dyDescent="0.2"/>
    <row r="720" ht="12" customHeight="1" x14ac:dyDescent="0.2"/>
    <row r="721" ht="12" customHeight="1" x14ac:dyDescent="0.2"/>
    <row r="722" ht="12" customHeight="1" x14ac:dyDescent="0.2"/>
    <row r="723" ht="12" customHeight="1" x14ac:dyDescent="0.2"/>
    <row r="724" ht="12" customHeight="1" x14ac:dyDescent="0.2"/>
    <row r="725" ht="12" customHeight="1" x14ac:dyDescent="0.2"/>
    <row r="726" ht="12" customHeight="1" x14ac:dyDescent="0.2"/>
    <row r="727" ht="12" customHeight="1" x14ac:dyDescent="0.2"/>
    <row r="728" ht="12" customHeight="1" x14ac:dyDescent="0.2"/>
    <row r="729" ht="12" customHeight="1" x14ac:dyDescent="0.2"/>
    <row r="730" ht="12" customHeight="1" x14ac:dyDescent="0.2"/>
    <row r="731" ht="12" customHeight="1" x14ac:dyDescent="0.2"/>
    <row r="732" ht="12" customHeight="1" x14ac:dyDescent="0.2"/>
    <row r="733" ht="12" customHeight="1" x14ac:dyDescent="0.2"/>
    <row r="734" ht="12" customHeight="1" x14ac:dyDescent="0.2"/>
    <row r="735" ht="12" customHeight="1" x14ac:dyDescent="0.2"/>
    <row r="736" ht="12" customHeight="1" x14ac:dyDescent="0.2"/>
    <row r="737" ht="12" customHeight="1" x14ac:dyDescent="0.2"/>
    <row r="738" ht="12" customHeight="1" x14ac:dyDescent="0.2"/>
    <row r="739" ht="12" customHeight="1" x14ac:dyDescent="0.2"/>
    <row r="740" ht="12" customHeight="1" x14ac:dyDescent="0.2"/>
    <row r="741" ht="12" customHeight="1" x14ac:dyDescent="0.2"/>
    <row r="742" ht="12" customHeight="1" x14ac:dyDescent="0.2"/>
    <row r="743" ht="12" customHeight="1" x14ac:dyDescent="0.2"/>
    <row r="744" ht="12" customHeight="1" x14ac:dyDescent="0.2"/>
    <row r="745" ht="12" customHeight="1" x14ac:dyDescent="0.2"/>
    <row r="746" ht="12" customHeight="1" x14ac:dyDescent="0.2"/>
    <row r="747" ht="12" customHeight="1" x14ac:dyDescent="0.2"/>
    <row r="748" ht="12" customHeight="1" x14ac:dyDescent="0.2"/>
    <row r="749" ht="12" customHeight="1" x14ac:dyDescent="0.2"/>
    <row r="750" ht="12" customHeight="1" x14ac:dyDescent="0.2"/>
    <row r="751" ht="12" customHeight="1" x14ac:dyDescent="0.2"/>
    <row r="752" ht="12" customHeight="1" x14ac:dyDescent="0.2"/>
    <row r="753" ht="12" customHeight="1" x14ac:dyDescent="0.2"/>
    <row r="754" ht="12" customHeight="1" x14ac:dyDescent="0.2"/>
    <row r="755" ht="12" customHeight="1" x14ac:dyDescent="0.2"/>
    <row r="756" ht="12" customHeight="1" x14ac:dyDescent="0.2"/>
    <row r="757" ht="12" customHeight="1" x14ac:dyDescent="0.2"/>
    <row r="758" ht="12" customHeight="1" x14ac:dyDescent="0.2"/>
    <row r="759" ht="12" customHeight="1" x14ac:dyDescent="0.2"/>
    <row r="760" ht="12" customHeight="1" x14ac:dyDescent="0.2"/>
    <row r="761" ht="12" customHeight="1" x14ac:dyDescent="0.2"/>
    <row r="762" ht="12" customHeight="1" x14ac:dyDescent="0.2"/>
    <row r="763" ht="12" customHeight="1" x14ac:dyDescent="0.2"/>
    <row r="764" ht="12" customHeight="1" x14ac:dyDescent="0.2"/>
    <row r="765" ht="12" customHeight="1" x14ac:dyDescent="0.2"/>
    <row r="766" ht="12" customHeight="1" x14ac:dyDescent="0.2"/>
    <row r="767" ht="12" customHeight="1" x14ac:dyDescent="0.2"/>
    <row r="768" ht="12" customHeight="1" x14ac:dyDescent="0.2"/>
    <row r="769" ht="12" customHeight="1" x14ac:dyDescent="0.2"/>
    <row r="770" ht="12" customHeight="1" x14ac:dyDescent="0.2"/>
    <row r="771" ht="12" customHeight="1" x14ac:dyDescent="0.2"/>
    <row r="772" ht="12" customHeight="1" x14ac:dyDescent="0.2"/>
    <row r="773" ht="12" customHeight="1" x14ac:dyDescent="0.2"/>
    <row r="774" ht="12" customHeight="1" x14ac:dyDescent="0.2"/>
    <row r="775" ht="12" customHeight="1" x14ac:dyDescent="0.2"/>
    <row r="776" ht="12" customHeight="1" x14ac:dyDescent="0.2"/>
    <row r="777" ht="12" customHeight="1" x14ac:dyDescent="0.2"/>
    <row r="778" ht="12" customHeight="1" x14ac:dyDescent="0.2"/>
    <row r="779" ht="12" customHeight="1" x14ac:dyDescent="0.2"/>
    <row r="780" ht="12" customHeight="1" x14ac:dyDescent="0.2"/>
    <row r="781" ht="12" customHeight="1" x14ac:dyDescent="0.2"/>
    <row r="782" ht="12" customHeight="1" x14ac:dyDescent="0.2"/>
    <row r="783" ht="12" customHeight="1" x14ac:dyDescent="0.2"/>
    <row r="784" ht="12" customHeight="1" x14ac:dyDescent="0.2"/>
    <row r="785" ht="12" customHeight="1" x14ac:dyDescent="0.2"/>
    <row r="786" ht="12" customHeight="1" x14ac:dyDescent="0.2"/>
    <row r="787" ht="12" customHeight="1" x14ac:dyDescent="0.2"/>
    <row r="788" ht="12" customHeight="1" x14ac:dyDescent="0.2"/>
    <row r="789" ht="12" customHeight="1" x14ac:dyDescent="0.2"/>
    <row r="790" ht="12" customHeight="1" x14ac:dyDescent="0.2"/>
    <row r="791" ht="12" customHeight="1" x14ac:dyDescent="0.2"/>
    <row r="792" ht="12" customHeight="1" x14ac:dyDescent="0.2"/>
    <row r="793" ht="12" customHeight="1" x14ac:dyDescent="0.2"/>
    <row r="794" ht="12" customHeight="1" x14ac:dyDescent="0.2"/>
    <row r="795" ht="12" customHeight="1" x14ac:dyDescent="0.2"/>
    <row r="796" ht="12" customHeight="1" x14ac:dyDescent="0.2"/>
    <row r="797" ht="12" customHeight="1" x14ac:dyDescent="0.2"/>
    <row r="798" ht="12" customHeight="1" x14ac:dyDescent="0.2"/>
    <row r="799" ht="12" customHeight="1" x14ac:dyDescent="0.2"/>
    <row r="800" ht="12" customHeight="1" x14ac:dyDescent="0.2"/>
    <row r="801" ht="12" customHeight="1" x14ac:dyDescent="0.2"/>
    <row r="802" ht="12" customHeight="1" x14ac:dyDescent="0.2"/>
    <row r="803" ht="12" customHeight="1" x14ac:dyDescent="0.2"/>
    <row r="804" ht="12" customHeight="1" x14ac:dyDescent="0.2"/>
    <row r="805" ht="12" customHeight="1" x14ac:dyDescent="0.2"/>
    <row r="806" ht="12" customHeight="1" x14ac:dyDescent="0.2"/>
    <row r="807" ht="12" customHeight="1" x14ac:dyDescent="0.2"/>
    <row r="808" ht="12" customHeight="1" x14ac:dyDescent="0.2"/>
    <row r="809" ht="12" customHeight="1" x14ac:dyDescent="0.2"/>
    <row r="810" ht="12" customHeight="1" x14ac:dyDescent="0.2"/>
    <row r="811" ht="12" customHeight="1" x14ac:dyDescent="0.2"/>
    <row r="812" ht="12" customHeight="1" x14ac:dyDescent="0.2"/>
    <row r="813" ht="12" customHeight="1" x14ac:dyDescent="0.2"/>
    <row r="814" ht="12" customHeight="1" x14ac:dyDescent="0.2"/>
    <row r="815" ht="12" customHeight="1" x14ac:dyDescent="0.2"/>
    <row r="816" ht="12" customHeight="1" x14ac:dyDescent="0.2"/>
    <row r="817" ht="12" customHeight="1" x14ac:dyDescent="0.2"/>
    <row r="818" ht="12" customHeight="1" x14ac:dyDescent="0.2"/>
    <row r="819" ht="12" customHeight="1" x14ac:dyDescent="0.2"/>
    <row r="820" ht="12" customHeight="1" x14ac:dyDescent="0.2"/>
    <row r="821" ht="12" customHeight="1" x14ac:dyDescent="0.2"/>
    <row r="822" ht="12" customHeight="1" x14ac:dyDescent="0.2"/>
    <row r="823" ht="12" customHeight="1" x14ac:dyDescent="0.2"/>
    <row r="824" ht="12" customHeight="1" x14ac:dyDescent="0.2"/>
    <row r="825" ht="12" customHeight="1" x14ac:dyDescent="0.2"/>
    <row r="826" ht="12" customHeight="1" x14ac:dyDescent="0.2"/>
    <row r="827" ht="12" customHeight="1" x14ac:dyDescent="0.2"/>
    <row r="828" ht="12" customHeight="1" x14ac:dyDescent="0.2"/>
    <row r="829" ht="12" customHeight="1" x14ac:dyDescent="0.2"/>
    <row r="830" ht="12" customHeight="1" x14ac:dyDescent="0.2"/>
    <row r="831" ht="12" customHeight="1" x14ac:dyDescent="0.2"/>
    <row r="832" ht="12" customHeight="1" x14ac:dyDescent="0.2"/>
    <row r="833" ht="12" customHeight="1" x14ac:dyDescent="0.2"/>
    <row r="834" ht="12" customHeight="1" x14ac:dyDescent="0.2"/>
    <row r="835" ht="12" customHeight="1" x14ac:dyDescent="0.2"/>
    <row r="836" ht="12" customHeight="1" x14ac:dyDescent="0.2"/>
    <row r="837" ht="12" customHeight="1" x14ac:dyDescent="0.2"/>
    <row r="838" ht="12" customHeight="1" x14ac:dyDescent="0.2"/>
    <row r="839" ht="12" customHeight="1" x14ac:dyDescent="0.2"/>
    <row r="840" ht="12" customHeight="1" x14ac:dyDescent="0.2"/>
    <row r="841" ht="12" customHeight="1" x14ac:dyDescent="0.2"/>
    <row r="842" ht="12" customHeight="1" x14ac:dyDescent="0.2"/>
    <row r="843" ht="12" customHeight="1" x14ac:dyDescent="0.2"/>
    <row r="844" ht="12" customHeight="1" x14ac:dyDescent="0.2"/>
    <row r="845" ht="12" customHeight="1" x14ac:dyDescent="0.2"/>
    <row r="846" ht="12" customHeight="1" x14ac:dyDescent="0.2"/>
    <row r="847" ht="12" customHeight="1" x14ac:dyDescent="0.2"/>
    <row r="848" ht="12" customHeight="1" x14ac:dyDescent="0.2"/>
    <row r="849" ht="12" customHeight="1" x14ac:dyDescent="0.2"/>
    <row r="850" ht="12" customHeight="1" x14ac:dyDescent="0.2"/>
    <row r="851" ht="12" customHeight="1" x14ac:dyDescent="0.2"/>
    <row r="852" ht="12" customHeight="1" x14ac:dyDescent="0.2"/>
    <row r="853" ht="12" customHeight="1" x14ac:dyDescent="0.2"/>
    <row r="854" ht="12" customHeight="1" x14ac:dyDescent="0.2"/>
    <row r="855" ht="12" customHeight="1" x14ac:dyDescent="0.2"/>
    <row r="856" ht="12" customHeight="1" x14ac:dyDescent="0.2"/>
    <row r="857" ht="12" customHeight="1" x14ac:dyDescent="0.2"/>
    <row r="858" ht="12" customHeight="1" x14ac:dyDescent="0.2"/>
    <row r="859" ht="12" customHeight="1" x14ac:dyDescent="0.2"/>
    <row r="860" ht="12" customHeight="1" x14ac:dyDescent="0.2"/>
    <row r="861" ht="12" customHeight="1" x14ac:dyDescent="0.2"/>
    <row r="862" ht="12" customHeight="1" x14ac:dyDescent="0.2"/>
    <row r="863" ht="12" customHeight="1" x14ac:dyDescent="0.2"/>
    <row r="864" ht="12" customHeight="1" x14ac:dyDescent="0.2"/>
    <row r="865" ht="12" customHeight="1" x14ac:dyDescent="0.2"/>
    <row r="866" ht="12" customHeight="1" x14ac:dyDescent="0.2"/>
    <row r="867" ht="12" customHeight="1" x14ac:dyDescent="0.2"/>
    <row r="868" ht="12" customHeight="1" x14ac:dyDescent="0.2"/>
    <row r="869" ht="12" customHeight="1" x14ac:dyDescent="0.2"/>
    <row r="870" ht="12" customHeight="1" x14ac:dyDescent="0.2"/>
    <row r="871" ht="12" customHeight="1" x14ac:dyDescent="0.2"/>
    <row r="872" ht="12" customHeight="1" x14ac:dyDescent="0.2"/>
    <row r="873" ht="12" customHeight="1" x14ac:dyDescent="0.2"/>
    <row r="874" ht="12" customHeight="1" x14ac:dyDescent="0.2"/>
    <row r="875" ht="12" customHeight="1" x14ac:dyDescent="0.2"/>
    <row r="876" ht="12" customHeight="1" x14ac:dyDescent="0.2"/>
    <row r="877" ht="12" customHeight="1" x14ac:dyDescent="0.2"/>
    <row r="878" ht="12" customHeight="1" x14ac:dyDescent="0.2"/>
    <row r="879" ht="12" customHeight="1" x14ac:dyDescent="0.2"/>
    <row r="880" ht="12" customHeight="1" x14ac:dyDescent="0.2"/>
    <row r="881" ht="12" customHeight="1" x14ac:dyDescent="0.2"/>
    <row r="882" ht="12" customHeight="1" x14ac:dyDescent="0.2"/>
    <row r="883" ht="12" customHeight="1" x14ac:dyDescent="0.2"/>
    <row r="884" ht="12" customHeight="1" x14ac:dyDescent="0.2"/>
    <row r="885" ht="12" customHeight="1" x14ac:dyDescent="0.2"/>
    <row r="886" ht="12" customHeight="1" x14ac:dyDescent="0.2"/>
    <row r="887" ht="12" customHeight="1" x14ac:dyDescent="0.2"/>
    <row r="888" ht="12" customHeight="1" x14ac:dyDescent="0.2"/>
    <row r="889" ht="12" customHeight="1" x14ac:dyDescent="0.2"/>
    <row r="890" ht="12" customHeight="1" x14ac:dyDescent="0.2"/>
    <row r="891" ht="12" customHeight="1" x14ac:dyDescent="0.2"/>
    <row r="892" ht="12" customHeight="1" x14ac:dyDescent="0.2"/>
    <row r="893" ht="12" customHeight="1" x14ac:dyDescent="0.2"/>
    <row r="894" ht="12" customHeight="1" x14ac:dyDescent="0.2"/>
    <row r="895" ht="12" customHeight="1" x14ac:dyDescent="0.2"/>
    <row r="896" ht="12" customHeight="1" x14ac:dyDescent="0.2"/>
    <row r="897" ht="12" customHeight="1" x14ac:dyDescent="0.2"/>
    <row r="898" ht="12" customHeight="1" x14ac:dyDescent="0.2"/>
    <row r="899" ht="12" customHeight="1" x14ac:dyDescent="0.2"/>
    <row r="900" ht="12" customHeight="1" x14ac:dyDescent="0.2"/>
    <row r="901" ht="12" customHeight="1" x14ac:dyDescent="0.2"/>
    <row r="902" ht="12" customHeight="1" x14ac:dyDescent="0.2"/>
    <row r="903" ht="12" customHeight="1" x14ac:dyDescent="0.2"/>
    <row r="904" ht="12" customHeight="1" x14ac:dyDescent="0.2"/>
    <row r="905" ht="12" customHeight="1" x14ac:dyDescent="0.2"/>
    <row r="906" ht="12" customHeight="1" x14ac:dyDescent="0.2"/>
    <row r="907" ht="12" customHeight="1" x14ac:dyDescent="0.2"/>
    <row r="908" ht="12" customHeight="1" x14ac:dyDescent="0.2"/>
    <row r="909" ht="12" customHeight="1" x14ac:dyDescent="0.2"/>
    <row r="910" ht="12" customHeight="1" x14ac:dyDescent="0.2"/>
    <row r="911" ht="12" customHeight="1" x14ac:dyDescent="0.2"/>
    <row r="912" ht="12" customHeight="1" x14ac:dyDescent="0.2"/>
    <row r="913" ht="12" customHeight="1" x14ac:dyDescent="0.2"/>
    <row r="914" ht="12" customHeight="1" x14ac:dyDescent="0.2"/>
    <row r="915" ht="12" customHeight="1" x14ac:dyDescent="0.2"/>
    <row r="916" ht="12" customHeight="1" x14ac:dyDescent="0.2"/>
    <row r="917" ht="12" customHeight="1" x14ac:dyDescent="0.2"/>
    <row r="918" ht="12" customHeight="1" x14ac:dyDescent="0.2"/>
    <row r="919" ht="12" customHeight="1" x14ac:dyDescent="0.2"/>
    <row r="920" ht="12" customHeight="1" x14ac:dyDescent="0.2"/>
    <row r="921" ht="12" customHeight="1" x14ac:dyDescent="0.2"/>
    <row r="922" ht="12" customHeight="1" x14ac:dyDescent="0.2"/>
    <row r="923" ht="12" customHeight="1" x14ac:dyDescent="0.2"/>
    <row r="924" ht="12" customHeight="1" x14ac:dyDescent="0.2"/>
    <row r="925" ht="12" customHeight="1" x14ac:dyDescent="0.2"/>
    <row r="926" ht="12" customHeight="1" x14ac:dyDescent="0.2"/>
    <row r="927" ht="12" customHeight="1" x14ac:dyDescent="0.2"/>
    <row r="928" ht="12" customHeight="1" x14ac:dyDescent="0.2"/>
    <row r="929" ht="12" customHeight="1" x14ac:dyDescent="0.2"/>
    <row r="930" ht="12" customHeight="1" x14ac:dyDescent="0.2"/>
    <row r="931" ht="12" customHeight="1" x14ac:dyDescent="0.2"/>
    <row r="932" ht="12" customHeight="1" x14ac:dyDescent="0.2"/>
    <row r="933" ht="12" customHeight="1" x14ac:dyDescent="0.2"/>
    <row r="934" ht="12" customHeight="1" x14ac:dyDescent="0.2"/>
    <row r="935" ht="12" customHeight="1" x14ac:dyDescent="0.2"/>
    <row r="936" ht="12" customHeight="1" x14ac:dyDescent="0.2"/>
    <row r="937" ht="12" customHeight="1" x14ac:dyDescent="0.2"/>
    <row r="938" ht="12" customHeight="1" x14ac:dyDescent="0.2"/>
    <row r="939" ht="12" customHeight="1" x14ac:dyDescent="0.2"/>
    <row r="940" ht="12" customHeight="1" x14ac:dyDescent="0.2"/>
    <row r="941" ht="12" customHeight="1" x14ac:dyDescent="0.2"/>
    <row r="942" ht="12" customHeight="1" x14ac:dyDescent="0.2"/>
    <row r="943" ht="12" customHeight="1" x14ac:dyDescent="0.2"/>
    <row r="944" ht="12" customHeight="1" x14ac:dyDescent="0.2"/>
    <row r="945" ht="12" customHeight="1" x14ac:dyDescent="0.2"/>
    <row r="946" ht="12" customHeight="1" x14ac:dyDescent="0.2"/>
    <row r="947" ht="12" customHeight="1" x14ac:dyDescent="0.2"/>
    <row r="948" ht="12" customHeight="1" x14ac:dyDescent="0.2"/>
    <row r="949" ht="12" customHeight="1" x14ac:dyDescent="0.2"/>
    <row r="950" ht="12" customHeight="1" x14ac:dyDescent="0.2"/>
    <row r="951" ht="12" customHeight="1" x14ac:dyDescent="0.2"/>
    <row r="952" ht="12" customHeight="1" x14ac:dyDescent="0.2"/>
    <row r="953" ht="12" customHeight="1" x14ac:dyDescent="0.2"/>
    <row r="954" ht="12" customHeight="1" x14ac:dyDescent="0.2"/>
    <row r="955" ht="12" customHeight="1" x14ac:dyDescent="0.2"/>
    <row r="956" ht="12" customHeight="1" x14ac:dyDescent="0.2"/>
    <row r="957" ht="12" customHeight="1" x14ac:dyDescent="0.2"/>
    <row r="958" ht="12" customHeight="1" x14ac:dyDescent="0.2"/>
    <row r="959" ht="12" customHeight="1" x14ac:dyDescent="0.2"/>
    <row r="960" ht="12" customHeight="1" x14ac:dyDescent="0.2"/>
    <row r="961" ht="12" customHeight="1" x14ac:dyDescent="0.2"/>
    <row r="962" ht="12" customHeight="1" x14ac:dyDescent="0.2"/>
    <row r="963" ht="12" customHeight="1" x14ac:dyDescent="0.2"/>
    <row r="964" ht="12" customHeight="1" x14ac:dyDescent="0.2"/>
    <row r="965" ht="12" customHeight="1" x14ac:dyDescent="0.2"/>
    <row r="966" ht="12" customHeight="1" x14ac:dyDescent="0.2"/>
    <row r="967" ht="12" customHeight="1" x14ac:dyDescent="0.2"/>
    <row r="968" ht="12" customHeight="1" x14ac:dyDescent="0.2"/>
    <row r="969" ht="12" customHeight="1" x14ac:dyDescent="0.2"/>
    <row r="970" ht="12" customHeight="1" x14ac:dyDescent="0.2"/>
    <row r="971" ht="12" customHeight="1" x14ac:dyDescent="0.2"/>
    <row r="972" ht="12" customHeight="1" x14ac:dyDescent="0.2"/>
    <row r="973" ht="12" customHeight="1" x14ac:dyDescent="0.2"/>
    <row r="974" ht="12" customHeight="1" x14ac:dyDescent="0.2"/>
    <row r="975" ht="12" customHeight="1" x14ac:dyDescent="0.2"/>
    <row r="976" ht="12" customHeight="1" x14ac:dyDescent="0.2"/>
    <row r="977" ht="12" customHeight="1" x14ac:dyDescent="0.2"/>
    <row r="978" ht="12" customHeight="1" x14ac:dyDescent="0.2"/>
    <row r="979" ht="12" customHeight="1" x14ac:dyDescent="0.2"/>
    <row r="980" ht="12" customHeight="1" x14ac:dyDescent="0.2"/>
    <row r="981" ht="12" customHeight="1" x14ac:dyDescent="0.2"/>
    <row r="982" ht="12" customHeight="1" x14ac:dyDescent="0.2"/>
    <row r="983" ht="12" customHeight="1" x14ac:dyDescent="0.2"/>
    <row r="984" ht="12" customHeight="1" x14ac:dyDescent="0.2"/>
    <row r="985" ht="12" customHeight="1" x14ac:dyDescent="0.2"/>
    <row r="986" ht="12" customHeight="1" x14ac:dyDescent="0.2"/>
    <row r="987" ht="12" customHeight="1" x14ac:dyDescent="0.2"/>
    <row r="988" ht="12" customHeight="1" x14ac:dyDescent="0.2"/>
    <row r="989" ht="12" customHeight="1" x14ac:dyDescent="0.2"/>
    <row r="990" ht="12" customHeight="1" x14ac:dyDescent="0.2"/>
    <row r="991" ht="12" customHeight="1" x14ac:dyDescent="0.2"/>
    <row r="992" ht="12" customHeight="1" x14ac:dyDescent="0.2"/>
    <row r="993" ht="12" customHeight="1" x14ac:dyDescent="0.2"/>
    <row r="994" ht="12" customHeight="1" x14ac:dyDescent="0.2"/>
    <row r="995" ht="12" customHeight="1" x14ac:dyDescent="0.2"/>
    <row r="996" ht="12" customHeight="1" x14ac:dyDescent="0.2"/>
    <row r="997" ht="12" customHeight="1" x14ac:dyDescent="0.2"/>
    <row r="998" ht="12" customHeight="1" x14ac:dyDescent="0.2"/>
    <row r="999" ht="12" customHeight="1" x14ac:dyDescent="0.2"/>
    <row r="1000" ht="12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Graphics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Gennady Evtodiev</cp:lastModifiedBy>
  <dcterms:modified xsi:type="dcterms:W3CDTF">2019-05-31T22:00:17Z</dcterms:modified>
</cp:coreProperties>
</file>