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Personal\01_Study\02_Courses\SF_Ud\CameraDetection\"/>
    </mc:Choice>
  </mc:AlternateContent>
  <xr:revisionPtr revIDLastSave="0" documentId="13_ncr:1_{157AABCD-3269-4CD3-9286-19D8FF5FC476}" xr6:coauthVersionLast="44" xr6:coauthVersionMax="44" xr10:uidLastSave="{00000000-0000-0000-0000-000000000000}"/>
  <bookViews>
    <workbookView xWindow="28680" yWindow="-120" windowWidth="29040" windowHeight="15840" xr2:uid="{8B0EB849-9CF4-46B3-A5DA-C33E708C6917}"/>
  </bookViews>
  <sheets>
    <sheet name="TASK_7" sheetId="1" r:id="rId1"/>
    <sheet name="TASK_8_MatchedKeypoints" sheetId="2" r:id="rId2"/>
    <sheet name="TASK_9_TOTALTIME" sheetId="4" r:id="rId3"/>
    <sheet name="Graphs" sheetId="5" r:id="rId4"/>
    <sheet name="Analysis" sheetId="6" r:id="rId5"/>
    <sheet name="TOP_3_Detectors" sheetId="3" r:id="rId6"/>
  </sheets>
  <definedNames>
    <definedName name="_xlnm._FilterDatabase" localSheetId="4" hidden="1">Analysis!$A$1:$N$36</definedName>
    <definedName name="_xlnm._FilterDatabase" localSheetId="1" hidden="1">TASK_8_MatchedKeypoints!$A$1:$M$36</definedName>
    <definedName name="_xlnm._FilterDatabase" localSheetId="2" hidden="1">TASK_9_TOTALTIME!$A$1:$T$36</definedName>
    <definedName name="_xlchart.v1.0" hidden="1">TASK_8_MatchedKeypoints!$M$2:$M$36</definedName>
    <definedName name="_xlchart.v1.1" hidden="1">TASK_8_MatchedKeypoints!$M$2:$M$36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6" l="1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</calcChain>
</file>

<file path=xl/sharedStrings.xml><?xml version="1.0" encoding="utf-8"?>
<sst xmlns="http://schemas.openxmlformats.org/spreadsheetml/2006/main" count="269" uniqueCount="53">
  <si>
    <t>Detector</t>
  </si>
  <si>
    <t>Descriptor</t>
  </si>
  <si>
    <t>No of Keypoints Image 1</t>
  </si>
  <si>
    <t>No of Keypoints Image 2</t>
  </si>
  <si>
    <t>No of Keypoints Image 3</t>
  </si>
  <si>
    <t>No of Keypoints Image 4</t>
  </si>
  <si>
    <t>No of Keypoints Image 5</t>
  </si>
  <si>
    <t>No of Keypoints Image 6</t>
  </si>
  <si>
    <t>No of Keypoints Image 7</t>
  </si>
  <si>
    <t>No of Keypoints Image 8</t>
  </si>
  <si>
    <t>No of Keypoints Image 9</t>
  </si>
  <si>
    <t>No of Keypoints Image 10</t>
  </si>
  <si>
    <t>Distribution Remarks</t>
  </si>
  <si>
    <t>FAST</t>
  </si>
  <si>
    <t>BRISK</t>
  </si>
  <si>
    <t>ORB</t>
  </si>
  <si>
    <t>AKAZE</t>
  </si>
  <si>
    <t>SIFT</t>
  </si>
  <si>
    <t>HARRIS</t>
  </si>
  <si>
    <t>Shi-Tomasi</t>
  </si>
  <si>
    <t>BRIEF</t>
  </si>
  <si>
    <t>FREAK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</si>
  <si>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</si>
  <si>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</si>
  <si>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</si>
  <si>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</si>
  <si>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</si>
  <si>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</si>
  <si>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</si>
  <si>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</si>
  <si>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</si>
  <si>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</si>
  <si>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ImageAvg</t>
  </si>
  <si>
    <t>Covers Number plate, rear window, tail lamps, road markings</t>
  </si>
  <si>
    <t>Relatively fewer points, covers tail lamps, No coverage on numberplate, no features detected on road</t>
  </si>
  <si>
    <t>Better distribution. Detecting the edges of the CAR, tail lamps, number plate, rear window Road Markings</t>
  </si>
  <si>
    <t>Many Keypoints detected. The points are well distributed covering most features.</t>
  </si>
  <si>
    <t>Covers Number plate, tail lamp and rear window as well as road markings</t>
  </si>
  <si>
    <t>detect features on Number Plate TailLamp, back of seat through the rear window.</t>
  </si>
  <si>
    <t>Very focussed around the tail lamp. Shadow of the Car is not detected</t>
  </si>
  <si>
    <t>Image1-2</t>
  </si>
  <si>
    <t>Image2-3</t>
  </si>
  <si>
    <t>Image3-4</t>
  </si>
  <si>
    <t>Image4-5</t>
  </si>
  <si>
    <t>Image5-6</t>
  </si>
  <si>
    <t>Image6-7</t>
  </si>
  <si>
    <t>Image7-8</t>
  </si>
  <si>
    <t>Image8-9</t>
  </si>
  <si>
    <t>Image9-10</t>
  </si>
  <si>
    <t>x-Label</t>
  </si>
  <si>
    <t>Matched_Avg</t>
  </si>
  <si>
    <t>Time_Avg</t>
  </si>
  <si>
    <t>I recommend the following three  detector/descriptor combination as the best choice  for our application
1. BRISK-BRIEF
2. FAST - BRIEF
3. FAST - ORB
We need to find a trade off among  speed, no of matches and distribution of the keypoints. In the Analysis sheet, i have filtered the avg speed &lt; 50ms  and avg no of matches &gt; 70 to come up with a short list. This way we can remove the slow combinations but still have a reasonable no of feature matches. I am assuming once the FLANN is implimented with binary datatype in openCV, the BRISK speed will also improve. I also looked at the distribution of Keypoints to choose the top three, to make sure the choosen detector has a wide coverage, generating keypoints over license plates, tail lamps and rear window.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</si>
</sst>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Matched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TASK_8_MatchedKeypoints!$C$2:$C$36</c:f>
              <c:strCache>
                <c:ptCount val="35"/>
                <c:pt idx="0">
                  <c:v>Shi-Tomasi  -  BRISK</c:v>
                </c:pt>
                <c:pt idx="1">
                  <c:v>Shi-Tomasi  -  BRIEF</c:v>
                </c:pt>
                <c:pt idx="2">
                  <c:v>Shi-Tomasi  -  ORB</c:v>
                </c:pt>
                <c:pt idx="3">
                  <c:v>Shi-Tomasi  -  FREAK</c:v>
                </c:pt>
                <c:pt idx="4">
                  <c:v>Shi-Tomasi  -  SIFT</c:v>
                </c:pt>
                <c:pt idx="5">
                  <c:v>HARRIS  -  BRISK</c:v>
                </c:pt>
                <c:pt idx="6">
                  <c:v>HARRIS  -  BRIEF</c:v>
                </c:pt>
                <c:pt idx="7">
                  <c:v>HARRIS  -  ORB</c:v>
                </c:pt>
                <c:pt idx="8">
                  <c:v>HARRIS  -  FREAK</c:v>
                </c:pt>
                <c:pt idx="9">
                  <c:v>HARRIS  -  SIFT</c:v>
                </c:pt>
                <c:pt idx="10">
                  <c:v>FAST  -  BRISK</c:v>
                </c:pt>
                <c:pt idx="11">
                  <c:v>FAST  -  BRIEF</c:v>
                </c:pt>
                <c:pt idx="12">
                  <c:v>FAST  -  ORB</c:v>
                </c:pt>
                <c:pt idx="13">
                  <c:v>FAST  -  FREAK</c:v>
                </c:pt>
                <c:pt idx="14">
                  <c:v>FAST  -  SIFT</c:v>
                </c:pt>
                <c:pt idx="15">
                  <c:v>BRISK  -  BRISK</c:v>
                </c:pt>
                <c:pt idx="16">
                  <c:v>BRISK  -  BRIEF</c:v>
                </c:pt>
                <c:pt idx="17">
                  <c:v>BRISK  -  ORB</c:v>
                </c:pt>
                <c:pt idx="18">
                  <c:v>BRISK  -  FREAK</c:v>
                </c:pt>
                <c:pt idx="19">
                  <c:v>BRISK  -  SIFT</c:v>
                </c:pt>
                <c:pt idx="20">
                  <c:v>ORB  -  BRISK</c:v>
                </c:pt>
                <c:pt idx="21">
                  <c:v>ORB  -  BRIEF</c:v>
                </c:pt>
                <c:pt idx="22">
                  <c:v>ORB  -  ORB</c:v>
                </c:pt>
                <c:pt idx="23">
                  <c:v>ORB  -  FREAK</c:v>
                </c:pt>
                <c:pt idx="24">
                  <c:v>ORB  -  SIFT</c:v>
                </c:pt>
                <c:pt idx="25">
                  <c:v>AKAZE  -  BRISK</c:v>
                </c:pt>
                <c:pt idx="26">
                  <c:v>AKAZE  -  BRIEF</c:v>
                </c:pt>
                <c:pt idx="27">
                  <c:v>AKAZE  -  ORB</c:v>
                </c:pt>
                <c:pt idx="28">
                  <c:v>AKAZE  -  FREAK</c:v>
                </c:pt>
                <c:pt idx="29">
                  <c:v>AKAZE  -  AKAZE</c:v>
                </c:pt>
                <c:pt idx="30">
                  <c:v>AKAZE  -  SIFT</c:v>
                </c:pt>
                <c:pt idx="31">
                  <c:v>SIFT  -  BRISK</c:v>
                </c:pt>
                <c:pt idx="32">
                  <c:v>SIFT  -  BRIEF</c:v>
                </c:pt>
                <c:pt idx="33">
                  <c:v>SIFT  -  FREAK</c:v>
                </c:pt>
                <c:pt idx="34">
                  <c:v>SIFT  -  SIFT</c:v>
                </c:pt>
              </c:strCache>
            </c:strRef>
          </c:cat>
          <c:val>
            <c:numRef>
              <c:f>TASK_8_MatchedKeypoints!$M$2:$M$36</c:f>
              <c:numCache>
                <c:formatCode>General</c:formatCode>
                <c:ptCount val="35"/>
                <c:pt idx="0">
                  <c:v>77.111111111111114</c:v>
                </c:pt>
                <c:pt idx="1">
                  <c:v>91</c:v>
                </c:pt>
                <c:pt idx="2">
                  <c:v>85.555555555555557</c:v>
                </c:pt>
                <c:pt idx="3">
                  <c:v>63.777777777777779</c:v>
                </c:pt>
                <c:pt idx="4">
                  <c:v>103.11111111111111</c:v>
                </c:pt>
                <c:pt idx="5">
                  <c:v>13.444444444444445</c:v>
                </c:pt>
                <c:pt idx="6">
                  <c:v>15.666666666666666</c:v>
                </c:pt>
                <c:pt idx="7">
                  <c:v>16.111111111111111</c:v>
                </c:pt>
                <c:pt idx="8">
                  <c:v>13.666666666666666</c:v>
                </c:pt>
                <c:pt idx="9">
                  <c:v>18.111111111111111</c:v>
                </c:pt>
                <c:pt idx="10">
                  <c:v>86.777777777777771</c:v>
                </c:pt>
                <c:pt idx="11">
                  <c:v>98.777777777777771</c:v>
                </c:pt>
                <c:pt idx="12">
                  <c:v>96.555555555555557</c:v>
                </c:pt>
                <c:pt idx="13">
                  <c:v>74.555555555555557</c:v>
                </c:pt>
                <c:pt idx="14">
                  <c:v>116.44444444444444</c:v>
                </c:pt>
                <c:pt idx="15">
                  <c:v>144.55555555555554</c:v>
                </c:pt>
                <c:pt idx="16">
                  <c:v>153.55555555555554</c:v>
                </c:pt>
                <c:pt idx="17">
                  <c:v>106.77777777777777</c:v>
                </c:pt>
                <c:pt idx="18">
                  <c:v>122.77777777777777</c:v>
                </c:pt>
                <c:pt idx="19">
                  <c:v>184.33333333333334</c:v>
                </c:pt>
                <c:pt idx="20">
                  <c:v>72.444444444444443</c:v>
                </c:pt>
                <c:pt idx="21">
                  <c:v>50.222222222222221</c:v>
                </c:pt>
                <c:pt idx="22">
                  <c:v>59.666666666666664</c:v>
                </c:pt>
                <c:pt idx="23">
                  <c:v>39.111111111111114</c:v>
                </c:pt>
                <c:pt idx="24">
                  <c:v>84.888888888888886</c:v>
                </c:pt>
                <c:pt idx="25">
                  <c:v>124</c:v>
                </c:pt>
                <c:pt idx="26">
                  <c:v>120.88888888888889</c:v>
                </c:pt>
                <c:pt idx="27">
                  <c:v>102.66666666666667</c:v>
                </c:pt>
                <c:pt idx="28">
                  <c:v>108</c:v>
                </c:pt>
                <c:pt idx="29">
                  <c:v>129.88888888888889</c:v>
                </c:pt>
                <c:pt idx="30">
                  <c:v>141.88888888888889</c:v>
                </c:pt>
                <c:pt idx="31">
                  <c:v>59.888888888888886</c:v>
                </c:pt>
                <c:pt idx="32">
                  <c:v>67.222222222222229</c:v>
                </c:pt>
                <c:pt idx="33">
                  <c:v>56.666666666666664</c:v>
                </c:pt>
                <c:pt idx="34">
                  <c:v>89.555555555555557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B54-8309-96677A90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1755368"/>
        <c:axId val="731755696"/>
      </c:barChart>
      <c:catAx>
        <c:axId val="731755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5696"/>
        <c:crosses val="autoZero"/>
        <c:auto val="1"/>
        <c:lblAlgn val="ctr"/>
        <c:lblOffset val="100"/>
        <c:noMultiLvlLbl val="0"/>
      </c:catAx>
      <c:valAx>
        <c:axId val="7317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5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Computation time for Detector-Descriptor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TASK_9_TOTALTIME!$C$2:$C$36</c:f>
              <c:strCache>
                <c:ptCount val="35"/>
                <c:pt idx="0">
                  <c:v>Shi-Tomasi  -  BRISK</c:v>
                </c:pt>
                <c:pt idx="1">
                  <c:v>Shi-Tomasi  -  BRIEF</c:v>
                </c:pt>
                <c:pt idx="2">
                  <c:v>Shi-Tomasi  -  ORB</c:v>
                </c:pt>
                <c:pt idx="3">
                  <c:v>Shi-Tomasi  -  FREAK</c:v>
                </c:pt>
                <c:pt idx="4">
                  <c:v>Shi-Tomasi  -  SIFT</c:v>
                </c:pt>
                <c:pt idx="5">
                  <c:v>HARRIS  -  BRISK</c:v>
                </c:pt>
                <c:pt idx="6">
                  <c:v>HARRIS  -  BRIEF</c:v>
                </c:pt>
                <c:pt idx="7">
                  <c:v>HARRIS  -  ORB</c:v>
                </c:pt>
                <c:pt idx="8">
                  <c:v>HARRIS  -  FREAK</c:v>
                </c:pt>
                <c:pt idx="9">
                  <c:v>HARRIS  -  SIFT</c:v>
                </c:pt>
                <c:pt idx="10">
                  <c:v>FAST  -  BRISK</c:v>
                </c:pt>
                <c:pt idx="11">
                  <c:v>FAST  -  BRIEF</c:v>
                </c:pt>
                <c:pt idx="12">
                  <c:v>FAST  -  ORB</c:v>
                </c:pt>
                <c:pt idx="13">
                  <c:v>FAST  -  FREAK</c:v>
                </c:pt>
                <c:pt idx="14">
                  <c:v>FAST  -  SIFT</c:v>
                </c:pt>
                <c:pt idx="15">
                  <c:v>BRISK  -  BRISK</c:v>
                </c:pt>
                <c:pt idx="16">
                  <c:v>BRISK  -  BRIEF</c:v>
                </c:pt>
                <c:pt idx="17">
                  <c:v>BRISK  -  ORB</c:v>
                </c:pt>
                <c:pt idx="18">
                  <c:v>BRISK  -  FREAK</c:v>
                </c:pt>
                <c:pt idx="19">
                  <c:v>BRISK  -  SIFT</c:v>
                </c:pt>
                <c:pt idx="20">
                  <c:v>ORB  -  BRISK</c:v>
                </c:pt>
                <c:pt idx="21">
                  <c:v>ORB  -  BRIEF</c:v>
                </c:pt>
                <c:pt idx="22">
                  <c:v>ORB  -  ORB</c:v>
                </c:pt>
                <c:pt idx="23">
                  <c:v>ORB  -  FREAK</c:v>
                </c:pt>
                <c:pt idx="24">
                  <c:v>ORB  -  SIFT</c:v>
                </c:pt>
                <c:pt idx="25">
                  <c:v>AKAZE  -  BRISK</c:v>
                </c:pt>
                <c:pt idx="26">
                  <c:v>AKAZE  -  BRIEF</c:v>
                </c:pt>
                <c:pt idx="27">
                  <c:v>AKAZE  -  ORB</c:v>
                </c:pt>
                <c:pt idx="28">
                  <c:v>AKAZE  -  FREAK</c:v>
                </c:pt>
                <c:pt idx="29">
                  <c:v>AKAZE  -  AKAZE</c:v>
                </c:pt>
                <c:pt idx="30">
                  <c:v>AKAZE  -  SIFT</c:v>
                </c:pt>
                <c:pt idx="31">
                  <c:v>SIFT  -  BRISK</c:v>
                </c:pt>
                <c:pt idx="32">
                  <c:v>SIFT  -  BRIEF</c:v>
                </c:pt>
                <c:pt idx="33">
                  <c:v>SIFT  -  FREAK</c:v>
                </c:pt>
                <c:pt idx="34">
                  <c:v>SIFT  -  SIFT</c:v>
                </c:pt>
              </c:strCache>
            </c:strRef>
          </c:cat>
          <c:val>
            <c:numRef>
              <c:f>TASK_9_TOTALTIME!$N$2:$N$36</c:f>
              <c:numCache>
                <c:formatCode>General</c:formatCode>
                <c:ptCount val="35"/>
                <c:pt idx="0">
                  <c:v>20.247279999999996</c:v>
                </c:pt>
                <c:pt idx="1">
                  <c:v>19.145040000000002</c:v>
                </c:pt>
                <c:pt idx="2">
                  <c:v>18.975019999999997</c:v>
                </c:pt>
                <c:pt idx="3">
                  <c:v>53.33437</c:v>
                </c:pt>
                <c:pt idx="4">
                  <c:v>31.397699999999997</c:v>
                </c:pt>
                <c:pt idx="5">
                  <c:v>16.3522</c:v>
                </c:pt>
                <c:pt idx="6">
                  <c:v>15.979419999999999</c:v>
                </c:pt>
                <c:pt idx="7">
                  <c:v>16.60502</c:v>
                </c:pt>
                <c:pt idx="8">
                  <c:v>55.289949999999997</c:v>
                </c:pt>
                <c:pt idx="9">
                  <c:v>32.84928</c:v>
                </c:pt>
                <c:pt idx="10">
                  <c:v>2.8523579999999997</c:v>
                </c:pt>
                <c:pt idx="11">
                  <c:v>1.7359299999999998</c:v>
                </c:pt>
                <c:pt idx="12">
                  <c:v>2.0484169999999997</c:v>
                </c:pt>
                <c:pt idx="13">
                  <c:v>42.158479999999997</c:v>
                </c:pt>
                <c:pt idx="14">
                  <c:v>23.42512</c:v>
                </c:pt>
                <c:pt idx="15">
                  <c:v>43.550790000000006</c:v>
                </c:pt>
                <c:pt idx="16">
                  <c:v>41.081210000000006</c:v>
                </c:pt>
                <c:pt idx="17">
                  <c:v>44.829760000000007</c:v>
                </c:pt>
                <c:pt idx="18">
                  <c:v>82.72936</c:v>
                </c:pt>
                <c:pt idx="19">
                  <c:v>84.39367</c:v>
                </c:pt>
                <c:pt idx="20">
                  <c:v>9.3802679999999992</c:v>
                </c:pt>
                <c:pt idx="21">
                  <c:v>8.1331699999999998</c:v>
                </c:pt>
                <c:pt idx="22">
                  <c:v>12.2165</c:v>
                </c:pt>
                <c:pt idx="23">
                  <c:v>47.160649999999997</c:v>
                </c:pt>
                <c:pt idx="24">
                  <c:v>54.990240000000007</c:v>
                </c:pt>
                <c:pt idx="25">
                  <c:v>81.412900000000008</c:v>
                </c:pt>
                <c:pt idx="26">
                  <c:v>78.02573000000001</c:v>
                </c:pt>
                <c:pt idx="27">
                  <c:v>81.687939999999998</c:v>
                </c:pt>
                <c:pt idx="28">
                  <c:v>115.19509999999998</c:v>
                </c:pt>
                <c:pt idx="29">
                  <c:v>165.2371</c:v>
                </c:pt>
                <c:pt idx="30">
                  <c:v>97.611260000000001</c:v>
                </c:pt>
                <c:pt idx="31">
                  <c:v>137.21639999999999</c:v>
                </c:pt>
                <c:pt idx="32">
                  <c:v>132.47390000000001</c:v>
                </c:pt>
                <c:pt idx="33">
                  <c:v>172.90140000000002</c:v>
                </c:pt>
                <c:pt idx="34">
                  <c:v>192.9896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42-A967-7628CAEE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2788256"/>
        <c:axId val="782790224"/>
      </c:barChart>
      <c:catAx>
        <c:axId val="78278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0224"/>
        <c:crosses val="autoZero"/>
        <c:auto val="1"/>
        <c:lblAlgn val="ctr"/>
        <c:lblOffset val="100"/>
        <c:noMultiLvlLbl val="0"/>
      </c:catAx>
      <c:valAx>
        <c:axId val="7827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8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Analysis!$C$2:$C$36</c:f>
              <c:strCache>
                <c:ptCount val="13"/>
                <c:pt idx="0">
                  <c:v>Shi-Tomasi  -  BRISK</c:v>
                </c:pt>
                <c:pt idx="1">
                  <c:v>Shi-Tomasi  -  BRIEF</c:v>
                </c:pt>
                <c:pt idx="2">
                  <c:v>Shi-Tomasi  -  ORB</c:v>
                </c:pt>
                <c:pt idx="3">
                  <c:v>Shi-Tomasi  -  SIFT</c:v>
                </c:pt>
                <c:pt idx="4">
                  <c:v>FAST  -  BRISK</c:v>
                </c:pt>
                <c:pt idx="5">
                  <c:v>FAST  -  BRIEF</c:v>
                </c:pt>
                <c:pt idx="6">
                  <c:v>FAST  -  ORB</c:v>
                </c:pt>
                <c:pt idx="7">
                  <c:v>FAST  -  FREAK</c:v>
                </c:pt>
                <c:pt idx="8">
                  <c:v>FAST  -  SIFT</c:v>
                </c:pt>
                <c:pt idx="9">
                  <c:v>BRISK  -  BRISK</c:v>
                </c:pt>
                <c:pt idx="10">
                  <c:v>BRISK  -  BRIEF</c:v>
                </c:pt>
                <c:pt idx="11">
                  <c:v>BRISK  -  ORB</c:v>
                </c:pt>
                <c:pt idx="12">
                  <c:v>ORB  -  BRISK</c:v>
                </c:pt>
              </c:strCache>
            </c:strRef>
          </c:cat>
          <c:val>
            <c:numRef>
              <c:f>Analysis!$D$2:$D$36</c:f>
              <c:numCache>
                <c:formatCode>General</c:formatCode>
                <c:ptCount val="13"/>
                <c:pt idx="0">
                  <c:v>77.111111111111114</c:v>
                </c:pt>
                <c:pt idx="1">
                  <c:v>91</c:v>
                </c:pt>
                <c:pt idx="2">
                  <c:v>85.555555555555557</c:v>
                </c:pt>
                <c:pt idx="3">
                  <c:v>103.11111111111111</c:v>
                </c:pt>
                <c:pt idx="4">
                  <c:v>86.777777777777771</c:v>
                </c:pt>
                <c:pt idx="5">
                  <c:v>98.777777777777771</c:v>
                </c:pt>
                <c:pt idx="6">
                  <c:v>96.555555555555557</c:v>
                </c:pt>
                <c:pt idx="7">
                  <c:v>74.555555555555557</c:v>
                </c:pt>
                <c:pt idx="8">
                  <c:v>116.44444444444444</c:v>
                </c:pt>
                <c:pt idx="9">
                  <c:v>144.55555555555554</c:v>
                </c:pt>
                <c:pt idx="10">
                  <c:v>153.55555555555554</c:v>
                </c:pt>
                <c:pt idx="11">
                  <c:v>106.77777777777777</c:v>
                </c:pt>
                <c:pt idx="12">
                  <c:v>72.444444444444443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9-429A-9106-B7FA1641A59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Analysis!$C$2:$C$36</c:f>
              <c:strCache>
                <c:ptCount val="13"/>
                <c:pt idx="0">
                  <c:v>Shi-Tomasi  -  BRISK</c:v>
                </c:pt>
                <c:pt idx="1">
                  <c:v>Shi-Tomasi  -  BRIEF</c:v>
                </c:pt>
                <c:pt idx="2">
                  <c:v>Shi-Tomasi  -  ORB</c:v>
                </c:pt>
                <c:pt idx="3">
                  <c:v>Shi-Tomasi  -  SIFT</c:v>
                </c:pt>
                <c:pt idx="4">
                  <c:v>FAST  -  BRISK</c:v>
                </c:pt>
                <c:pt idx="5">
                  <c:v>FAST  -  BRIEF</c:v>
                </c:pt>
                <c:pt idx="6">
                  <c:v>FAST  -  ORB</c:v>
                </c:pt>
                <c:pt idx="7">
                  <c:v>FAST  -  FREAK</c:v>
                </c:pt>
                <c:pt idx="8">
                  <c:v>FAST  -  SIFT</c:v>
                </c:pt>
                <c:pt idx="9">
                  <c:v>BRISK  -  BRISK</c:v>
                </c:pt>
                <c:pt idx="10">
                  <c:v>BRISK  -  BRIEF</c:v>
                </c:pt>
                <c:pt idx="11">
                  <c:v>BRISK  -  ORB</c:v>
                </c:pt>
                <c:pt idx="12">
                  <c:v>ORB  -  BRISK</c:v>
                </c:pt>
              </c:strCache>
            </c:strRef>
          </c:cat>
          <c:val>
            <c:numRef>
              <c:f>Analysis!$E$2:$E$36</c:f>
              <c:numCache>
                <c:formatCode>General</c:formatCode>
                <c:ptCount val="13"/>
                <c:pt idx="0">
                  <c:v>20.247279999999996</c:v>
                </c:pt>
                <c:pt idx="1">
                  <c:v>19.145040000000002</c:v>
                </c:pt>
                <c:pt idx="2">
                  <c:v>18.975019999999997</c:v>
                </c:pt>
                <c:pt idx="3">
                  <c:v>31.397699999999997</c:v>
                </c:pt>
                <c:pt idx="4">
                  <c:v>2.8523579999999997</c:v>
                </c:pt>
                <c:pt idx="5">
                  <c:v>1.7359299999999998</c:v>
                </c:pt>
                <c:pt idx="6">
                  <c:v>2.0484169999999997</c:v>
                </c:pt>
                <c:pt idx="7">
                  <c:v>42.158479999999997</c:v>
                </c:pt>
                <c:pt idx="8">
                  <c:v>23.42512</c:v>
                </c:pt>
                <c:pt idx="9">
                  <c:v>43.550790000000006</c:v>
                </c:pt>
                <c:pt idx="10">
                  <c:v>41.081210000000006</c:v>
                </c:pt>
                <c:pt idx="11">
                  <c:v>44.829760000000007</c:v>
                </c:pt>
                <c:pt idx="12">
                  <c:v>9.3802679999999992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9-429A-9106-B7FA1641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614984"/>
        <c:axId val="731614000"/>
      </c:barChart>
      <c:catAx>
        <c:axId val="73161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4000"/>
        <c:crosses val="autoZero"/>
        <c:auto val="1"/>
        <c:lblAlgn val="ctr"/>
        <c:lblOffset val="100"/>
        <c:noMultiLvlLbl val="0"/>
      </c:catAx>
      <c:valAx>
        <c:axId val="7316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1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11</xdr:col>
      <xdr:colOff>2846021</xdr:colOff>
      <xdr:row>45</xdr:row>
      <xdr:rowOff>113476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1E719E-F8EB-496B-AAA5-60B180567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0"/>
          <a:ext cx="15628571" cy="65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0</xdr:row>
      <xdr:rowOff>67234</xdr:rowOff>
    </xdr:from>
    <xdr:to>
      <xdr:col>12</xdr:col>
      <xdr:colOff>100854</xdr:colOff>
      <xdr:row>38</xdr:row>
      <xdr:rowOff>129900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2D841-8E6B-4FEC-BB24-05DCC27F5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112058</xdr:colOff>
      <xdr:row>0</xdr:row>
      <xdr:rowOff>78439</xdr:rowOff>
    </xdr:from>
    <xdr:to>
      <xdr:col>26</xdr:col>
      <xdr:colOff>190500</xdr:colOff>
      <xdr:row>38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379643-F10B-42B3-A837-F6975E049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0</xdr:rowOff>
    </xdr:from>
    <xdr:to>
      <xdr:col>23</xdr:col>
      <xdr:colOff>266700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3EF2F-5BD4-4121-9CEE-4D8309B04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2ACF-3994-416C-A8A2-539D174C31C9}">
  <dimension ref="A1:L10"/>
  <sheetViews>
    <sheetView tabSelected="1" workbookViewId="0">
      <selection activeCell="A10" sqref="A10"/>
    </sheetView>
  </sheetViews>
  <sheetFormatPr defaultRowHeight="15" x14ac:dyDescent="0.25"/>
  <cols>
    <col min="1" max="11" width="17.42578125" style="4" customWidth="1"/>
    <col min="12" max="12" width="45.140625" style="4" customWidth="1"/>
    <col min="13" max="16384" width="9.140625" style="4"/>
  </cols>
  <sheetData>
    <row r="1" spans="1:12" s="10" customFormat="1" ht="30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</row>
    <row r="2" spans="1:12" ht="30" x14ac:dyDescent="0.25">
      <c r="A2" s="5" t="s">
        <v>19</v>
      </c>
      <c r="B2" s="9">
        <v>125</v>
      </c>
      <c r="C2" s="9">
        <v>118</v>
      </c>
      <c r="D2" s="9">
        <v>123</v>
      </c>
      <c r="E2" s="9">
        <v>120</v>
      </c>
      <c r="F2" s="9">
        <v>120</v>
      </c>
      <c r="G2" s="9">
        <v>113</v>
      </c>
      <c r="H2" s="9">
        <v>114</v>
      </c>
      <c r="I2" s="9">
        <v>123</v>
      </c>
      <c r="J2" s="9">
        <v>111</v>
      </c>
      <c r="K2" s="9">
        <v>112</v>
      </c>
      <c r="L2" s="5" t="s">
        <v>33</v>
      </c>
    </row>
    <row r="3" spans="1:12" ht="45" x14ac:dyDescent="0.25">
      <c r="A3" s="5" t="s">
        <v>18</v>
      </c>
      <c r="B3" s="9">
        <v>17</v>
      </c>
      <c r="C3" s="9">
        <v>14</v>
      </c>
      <c r="D3" s="9">
        <v>18</v>
      </c>
      <c r="E3" s="9">
        <v>21</v>
      </c>
      <c r="F3" s="9">
        <v>26</v>
      </c>
      <c r="G3" s="9">
        <v>43</v>
      </c>
      <c r="H3" s="9">
        <v>18</v>
      </c>
      <c r="I3" s="9">
        <v>31</v>
      </c>
      <c r="J3" s="9">
        <v>26</v>
      </c>
      <c r="K3" s="9">
        <v>34</v>
      </c>
      <c r="L3" s="5" t="s">
        <v>34</v>
      </c>
    </row>
    <row r="4" spans="1:12" ht="45" x14ac:dyDescent="0.25">
      <c r="A4" s="5" t="s">
        <v>13</v>
      </c>
      <c r="B4" s="9">
        <v>149</v>
      </c>
      <c r="C4" s="9">
        <v>152</v>
      </c>
      <c r="D4" s="9">
        <v>150</v>
      </c>
      <c r="E4" s="9">
        <v>155</v>
      </c>
      <c r="F4" s="9">
        <v>149</v>
      </c>
      <c r="G4" s="9">
        <v>149</v>
      </c>
      <c r="H4" s="9">
        <v>156</v>
      </c>
      <c r="I4" s="9">
        <v>150</v>
      </c>
      <c r="J4" s="9">
        <v>138</v>
      </c>
      <c r="K4" s="9">
        <v>143</v>
      </c>
      <c r="L4" s="5" t="s">
        <v>35</v>
      </c>
    </row>
    <row r="5" spans="1:12" ht="30" x14ac:dyDescent="0.25">
      <c r="A5" s="5" t="s">
        <v>14</v>
      </c>
      <c r="B5" s="9">
        <v>264</v>
      </c>
      <c r="C5" s="9">
        <v>282</v>
      </c>
      <c r="D5" s="9">
        <v>282</v>
      </c>
      <c r="E5" s="9">
        <v>277</v>
      </c>
      <c r="F5" s="9">
        <v>297</v>
      </c>
      <c r="G5" s="9">
        <v>279</v>
      </c>
      <c r="H5" s="9">
        <v>289</v>
      </c>
      <c r="I5" s="9">
        <v>272</v>
      </c>
      <c r="J5" s="9">
        <v>266</v>
      </c>
      <c r="K5" s="9">
        <v>254</v>
      </c>
      <c r="L5" s="5" t="s">
        <v>36</v>
      </c>
    </row>
    <row r="6" spans="1:12" ht="30" x14ac:dyDescent="0.25">
      <c r="A6" s="5" t="s">
        <v>15</v>
      </c>
      <c r="B6" s="9">
        <v>92</v>
      </c>
      <c r="C6" s="9">
        <v>102</v>
      </c>
      <c r="D6" s="9">
        <v>106</v>
      </c>
      <c r="E6" s="9">
        <v>113</v>
      </c>
      <c r="F6" s="9">
        <v>109</v>
      </c>
      <c r="G6" s="9">
        <v>125</v>
      </c>
      <c r="H6" s="9">
        <v>130</v>
      </c>
      <c r="I6" s="9">
        <v>129</v>
      </c>
      <c r="J6" s="9">
        <v>127</v>
      </c>
      <c r="K6" s="9">
        <v>128</v>
      </c>
      <c r="L6" s="5" t="s">
        <v>39</v>
      </c>
    </row>
    <row r="7" spans="1:12" ht="30" x14ac:dyDescent="0.25">
      <c r="A7" s="5" t="s">
        <v>16</v>
      </c>
      <c r="B7" s="9">
        <v>166</v>
      </c>
      <c r="C7" s="9">
        <v>157</v>
      </c>
      <c r="D7" s="9">
        <v>161</v>
      </c>
      <c r="E7" s="9">
        <v>155</v>
      </c>
      <c r="F7" s="9">
        <v>163</v>
      </c>
      <c r="G7" s="9">
        <v>164</v>
      </c>
      <c r="H7" s="9">
        <v>173</v>
      </c>
      <c r="I7" s="9">
        <v>175</v>
      </c>
      <c r="J7" s="9">
        <v>177</v>
      </c>
      <c r="K7" s="9">
        <v>179</v>
      </c>
      <c r="L7" s="5" t="s">
        <v>37</v>
      </c>
    </row>
    <row r="8" spans="1:12" ht="30" x14ac:dyDescent="0.25">
      <c r="A8" s="5" t="s">
        <v>17</v>
      </c>
      <c r="B8" s="9">
        <v>138</v>
      </c>
      <c r="C8" s="9">
        <v>132</v>
      </c>
      <c r="D8" s="9">
        <v>124</v>
      </c>
      <c r="E8" s="9">
        <v>137</v>
      </c>
      <c r="F8" s="9">
        <v>134</v>
      </c>
      <c r="G8" s="9">
        <v>140</v>
      </c>
      <c r="H8" s="9">
        <v>137</v>
      </c>
      <c r="I8" s="9">
        <v>148</v>
      </c>
      <c r="J8" s="9">
        <v>159</v>
      </c>
      <c r="K8" s="9">
        <v>137</v>
      </c>
      <c r="L8" s="5" t="s">
        <v>38</v>
      </c>
    </row>
    <row r="9" spans="1:12" x14ac:dyDescent="0.25">
      <c r="A9" s="10"/>
    </row>
    <row r="10" spans="1:12" x14ac:dyDescent="0.25">
      <c r="A10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F2EF-AC12-4774-9356-7DB32B6BA3AC}">
  <dimension ref="A1:M36"/>
  <sheetViews>
    <sheetView zoomScaleNormal="100" workbookViewId="0">
      <selection activeCell="M2" sqref="M2:M36"/>
    </sheetView>
  </sheetViews>
  <sheetFormatPr defaultRowHeight="15" x14ac:dyDescent="0.25"/>
  <cols>
    <col min="1" max="2" width="14.7109375" style="6" customWidth="1"/>
    <col min="3" max="3" width="20" style="6" customWidth="1"/>
    <col min="4" max="13" width="14.7109375" style="6" customWidth="1"/>
    <col min="14" max="16384" width="9.140625" style="6"/>
  </cols>
  <sheetData>
    <row r="1" spans="1:13" x14ac:dyDescent="0.25">
      <c r="A1" s="11" t="s">
        <v>0</v>
      </c>
      <c r="B1" s="8" t="s">
        <v>1</v>
      </c>
      <c r="C1" s="8" t="s">
        <v>49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32</v>
      </c>
    </row>
    <row r="2" spans="1:13" x14ac:dyDescent="0.25">
      <c r="A2" s="11" t="s">
        <v>19</v>
      </c>
      <c r="B2" s="8" t="s">
        <v>14</v>
      </c>
      <c r="C2" s="8" t="str">
        <f>CONCATENATE(A2, "  -  ",B2)</f>
        <v>Shi-Tomasi  -  BRISK</v>
      </c>
      <c r="D2" s="9">
        <v>83</v>
      </c>
      <c r="E2" s="9">
        <v>80</v>
      </c>
      <c r="F2" s="9">
        <v>74</v>
      </c>
      <c r="G2" s="9">
        <v>78</v>
      </c>
      <c r="H2" s="9">
        <v>74</v>
      </c>
      <c r="I2" s="9">
        <v>70</v>
      </c>
      <c r="J2" s="9">
        <v>79</v>
      </c>
      <c r="K2" s="9">
        <v>82</v>
      </c>
      <c r="L2" s="9">
        <v>74</v>
      </c>
      <c r="M2" s="9">
        <f>AVERAGE(D2:L2)</f>
        <v>77.111111111111114</v>
      </c>
    </row>
    <row r="3" spans="1:13" x14ac:dyDescent="0.25">
      <c r="A3" s="11" t="s">
        <v>19</v>
      </c>
      <c r="B3" s="8" t="s">
        <v>20</v>
      </c>
      <c r="C3" s="8" t="str">
        <f t="shared" ref="C3:C36" si="0">CONCATENATE(A3, "  -  ",B3)</f>
        <v>Shi-Tomasi  -  BRIEF</v>
      </c>
      <c r="D3" s="9">
        <v>95</v>
      </c>
      <c r="E3" s="9">
        <v>94</v>
      </c>
      <c r="F3" s="9">
        <v>91</v>
      </c>
      <c r="G3" s="9">
        <v>89</v>
      </c>
      <c r="H3" s="9">
        <v>93</v>
      </c>
      <c r="I3" s="9">
        <v>94</v>
      </c>
      <c r="J3" s="9">
        <v>86</v>
      </c>
      <c r="K3" s="9">
        <v>93</v>
      </c>
      <c r="L3" s="9">
        <v>84</v>
      </c>
      <c r="M3" s="9">
        <f t="shared" ref="M3:M36" si="1">AVERAGE(D3:L3)</f>
        <v>91</v>
      </c>
    </row>
    <row r="4" spans="1:13" x14ac:dyDescent="0.25">
      <c r="A4" s="11" t="s">
        <v>19</v>
      </c>
      <c r="B4" s="8" t="s">
        <v>15</v>
      </c>
      <c r="C4" s="8" t="str">
        <f t="shared" si="0"/>
        <v>Shi-Tomasi  -  ORB</v>
      </c>
      <c r="D4" s="9">
        <v>86</v>
      </c>
      <c r="E4" s="9">
        <v>86</v>
      </c>
      <c r="F4" s="9">
        <v>87</v>
      </c>
      <c r="G4" s="9">
        <v>90</v>
      </c>
      <c r="H4" s="9">
        <v>88</v>
      </c>
      <c r="I4" s="9">
        <v>76</v>
      </c>
      <c r="J4" s="9">
        <v>80</v>
      </c>
      <c r="K4" s="9">
        <v>88</v>
      </c>
      <c r="L4" s="9">
        <v>89</v>
      </c>
      <c r="M4" s="9">
        <f t="shared" si="1"/>
        <v>85.555555555555557</v>
      </c>
    </row>
    <row r="5" spans="1:13" x14ac:dyDescent="0.25">
      <c r="A5" s="11" t="s">
        <v>19</v>
      </c>
      <c r="B5" s="8" t="s">
        <v>21</v>
      </c>
      <c r="C5" s="8" t="str">
        <f t="shared" si="0"/>
        <v>Shi-Tomasi  -  FREAK</v>
      </c>
      <c r="D5" s="9">
        <v>61</v>
      </c>
      <c r="E5" s="9">
        <v>63</v>
      </c>
      <c r="F5" s="9">
        <v>66</v>
      </c>
      <c r="G5" s="9">
        <v>64</v>
      </c>
      <c r="H5" s="9">
        <v>62</v>
      </c>
      <c r="I5" s="9">
        <v>64</v>
      </c>
      <c r="J5" s="9">
        <v>63</v>
      </c>
      <c r="K5" s="9">
        <v>67</v>
      </c>
      <c r="L5" s="9">
        <v>64</v>
      </c>
      <c r="M5" s="9">
        <f>AVERAGE(D5:L5)</f>
        <v>63.777777777777779</v>
      </c>
    </row>
    <row r="6" spans="1:13" x14ac:dyDescent="0.25">
      <c r="A6" s="11" t="s">
        <v>19</v>
      </c>
      <c r="B6" s="8" t="s">
        <v>17</v>
      </c>
      <c r="C6" s="8" t="str">
        <f t="shared" si="0"/>
        <v>Shi-Tomasi  -  SIFT</v>
      </c>
      <c r="D6" s="9">
        <v>112</v>
      </c>
      <c r="E6" s="9">
        <v>109</v>
      </c>
      <c r="F6" s="9">
        <v>105</v>
      </c>
      <c r="G6" s="9">
        <v>103</v>
      </c>
      <c r="H6" s="9">
        <v>99</v>
      </c>
      <c r="I6" s="9">
        <v>101</v>
      </c>
      <c r="J6" s="9">
        <v>96</v>
      </c>
      <c r="K6" s="9">
        <v>106</v>
      </c>
      <c r="L6" s="9">
        <v>97</v>
      </c>
      <c r="M6" s="9">
        <f>AVERAGE(D6:L6)</f>
        <v>103.11111111111111</v>
      </c>
    </row>
    <row r="7" spans="1:13" x14ac:dyDescent="0.25">
      <c r="A7" s="11" t="s">
        <v>18</v>
      </c>
      <c r="B7" s="8" t="s">
        <v>14</v>
      </c>
      <c r="C7" s="8" t="str">
        <f t="shared" si="0"/>
        <v>HARRIS  -  BRISK</v>
      </c>
      <c r="D7" s="9">
        <v>11</v>
      </c>
      <c r="E7" s="9">
        <v>9</v>
      </c>
      <c r="F7" s="9">
        <v>10</v>
      </c>
      <c r="G7" s="9">
        <v>11</v>
      </c>
      <c r="H7" s="9">
        <v>16</v>
      </c>
      <c r="I7" s="9">
        <v>14</v>
      </c>
      <c r="J7" s="9">
        <v>12</v>
      </c>
      <c r="K7" s="9">
        <v>21</v>
      </c>
      <c r="L7" s="9">
        <v>17</v>
      </c>
      <c r="M7" s="9">
        <f>AVERAGE(D7:L7)</f>
        <v>13.444444444444445</v>
      </c>
    </row>
    <row r="8" spans="1:13" x14ac:dyDescent="0.25">
      <c r="A8" s="11" t="s">
        <v>18</v>
      </c>
      <c r="B8" s="8" t="s">
        <v>20</v>
      </c>
      <c r="C8" s="8" t="str">
        <f t="shared" si="0"/>
        <v>HARRIS  -  BRIEF</v>
      </c>
      <c r="D8" s="9">
        <v>12</v>
      </c>
      <c r="E8" s="9">
        <v>12</v>
      </c>
      <c r="F8" s="9">
        <v>14</v>
      </c>
      <c r="G8" s="9">
        <v>17</v>
      </c>
      <c r="H8" s="9">
        <v>17</v>
      </c>
      <c r="I8" s="9">
        <v>16</v>
      </c>
      <c r="J8" s="9">
        <v>12</v>
      </c>
      <c r="K8" s="9">
        <v>20</v>
      </c>
      <c r="L8" s="9">
        <v>21</v>
      </c>
      <c r="M8" s="9">
        <f>AVERAGE(D8:L8)</f>
        <v>15.666666666666666</v>
      </c>
    </row>
    <row r="9" spans="1:13" x14ac:dyDescent="0.25">
      <c r="A9" s="11" t="s">
        <v>18</v>
      </c>
      <c r="B9" s="8" t="s">
        <v>15</v>
      </c>
      <c r="C9" s="8" t="str">
        <f t="shared" si="0"/>
        <v>HARRIS  -  ORB</v>
      </c>
      <c r="D9" s="9">
        <v>11</v>
      </c>
      <c r="E9" s="9">
        <v>11</v>
      </c>
      <c r="F9" s="9">
        <v>14</v>
      </c>
      <c r="G9" s="9">
        <v>17</v>
      </c>
      <c r="H9" s="9">
        <v>19</v>
      </c>
      <c r="I9" s="9">
        <v>19</v>
      </c>
      <c r="J9" s="9">
        <v>13</v>
      </c>
      <c r="K9" s="9">
        <v>21</v>
      </c>
      <c r="L9" s="9">
        <v>20</v>
      </c>
      <c r="M9" s="9">
        <f>AVERAGE(D9:L9)</f>
        <v>16.111111111111111</v>
      </c>
    </row>
    <row r="10" spans="1:13" x14ac:dyDescent="0.25">
      <c r="A10" s="11" t="s">
        <v>18</v>
      </c>
      <c r="B10" s="8" t="s">
        <v>21</v>
      </c>
      <c r="C10" s="8" t="str">
        <f t="shared" si="0"/>
        <v>HARRIS  -  FREAK</v>
      </c>
      <c r="D10" s="9">
        <v>11</v>
      </c>
      <c r="E10" s="9">
        <v>9</v>
      </c>
      <c r="F10" s="9">
        <v>13</v>
      </c>
      <c r="G10" s="9">
        <v>14</v>
      </c>
      <c r="H10" s="9">
        <v>13</v>
      </c>
      <c r="I10" s="9">
        <v>18</v>
      </c>
      <c r="J10" s="9">
        <v>10</v>
      </c>
      <c r="K10" s="9">
        <v>17</v>
      </c>
      <c r="L10" s="9">
        <v>18</v>
      </c>
      <c r="M10" s="9">
        <f>AVERAGE(D10:L10)</f>
        <v>13.666666666666666</v>
      </c>
    </row>
    <row r="11" spans="1:13" x14ac:dyDescent="0.25">
      <c r="A11" s="11" t="s">
        <v>18</v>
      </c>
      <c r="B11" s="8" t="s">
        <v>17</v>
      </c>
      <c r="C11" s="8" t="str">
        <f t="shared" si="0"/>
        <v>HARRIS  -  SIFT</v>
      </c>
      <c r="D11" s="9">
        <v>14</v>
      </c>
      <c r="E11" s="9">
        <v>11</v>
      </c>
      <c r="F11" s="9">
        <v>16</v>
      </c>
      <c r="G11" s="9">
        <v>19</v>
      </c>
      <c r="H11" s="9">
        <v>22</v>
      </c>
      <c r="I11" s="9">
        <v>22</v>
      </c>
      <c r="J11" s="9">
        <v>13</v>
      </c>
      <c r="K11" s="9">
        <v>24</v>
      </c>
      <c r="L11" s="9">
        <v>22</v>
      </c>
      <c r="M11" s="9">
        <f>AVERAGE(D11:L11)</f>
        <v>18.111111111111111</v>
      </c>
    </row>
    <row r="12" spans="1:13" x14ac:dyDescent="0.25">
      <c r="A12" s="11" t="s">
        <v>13</v>
      </c>
      <c r="B12" s="8" t="s">
        <v>14</v>
      </c>
      <c r="C12" s="8" t="str">
        <f t="shared" si="0"/>
        <v>FAST  -  BRISK</v>
      </c>
      <c r="D12" s="9">
        <v>80</v>
      </c>
      <c r="E12" s="9">
        <v>92</v>
      </c>
      <c r="F12" s="9">
        <v>90</v>
      </c>
      <c r="G12" s="9">
        <v>94</v>
      </c>
      <c r="H12" s="9">
        <v>70</v>
      </c>
      <c r="I12" s="9">
        <v>84</v>
      </c>
      <c r="J12" s="9">
        <v>93</v>
      </c>
      <c r="K12" s="9">
        <v>84</v>
      </c>
      <c r="L12" s="9">
        <v>94</v>
      </c>
      <c r="M12" s="9">
        <f t="shared" si="1"/>
        <v>86.777777777777771</v>
      </c>
    </row>
    <row r="13" spans="1:13" x14ac:dyDescent="0.25">
      <c r="A13" s="11" t="s">
        <v>13</v>
      </c>
      <c r="B13" s="8" t="s">
        <v>20</v>
      </c>
      <c r="C13" s="8" t="str">
        <f t="shared" si="0"/>
        <v>FAST  -  BRIEF</v>
      </c>
      <c r="D13" s="9">
        <v>87</v>
      </c>
      <c r="E13" s="9">
        <v>102</v>
      </c>
      <c r="F13" s="9">
        <v>90</v>
      </c>
      <c r="G13" s="9">
        <v>103</v>
      </c>
      <c r="H13" s="9">
        <v>94</v>
      </c>
      <c r="I13" s="9">
        <v>98</v>
      </c>
      <c r="J13" s="9">
        <v>116</v>
      </c>
      <c r="K13" s="9">
        <v>107</v>
      </c>
      <c r="L13" s="9">
        <v>92</v>
      </c>
      <c r="M13" s="9">
        <f t="shared" si="1"/>
        <v>98.777777777777771</v>
      </c>
    </row>
    <row r="14" spans="1:13" x14ac:dyDescent="0.25">
      <c r="A14" s="11" t="s">
        <v>13</v>
      </c>
      <c r="B14" s="8" t="s">
        <v>15</v>
      </c>
      <c r="C14" s="8" t="str">
        <f t="shared" si="0"/>
        <v>FAST  -  ORB</v>
      </c>
      <c r="D14" s="9">
        <v>95</v>
      </c>
      <c r="E14" s="9">
        <v>102</v>
      </c>
      <c r="F14" s="9">
        <v>86</v>
      </c>
      <c r="G14" s="9">
        <v>97</v>
      </c>
      <c r="H14" s="9">
        <v>90</v>
      </c>
      <c r="I14" s="9">
        <v>101</v>
      </c>
      <c r="J14" s="9">
        <v>102</v>
      </c>
      <c r="K14" s="9">
        <v>97</v>
      </c>
      <c r="L14" s="9">
        <v>99</v>
      </c>
      <c r="M14" s="9">
        <f t="shared" si="1"/>
        <v>96.555555555555557</v>
      </c>
    </row>
    <row r="15" spans="1:13" x14ac:dyDescent="0.25">
      <c r="A15" s="11" t="s">
        <v>13</v>
      </c>
      <c r="B15" s="8" t="s">
        <v>21</v>
      </c>
      <c r="C15" s="8" t="str">
        <f t="shared" si="0"/>
        <v>FAST  -  FREAK</v>
      </c>
      <c r="D15" s="9">
        <v>65</v>
      </c>
      <c r="E15" s="9">
        <v>82</v>
      </c>
      <c r="F15" s="9">
        <v>65</v>
      </c>
      <c r="G15" s="9">
        <v>79</v>
      </c>
      <c r="H15" s="9">
        <v>62</v>
      </c>
      <c r="I15" s="9">
        <v>74</v>
      </c>
      <c r="J15" s="9">
        <v>84</v>
      </c>
      <c r="K15" s="9">
        <v>77</v>
      </c>
      <c r="L15" s="9">
        <v>83</v>
      </c>
      <c r="M15" s="9">
        <f t="shared" si="1"/>
        <v>74.555555555555557</v>
      </c>
    </row>
    <row r="16" spans="1:13" x14ac:dyDescent="0.25">
      <c r="A16" s="11" t="s">
        <v>13</v>
      </c>
      <c r="B16" s="8" t="s">
        <v>17</v>
      </c>
      <c r="C16" s="8" t="str">
        <f t="shared" si="0"/>
        <v>FAST  -  SIFT</v>
      </c>
      <c r="D16" s="9">
        <v>118</v>
      </c>
      <c r="E16" s="9">
        <v>123</v>
      </c>
      <c r="F16" s="9">
        <v>112</v>
      </c>
      <c r="G16" s="9">
        <v>119</v>
      </c>
      <c r="H16" s="9">
        <v>115</v>
      </c>
      <c r="I16" s="9">
        <v>119</v>
      </c>
      <c r="J16" s="9">
        <v>123</v>
      </c>
      <c r="K16" s="9">
        <v>116</v>
      </c>
      <c r="L16" s="9">
        <v>103</v>
      </c>
      <c r="M16" s="9">
        <f t="shared" si="1"/>
        <v>116.44444444444444</v>
      </c>
    </row>
    <row r="17" spans="1:13" x14ac:dyDescent="0.25">
      <c r="A17" s="11" t="s">
        <v>14</v>
      </c>
      <c r="B17" s="8" t="s">
        <v>14</v>
      </c>
      <c r="C17" s="8" t="str">
        <f t="shared" si="0"/>
        <v>BRISK  -  BRISK</v>
      </c>
      <c r="D17" s="9">
        <v>140</v>
      </c>
      <c r="E17" s="9">
        <v>144</v>
      </c>
      <c r="F17" s="9">
        <v>135</v>
      </c>
      <c r="G17" s="9">
        <v>145</v>
      </c>
      <c r="H17" s="9">
        <v>140</v>
      </c>
      <c r="I17" s="9">
        <v>157</v>
      </c>
      <c r="J17" s="9">
        <v>139</v>
      </c>
      <c r="K17" s="9">
        <v>148</v>
      </c>
      <c r="L17" s="9">
        <v>153</v>
      </c>
      <c r="M17" s="9">
        <f t="shared" si="1"/>
        <v>144.55555555555554</v>
      </c>
    </row>
    <row r="18" spans="1:13" x14ac:dyDescent="0.25">
      <c r="A18" s="11" t="s">
        <v>14</v>
      </c>
      <c r="B18" s="8" t="s">
        <v>20</v>
      </c>
      <c r="C18" s="8" t="str">
        <f t="shared" si="0"/>
        <v>BRISK  -  BRIEF</v>
      </c>
      <c r="D18" s="9">
        <v>140</v>
      </c>
      <c r="E18" s="9">
        <v>167</v>
      </c>
      <c r="F18" s="9">
        <v>136</v>
      </c>
      <c r="G18" s="9">
        <v>146</v>
      </c>
      <c r="H18" s="9">
        <v>151</v>
      </c>
      <c r="I18" s="9">
        <v>160</v>
      </c>
      <c r="J18" s="9">
        <v>166</v>
      </c>
      <c r="K18" s="9">
        <v>167</v>
      </c>
      <c r="L18" s="9">
        <v>149</v>
      </c>
      <c r="M18" s="9">
        <f t="shared" si="1"/>
        <v>153.55555555555554</v>
      </c>
    </row>
    <row r="19" spans="1:13" x14ac:dyDescent="0.25">
      <c r="A19" s="11" t="s">
        <v>14</v>
      </c>
      <c r="B19" s="8" t="s">
        <v>15</v>
      </c>
      <c r="C19" s="8" t="str">
        <f t="shared" si="0"/>
        <v>BRISK  -  ORB</v>
      </c>
      <c r="D19" s="9">
        <v>96</v>
      </c>
      <c r="E19" s="9">
        <v>109</v>
      </c>
      <c r="F19" s="9">
        <v>90</v>
      </c>
      <c r="G19" s="9">
        <v>104</v>
      </c>
      <c r="H19" s="9">
        <v>95</v>
      </c>
      <c r="I19" s="9">
        <v>119</v>
      </c>
      <c r="J19" s="9">
        <v>117</v>
      </c>
      <c r="K19" s="9">
        <v>113</v>
      </c>
      <c r="L19" s="9">
        <v>118</v>
      </c>
      <c r="M19" s="9">
        <f t="shared" si="1"/>
        <v>106.77777777777777</v>
      </c>
    </row>
    <row r="20" spans="1:13" x14ac:dyDescent="0.25">
      <c r="A20" s="11" t="s">
        <v>14</v>
      </c>
      <c r="B20" s="8" t="s">
        <v>21</v>
      </c>
      <c r="C20" s="8" t="str">
        <f t="shared" si="0"/>
        <v>BRISK  -  FREAK</v>
      </c>
      <c r="D20" s="9">
        <v>113</v>
      </c>
      <c r="E20" s="9">
        <v>122</v>
      </c>
      <c r="F20" s="9">
        <v>115</v>
      </c>
      <c r="G20" s="9">
        <v>119</v>
      </c>
      <c r="H20" s="9">
        <v>108</v>
      </c>
      <c r="I20" s="9">
        <v>131</v>
      </c>
      <c r="J20" s="9">
        <v>139</v>
      </c>
      <c r="K20" s="9">
        <v>126</v>
      </c>
      <c r="L20" s="9">
        <v>132</v>
      </c>
      <c r="M20" s="9">
        <f t="shared" si="1"/>
        <v>122.77777777777777</v>
      </c>
    </row>
    <row r="21" spans="1:13" x14ac:dyDescent="0.25">
      <c r="A21" s="11" t="s">
        <v>14</v>
      </c>
      <c r="B21" s="8" t="s">
        <v>17</v>
      </c>
      <c r="C21" s="8" t="str">
        <f t="shared" si="0"/>
        <v>BRISK  -  SIFT</v>
      </c>
      <c r="D21" s="9">
        <v>180</v>
      </c>
      <c r="E21" s="9">
        <v>195</v>
      </c>
      <c r="F21" s="9">
        <v>172</v>
      </c>
      <c r="G21" s="9">
        <v>187</v>
      </c>
      <c r="H21" s="9">
        <v>171</v>
      </c>
      <c r="I21" s="9">
        <v>196</v>
      </c>
      <c r="J21" s="9">
        <v>197</v>
      </c>
      <c r="K21" s="9">
        <v>178</v>
      </c>
      <c r="L21" s="9">
        <v>183</v>
      </c>
      <c r="M21" s="9">
        <f t="shared" si="1"/>
        <v>184.33333333333334</v>
      </c>
    </row>
    <row r="22" spans="1:13" x14ac:dyDescent="0.25">
      <c r="A22" s="11" t="s">
        <v>15</v>
      </c>
      <c r="B22" s="8" t="s">
        <v>14</v>
      </c>
      <c r="C22" s="8" t="str">
        <f t="shared" si="0"/>
        <v>ORB  -  BRISK</v>
      </c>
      <c r="D22" s="9">
        <v>60</v>
      </c>
      <c r="E22" s="9">
        <v>65</v>
      </c>
      <c r="F22" s="9">
        <v>65</v>
      </c>
      <c r="G22" s="9">
        <v>76</v>
      </c>
      <c r="H22" s="9">
        <v>74</v>
      </c>
      <c r="I22" s="9">
        <v>83</v>
      </c>
      <c r="J22" s="9">
        <v>83</v>
      </c>
      <c r="K22" s="9">
        <v>74</v>
      </c>
      <c r="L22" s="9">
        <v>72</v>
      </c>
      <c r="M22" s="9">
        <f t="shared" si="1"/>
        <v>72.444444444444443</v>
      </c>
    </row>
    <row r="23" spans="1:13" x14ac:dyDescent="0.25">
      <c r="A23" s="11" t="s">
        <v>15</v>
      </c>
      <c r="B23" s="8" t="s">
        <v>20</v>
      </c>
      <c r="C23" s="8" t="str">
        <f t="shared" si="0"/>
        <v>ORB  -  BRIEF</v>
      </c>
      <c r="D23" s="9">
        <v>37</v>
      </c>
      <c r="E23" s="9">
        <v>38</v>
      </c>
      <c r="F23" s="9">
        <v>38</v>
      </c>
      <c r="G23" s="9">
        <v>52</v>
      </c>
      <c r="H23" s="9">
        <v>42</v>
      </c>
      <c r="I23" s="9">
        <v>66</v>
      </c>
      <c r="J23" s="9">
        <v>58</v>
      </c>
      <c r="K23" s="9">
        <v>62</v>
      </c>
      <c r="L23" s="9">
        <v>59</v>
      </c>
      <c r="M23" s="9">
        <f t="shared" si="1"/>
        <v>50.222222222222221</v>
      </c>
    </row>
    <row r="24" spans="1:13" x14ac:dyDescent="0.25">
      <c r="A24" s="11" t="s">
        <v>15</v>
      </c>
      <c r="B24" s="8" t="s">
        <v>15</v>
      </c>
      <c r="C24" s="8" t="str">
        <f t="shared" si="0"/>
        <v>ORB  -  ORB</v>
      </c>
      <c r="D24" s="9">
        <v>39</v>
      </c>
      <c r="E24" s="9">
        <v>56</v>
      </c>
      <c r="F24" s="9">
        <v>51</v>
      </c>
      <c r="G24" s="9">
        <v>53</v>
      </c>
      <c r="H24" s="9">
        <v>59</v>
      </c>
      <c r="I24" s="9">
        <v>70</v>
      </c>
      <c r="J24" s="9">
        <v>71</v>
      </c>
      <c r="K24" s="9">
        <v>65</v>
      </c>
      <c r="L24" s="9">
        <v>73</v>
      </c>
      <c r="M24" s="9">
        <f t="shared" si="1"/>
        <v>59.666666666666664</v>
      </c>
    </row>
    <row r="25" spans="1:13" x14ac:dyDescent="0.25">
      <c r="A25" s="11" t="s">
        <v>15</v>
      </c>
      <c r="B25" s="8" t="s">
        <v>21</v>
      </c>
      <c r="C25" s="8" t="str">
        <f t="shared" si="0"/>
        <v>ORB  -  FREAK</v>
      </c>
      <c r="D25" s="9">
        <v>39</v>
      </c>
      <c r="E25" s="9">
        <v>33</v>
      </c>
      <c r="F25" s="9">
        <v>38</v>
      </c>
      <c r="G25" s="9">
        <v>40</v>
      </c>
      <c r="H25" s="9">
        <v>36</v>
      </c>
      <c r="I25" s="9">
        <v>40</v>
      </c>
      <c r="J25" s="9">
        <v>41</v>
      </c>
      <c r="K25" s="9">
        <v>41</v>
      </c>
      <c r="L25" s="9">
        <v>44</v>
      </c>
      <c r="M25" s="9">
        <f t="shared" si="1"/>
        <v>39.111111111111114</v>
      </c>
    </row>
    <row r="26" spans="1:13" x14ac:dyDescent="0.25">
      <c r="A26" s="11" t="s">
        <v>15</v>
      </c>
      <c r="B26" s="8" t="s">
        <v>17</v>
      </c>
      <c r="C26" s="8" t="str">
        <f t="shared" si="0"/>
        <v>ORB  -  SIFT</v>
      </c>
      <c r="D26" s="9">
        <v>67</v>
      </c>
      <c r="E26" s="9">
        <v>79</v>
      </c>
      <c r="F26" s="9">
        <v>78</v>
      </c>
      <c r="G26" s="9">
        <v>79</v>
      </c>
      <c r="H26" s="9">
        <v>83</v>
      </c>
      <c r="I26" s="9">
        <v>95</v>
      </c>
      <c r="J26" s="9">
        <v>95</v>
      </c>
      <c r="K26" s="9">
        <v>94</v>
      </c>
      <c r="L26" s="9">
        <v>94</v>
      </c>
      <c r="M26" s="9">
        <f t="shared" si="1"/>
        <v>84.888888888888886</v>
      </c>
    </row>
    <row r="27" spans="1:13" x14ac:dyDescent="0.25">
      <c r="A27" s="11" t="s">
        <v>16</v>
      </c>
      <c r="B27" s="8" t="s">
        <v>14</v>
      </c>
      <c r="C27" s="8" t="str">
        <f t="shared" si="0"/>
        <v>AKAZE  -  BRISK</v>
      </c>
      <c r="D27" s="9">
        <v>127</v>
      </c>
      <c r="E27" s="9">
        <v>113</v>
      </c>
      <c r="F27" s="9">
        <v>122</v>
      </c>
      <c r="G27" s="9">
        <v>117</v>
      </c>
      <c r="H27" s="9">
        <v>115</v>
      </c>
      <c r="I27" s="9">
        <v>119</v>
      </c>
      <c r="J27" s="9">
        <v>135</v>
      </c>
      <c r="K27" s="9">
        <v>140</v>
      </c>
      <c r="L27" s="9">
        <v>128</v>
      </c>
      <c r="M27" s="9">
        <f t="shared" si="1"/>
        <v>124</v>
      </c>
    </row>
    <row r="28" spans="1:13" x14ac:dyDescent="0.25">
      <c r="A28" s="11" t="s">
        <v>16</v>
      </c>
      <c r="B28" s="8" t="s">
        <v>20</v>
      </c>
      <c r="C28" s="8" t="str">
        <f t="shared" si="0"/>
        <v>AKAZE  -  BRIEF</v>
      </c>
      <c r="D28" s="9">
        <v>106</v>
      </c>
      <c r="E28" s="9">
        <v>117</v>
      </c>
      <c r="F28" s="9">
        <v>109</v>
      </c>
      <c r="G28" s="9">
        <v>108</v>
      </c>
      <c r="H28" s="9">
        <v>117</v>
      </c>
      <c r="I28" s="9">
        <v>130</v>
      </c>
      <c r="J28" s="9">
        <v>132</v>
      </c>
      <c r="K28" s="9">
        <v>136</v>
      </c>
      <c r="L28" s="9">
        <v>133</v>
      </c>
      <c r="M28" s="9">
        <f t="shared" si="1"/>
        <v>120.88888888888889</v>
      </c>
    </row>
    <row r="29" spans="1:13" x14ac:dyDescent="0.25">
      <c r="A29" s="11" t="s">
        <v>16</v>
      </c>
      <c r="B29" s="8" t="s">
        <v>15</v>
      </c>
      <c r="C29" s="8" t="str">
        <f t="shared" si="0"/>
        <v>AKAZE  -  ORB</v>
      </c>
      <c r="D29" s="9">
        <v>101</v>
      </c>
      <c r="E29" s="9">
        <v>99</v>
      </c>
      <c r="F29" s="9">
        <v>96</v>
      </c>
      <c r="G29" s="9">
        <v>83</v>
      </c>
      <c r="H29" s="9">
        <v>91</v>
      </c>
      <c r="I29" s="9">
        <v>116</v>
      </c>
      <c r="J29" s="9">
        <v>105</v>
      </c>
      <c r="K29" s="9">
        <v>114</v>
      </c>
      <c r="L29" s="9">
        <v>119</v>
      </c>
      <c r="M29" s="9">
        <f t="shared" si="1"/>
        <v>102.66666666666667</v>
      </c>
    </row>
    <row r="30" spans="1:13" x14ac:dyDescent="0.25">
      <c r="A30" s="11" t="s">
        <v>16</v>
      </c>
      <c r="B30" s="8" t="s">
        <v>21</v>
      </c>
      <c r="C30" s="8" t="str">
        <f t="shared" si="0"/>
        <v>AKAZE  -  FREAK</v>
      </c>
      <c r="D30" s="9">
        <v>103</v>
      </c>
      <c r="E30" s="9">
        <v>103</v>
      </c>
      <c r="F30" s="9">
        <v>95</v>
      </c>
      <c r="G30" s="9">
        <v>98</v>
      </c>
      <c r="H30" s="9">
        <v>97</v>
      </c>
      <c r="I30" s="9">
        <v>115</v>
      </c>
      <c r="J30" s="9">
        <v>127</v>
      </c>
      <c r="K30" s="9">
        <v>116</v>
      </c>
      <c r="L30" s="9">
        <v>118</v>
      </c>
      <c r="M30" s="9">
        <f t="shared" si="1"/>
        <v>108</v>
      </c>
    </row>
    <row r="31" spans="1:13" x14ac:dyDescent="0.25">
      <c r="A31" s="11" t="s">
        <v>16</v>
      </c>
      <c r="B31" s="8" t="s">
        <v>16</v>
      </c>
      <c r="C31" s="8" t="str">
        <f t="shared" si="0"/>
        <v>AKAZE  -  AKAZE</v>
      </c>
      <c r="D31" s="9">
        <v>128</v>
      </c>
      <c r="E31" s="9">
        <v>130</v>
      </c>
      <c r="F31" s="9">
        <v>126</v>
      </c>
      <c r="G31" s="9">
        <v>115</v>
      </c>
      <c r="H31" s="9">
        <v>120</v>
      </c>
      <c r="I31" s="9">
        <v>132</v>
      </c>
      <c r="J31" s="9">
        <v>138</v>
      </c>
      <c r="K31" s="9">
        <v>137</v>
      </c>
      <c r="L31" s="9">
        <v>143</v>
      </c>
      <c r="M31" s="9">
        <f t="shared" si="1"/>
        <v>129.88888888888889</v>
      </c>
    </row>
    <row r="32" spans="1:13" x14ac:dyDescent="0.25">
      <c r="A32" s="11" t="s">
        <v>16</v>
      </c>
      <c r="B32" s="8" t="s">
        <v>17</v>
      </c>
      <c r="C32" s="8" t="str">
        <f t="shared" si="0"/>
        <v>AKAZE  -  SIFT</v>
      </c>
      <c r="D32" s="9">
        <v>135</v>
      </c>
      <c r="E32" s="9">
        <v>136</v>
      </c>
      <c r="F32" s="9">
        <v>131</v>
      </c>
      <c r="G32" s="9">
        <v>136</v>
      </c>
      <c r="H32" s="9">
        <v>137</v>
      </c>
      <c r="I32" s="9">
        <v>147</v>
      </c>
      <c r="J32" s="9">
        <v>149</v>
      </c>
      <c r="K32" s="9">
        <v>155</v>
      </c>
      <c r="L32" s="9">
        <v>151</v>
      </c>
      <c r="M32" s="9">
        <f t="shared" si="1"/>
        <v>141.88888888888889</v>
      </c>
    </row>
    <row r="33" spans="1:13" x14ac:dyDescent="0.25">
      <c r="A33" s="11" t="s">
        <v>17</v>
      </c>
      <c r="B33" s="8" t="s">
        <v>14</v>
      </c>
      <c r="C33" s="8" t="str">
        <f t="shared" si="0"/>
        <v>SIFT  -  BRISK</v>
      </c>
      <c r="D33" s="9">
        <v>59</v>
      </c>
      <c r="E33" s="9">
        <v>63</v>
      </c>
      <c r="F33" s="9">
        <v>58</v>
      </c>
      <c r="G33" s="9">
        <v>62</v>
      </c>
      <c r="H33" s="9">
        <v>54</v>
      </c>
      <c r="I33" s="9">
        <v>52</v>
      </c>
      <c r="J33" s="9">
        <v>54</v>
      </c>
      <c r="K33" s="9">
        <v>63</v>
      </c>
      <c r="L33" s="9">
        <v>74</v>
      </c>
      <c r="M33" s="9">
        <f t="shared" si="1"/>
        <v>59.888888888888886</v>
      </c>
    </row>
    <row r="34" spans="1:13" x14ac:dyDescent="0.25">
      <c r="A34" s="11" t="s">
        <v>17</v>
      </c>
      <c r="B34" s="8" t="s">
        <v>20</v>
      </c>
      <c r="C34" s="8" t="str">
        <f t="shared" si="0"/>
        <v>SIFT  -  BRIEF</v>
      </c>
      <c r="D34" s="9">
        <v>64</v>
      </c>
      <c r="E34" s="9">
        <v>73</v>
      </c>
      <c r="F34" s="9">
        <v>66</v>
      </c>
      <c r="G34" s="9">
        <v>66</v>
      </c>
      <c r="H34" s="9">
        <v>53</v>
      </c>
      <c r="I34" s="9">
        <v>57</v>
      </c>
      <c r="J34" s="9">
        <v>74</v>
      </c>
      <c r="K34" s="9">
        <v>68</v>
      </c>
      <c r="L34" s="9">
        <v>84</v>
      </c>
      <c r="M34" s="9">
        <f t="shared" si="1"/>
        <v>67.222222222222229</v>
      </c>
    </row>
    <row r="35" spans="1:13" x14ac:dyDescent="0.25">
      <c r="A35" s="11" t="s">
        <v>17</v>
      </c>
      <c r="B35" s="8" t="s">
        <v>21</v>
      </c>
      <c r="C35" s="8" t="str">
        <f t="shared" si="0"/>
        <v>SIFT  -  FREAK</v>
      </c>
      <c r="D35" s="9">
        <v>59</v>
      </c>
      <c r="E35" s="9">
        <v>64</v>
      </c>
      <c r="F35" s="9">
        <v>54</v>
      </c>
      <c r="G35" s="9">
        <v>64</v>
      </c>
      <c r="H35" s="9">
        <v>50</v>
      </c>
      <c r="I35" s="9">
        <v>50</v>
      </c>
      <c r="J35" s="9">
        <v>48</v>
      </c>
      <c r="K35" s="9">
        <v>54</v>
      </c>
      <c r="L35" s="9">
        <v>67</v>
      </c>
      <c r="M35" s="9">
        <f t="shared" si="1"/>
        <v>56.666666666666664</v>
      </c>
    </row>
    <row r="36" spans="1:13" x14ac:dyDescent="0.25">
      <c r="A36" s="11" t="s">
        <v>17</v>
      </c>
      <c r="B36" s="8" t="s">
        <v>17</v>
      </c>
      <c r="C36" s="8" t="str">
        <f t="shared" si="0"/>
        <v>SIFT  -  SIFT</v>
      </c>
      <c r="D36" s="9">
        <v>82</v>
      </c>
      <c r="E36" s="9">
        <v>82</v>
      </c>
      <c r="F36" s="9">
        <v>85</v>
      </c>
      <c r="G36" s="9">
        <v>95</v>
      </c>
      <c r="H36" s="9">
        <v>91</v>
      </c>
      <c r="I36" s="9">
        <v>81</v>
      </c>
      <c r="J36" s="9">
        <v>83</v>
      </c>
      <c r="K36" s="9">
        <v>103</v>
      </c>
      <c r="L36" s="9">
        <v>104</v>
      </c>
      <c r="M36" s="9">
        <f t="shared" si="1"/>
        <v>89.555555555555557</v>
      </c>
    </row>
  </sheetData>
  <autoFilter ref="A1:M36" xr:uid="{66ADCAF2-4437-4B9B-B518-6F35E79AD748}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686A4-E6ED-408A-AE8A-73C83A0864A6}">
  <dimension ref="A1:T36"/>
  <sheetViews>
    <sheetView zoomScaleNormal="100" workbookViewId="0">
      <selection activeCell="N1" sqref="N1"/>
    </sheetView>
  </sheetViews>
  <sheetFormatPr defaultRowHeight="15" x14ac:dyDescent="0.25"/>
  <cols>
    <col min="1" max="2" width="14.7109375" style="6" customWidth="1"/>
    <col min="3" max="3" width="20" style="2" customWidth="1"/>
    <col min="4" max="14" width="14.7109375" style="6" customWidth="1"/>
    <col min="15" max="16384" width="9.140625" style="6"/>
  </cols>
  <sheetData>
    <row r="1" spans="1:20" x14ac:dyDescent="0.25">
      <c r="A1" s="11" t="s">
        <v>0</v>
      </c>
      <c r="B1" s="8" t="s">
        <v>1</v>
      </c>
      <c r="C1" s="3" t="s">
        <v>49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</row>
    <row r="2" spans="1:20" x14ac:dyDescent="0.25">
      <c r="A2" s="11" t="s">
        <v>19</v>
      </c>
      <c r="B2" s="8" t="s">
        <v>14</v>
      </c>
      <c r="C2" s="3" t="str">
        <f>CONCATENATE(A2, "  -  ",B2)</f>
        <v>Shi-Tomasi  -  BRISK</v>
      </c>
      <c r="D2" s="9">
        <v>22.309799999999999</v>
      </c>
      <c r="E2" s="9">
        <v>20.1633</v>
      </c>
      <c r="F2" s="9">
        <v>20.236599999999999</v>
      </c>
      <c r="G2" s="9">
        <v>20.615300000000001</v>
      </c>
      <c r="H2" s="9">
        <v>19.9588</v>
      </c>
      <c r="I2" s="9">
        <v>19.3675</v>
      </c>
      <c r="J2" s="9">
        <v>20.5182</v>
      </c>
      <c r="K2" s="9">
        <v>20.644400000000001</v>
      </c>
      <c r="L2" s="9">
        <v>19.257300000000001</v>
      </c>
      <c r="M2" s="9">
        <v>19.401599999999998</v>
      </c>
      <c r="N2" s="9">
        <f>AVERAGE(D2:M2)</f>
        <v>20.247279999999996</v>
      </c>
      <c r="Q2" s="2"/>
      <c r="R2" s="2"/>
      <c r="S2" s="2"/>
      <c r="T2" s="2"/>
    </row>
    <row r="3" spans="1:20" x14ac:dyDescent="0.25">
      <c r="A3" s="11" t="s">
        <v>19</v>
      </c>
      <c r="B3" s="8" t="s">
        <v>20</v>
      </c>
      <c r="C3" s="3" t="str">
        <f t="shared" ref="C3:C36" si="0">CONCATENATE(A3, "  -  ",B3)</f>
        <v>Shi-Tomasi  -  BRIEF</v>
      </c>
      <c r="D3" s="9">
        <v>20.030999999999999</v>
      </c>
      <c r="E3" s="9">
        <v>20.898</v>
      </c>
      <c r="F3" s="9">
        <v>17.299399999999999</v>
      </c>
      <c r="G3" s="9">
        <v>17.300699999999999</v>
      </c>
      <c r="H3" s="9">
        <v>17.553100000000001</v>
      </c>
      <c r="I3" s="9">
        <v>21.1007</v>
      </c>
      <c r="J3" s="9">
        <v>23.379300000000001</v>
      </c>
      <c r="K3" s="9">
        <v>18.3995</v>
      </c>
      <c r="L3" s="9">
        <v>17.765000000000001</v>
      </c>
      <c r="M3" s="9">
        <v>17.723700000000001</v>
      </c>
      <c r="N3" s="9">
        <f t="shared" ref="N3:N36" si="1">AVERAGE(D3:M3)</f>
        <v>19.145040000000002</v>
      </c>
    </row>
    <row r="4" spans="1:20" x14ac:dyDescent="0.25">
      <c r="A4" s="11" t="s">
        <v>19</v>
      </c>
      <c r="B4" s="8" t="s">
        <v>15</v>
      </c>
      <c r="C4" s="3" t="str">
        <f t="shared" si="0"/>
        <v>Shi-Tomasi  -  ORB</v>
      </c>
      <c r="D4" s="9">
        <v>16.4422</v>
      </c>
      <c r="E4" s="9">
        <v>17.890799999999999</v>
      </c>
      <c r="F4" s="9">
        <v>18.782</v>
      </c>
      <c r="G4" s="9">
        <v>17.9009</v>
      </c>
      <c r="H4" s="9">
        <v>17.828600000000002</v>
      </c>
      <c r="I4" s="9">
        <v>18.386099999999999</v>
      </c>
      <c r="J4" s="9">
        <v>19.190899999999999</v>
      </c>
      <c r="K4" s="9">
        <v>26.033799999999999</v>
      </c>
      <c r="L4" s="9">
        <v>18.525300000000001</v>
      </c>
      <c r="M4" s="9">
        <v>18.769600000000001</v>
      </c>
      <c r="N4" s="9">
        <f t="shared" si="1"/>
        <v>18.975019999999997</v>
      </c>
    </row>
    <row r="5" spans="1:20" x14ac:dyDescent="0.25">
      <c r="A5" s="11" t="s">
        <v>19</v>
      </c>
      <c r="B5" s="8" t="s">
        <v>21</v>
      </c>
      <c r="C5" s="3" t="str">
        <f t="shared" si="0"/>
        <v>Shi-Tomasi  -  FREAK</v>
      </c>
      <c r="D5" s="9">
        <v>60.325699999999998</v>
      </c>
      <c r="E5" s="9">
        <v>56.967399999999998</v>
      </c>
      <c r="F5" s="9">
        <v>50.540500000000002</v>
      </c>
      <c r="G5" s="9">
        <v>51.042099999999998</v>
      </c>
      <c r="H5" s="9">
        <v>53.938800000000001</v>
      </c>
      <c r="I5" s="9">
        <v>51.330300000000001</v>
      </c>
      <c r="J5" s="9">
        <v>50.793500000000002</v>
      </c>
      <c r="K5" s="9">
        <v>50.454300000000003</v>
      </c>
      <c r="L5" s="9">
        <v>51.216500000000003</v>
      </c>
      <c r="M5" s="9">
        <v>56.7346</v>
      </c>
      <c r="N5" s="9">
        <f t="shared" si="1"/>
        <v>53.33437</v>
      </c>
    </row>
    <row r="6" spans="1:20" x14ac:dyDescent="0.25">
      <c r="A6" s="11" t="s">
        <v>19</v>
      </c>
      <c r="B6" s="8" t="s">
        <v>17</v>
      </c>
      <c r="C6" s="3" t="str">
        <f t="shared" si="0"/>
        <v>Shi-Tomasi  -  SIFT</v>
      </c>
      <c r="D6" s="9">
        <v>32.027299999999997</v>
      </c>
      <c r="E6" s="9">
        <v>31.921299999999999</v>
      </c>
      <c r="F6" s="9">
        <v>29.831099999999999</v>
      </c>
      <c r="G6" s="9">
        <v>27.102900000000002</v>
      </c>
      <c r="H6" s="9">
        <v>31.4985</v>
      </c>
      <c r="I6" s="9">
        <v>33.622</v>
      </c>
      <c r="J6" s="9">
        <v>27.136700000000001</v>
      </c>
      <c r="K6" s="9">
        <v>31.153400000000001</v>
      </c>
      <c r="L6" s="9">
        <v>36.354900000000001</v>
      </c>
      <c r="M6" s="9">
        <v>33.328899999999997</v>
      </c>
      <c r="N6" s="9">
        <f t="shared" si="1"/>
        <v>31.397699999999997</v>
      </c>
    </row>
    <row r="7" spans="1:20" x14ac:dyDescent="0.25">
      <c r="A7" s="11" t="s">
        <v>18</v>
      </c>
      <c r="B7" s="8" t="s">
        <v>14</v>
      </c>
      <c r="C7" s="3" t="str">
        <f t="shared" si="0"/>
        <v>HARRIS  -  BRISK</v>
      </c>
      <c r="D7" s="9">
        <v>12.5121</v>
      </c>
      <c r="E7" s="9">
        <v>12.7685</v>
      </c>
      <c r="F7" s="9">
        <v>13.785600000000001</v>
      </c>
      <c r="G7" s="9">
        <v>13.7964</v>
      </c>
      <c r="H7" s="9">
        <v>14.897500000000001</v>
      </c>
      <c r="I7" s="9">
        <v>31.739599999999999</v>
      </c>
      <c r="J7" s="9">
        <v>12.0876</v>
      </c>
      <c r="K7" s="9">
        <v>15.7578</v>
      </c>
      <c r="L7" s="9">
        <v>15.0829</v>
      </c>
      <c r="M7" s="9">
        <v>21.094000000000001</v>
      </c>
      <c r="N7" s="9">
        <f t="shared" si="1"/>
        <v>16.3522</v>
      </c>
    </row>
    <row r="8" spans="1:20" x14ac:dyDescent="0.25">
      <c r="A8" s="11" t="s">
        <v>18</v>
      </c>
      <c r="B8" s="8" t="s">
        <v>20</v>
      </c>
      <c r="C8" s="3" t="str">
        <f t="shared" si="0"/>
        <v>HARRIS  -  BRIEF</v>
      </c>
      <c r="D8" s="9">
        <v>12.729100000000001</v>
      </c>
      <c r="E8" s="9">
        <v>12.656000000000001</v>
      </c>
      <c r="F8" s="9">
        <v>12.965199999999999</v>
      </c>
      <c r="G8" s="9">
        <v>12.282</v>
      </c>
      <c r="H8" s="9">
        <v>13.0807</v>
      </c>
      <c r="I8" s="9">
        <v>30.956299999999999</v>
      </c>
      <c r="J8" s="9">
        <v>11.8811</v>
      </c>
      <c r="K8" s="9">
        <v>17.026299999999999</v>
      </c>
      <c r="L8" s="9">
        <v>16.074999999999999</v>
      </c>
      <c r="M8" s="9">
        <v>20.142499999999998</v>
      </c>
      <c r="N8" s="9">
        <f t="shared" si="1"/>
        <v>15.979419999999999</v>
      </c>
    </row>
    <row r="9" spans="1:20" x14ac:dyDescent="0.25">
      <c r="A9" s="11" t="s">
        <v>18</v>
      </c>
      <c r="B9" s="8" t="s">
        <v>15</v>
      </c>
      <c r="C9" s="3" t="str">
        <f t="shared" si="0"/>
        <v>HARRIS  -  ORB</v>
      </c>
      <c r="D9" s="9">
        <v>12.5997</v>
      </c>
      <c r="E9" s="9">
        <v>16.131699999999999</v>
      </c>
      <c r="F9" s="9">
        <v>16.529800000000002</v>
      </c>
      <c r="G9" s="9">
        <v>12.970499999999999</v>
      </c>
      <c r="H9" s="9">
        <v>14.3416</v>
      </c>
      <c r="I9" s="9">
        <v>30.778099999999998</v>
      </c>
      <c r="J9" s="9">
        <v>12.400600000000001</v>
      </c>
      <c r="K9" s="9">
        <v>15.799799999999999</v>
      </c>
      <c r="L9" s="9">
        <v>14.409000000000001</v>
      </c>
      <c r="M9" s="9">
        <v>20.089400000000001</v>
      </c>
      <c r="N9" s="9">
        <f t="shared" si="1"/>
        <v>16.60502</v>
      </c>
    </row>
    <row r="10" spans="1:20" x14ac:dyDescent="0.25">
      <c r="A10" s="11" t="s">
        <v>18</v>
      </c>
      <c r="B10" s="8" t="s">
        <v>21</v>
      </c>
      <c r="C10" s="3" t="str">
        <f t="shared" si="0"/>
        <v>HARRIS  -  FREAK</v>
      </c>
      <c r="D10" s="9">
        <v>51.177199999999999</v>
      </c>
      <c r="E10" s="9">
        <v>50.625100000000003</v>
      </c>
      <c r="F10" s="9">
        <v>57.718699999999998</v>
      </c>
      <c r="G10" s="9">
        <v>54.113799999999998</v>
      </c>
      <c r="H10" s="9">
        <v>52.9191</v>
      </c>
      <c r="I10" s="9">
        <v>69.833399999999997</v>
      </c>
      <c r="J10" s="9">
        <v>49.852200000000003</v>
      </c>
      <c r="K10" s="9">
        <v>54.4602</v>
      </c>
      <c r="L10" s="9">
        <v>51.596499999999999</v>
      </c>
      <c r="M10" s="9">
        <v>60.603299999999997</v>
      </c>
      <c r="N10" s="9">
        <f t="shared" si="1"/>
        <v>55.289949999999997</v>
      </c>
    </row>
    <row r="11" spans="1:20" x14ac:dyDescent="0.25">
      <c r="A11" s="11" t="s">
        <v>18</v>
      </c>
      <c r="B11" s="8" t="s">
        <v>17</v>
      </c>
      <c r="C11" s="3" t="str">
        <f t="shared" si="0"/>
        <v>HARRIS  -  SIFT</v>
      </c>
      <c r="D11" s="9">
        <v>37.080500000000001</v>
      </c>
      <c r="E11" s="9">
        <v>30.336300000000001</v>
      </c>
      <c r="F11" s="9">
        <v>31.154199999999999</v>
      </c>
      <c r="G11" s="9">
        <v>29.924299999999999</v>
      </c>
      <c r="H11" s="9">
        <v>29.279800000000002</v>
      </c>
      <c r="I11" s="9">
        <v>51.061700000000002</v>
      </c>
      <c r="J11" s="9">
        <v>26.544799999999999</v>
      </c>
      <c r="K11" s="9">
        <v>29.7422</v>
      </c>
      <c r="L11" s="9">
        <v>27.7879</v>
      </c>
      <c r="M11" s="9">
        <v>35.581099999999999</v>
      </c>
      <c r="N11" s="9">
        <f t="shared" si="1"/>
        <v>32.84928</v>
      </c>
    </row>
    <row r="12" spans="1:20" x14ac:dyDescent="0.25">
      <c r="A12" s="11" t="s">
        <v>13</v>
      </c>
      <c r="B12" s="8" t="s">
        <v>14</v>
      </c>
      <c r="C12" s="3" t="str">
        <f t="shared" si="0"/>
        <v>FAST  -  BRISK</v>
      </c>
      <c r="D12" s="9">
        <v>2.9532699999999998</v>
      </c>
      <c r="E12" s="9">
        <v>2.80932</v>
      </c>
      <c r="F12" s="9">
        <v>2.9024100000000002</v>
      </c>
      <c r="G12" s="9">
        <v>2.8197700000000001</v>
      </c>
      <c r="H12" s="9">
        <v>2.71766</v>
      </c>
      <c r="I12" s="9">
        <v>2.7988900000000001</v>
      </c>
      <c r="J12" s="9">
        <v>3.0643799999999999</v>
      </c>
      <c r="K12" s="9">
        <v>2.8487100000000001</v>
      </c>
      <c r="L12" s="9">
        <v>2.72133</v>
      </c>
      <c r="M12" s="9">
        <v>2.8878400000000002</v>
      </c>
      <c r="N12" s="9">
        <f t="shared" si="1"/>
        <v>2.8523579999999997</v>
      </c>
    </row>
    <row r="13" spans="1:20" x14ac:dyDescent="0.25">
      <c r="A13" s="11" t="s">
        <v>13</v>
      </c>
      <c r="B13" s="8" t="s">
        <v>20</v>
      </c>
      <c r="C13" s="3" t="str">
        <f t="shared" si="0"/>
        <v>FAST  -  BRIEF</v>
      </c>
      <c r="D13" s="9">
        <v>1.7244900000000001</v>
      </c>
      <c r="E13" s="9">
        <v>1.7609600000000001</v>
      </c>
      <c r="F13" s="9">
        <v>1.7649699999999999</v>
      </c>
      <c r="G13" s="9">
        <v>1.8610199999999999</v>
      </c>
      <c r="H13" s="9">
        <v>1.6712</v>
      </c>
      <c r="I13" s="9">
        <v>1.7019899999999999</v>
      </c>
      <c r="J13" s="9">
        <v>1.7973699999999999</v>
      </c>
      <c r="K13" s="9">
        <v>1.6921600000000001</v>
      </c>
      <c r="L13" s="9">
        <v>1.69333</v>
      </c>
      <c r="M13" s="9">
        <v>1.69181</v>
      </c>
      <c r="N13" s="9">
        <f t="shared" si="1"/>
        <v>1.7359299999999998</v>
      </c>
    </row>
    <row r="14" spans="1:20" x14ac:dyDescent="0.25">
      <c r="A14" s="11" t="s">
        <v>13</v>
      </c>
      <c r="B14" s="8" t="s">
        <v>15</v>
      </c>
      <c r="C14" s="3" t="str">
        <f t="shared" si="0"/>
        <v>FAST  -  ORB</v>
      </c>
      <c r="D14" s="9">
        <v>2.13883</v>
      </c>
      <c r="E14" s="9">
        <v>1.98272</v>
      </c>
      <c r="F14" s="9">
        <v>2.0230299999999999</v>
      </c>
      <c r="G14" s="9">
        <v>1.99295</v>
      </c>
      <c r="H14" s="9">
        <v>1.93581</v>
      </c>
      <c r="I14" s="9">
        <v>1.9521500000000001</v>
      </c>
      <c r="J14" s="9">
        <v>2.0087799999999998</v>
      </c>
      <c r="K14" s="9">
        <v>1.9241699999999999</v>
      </c>
      <c r="L14" s="9">
        <v>2.4465699999999999</v>
      </c>
      <c r="M14" s="9">
        <v>2.0791599999999999</v>
      </c>
      <c r="N14" s="9">
        <f t="shared" si="1"/>
        <v>2.0484169999999997</v>
      </c>
    </row>
    <row r="15" spans="1:20" x14ac:dyDescent="0.25">
      <c r="A15" s="11" t="s">
        <v>13</v>
      </c>
      <c r="B15" s="8" t="s">
        <v>21</v>
      </c>
      <c r="C15" s="3" t="str">
        <f t="shared" si="0"/>
        <v>FAST  -  FREAK</v>
      </c>
      <c r="D15" s="9">
        <v>40.489800000000002</v>
      </c>
      <c r="E15" s="9">
        <v>40.0824</v>
      </c>
      <c r="F15" s="9">
        <v>40.919699999999999</v>
      </c>
      <c r="G15" s="9">
        <v>40.950499999999998</v>
      </c>
      <c r="H15" s="9">
        <v>44.013399999999997</v>
      </c>
      <c r="I15" s="9">
        <v>44.216999999999999</v>
      </c>
      <c r="J15" s="9">
        <v>41.559199999999997</v>
      </c>
      <c r="K15" s="9">
        <v>41.253300000000003</v>
      </c>
      <c r="L15" s="9">
        <v>47.247599999999998</v>
      </c>
      <c r="M15" s="9">
        <v>40.851900000000001</v>
      </c>
      <c r="N15" s="9">
        <f t="shared" si="1"/>
        <v>42.158479999999997</v>
      </c>
    </row>
    <row r="16" spans="1:20" x14ac:dyDescent="0.25">
      <c r="A16" s="11" t="s">
        <v>13</v>
      </c>
      <c r="B16" s="8" t="s">
        <v>17</v>
      </c>
      <c r="C16" s="3" t="str">
        <f t="shared" si="0"/>
        <v>FAST  -  SIFT</v>
      </c>
      <c r="D16" s="9">
        <v>20.315200000000001</v>
      </c>
      <c r="E16" s="9">
        <v>20.221399999999999</v>
      </c>
      <c r="F16" s="9">
        <v>22.6006</v>
      </c>
      <c r="G16" s="9">
        <v>20.769600000000001</v>
      </c>
      <c r="H16" s="9">
        <v>20.6739</v>
      </c>
      <c r="I16" s="9">
        <v>26.514600000000002</v>
      </c>
      <c r="J16" s="9">
        <v>22.2227</v>
      </c>
      <c r="K16" s="9">
        <v>31.823499999999999</v>
      </c>
      <c r="L16" s="9">
        <v>24.054500000000001</v>
      </c>
      <c r="M16" s="9">
        <v>25.055199999999999</v>
      </c>
      <c r="N16" s="9">
        <f t="shared" si="1"/>
        <v>23.42512</v>
      </c>
    </row>
    <row r="17" spans="1:14" x14ac:dyDescent="0.25">
      <c r="A17" s="11" t="s">
        <v>14</v>
      </c>
      <c r="B17" s="8" t="s">
        <v>14</v>
      </c>
      <c r="C17" s="3" t="str">
        <f t="shared" si="0"/>
        <v>BRISK  -  BRISK</v>
      </c>
      <c r="D17" s="9">
        <v>44.365099999999998</v>
      </c>
      <c r="E17" s="9">
        <v>45.090800000000002</v>
      </c>
      <c r="F17" s="9">
        <v>43.934899999999999</v>
      </c>
      <c r="G17" s="9">
        <v>43.25</v>
      </c>
      <c r="H17" s="9">
        <v>44.040399999999998</v>
      </c>
      <c r="I17" s="9">
        <v>43.242400000000004</v>
      </c>
      <c r="J17" s="9">
        <v>43.174300000000002</v>
      </c>
      <c r="K17" s="9">
        <v>42.676900000000003</v>
      </c>
      <c r="L17" s="9">
        <v>43.225900000000003</v>
      </c>
      <c r="M17" s="9">
        <v>42.507199999999997</v>
      </c>
      <c r="N17" s="9">
        <f t="shared" si="1"/>
        <v>43.550790000000006</v>
      </c>
    </row>
    <row r="18" spans="1:14" x14ac:dyDescent="0.25">
      <c r="A18" s="11" t="s">
        <v>14</v>
      </c>
      <c r="B18" s="8" t="s">
        <v>20</v>
      </c>
      <c r="C18" s="3" t="str">
        <f t="shared" si="0"/>
        <v>BRISK  -  BRIEF</v>
      </c>
      <c r="D18" s="9">
        <v>41.239400000000003</v>
      </c>
      <c r="E18" s="9">
        <v>42.064900000000002</v>
      </c>
      <c r="F18" s="9">
        <v>41.151499999999999</v>
      </c>
      <c r="G18" s="9">
        <v>41.501600000000003</v>
      </c>
      <c r="H18" s="9">
        <v>41.271099999999997</v>
      </c>
      <c r="I18" s="9">
        <v>41.235399999999998</v>
      </c>
      <c r="J18" s="9">
        <v>41.057899999999997</v>
      </c>
      <c r="K18" s="9">
        <v>40.042700000000004</v>
      </c>
      <c r="L18" s="9">
        <v>40.5916</v>
      </c>
      <c r="M18" s="9">
        <v>40.655999999999999</v>
      </c>
      <c r="N18" s="9">
        <f t="shared" si="1"/>
        <v>41.081210000000006</v>
      </c>
    </row>
    <row r="19" spans="1:14" x14ac:dyDescent="0.25">
      <c r="A19" s="11" t="s">
        <v>14</v>
      </c>
      <c r="B19" s="8" t="s">
        <v>15</v>
      </c>
      <c r="C19" s="3" t="str">
        <f t="shared" si="0"/>
        <v>BRISK  -  ORB</v>
      </c>
      <c r="D19" s="9">
        <v>45.9983</v>
      </c>
      <c r="E19" s="9">
        <v>45.6877</v>
      </c>
      <c r="F19" s="9">
        <v>44.861199999999997</v>
      </c>
      <c r="G19" s="9">
        <v>44.787199999999999</v>
      </c>
      <c r="H19" s="9">
        <v>44.817700000000002</v>
      </c>
      <c r="I19" s="9">
        <v>45.156199999999998</v>
      </c>
      <c r="J19" s="9">
        <v>44.907899999999998</v>
      </c>
      <c r="K19" s="9">
        <v>44.092500000000001</v>
      </c>
      <c r="L19" s="9">
        <v>44.059800000000003</v>
      </c>
      <c r="M19" s="9">
        <v>43.929099999999998</v>
      </c>
      <c r="N19" s="9">
        <f t="shared" si="1"/>
        <v>44.829760000000007</v>
      </c>
    </row>
    <row r="20" spans="1:14" x14ac:dyDescent="0.25">
      <c r="A20" s="11" t="s">
        <v>14</v>
      </c>
      <c r="B20" s="8" t="s">
        <v>21</v>
      </c>
      <c r="C20" s="3" t="str">
        <f t="shared" si="0"/>
        <v>BRISK  -  FREAK</v>
      </c>
      <c r="D20" s="9">
        <v>83.864099999999993</v>
      </c>
      <c r="E20" s="9">
        <v>86.393900000000002</v>
      </c>
      <c r="F20" s="9">
        <v>84.567300000000003</v>
      </c>
      <c r="G20" s="9">
        <v>80.630799999999994</v>
      </c>
      <c r="H20" s="9">
        <v>82.126199999999997</v>
      </c>
      <c r="I20" s="9">
        <v>81.081900000000005</v>
      </c>
      <c r="J20" s="9">
        <v>80.814599999999999</v>
      </c>
      <c r="K20" s="9">
        <v>81.017600000000002</v>
      </c>
      <c r="L20" s="9">
        <v>80.948700000000002</v>
      </c>
      <c r="M20" s="9">
        <v>85.848500000000001</v>
      </c>
      <c r="N20" s="9">
        <f t="shared" si="1"/>
        <v>82.72936</v>
      </c>
    </row>
    <row r="21" spans="1:14" x14ac:dyDescent="0.25">
      <c r="A21" s="11" t="s">
        <v>14</v>
      </c>
      <c r="B21" s="8" t="s">
        <v>17</v>
      </c>
      <c r="C21" s="3" t="str">
        <f t="shared" si="0"/>
        <v>BRISK  -  SIFT</v>
      </c>
      <c r="D21" s="9">
        <v>85.233400000000003</v>
      </c>
      <c r="E21" s="9">
        <v>82.293000000000006</v>
      </c>
      <c r="F21" s="9">
        <v>83.25</v>
      </c>
      <c r="G21" s="9">
        <v>87.242199999999997</v>
      </c>
      <c r="H21" s="9">
        <v>84.365300000000005</v>
      </c>
      <c r="I21" s="9">
        <v>83.153400000000005</v>
      </c>
      <c r="J21" s="9">
        <v>92.525199999999998</v>
      </c>
      <c r="K21" s="9">
        <v>82.647599999999997</v>
      </c>
      <c r="L21" s="9">
        <v>82.052999999999997</v>
      </c>
      <c r="M21" s="9">
        <v>81.173599999999993</v>
      </c>
      <c r="N21" s="9">
        <f t="shared" si="1"/>
        <v>84.39367</v>
      </c>
    </row>
    <row r="22" spans="1:14" x14ac:dyDescent="0.25">
      <c r="A22" s="11" t="s">
        <v>15</v>
      </c>
      <c r="B22" s="8" t="s">
        <v>14</v>
      </c>
      <c r="C22" s="3" t="str">
        <f t="shared" si="0"/>
        <v>ORB  -  BRISK</v>
      </c>
      <c r="D22" s="9">
        <v>9.8771400000000007</v>
      </c>
      <c r="E22" s="9">
        <v>9.859</v>
      </c>
      <c r="F22" s="9">
        <v>9.4094899999999999</v>
      </c>
      <c r="G22" s="9">
        <v>8.9933800000000002</v>
      </c>
      <c r="H22" s="9">
        <v>9.0336599999999994</v>
      </c>
      <c r="I22" s="9">
        <v>9.2512299999999996</v>
      </c>
      <c r="J22" s="9">
        <v>9.5852900000000005</v>
      </c>
      <c r="K22" s="9">
        <v>9.0836500000000004</v>
      </c>
      <c r="L22" s="9">
        <v>9.3232400000000002</v>
      </c>
      <c r="M22" s="9">
        <v>9.3865999999999996</v>
      </c>
      <c r="N22" s="9">
        <f t="shared" si="1"/>
        <v>9.3802679999999992</v>
      </c>
    </row>
    <row r="23" spans="1:14" x14ac:dyDescent="0.25">
      <c r="A23" s="11" t="s">
        <v>15</v>
      </c>
      <c r="B23" s="8" t="s">
        <v>20</v>
      </c>
      <c r="C23" s="3" t="str">
        <f t="shared" si="0"/>
        <v>ORB  -  BRIEF</v>
      </c>
      <c r="D23" s="9">
        <v>8.1970299999999998</v>
      </c>
      <c r="E23" s="9">
        <v>7.9305399999999997</v>
      </c>
      <c r="F23" s="9">
        <v>7.8644100000000003</v>
      </c>
      <c r="G23" s="9">
        <v>8.1785099999999993</v>
      </c>
      <c r="H23" s="9">
        <v>7.76295</v>
      </c>
      <c r="I23" s="9">
        <v>8.1089400000000005</v>
      </c>
      <c r="J23" s="9">
        <v>7.9473799999999999</v>
      </c>
      <c r="K23" s="9">
        <v>9.3813099999999991</v>
      </c>
      <c r="L23" s="9">
        <v>7.9601100000000002</v>
      </c>
      <c r="M23" s="9">
        <v>8.0005199999999999</v>
      </c>
      <c r="N23" s="9">
        <f t="shared" si="1"/>
        <v>8.1331699999999998</v>
      </c>
    </row>
    <row r="24" spans="1:14" x14ac:dyDescent="0.25">
      <c r="A24" s="11" t="s">
        <v>15</v>
      </c>
      <c r="B24" s="8" t="s">
        <v>15</v>
      </c>
      <c r="C24" s="3" t="str">
        <f t="shared" si="0"/>
        <v>ORB  -  ORB</v>
      </c>
      <c r="D24" s="9">
        <v>12.6592</v>
      </c>
      <c r="E24" s="9">
        <v>11.926</v>
      </c>
      <c r="F24" s="9">
        <v>11.791499999999999</v>
      </c>
      <c r="G24" s="9">
        <v>11.9254</v>
      </c>
      <c r="H24" s="9">
        <v>11.9276</v>
      </c>
      <c r="I24" s="9">
        <v>11.9223</v>
      </c>
      <c r="J24" s="9">
        <v>12.6913</v>
      </c>
      <c r="K24" s="9">
        <v>12.6281</v>
      </c>
      <c r="L24" s="9">
        <v>12.805999999999999</v>
      </c>
      <c r="M24" s="9">
        <v>11.887600000000001</v>
      </c>
      <c r="N24" s="9">
        <f t="shared" si="1"/>
        <v>12.2165</v>
      </c>
    </row>
    <row r="25" spans="1:14" x14ac:dyDescent="0.25">
      <c r="A25" s="11" t="s">
        <v>15</v>
      </c>
      <c r="B25" s="8" t="s">
        <v>21</v>
      </c>
      <c r="C25" s="3" t="str">
        <f t="shared" si="0"/>
        <v>ORB  -  FREAK</v>
      </c>
      <c r="D25" s="9">
        <v>48.412799999999997</v>
      </c>
      <c r="E25" s="9">
        <v>47.424599999999998</v>
      </c>
      <c r="F25" s="9">
        <v>47.883699999999997</v>
      </c>
      <c r="G25" s="9">
        <v>46.639299999999999</v>
      </c>
      <c r="H25" s="9">
        <v>47.087600000000002</v>
      </c>
      <c r="I25" s="9">
        <v>46.007199999999997</v>
      </c>
      <c r="J25" s="9">
        <v>46.271999999999998</v>
      </c>
      <c r="K25" s="9">
        <v>48.290300000000002</v>
      </c>
      <c r="L25" s="9">
        <v>46.420400000000001</v>
      </c>
      <c r="M25" s="9">
        <v>47.168599999999998</v>
      </c>
      <c r="N25" s="9">
        <f t="shared" si="1"/>
        <v>47.160649999999997</v>
      </c>
    </row>
    <row r="26" spans="1:14" x14ac:dyDescent="0.25">
      <c r="A26" s="11" t="s">
        <v>15</v>
      </c>
      <c r="B26" s="8" t="s">
        <v>17</v>
      </c>
      <c r="C26" s="3" t="str">
        <f t="shared" si="0"/>
        <v>ORB  -  SIFT</v>
      </c>
      <c r="D26" s="9">
        <v>55.839599999999997</v>
      </c>
      <c r="E26" s="9">
        <v>49.957999999999998</v>
      </c>
      <c r="F26" s="9">
        <v>52.127600000000001</v>
      </c>
      <c r="G26" s="9">
        <v>54.583300000000001</v>
      </c>
      <c r="H26" s="9">
        <v>50.764299999999999</v>
      </c>
      <c r="I26" s="9">
        <v>55.407600000000002</v>
      </c>
      <c r="J26" s="9">
        <v>56.448500000000003</v>
      </c>
      <c r="K26" s="9">
        <v>57.151299999999999</v>
      </c>
      <c r="L26" s="9">
        <v>61.033200000000001</v>
      </c>
      <c r="M26" s="9">
        <v>56.588999999999999</v>
      </c>
      <c r="N26" s="9">
        <f t="shared" si="1"/>
        <v>54.990240000000007</v>
      </c>
    </row>
    <row r="27" spans="1:14" x14ac:dyDescent="0.25">
      <c r="A27" s="11" t="s">
        <v>16</v>
      </c>
      <c r="B27" s="8" t="s">
        <v>14</v>
      </c>
      <c r="C27" s="3" t="str">
        <f t="shared" si="0"/>
        <v>AKAZE  -  BRISK</v>
      </c>
      <c r="D27" s="9">
        <v>82.530299999999997</v>
      </c>
      <c r="E27" s="9">
        <v>78.913700000000006</v>
      </c>
      <c r="F27" s="9">
        <v>76.816299999999998</v>
      </c>
      <c r="G27" s="9">
        <v>91.639300000000006</v>
      </c>
      <c r="H27" s="9">
        <v>76.3185</v>
      </c>
      <c r="I27" s="9">
        <v>79.979900000000001</v>
      </c>
      <c r="J27" s="9">
        <v>78.063800000000001</v>
      </c>
      <c r="K27" s="9">
        <v>78.198800000000006</v>
      </c>
      <c r="L27" s="9">
        <v>88.188800000000001</v>
      </c>
      <c r="M27" s="9">
        <v>83.479600000000005</v>
      </c>
      <c r="N27" s="9">
        <f t="shared" si="1"/>
        <v>81.412900000000008</v>
      </c>
    </row>
    <row r="28" spans="1:14" x14ac:dyDescent="0.25">
      <c r="A28" s="11" t="s">
        <v>16</v>
      </c>
      <c r="B28" s="8" t="s">
        <v>20</v>
      </c>
      <c r="C28" s="3" t="str">
        <f t="shared" si="0"/>
        <v>AKAZE  -  BRIEF</v>
      </c>
      <c r="D28" s="9">
        <v>83.500500000000002</v>
      </c>
      <c r="E28" s="9">
        <v>91.791300000000007</v>
      </c>
      <c r="F28" s="9">
        <v>78.317800000000005</v>
      </c>
      <c r="G28" s="9">
        <v>77.019400000000005</v>
      </c>
      <c r="H28" s="9">
        <v>79.689499999999995</v>
      </c>
      <c r="I28" s="9">
        <v>74.803299999999993</v>
      </c>
      <c r="J28" s="9">
        <v>71.424700000000001</v>
      </c>
      <c r="K28" s="9">
        <v>71.6327</v>
      </c>
      <c r="L28" s="9">
        <v>73.731800000000007</v>
      </c>
      <c r="M28" s="9">
        <v>78.346299999999999</v>
      </c>
      <c r="N28" s="9">
        <f t="shared" si="1"/>
        <v>78.02573000000001</v>
      </c>
    </row>
    <row r="29" spans="1:14" x14ac:dyDescent="0.25">
      <c r="A29" s="11" t="s">
        <v>16</v>
      </c>
      <c r="B29" s="8" t="s">
        <v>15</v>
      </c>
      <c r="C29" s="3" t="str">
        <f t="shared" si="0"/>
        <v>AKAZE  -  ORB</v>
      </c>
      <c r="D29" s="9">
        <v>86.273399999999995</v>
      </c>
      <c r="E29" s="9">
        <v>78.8703</v>
      </c>
      <c r="F29" s="9">
        <v>71.571200000000005</v>
      </c>
      <c r="G29" s="9">
        <v>73.839200000000005</v>
      </c>
      <c r="H29" s="9">
        <v>88.571600000000004</v>
      </c>
      <c r="I29" s="9">
        <v>92.143000000000001</v>
      </c>
      <c r="J29" s="9">
        <v>78.676299999999998</v>
      </c>
      <c r="K29" s="9">
        <v>78.4221</v>
      </c>
      <c r="L29" s="9">
        <v>83.617999999999995</v>
      </c>
      <c r="M29" s="9">
        <v>84.894300000000001</v>
      </c>
      <c r="N29" s="9">
        <f t="shared" si="1"/>
        <v>81.687939999999998</v>
      </c>
    </row>
    <row r="30" spans="1:14" x14ac:dyDescent="0.25">
      <c r="A30" s="11" t="s">
        <v>16</v>
      </c>
      <c r="B30" s="8" t="s">
        <v>21</v>
      </c>
      <c r="C30" s="3" t="str">
        <f t="shared" si="0"/>
        <v>AKAZE  -  FREAK</v>
      </c>
      <c r="D30" s="9">
        <v>132.98699999999999</v>
      </c>
      <c r="E30" s="9">
        <v>117.315</v>
      </c>
      <c r="F30" s="9">
        <v>107.815</v>
      </c>
      <c r="G30" s="9">
        <v>120.003</v>
      </c>
      <c r="H30" s="9">
        <v>121.246</v>
      </c>
      <c r="I30" s="9">
        <v>107.646</v>
      </c>
      <c r="J30" s="9">
        <v>108.02200000000001</v>
      </c>
      <c r="K30" s="9">
        <v>108.22799999999999</v>
      </c>
      <c r="L30" s="9">
        <v>112.437</v>
      </c>
      <c r="M30" s="9">
        <v>116.252</v>
      </c>
      <c r="N30" s="9">
        <f t="shared" si="1"/>
        <v>115.19509999999998</v>
      </c>
    </row>
    <row r="31" spans="1:14" x14ac:dyDescent="0.25">
      <c r="A31" s="11" t="s">
        <v>16</v>
      </c>
      <c r="B31" s="8" t="s">
        <v>16</v>
      </c>
      <c r="C31" s="3" t="str">
        <f t="shared" si="0"/>
        <v>AKAZE  -  AKAZE</v>
      </c>
      <c r="D31" s="9">
        <v>171.369</v>
      </c>
      <c r="E31" s="9">
        <v>156.751</v>
      </c>
      <c r="F31" s="9">
        <v>169.673</v>
      </c>
      <c r="G31" s="9">
        <v>166.864</v>
      </c>
      <c r="H31" s="9">
        <v>175.22200000000001</v>
      </c>
      <c r="I31" s="9">
        <v>166.76599999999999</v>
      </c>
      <c r="J31" s="9">
        <v>170.04499999999999</v>
      </c>
      <c r="K31" s="9">
        <v>162.47</v>
      </c>
      <c r="L31" s="9">
        <v>154.511</v>
      </c>
      <c r="M31" s="9">
        <v>158.69999999999999</v>
      </c>
      <c r="N31" s="9">
        <f t="shared" si="1"/>
        <v>165.2371</v>
      </c>
    </row>
    <row r="32" spans="1:14" x14ac:dyDescent="0.25">
      <c r="A32" s="11" t="s">
        <v>16</v>
      </c>
      <c r="B32" s="8" t="s">
        <v>17</v>
      </c>
      <c r="C32" s="3" t="str">
        <f t="shared" si="0"/>
        <v>AKAZE  -  SIFT</v>
      </c>
      <c r="D32" s="9">
        <v>100.712</v>
      </c>
      <c r="E32" s="9">
        <v>98.275300000000001</v>
      </c>
      <c r="F32" s="9">
        <v>102.90600000000001</v>
      </c>
      <c r="G32" s="9">
        <v>95.942499999999995</v>
      </c>
      <c r="H32" s="9">
        <v>99.673500000000004</v>
      </c>
      <c r="I32" s="9">
        <v>95.438299999999998</v>
      </c>
      <c r="J32" s="9">
        <v>92.281300000000002</v>
      </c>
      <c r="K32" s="9">
        <v>100.259</v>
      </c>
      <c r="L32" s="9">
        <v>98.945999999999998</v>
      </c>
      <c r="M32" s="7">
        <v>91.678700000000006</v>
      </c>
      <c r="N32" s="9">
        <f t="shared" si="1"/>
        <v>97.611260000000001</v>
      </c>
    </row>
    <row r="33" spans="1:14" x14ac:dyDescent="0.25">
      <c r="A33" s="11" t="s">
        <v>17</v>
      </c>
      <c r="B33" s="8" t="s">
        <v>14</v>
      </c>
      <c r="C33" s="3" t="str">
        <f t="shared" si="0"/>
        <v>SIFT  -  BRISK</v>
      </c>
      <c r="D33" s="9">
        <v>146.56800000000001</v>
      </c>
      <c r="E33" s="9">
        <v>135.42400000000001</v>
      </c>
      <c r="F33" s="9">
        <v>142.46700000000001</v>
      </c>
      <c r="G33" s="9">
        <v>136.827</v>
      </c>
      <c r="H33" s="9">
        <v>136.30500000000001</v>
      </c>
      <c r="I33" s="9">
        <v>141.119</v>
      </c>
      <c r="J33" s="9">
        <v>135.376</v>
      </c>
      <c r="K33" s="9">
        <v>133.47</v>
      </c>
      <c r="L33" s="9">
        <v>132.34100000000001</v>
      </c>
      <c r="M33" s="9">
        <v>132.267</v>
      </c>
      <c r="N33" s="9">
        <f t="shared" si="1"/>
        <v>137.21639999999999</v>
      </c>
    </row>
    <row r="34" spans="1:14" x14ac:dyDescent="0.25">
      <c r="A34" s="11" t="s">
        <v>17</v>
      </c>
      <c r="B34" s="8" t="s">
        <v>20</v>
      </c>
      <c r="C34" s="3" t="str">
        <f t="shared" si="0"/>
        <v>SIFT  -  BRIEF</v>
      </c>
      <c r="D34" s="9">
        <v>128.51499999999999</v>
      </c>
      <c r="E34" s="9">
        <v>132.77799999999999</v>
      </c>
      <c r="F34" s="9">
        <v>130.87899999999999</v>
      </c>
      <c r="G34" s="9">
        <v>132.04499999999999</v>
      </c>
      <c r="H34" s="9">
        <v>129.84399999999999</v>
      </c>
      <c r="I34" s="9">
        <v>129.416</v>
      </c>
      <c r="J34" s="9">
        <v>133.62299999999999</v>
      </c>
      <c r="K34" s="9">
        <v>141.38</v>
      </c>
      <c r="L34" s="9">
        <v>136.215</v>
      </c>
      <c r="M34" s="9">
        <v>130.04400000000001</v>
      </c>
      <c r="N34" s="9">
        <f t="shared" si="1"/>
        <v>132.47390000000001</v>
      </c>
    </row>
    <row r="35" spans="1:14" x14ac:dyDescent="0.25">
      <c r="A35" s="11" t="s">
        <v>17</v>
      </c>
      <c r="B35" s="8" t="s">
        <v>21</v>
      </c>
      <c r="C35" s="3" t="str">
        <f t="shared" si="0"/>
        <v>SIFT  -  FREAK</v>
      </c>
      <c r="D35" s="9">
        <v>168.98599999999999</v>
      </c>
      <c r="E35" s="9">
        <v>170.292</v>
      </c>
      <c r="F35" s="9">
        <v>167.185</v>
      </c>
      <c r="G35" s="9">
        <v>171.554</v>
      </c>
      <c r="H35" s="9">
        <v>174.52600000000001</v>
      </c>
      <c r="I35" s="9">
        <v>175.01499999999999</v>
      </c>
      <c r="J35" s="9">
        <v>175.05600000000001</v>
      </c>
      <c r="K35" s="9">
        <v>179.16800000000001</v>
      </c>
      <c r="L35" s="9">
        <v>174.154</v>
      </c>
      <c r="M35" s="9">
        <v>173.078</v>
      </c>
      <c r="N35" s="9">
        <f t="shared" si="1"/>
        <v>172.90140000000002</v>
      </c>
    </row>
    <row r="36" spans="1:14" x14ac:dyDescent="0.25">
      <c r="A36" s="11" t="s">
        <v>17</v>
      </c>
      <c r="B36" s="8" t="s">
        <v>17</v>
      </c>
      <c r="C36" s="3" t="str">
        <f t="shared" si="0"/>
        <v>SIFT  -  SIFT</v>
      </c>
      <c r="D36" s="9">
        <v>202.608</v>
      </c>
      <c r="E36" s="9">
        <v>184.417</v>
      </c>
      <c r="F36" s="9">
        <v>194.488</v>
      </c>
      <c r="G36" s="9">
        <v>194.50899999999999</v>
      </c>
      <c r="H36" s="9">
        <v>186.79499999999999</v>
      </c>
      <c r="I36" s="9">
        <v>182.749</v>
      </c>
      <c r="J36" s="9">
        <v>184.006</v>
      </c>
      <c r="K36" s="9">
        <v>188.74100000000001</v>
      </c>
      <c r="L36" s="9">
        <v>196.93100000000001</v>
      </c>
      <c r="M36" s="9">
        <v>214.65199999999999</v>
      </c>
      <c r="N36" s="9">
        <f t="shared" si="1"/>
        <v>192.9896</v>
      </c>
    </row>
  </sheetData>
  <autoFilter ref="A1:T36" xr:uid="{FA212B00-264E-41B7-9929-7AD193579E8F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19F52-7F74-41D8-A62A-6D9F8E1368E8}">
  <dimension ref="A1"/>
  <sheetViews>
    <sheetView zoomScaleNormal="100" workbookViewId="0">
      <selection activeCell="N30" sqref="N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58D7-5313-4B3B-891F-0134E2A639AF}">
  <sheetPr filterMode="1"/>
  <dimension ref="A1:E36"/>
  <sheetViews>
    <sheetView zoomScaleNormal="100" workbookViewId="0">
      <selection activeCell="E22" sqref="E22"/>
    </sheetView>
  </sheetViews>
  <sheetFormatPr defaultRowHeight="15" x14ac:dyDescent="0.25"/>
  <cols>
    <col min="1" max="2" width="14.7109375" style="6" customWidth="1"/>
    <col min="3" max="3" width="20" style="6" customWidth="1"/>
    <col min="4" max="4" width="14.7109375" style="6" customWidth="1"/>
    <col min="5" max="16384" width="9.140625" style="6"/>
  </cols>
  <sheetData>
    <row r="1" spans="1:5" x14ac:dyDescent="0.25">
      <c r="A1" s="11" t="s">
        <v>0</v>
      </c>
      <c r="B1" s="8" t="s">
        <v>1</v>
      </c>
      <c r="C1" s="8" t="s">
        <v>49</v>
      </c>
      <c r="D1" s="8" t="s">
        <v>50</v>
      </c>
      <c r="E1" s="6" t="s">
        <v>51</v>
      </c>
    </row>
    <row r="2" spans="1:5" x14ac:dyDescent="0.25">
      <c r="A2" s="11" t="s">
        <v>19</v>
      </c>
      <c r="B2" s="8" t="s">
        <v>14</v>
      </c>
      <c r="C2" s="8" t="str">
        <f>CONCATENATE(A2, "  -  ",B2)</f>
        <v>Shi-Tomasi  -  BRISK</v>
      </c>
      <c r="D2" s="9">
        <v>77.111111111111114</v>
      </c>
      <c r="E2" s="6">
        <v>20.247279999999996</v>
      </c>
    </row>
    <row r="3" spans="1:5" x14ac:dyDescent="0.25">
      <c r="A3" s="11" t="s">
        <v>19</v>
      </c>
      <c r="B3" s="8" t="s">
        <v>20</v>
      </c>
      <c r="C3" s="8" t="str">
        <f t="shared" ref="C3:C36" si="0">CONCATENATE(A3, "  -  ",B3)</f>
        <v>Shi-Tomasi  -  BRIEF</v>
      </c>
      <c r="D3" s="9">
        <v>91</v>
      </c>
      <c r="E3" s="6">
        <v>19.145040000000002</v>
      </c>
    </row>
    <row r="4" spans="1:5" x14ac:dyDescent="0.25">
      <c r="A4" s="11" t="s">
        <v>19</v>
      </c>
      <c r="B4" s="8" t="s">
        <v>15</v>
      </c>
      <c r="C4" s="8" t="str">
        <f t="shared" si="0"/>
        <v>Shi-Tomasi  -  ORB</v>
      </c>
      <c r="D4" s="9">
        <v>85.555555555555557</v>
      </c>
      <c r="E4" s="6">
        <v>18.975019999999997</v>
      </c>
    </row>
    <row r="5" spans="1:5" hidden="1" x14ac:dyDescent="0.25">
      <c r="A5" s="11" t="s">
        <v>19</v>
      </c>
      <c r="B5" s="8" t="s">
        <v>21</v>
      </c>
      <c r="C5" s="8" t="str">
        <f t="shared" si="0"/>
        <v>Shi-Tomasi  -  FREAK</v>
      </c>
      <c r="D5" s="9">
        <v>63.777777777777779</v>
      </c>
      <c r="E5" s="6">
        <v>53.33437</v>
      </c>
    </row>
    <row r="6" spans="1:5" x14ac:dyDescent="0.25">
      <c r="A6" s="11" t="s">
        <v>19</v>
      </c>
      <c r="B6" s="8" t="s">
        <v>17</v>
      </c>
      <c r="C6" s="8" t="str">
        <f t="shared" si="0"/>
        <v>Shi-Tomasi  -  SIFT</v>
      </c>
      <c r="D6" s="9">
        <v>103.11111111111111</v>
      </c>
      <c r="E6" s="6">
        <v>31.397699999999997</v>
      </c>
    </row>
    <row r="7" spans="1:5" hidden="1" x14ac:dyDescent="0.25">
      <c r="A7" s="11" t="s">
        <v>18</v>
      </c>
      <c r="B7" s="8" t="s">
        <v>14</v>
      </c>
      <c r="C7" s="8" t="str">
        <f t="shared" si="0"/>
        <v>HARRIS  -  BRISK</v>
      </c>
      <c r="D7" s="9">
        <v>13.444444444444445</v>
      </c>
      <c r="E7" s="6">
        <v>16.3522</v>
      </c>
    </row>
    <row r="8" spans="1:5" hidden="1" x14ac:dyDescent="0.25">
      <c r="A8" s="11" t="s">
        <v>18</v>
      </c>
      <c r="B8" s="8" t="s">
        <v>20</v>
      </c>
      <c r="C8" s="8" t="str">
        <f t="shared" si="0"/>
        <v>HARRIS  -  BRIEF</v>
      </c>
      <c r="D8" s="9">
        <v>15.666666666666666</v>
      </c>
      <c r="E8" s="6">
        <v>15.979419999999999</v>
      </c>
    </row>
    <row r="9" spans="1:5" hidden="1" x14ac:dyDescent="0.25">
      <c r="A9" s="11" t="s">
        <v>18</v>
      </c>
      <c r="B9" s="8" t="s">
        <v>15</v>
      </c>
      <c r="C9" s="8" t="str">
        <f t="shared" si="0"/>
        <v>HARRIS  -  ORB</v>
      </c>
      <c r="D9" s="9">
        <v>16.111111111111111</v>
      </c>
      <c r="E9" s="6">
        <v>16.60502</v>
      </c>
    </row>
    <row r="10" spans="1:5" hidden="1" x14ac:dyDescent="0.25">
      <c r="A10" s="11" t="s">
        <v>18</v>
      </c>
      <c r="B10" s="8" t="s">
        <v>21</v>
      </c>
      <c r="C10" s="8" t="str">
        <f t="shared" si="0"/>
        <v>HARRIS  -  FREAK</v>
      </c>
      <c r="D10" s="9">
        <v>13.666666666666666</v>
      </c>
      <c r="E10" s="6">
        <v>55.289949999999997</v>
      </c>
    </row>
    <row r="11" spans="1:5" hidden="1" x14ac:dyDescent="0.25">
      <c r="A11" s="11" t="s">
        <v>18</v>
      </c>
      <c r="B11" s="8" t="s">
        <v>17</v>
      </c>
      <c r="C11" s="8" t="str">
        <f t="shared" si="0"/>
        <v>HARRIS  -  SIFT</v>
      </c>
      <c r="D11" s="9">
        <v>18.111111111111111</v>
      </c>
      <c r="E11" s="6">
        <v>32.84928</v>
      </c>
    </row>
    <row r="12" spans="1:5" x14ac:dyDescent="0.25">
      <c r="A12" s="11" t="s">
        <v>13</v>
      </c>
      <c r="B12" s="8" t="s">
        <v>14</v>
      </c>
      <c r="C12" s="8" t="str">
        <f t="shared" si="0"/>
        <v>FAST  -  BRISK</v>
      </c>
      <c r="D12" s="9">
        <v>86.777777777777771</v>
      </c>
      <c r="E12" s="6">
        <v>2.8523579999999997</v>
      </c>
    </row>
    <row r="13" spans="1:5" x14ac:dyDescent="0.25">
      <c r="A13" s="11" t="s">
        <v>13</v>
      </c>
      <c r="B13" s="8" t="s">
        <v>20</v>
      </c>
      <c r="C13" s="8" t="str">
        <f t="shared" si="0"/>
        <v>FAST  -  BRIEF</v>
      </c>
      <c r="D13" s="9">
        <v>98.777777777777771</v>
      </c>
      <c r="E13" s="6">
        <v>1.7359299999999998</v>
      </c>
    </row>
    <row r="14" spans="1:5" x14ac:dyDescent="0.25">
      <c r="A14" s="11" t="s">
        <v>13</v>
      </c>
      <c r="B14" s="8" t="s">
        <v>15</v>
      </c>
      <c r="C14" s="8" t="str">
        <f t="shared" si="0"/>
        <v>FAST  -  ORB</v>
      </c>
      <c r="D14" s="9">
        <v>96.555555555555557</v>
      </c>
      <c r="E14" s="6">
        <v>2.0484169999999997</v>
      </c>
    </row>
    <row r="15" spans="1:5" x14ac:dyDescent="0.25">
      <c r="A15" s="11" t="s">
        <v>13</v>
      </c>
      <c r="B15" s="8" t="s">
        <v>21</v>
      </c>
      <c r="C15" s="8" t="str">
        <f t="shared" si="0"/>
        <v>FAST  -  FREAK</v>
      </c>
      <c r="D15" s="9">
        <v>74.555555555555557</v>
      </c>
      <c r="E15" s="6">
        <v>42.158479999999997</v>
      </c>
    </row>
    <row r="16" spans="1:5" x14ac:dyDescent="0.25">
      <c r="A16" s="11" t="s">
        <v>13</v>
      </c>
      <c r="B16" s="8" t="s">
        <v>17</v>
      </c>
      <c r="C16" s="8" t="str">
        <f t="shared" si="0"/>
        <v>FAST  -  SIFT</v>
      </c>
      <c r="D16" s="9">
        <v>116.44444444444444</v>
      </c>
      <c r="E16" s="6">
        <v>23.42512</v>
      </c>
    </row>
    <row r="17" spans="1:5" x14ac:dyDescent="0.25">
      <c r="A17" s="11" t="s">
        <v>14</v>
      </c>
      <c r="B17" s="8" t="s">
        <v>14</v>
      </c>
      <c r="C17" s="8" t="str">
        <f t="shared" si="0"/>
        <v>BRISK  -  BRISK</v>
      </c>
      <c r="D17" s="9">
        <v>144.55555555555554</v>
      </c>
      <c r="E17" s="6">
        <v>43.550790000000006</v>
      </c>
    </row>
    <row r="18" spans="1:5" x14ac:dyDescent="0.25">
      <c r="A18" s="11" t="s">
        <v>14</v>
      </c>
      <c r="B18" s="8" t="s">
        <v>20</v>
      </c>
      <c r="C18" s="8" t="str">
        <f t="shared" si="0"/>
        <v>BRISK  -  BRIEF</v>
      </c>
      <c r="D18" s="9">
        <v>153.55555555555554</v>
      </c>
      <c r="E18" s="6">
        <v>41.081210000000006</v>
      </c>
    </row>
    <row r="19" spans="1:5" x14ac:dyDescent="0.25">
      <c r="A19" s="11" t="s">
        <v>14</v>
      </c>
      <c r="B19" s="8" t="s">
        <v>15</v>
      </c>
      <c r="C19" s="8" t="str">
        <f t="shared" si="0"/>
        <v>BRISK  -  ORB</v>
      </c>
      <c r="D19" s="9">
        <v>106.77777777777777</v>
      </c>
      <c r="E19" s="6">
        <v>44.829760000000007</v>
      </c>
    </row>
    <row r="20" spans="1:5" hidden="1" x14ac:dyDescent="0.25">
      <c r="A20" s="11" t="s">
        <v>14</v>
      </c>
      <c r="B20" s="8" t="s">
        <v>21</v>
      </c>
      <c r="C20" s="8" t="str">
        <f t="shared" si="0"/>
        <v>BRISK  -  FREAK</v>
      </c>
      <c r="D20" s="9">
        <v>122.77777777777777</v>
      </c>
      <c r="E20" s="6">
        <v>82.72936</v>
      </c>
    </row>
    <row r="21" spans="1:5" hidden="1" x14ac:dyDescent="0.25">
      <c r="A21" s="11" t="s">
        <v>14</v>
      </c>
      <c r="B21" s="8" t="s">
        <v>17</v>
      </c>
      <c r="C21" s="8" t="str">
        <f t="shared" si="0"/>
        <v>BRISK  -  SIFT</v>
      </c>
      <c r="D21" s="9">
        <v>184.33333333333334</v>
      </c>
      <c r="E21" s="6">
        <v>84.39367</v>
      </c>
    </row>
    <row r="22" spans="1:5" x14ac:dyDescent="0.25">
      <c r="A22" s="11" t="s">
        <v>15</v>
      </c>
      <c r="B22" s="8" t="s">
        <v>14</v>
      </c>
      <c r="C22" s="8" t="str">
        <f t="shared" si="0"/>
        <v>ORB  -  BRISK</v>
      </c>
      <c r="D22" s="9">
        <v>72.444444444444443</v>
      </c>
      <c r="E22" s="6">
        <v>9.3802679999999992</v>
      </c>
    </row>
    <row r="23" spans="1:5" hidden="1" x14ac:dyDescent="0.25">
      <c r="A23" s="11" t="s">
        <v>15</v>
      </c>
      <c r="B23" s="8" t="s">
        <v>20</v>
      </c>
      <c r="C23" s="8" t="str">
        <f t="shared" si="0"/>
        <v>ORB  -  BRIEF</v>
      </c>
      <c r="D23" s="9">
        <v>50.222222222222221</v>
      </c>
      <c r="E23" s="6">
        <v>8.1331699999999998</v>
      </c>
    </row>
    <row r="24" spans="1:5" hidden="1" x14ac:dyDescent="0.25">
      <c r="A24" s="11" t="s">
        <v>15</v>
      </c>
      <c r="B24" s="8" t="s">
        <v>15</v>
      </c>
      <c r="C24" s="8" t="str">
        <f t="shared" si="0"/>
        <v>ORB  -  ORB</v>
      </c>
      <c r="D24" s="9">
        <v>59.666666666666664</v>
      </c>
      <c r="E24" s="6">
        <v>12.2165</v>
      </c>
    </row>
    <row r="25" spans="1:5" hidden="1" x14ac:dyDescent="0.25">
      <c r="A25" s="11" t="s">
        <v>15</v>
      </c>
      <c r="B25" s="8" t="s">
        <v>21</v>
      </c>
      <c r="C25" s="8" t="str">
        <f t="shared" si="0"/>
        <v>ORB  -  FREAK</v>
      </c>
      <c r="D25" s="9">
        <v>39.111111111111114</v>
      </c>
      <c r="E25" s="6">
        <v>47.160649999999997</v>
      </c>
    </row>
    <row r="26" spans="1:5" hidden="1" x14ac:dyDescent="0.25">
      <c r="A26" s="11" t="s">
        <v>15</v>
      </c>
      <c r="B26" s="8" t="s">
        <v>17</v>
      </c>
      <c r="C26" s="8" t="str">
        <f t="shared" si="0"/>
        <v>ORB  -  SIFT</v>
      </c>
      <c r="D26" s="9">
        <v>84.888888888888886</v>
      </c>
      <c r="E26" s="6">
        <v>54.990240000000007</v>
      </c>
    </row>
    <row r="27" spans="1:5" hidden="1" x14ac:dyDescent="0.25">
      <c r="A27" s="11" t="s">
        <v>16</v>
      </c>
      <c r="B27" s="8" t="s">
        <v>14</v>
      </c>
      <c r="C27" s="8" t="str">
        <f t="shared" si="0"/>
        <v>AKAZE  -  BRISK</v>
      </c>
      <c r="D27" s="9">
        <v>124</v>
      </c>
      <c r="E27" s="6">
        <v>81.412900000000008</v>
      </c>
    </row>
    <row r="28" spans="1:5" hidden="1" x14ac:dyDescent="0.25">
      <c r="A28" s="11" t="s">
        <v>16</v>
      </c>
      <c r="B28" s="8" t="s">
        <v>20</v>
      </c>
      <c r="C28" s="8" t="str">
        <f t="shared" si="0"/>
        <v>AKAZE  -  BRIEF</v>
      </c>
      <c r="D28" s="9">
        <v>120.88888888888889</v>
      </c>
      <c r="E28" s="6">
        <v>78.02573000000001</v>
      </c>
    </row>
    <row r="29" spans="1:5" hidden="1" x14ac:dyDescent="0.25">
      <c r="A29" s="11" t="s">
        <v>16</v>
      </c>
      <c r="B29" s="8" t="s">
        <v>15</v>
      </c>
      <c r="C29" s="8" t="str">
        <f t="shared" si="0"/>
        <v>AKAZE  -  ORB</v>
      </c>
      <c r="D29" s="9">
        <v>102.66666666666667</v>
      </c>
      <c r="E29" s="6">
        <v>81.687939999999998</v>
      </c>
    </row>
    <row r="30" spans="1:5" hidden="1" x14ac:dyDescent="0.25">
      <c r="A30" s="11" t="s">
        <v>16</v>
      </c>
      <c r="B30" s="8" t="s">
        <v>21</v>
      </c>
      <c r="C30" s="8" t="str">
        <f t="shared" si="0"/>
        <v>AKAZE  -  FREAK</v>
      </c>
      <c r="D30" s="9">
        <v>108</v>
      </c>
      <c r="E30" s="6">
        <v>115.19509999999998</v>
      </c>
    </row>
    <row r="31" spans="1:5" hidden="1" x14ac:dyDescent="0.25">
      <c r="A31" s="11" t="s">
        <v>16</v>
      </c>
      <c r="B31" s="8" t="s">
        <v>16</v>
      </c>
      <c r="C31" s="8" t="str">
        <f t="shared" si="0"/>
        <v>AKAZE  -  AKAZE</v>
      </c>
      <c r="D31" s="9">
        <v>129.88888888888889</v>
      </c>
      <c r="E31" s="6">
        <v>165.2371</v>
      </c>
    </row>
    <row r="32" spans="1:5" hidden="1" x14ac:dyDescent="0.25">
      <c r="A32" s="11" t="s">
        <v>16</v>
      </c>
      <c r="B32" s="8" t="s">
        <v>17</v>
      </c>
      <c r="C32" s="8" t="str">
        <f t="shared" si="0"/>
        <v>AKAZE  -  SIFT</v>
      </c>
      <c r="D32" s="9">
        <v>141.88888888888889</v>
      </c>
      <c r="E32" s="6">
        <v>97.611260000000001</v>
      </c>
    </row>
    <row r="33" spans="1:5" hidden="1" x14ac:dyDescent="0.25">
      <c r="A33" s="11" t="s">
        <v>17</v>
      </c>
      <c r="B33" s="8" t="s">
        <v>14</v>
      </c>
      <c r="C33" s="8" t="str">
        <f t="shared" si="0"/>
        <v>SIFT  -  BRISK</v>
      </c>
      <c r="D33" s="9">
        <v>59.888888888888886</v>
      </c>
      <c r="E33" s="6">
        <v>137.21639999999999</v>
      </c>
    </row>
    <row r="34" spans="1:5" hidden="1" x14ac:dyDescent="0.25">
      <c r="A34" s="11" t="s">
        <v>17</v>
      </c>
      <c r="B34" s="8" t="s">
        <v>20</v>
      </c>
      <c r="C34" s="8" t="str">
        <f t="shared" si="0"/>
        <v>SIFT  -  BRIEF</v>
      </c>
      <c r="D34" s="9">
        <v>67.222222222222229</v>
      </c>
      <c r="E34" s="6">
        <v>132.47390000000001</v>
      </c>
    </row>
    <row r="35" spans="1:5" hidden="1" x14ac:dyDescent="0.25">
      <c r="A35" s="11" t="s">
        <v>17</v>
      </c>
      <c r="B35" s="8" t="s">
        <v>21</v>
      </c>
      <c r="C35" s="8" t="str">
        <f t="shared" si="0"/>
        <v>SIFT  -  FREAK</v>
      </c>
      <c r="D35" s="9">
        <v>56.666666666666664</v>
      </c>
      <c r="E35" s="6">
        <v>172.90140000000002</v>
      </c>
    </row>
    <row r="36" spans="1:5" hidden="1" x14ac:dyDescent="0.25">
      <c r="A36" s="11" t="s">
        <v>17</v>
      </c>
      <c r="B36" s="8" t="s">
        <v>17</v>
      </c>
      <c r="C36" s="8" t="str">
        <f t="shared" si="0"/>
        <v>SIFT  -  SIFT</v>
      </c>
      <c r="D36" s="9">
        <v>89.555555555555557</v>
      </c>
      <c r="E36" s="6">
        <v>192.9896</v>
      </c>
    </row>
  </sheetData>
  <autoFilter ref="A1:N36" xr:uid="{16F07F5B-BAAF-4557-86C2-6A66A6AC132C}">
    <filterColumn colId="3">
      <customFilters>
        <customFilter operator="greaterThan" val="70"/>
      </customFilters>
    </filterColumn>
    <filterColumn colId="4">
      <customFilters>
        <customFilter operator="lessThan" val="50"/>
      </customFilters>
    </filterColumn>
  </autoFilter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B59E-34FB-4624-B633-14AB7E897775}">
  <dimension ref="A1"/>
  <sheetViews>
    <sheetView workbookViewId="0"/>
  </sheetViews>
  <sheetFormatPr defaultRowHeight="15" x14ac:dyDescent="0.25"/>
  <cols>
    <col min="1" max="1" width="94.85546875" bestFit="1" customWidth="1"/>
  </cols>
  <sheetData>
    <row r="1" spans="1:1" ht="180" x14ac:dyDescent="0.25">
      <c r="A1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TASK_7</vt:lpstr>
      <vt:lpstr>TASK_8_MatchedKeypoints</vt:lpstr>
      <vt:lpstr>TASK_9_TOTALTIME</vt:lpstr>
      <vt:lpstr>Graphs</vt:lpstr>
      <vt:lpstr>Analysis</vt:lpstr>
      <vt:lpstr>TOP_3_Detectors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Raj</dc:creator>
  <cp:lastModifiedBy>Ashok Raj</cp:lastModifiedBy>
  <dcterms:created xsi:type="dcterms:W3CDTF">2020-04-26T23:03:03Z</dcterms:created>
  <dcterms:modified xsi:type="dcterms:W3CDTF">2020-04-27T20:50:29Z</dcterms:modified>
</cp:coreProperties>
</file>