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Rabbit/Convection_Related_Plots/"/>
    </mc:Choice>
  </mc:AlternateContent>
  <xr:revisionPtr revIDLastSave="276" documentId="13_ncr:1_{4297560E-3861-43A8-BF5C-3FEE0C062D0D}" xr6:coauthVersionLast="47" xr6:coauthVersionMax="47" xr10:uidLastSave="{86526069-89B2-4F3D-8E42-92E37092F571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6" i="2" l="1"/>
  <c r="J77" i="2"/>
  <c r="J78" i="2"/>
  <c r="J79" i="2"/>
  <c r="J80" i="2"/>
  <c r="J81" i="2"/>
  <c r="J82" i="2"/>
  <c r="J83" i="2"/>
  <c r="J84" i="2"/>
  <c r="J85" i="2"/>
  <c r="G77" i="2"/>
  <c r="H77" i="2"/>
  <c r="G78" i="2"/>
  <c r="H78" i="2" s="1"/>
  <c r="G79" i="2"/>
  <c r="H79" i="2"/>
  <c r="G80" i="2"/>
  <c r="H80" i="2"/>
  <c r="G81" i="2"/>
  <c r="H81" i="2"/>
  <c r="G82" i="2"/>
  <c r="H82" i="2" s="1"/>
  <c r="G83" i="2"/>
  <c r="H83" i="2"/>
  <c r="G84" i="2"/>
  <c r="H84" i="2"/>
  <c r="G85" i="2"/>
  <c r="H85" i="2"/>
  <c r="G86" i="2"/>
  <c r="H86" i="2" s="1"/>
  <c r="C77" i="2"/>
  <c r="C78" i="2"/>
  <c r="C79" i="2"/>
  <c r="C80" i="2"/>
  <c r="C81" i="2"/>
  <c r="C82" i="2"/>
  <c r="C83" i="2"/>
  <c r="C84" i="2"/>
  <c r="C85" i="2"/>
  <c r="C86" i="2"/>
  <c r="U76" i="2"/>
  <c r="U77" i="2"/>
  <c r="U78" i="2"/>
  <c r="U79" i="2"/>
  <c r="U80" i="2"/>
  <c r="U81" i="2"/>
  <c r="U82" i="2"/>
  <c r="U83" i="2"/>
  <c r="U84" i="2"/>
  <c r="U85" i="2"/>
  <c r="R77" i="2"/>
  <c r="S77" i="2"/>
  <c r="R78" i="2"/>
  <c r="S78" i="2" s="1"/>
  <c r="R79" i="2"/>
  <c r="S79" i="2"/>
  <c r="R80" i="2"/>
  <c r="S80" i="2"/>
  <c r="R81" i="2"/>
  <c r="S81" i="2"/>
  <c r="R82" i="2"/>
  <c r="S82" i="2" s="1"/>
  <c r="R83" i="2"/>
  <c r="S83" i="2"/>
  <c r="R84" i="2"/>
  <c r="S84" i="2"/>
  <c r="R85" i="2"/>
  <c r="S85" i="2"/>
  <c r="R86" i="2"/>
  <c r="S86" i="2" s="1"/>
  <c r="N77" i="2"/>
  <c r="N78" i="2"/>
  <c r="N79" i="2"/>
  <c r="N80" i="2"/>
  <c r="N81" i="2"/>
  <c r="N82" i="2"/>
  <c r="N83" i="2"/>
  <c r="N84" i="2"/>
  <c r="N85" i="2"/>
  <c r="N86" i="2"/>
  <c r="J48" i="2"/>
  <c r="J47" i="2"/>
  <c r="J40" i="2"/>
  <c r="J39" i="2"/>
  <c r="J32" i="2"/>
  <c r="J31" i="2"/>
  <c r="J24" i="2"/>
  <c r="J23" i="2"/>
  <c r="J16" i="2"/>
  <c r="J15" i="2"/>
  <c r="G52" i="2"/>
  <c r="H52" i="2" s="1"/>
  <c r="J55" i="2" s="1"/>
  <c r="G53" i="2"/>
  <c r="H53" i="2" s="1"/>
  <c r="J56" i="2" s="1"/>
  <c r="G54" i="2"/>
  <c r="H54" i="2"/>
  <c r="G55" i="2"/>
  <c r="H55" i="2"/>
  <c r="G56" i="2"/>
  <c r="H56" i="2" s="1"/>
  <c r="J58" i="2" s="1"/>
  <c r="G57" i="2"/>
  <c r="H57" i="2" s="1"/>
  <c r="J57" i="2" s="1"/>
  <c r="G58" i="2"/>
  <c r="H58" i="2"/>
  <c r="J61" i="2" s="1"/>
  <c r="G59" i="2"/>
  <c r="H59" i="2"/>
  <c r="J62" i="2" s="1"/>
  <c r="G60" i="2"/>
  <c r="H60" i="2" s="1"/>
  <c r="G61" i="2"/>
  <c r="H61" i="2" s="1"/>
  <c r="G62" i="2"/>
  <c r="H62" i="2"/>
  <c r="J65" i="2" s="1"/>
  <c r="G63" i="2"/>
  <c r="H63" i="2"/>
  <c r="J63" i="2" s="1"/>
  <c r="G64" i="2"/>
  <c r="H64" i="2" s="1"/>
  <c r="G65" i="2"/>
  <c r="H65" i="2" s="1"/>
  <c r="J68" i="2" s="1"/>
  <c r="G66" i="2"/>
  <c r="H66" i="2"/>
  <c r="J69" i="2" s="1"/>
  <c r="G67" i="2"/>
  <c r="H67" i="2"/>
  <c r="J70" i="2" s="1"/>
  <c r="G68" i="2"/>
  <c r="H68" i="2" s="1"/>
  <c r="J71" i="2" s="1"/>
  <c r="G69" i="2"/>
  <c r="H69" i="2" s="1"/>
  <c r="J72" i="2" s="1"/>
  <c r="G70" i="2"/>
  <c r="H70" i="2"/>
  <c r="G71" i="2"/>
  <c r="H71" i="2"/>
  <c r="G72" i="2"/>
  <c r="H72" i="2" s="1"/>
  <c r="J74" i="2" s="1"/>
  <c r="G73" i="2"/>
  <c r="H73" i="2" s="1"/>
  <c r="J73" i="2" s="1"/>
  <c r="G74" i="2"/>
  <c r="H74" i="2"/>
  <c r="G75" i="2"/>
  <c r="H75" i="2"/>
  <c r="G76" i="2"/>
  <c r="H76" i="2" s="1"/>
  <c r="S76" i="2"/>
  <c r="R76" i="2"/>
  <c r="N76" i="2"/>
  <c r="R75" i="2"/>
  <c r="S75" i="2" s="1"/>
  <c r="N75" i="2"/>
  <c r="R74" i="2"/>
  <c r="S74" i="2" s="1"/>
  <c r="N74" i="2"/>
  <c r="R73" i="2"/>
  <c r="S73" i="2" s="1"/>
  <c r="N73" i="2"/>
  <c r="R72" i="2"/>
  <c r="S72" i="2" s="1"/>
  <c r="N72" i="2"/>
  <c r="R71" i="2"/>
  <c r="S71" i="2" s="1"/>
  <c r="N71" i="2"/>
  <c r="R70" i="2"/>
  <c r="S70" i="2" s="1"/>
  <c r="N70" i="2"/>
  <c r="R69" i="2"/>
  <c r="S69" i="2" s="1"/>
  <c r="N69" i="2"/>
  <c r="R68" i="2"/>
  <c r="S68" i="2" s="1"/>
  <c r="N68" i="2"/>
  <c r="R67" i="2"/>
  <c r="S67" i="2" s="1"/>
  <c r="N67" i="2"/>
  <c r="R66" i="2"/>
  <c r="S66" i="2" s="1"/>
  <c r="N66" i="2"/>
  <c r="R65" i="2"/>
  <c r="S65" i="2" s="1"/>
  <c r="N65" i="2"/>
  <c r="R64" i="2"/>
  <c r="S64" i="2" s="1"/>
  <c r="N64" i="2"/>
  <c r="R63" i="2"/>
  <c r="S63" i="2" s="1"/>
  <c r="N63" i="2"/>
  <c r="S62" i="2"/>
  <c r="R62" i="2"/>
  <c r="N62" i="2"/>
  <c r="R61" i="2"/>
  <c r="S61" i="2" s="1"/>
  <c r="N61" i="2"/>
  <c r="S60" i="2"/>
  <c r="R60" i="2"/>
  <c r="N60" i="2"/>
  <c r="R59" i="2"/>
  <c r="S59" i="2" s="1"/>
  <c r="N59" i="2"/>
  <c r="R58" i="2"/>
  <c r="S58" i="2" s="1"/>
  <c r="U61" i="2" s="1"/>
  <c r="N58" i="2"/>
  <c r="R57" i="2"/>
  <c r="S57" i="2" s="1"/>
  <c r="N57" i="2"/>
  <c r="R56" i="2"/>
  <c r="S56" i="2" s="1"/>
  <c r="N56" i="2"/>
  <c r="R55" i="2"/>
  <c r="S55" i="2" s="1"/>
  <c r="N55" i="2"/>
  <c r="R54" i="2"/>
  <c r="S54" i="2" s="1"/>
  <c r="N54" i="2"/>
  <c r="R53" i="2"/>
  <c r="S53" i="2" s="1"/>
  <c r="N53" i="2"/>
  <c r="R52" i="2"/>
  <c r="S52" i="2" s="1"/>
  <c r="N52" i="2"/>
  <c r="R51" i="2"/>
  <c r="S51" i="2" s="1"/>
  <c r="N51" i="2"/>
  <c r="R50" i="2"/>
  <c r="S50" i="2" s="1"/>
  <c r="N50" i="2"/>
  <c r="R49" i="2"/>
  <c r="S49" i="2" s="1"/>
  <c r="N49" i="2"/>
  <c r="R48" i="2"/>
  <c r="S48" i="2" s="1"/>
  <c r="N48" i="2"/>
  <c r="R47" i="2"/>
  <c r="S47" i="2" s="1"/>
  <c r="N47" i="2"/>
  <c r="S46" i="2"/>
  <c r="R46" i="2"/>
  <c r="N46" i="2"/>
  <c r="R45" i="2"/>
  <c r="S45" i="2" s="1"/>
  <c r="N45" i="2"/>
  <c r="S44" i="2"/>
  <c r="R44" i="2"/>
  <c r="N44" i="2"/>
  <c r="R43" i="2"/>
  <c r="S43" i="2" s="1"/>
  <c r="N43" i="2"/>
  <c r="R42" i="2"/>
  <c r="S42" i="2" s="1"/>
  <c r="U45" i="2" s="1"/>
  <c r="N42" i="2"/>
  <c r="R41" i="2"/>
  <c r="S41" i="2" s="1"/>
  <c r="N41" i="2"/>
  <c r="R40" i="2"/>
  <c r="S40" i="2" s="1"/>
  <c r="N40" i="2"/>
  <c r="R39" i="2"/>
  <c r="S39" i="2" s="1"/>
  <c r="N39" i="2"/>
  <c r="R38" i="2"/>
  <c r="S38" i="2" s="1"/>
  <c r="N38" i="2"/>
  <c r="R37" i="2"/>
  <c r="S37" i="2" s="1"/>
  <c r="N37" i="2"/>
  <c r="R36" i="2"/>
  <c r="S36" i="2" s="1"/>
  <c r="N36" i="2"/>
  <c r="R35" i="2"/>
  <c r="S35" i="2" s="1"/>
  <c r="N35" i="2"/>
  <c r="R34" i="2"/>
  <c r="S34" i="2" s="1"/>
  <c r="N34" i="2"/>
  <c r="R33" i="2"/>
  <c r="S33" i="2" s="1"/>
  <c r="N33" i="2"/>
  <c r="R32" i="2"/>
  <c r="S32" i="2" s="1"/>
  <c r="N32" i="2"/>
  <c r="R31" i="2"/>
  <c r="S31" i="2" s="1"/>
  <c r="N31" i="2"/>
  <c r="S30" i="2"/>
  <c r="R30" i="2"/>
  <c r="N30" i="2"/>
  <c r="R29" i="2"/>
  <c r="S29" i="2" s="1"/>
  <c r="N29" i="2"/>
  <c r="S28" i="2"/>
  <c r="R28" i="2"/>
  <c r="N28" i="2"/>
  <c r="R27" i="2"/>
  <c r="S27" i="2" s="1"/>
  <c r="N27" i="2"/>
  <c r="R26" i="2"/>
  <c r="S26" i="2" s="1"/>
  <c r="U29" i="2" s="1"/>
  <c r="N26" i="2"/>
  <c r="R25" i="2"/>
  <c r="S25" i="2" s="1"/>
  <c r="N25" i="2"/>
  <c r="R24" i="2"/>
  <c r="S24" i="2" s="1"/>
  <c r="N24" i="2"/>
  <c r="R23" i="2"/>
  <c r="S23" i="2" s="1"/>
  <c r="N23" i="2"/>
  <c r="R22" i="2"/>
  <c r="S22" i="2" s="1"/>
  <c r="N22" i="2"/>
  <c r="R21" i="2"/>
  <c r="S21" i="2" s="1"/>
  <c r="N21" i="2"/>
  <c r="R20" i="2"/>
  <c r="S20" i="2" s="1"/>
  <c r="N20" i="2"/>
  <c r="R19" i="2"/>
  <c r="S19" i="2" s="1"/>
  <c r="N19" i="2"/>
  <c r="R18" i="2"/>
  <c r="S18" i="2" s="1"/>
  <c r="N18" i="2"/>
  <c r="R17" i="2"/>
  <c r="S17" i="2" s="1"/>
  <c r="N17" i="2"/>
  <c r="R16" i="2"/>
  <c r="S16" i="2" s="1"/>
  <c r="N16" i="2"/>
  <c r="R15" i="2"/>
  <c r="S15" i="2" s="1"/>
  <c r="N15" i="2"/>
  <c r="S14" i="2"/>
  <c r="R14" i="2"/>
  <c r="N14" i="2"/>
  <c r="R13" i="2"/>
  <c r="S13" i="2" s="1"/>
  <c r="N13" i="2"/>
  <c r="S12" i="2"/>
  <c r="R12" i="2"/>
  <c r="N12" i="2"/>
  <c r="R11" i="2"/>
  <c r="S11" i="2" s="1"/>
  <c r="N11" i="2"/>
  <c r="R10" i="2"/>
  <c r="S10" i="2" s="1"/>
  <c r="U13" i="2" s="1"/>
  <c r="N10" i="2"/>
  <c r="R9" i="2"/>
  <c r="S9" i="2" s="1"/>
  <c r="N9" i="2"/>
  <c r="R8" i="2"/>
  <c r="S8" i="2" s="1"/>
  <c r="N8" i="2"/>
  <c r="R7" i="2"/>
  <c r="S7" i="2" s="1"/>
  <c r="N7" i="2"/>
  <c r="R6" i="2"/>
  <c r="S6" i="2" s="1"/>
  <c r="N6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G7" i="2"/>
  <c r="H7" i="2" s="1"/>
  <c r="G8" i="2"/>
  <c r="H8" i="2" s="1"/>
  <c r="J11" i="2" s="1"/>
  <c r="G9" i="2"/>
  <c r="H9" i="2" s="1"/>
  <c r="J9" i="2" s="1"/>
  <c r="G10" i="2"/>
  <c r="H10" i="2" s="1"/>
  <c r="J13" i="2" s="1"/>
  <c r="G11" i="2"/>
  <c r="H11" i="2" s="1"/>
  <c r="J14" i="2" s="1"/>
  <c r="G12" i="2"/>
  <c r="H12" i="2" s="1"/>
  <c r="G13" i="2"/>
  <c r="H13" i="2" s="1"/>
  <c r="G14" i="2"/>
  <c r="H14" i="2" s="1"/>
  <c r="G15" i="2"/>
  <c r="H15" i="2" s="1"/>
  <c r="G16" i="2"/>
  <c r="H16" i="2" s="1"/>
  <c r="J18" i="2" s="1"/>
  <c r="G17" i="2"/>
  <c r="H17" i="2" s="1"/>
  <c r="J17" i="2" s="1"/>
  <c r="G18" i="2"/>
  <c r="H18" i="2" s="1"/>
  <c r="J21" i="2" s="1"/>
  <c r="G19" i="2"/>
  <c r="H19" i="2" s="1"/>
  <c r="J22" i="2" s="1"/>
  <c r="G20" i="2"/>
  <c r="H20" i="2" s="1"/>
  <c r="G21" i="2"/>
  <c r="H21" i="2" s="1"/>
  <c r="G22" i="2"/>
  <c r="H22" i="2" s="1"/>
  <c r="G23" i="2"/>
  <c r="H23" i="2" s="1"/>
  <c r="G24" i="2"/>
  <c r="H24" i="2" s="1"/>
  <c r="J26" i="2" s="1"/>
  <c r="G25" i="2"/>
  <c r="H25" i="2" s="1"/>
  <c r="J28" i="2" s="1"/>
  <c r="G26" i="2"/>
  <c r="H26" i="2" s="1"/>
  <c r="J29" i="2" s="1"/>
  <c r="G27" i="2"/>
  <c r="H27" i="2" s="1"/>
  <c r="J30" i="2" s="1"/>
  <c r="G28" i="2"/>
  <c r="H28" i="2" s="1"/>
  <c r="G29" i="2"/>
  <c r="H29" i="2" s="1"/>
  <c r="G30" i="2"/>
  <c r="H30" i="2" s="1"/>
  <c r="G31" i="2"/>
  <c r="H31" i="2" s="1"/>
  <c r="G32" i="2"/>
  <c r="H32" i="2" s="1"/>
  <c r="J35" i="2" s="1"/>
  <c r="G33" i="2"/>
  <c r="H33" i="2" s="1"/>
  <c r="J33" i="2" s="1"/>
  <c r="G34" i="2"/>
  <c r="H34" i="2" s="1"/>
  <c r="J37" i="2" s="1"/>
  <c r="G35" i="2"/>
  <c r="H35" i="2" s="1"/>
  <c r="J38" i="2" s="1"/>
  <c r="G36" i="2"/>
  <c r="H36" i="2" s="1"/>
  <c r="G37" i="2"/>
  <c r="H37" i="2" s="1"/>
  <c r="G38" i="2"/>
  <c r="H38" i="2" s="1"/>
  <c r="G39" i="2"/>
  <c r="H39" i="2" s="1"/>
  <c r="G40" i="2"/>
  <c r="H40" i="2" s="1"/>
  <c r="J43" i="2" s="1"/>
  <c r="G41" i="2"/>
  <c r="H41" i="2" s="1"/>
  <c r="J41" i="2" s="1"/>
  <c r="G42" i="2"/>
  <c r="H42" i="2" s="1"/>
  <c r="J45" i="2" s="1"/>
  <c r="G43" i="2"/>
  <c r="H43" i="2" s="1"/>
  <c r="J46" i="2" s="1"/>
  <c r="G44" i="2"/>
  <c r="H44" i="2" s="1"/>
  <c r="G45" i="2"/>
  <c r="H45" i="2" s="1"/>
  <c r="G46" i="2"/>
  <c r="H46" i="2" s="1"/>
  <c r="G47" i="2"/>
  <c r="H47" i="2" s="1"/>
  <c r="G48" i="2"/>
  <c r="H48" i="2" s="1"/>
  <c r="J50" i="2" s="1"/>
  <c r="G49" i="2"/>
  <c r="H49" i="2" s="1"/>
  <c r="J52" i="2" s="1"/>
  <c r="G50" i="2"/>
  <c r="H50" i="2" s="1"/>
  <c r="J53" i="2" s="1"/>
  <c r="G51" i="2"/>
  <c r="H51" i="2" s="1"/>
  <c r="J54" i="2" s="1"/>
  <c r="G6" i="2"/>
  <c r="H6" i="2" s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J64" i="2" l="1"/>
  <c r="J25" i="2"/>
  <c r="J49" i="2"/>
  <c r="J10" i="2"/>
  <c r="J34" i="2"/>
  <c r="J42" i="2"/>
  <c r="J66" i="2"/>
  <c r="J19" i="2"/>
  <c r="J27" i="2"/>
  <c r="J51" i="2"/>
  <c r="J59" i="2"/>
  <c r="J67" i="2"/>
  <c r="J75" i="2"/>
  <c r="J12" i="2"/>
  <c r="J20" i="2"/>
  <c r="J36" i="2"/>
  <c r="J44" i="2"/>
  <c r="J60" i="2"/>
  <c r="U25" i="2"/>
  <c r="U38" i="2"/>
  <c r="U26" i="2"/>
  <c r="U42" i="2"/>
  <c r="U58" i="2"/>
  <c r="U74" i="2"/>
  <c r="U10" i="2"/>
  <c r="U22" i="2"/>
  <c r="U14" i="2"/>
  <c r="U30" i="2"/>
  <c r="U46" i="2"/>
  <c r="U62" i="2"/>
  <c r="U41" i="2"/>
  <c r="U54" i="2"/>
  <c r="U57" i="2"/>
  <c r="U70" i="2"/>
  <c r="U73" i="2"/>
  <c r="U9" i="2"/>
  <c r="U16" i="2"/>
  <c r="U19" i="2"/>
  <c r="U32" i="2"/>
  <c r="U35" i="2"/>
  <c r="U48" i="2"/>
  <c r="U51" i="2"/>
  <c r="U64" i="2"/>
  <c r="U67" i="2"/>
  <c r="U20" i="2"/>
  <c r="U52" i="2"/>
  <c r="U71" i="2"/>
  <c r="U49" i="2"/>
  <c r="U65" i="2"/>
  <c r="U39" i="2"/>
  <c r="U33" i="2"/>
  <c r="U11" i="2"/>
  <c r="U24" i="2"/>
  <c r="U27" i="2"/>
  <c r="U40" i="2"/>
  <c r="U43" i="2"/>
  <c r="U56" i="2"/>
  <c r="U59" i="2"/>
  <c r="U72" i="2"/>
  <c r="U75" i="2"/>
  <c r="U23" i="2"/>
  <c r="U68" i="2"/>
  <c r="U17" i="2"/>
  <c r="U18" i="2"/>
  <c r="U21" i="2"/>
  <c r="U34" i="2"/>
  <c r="U37" i="2"/>
  <c r="U50" i="2"/>
  <c r="U53" i="2"/>
  <c r="U66" i="2"/>
  <c r="U69" i="2"/>
  <c r="U36" i="2"/>
  <c r="U55" i="2"/>
  <c r="U12" i="2"/>
  <c r="U15" i="2"/>
  <c r="U28" i="2"/>
  <c r="U31" i="2"/>
  <c r="U44" i="2"/>
  <c r="U47" i="2"/>
  <c r="U60" i="2"/>
  <c r="U63" i="2"/>
</calcChain>
</file>

<file path=xl/sharedStrings.xml><?xml version="1.0" encoding="utf-8"?>
<sst xmlns="http://schemas.openxmlformats.org/spreadsheetml/2006/main" count="26" uniqueCount="16">
  <si>
    <t>conc (ug/(mL*d))</t>
  </si>
  <si>
    <t>Case 1b</t>
  </si>
  <si>
    <t>Case 1a</t>
  </si>
  <si>
    <t>Case 2a</t>
  </si>
  <si>
    <t>Case 2b</t>
  </si>
  <si>
    <t>Macula surface (mm2)</t>
  </si>
  <si>
    <t xml:space="preserve">Bev MW </t>
  </si>
  <si>
    <t>Macula volume (mL)</t>
  </si>
  <si>
    <t>g to ug</t>
  </si>
  <si>
    <t>Time (days)</t>
  </si>
  <si>
    <t>Conc. (mol/m3)</t>
  </si>
  <si>
    <t>Conc (ug/mL)</t>
  </si>
  <si>
    <t>flux (mol/(mm2*d))</t>
  </si>
  <si>
    <t>time (days)</t>
  </si>
  <si>
    <t>Rolling av conc (ug/mL)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</si>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</sst>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E1E1-F417-4873-A457-46982C3441A7}">
  <dimension ref="A1:U96"/>
  <sheetViews>
    <sheetView tabSelected="1" topLeftCell="A16" workbookViewId="0">
      <selection activeCell="U19" sqref="T19:U19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2" max="12" width="11.28515625" bestFit="1" customWidth="1"/>
    <col min="13" max="13" width="14.85546875" bestFit="1" customWidth="1"/>
    <col min="14" max="14" width="12.7109375" bestFit="1" customWidth="1"/>
    <col min="17" max="18" width="18.85546875" bestFit="1" customWidth="1"/>
    <col min="19" max="19" width="16.140625" bestFit="1" customWidth="1"/>
    <col min="20" max="20" width="11" bestFit="1" customWidth="1"/>
  </cols>
  <sheetData>
    <row r="1" spans="1:21" x14ac:dyDescent="0.25">
      <c r="G1" t="s">
        <v>5</v>
      </c>
      <c r="H1">
        <v>11.55</v>
      </c>
      <c r="K1" t="s">
        <v>6</v>
      </c>
      <c r="L1">
        <v>149000</v>
      </c>
    </row>
    <row r="2" spans="1:21" x14ac:dyDescent="0.25">
      <c r="G2" t="s">
        <v>7</v>
      </c>
      <c r="H2" s="1">
        <v>2.5500000000000002E-3</v>
      </c>
      <c r="I2" s="1"/>
      <c r="K2" t="s">
        <v>8</v>
      </c>
      <c r="L2">
        <v>1000000</v>
      </c>
    </row>
    <row r="4" spans="1:21" x14ac:dyDescent="0.25">
      <c r="A4" s="5" t="s">
        <v>2</v>
      </c>
      <c r="B4" s="5"/>
      <c r="C4" s="5"/>
      <c r="D4" s="2"/>
      <c r="E4" s="2"/>
      <c r="F4" s="5" t="s">
        <v>1</v>
      </c>
      <c r="G4" s="5"/>
      <c r="H4" s="5"/>
      <c r="I4" s="5"/>
      <c r="J4" s="5"/>
      <c r="L4" s="5" t="s">
        <v>3</v>
      </c>
      <c r="M4" s="5"/>
      <c r="N4" s="5"/>
      <c r="P4" s="5" t="s">
        <v>4</v>
      </c>
      <c r="Q4" s="5"/>
      <c r="R4" s="5"/>
      <c r="S4" s="5"/>
      <c r="T4" s="5"/>
      <c r="U4" s="5"/>
    </row>
    <row r="5" spans="1:21" x14ac:dyDescent="0.25">
      <c r="A5" t="s">
        <v>9</v>
      </c>
      <c r="B5" t="s">
        <v>10</v>
      </c>
      <c r="C5" t="s">
        <v>11</v>
      </c>
      <c r="E5" t="s">
        <v>9</v>
      </c>
      <c r="F5" t="s">
        <v>12</v>
      </c>
      <c r="G5" t="s">
        <v>15</v>
      </c>
      <c r="H5" t="s">
        <v>0</v>
      </c>
      <c r="I5" t="s">
        <v>13</v>
      </c>
      <c r="J5" t="s">
        <v>14</v>
      </c>
      <c r="L5" t="s">
        <v>9</v>
      </c>
      <c r="M5" t="s">
        <v>10</v>
      </c>
      <c r="N5" t="s">
        <v>11</v>
      </c>
      <c r="P5" t="s">
        <v>9</v>
      </c>
      <c r="Q5" t="s">
        <v>12</v>
      </c>
      <c r="R5" t="s">
        <v>15</v>
      </c>
      <c r="S5" t="s">
        <v>0</v>
      </c>
      <c r="T5" t="s">
        <v>13</v>
      </c>
      <c r="U5" t="s">
        <v>14</v>
      </c>
    </row>
    <row r="6" spans="1:21" x14ac:dyDescent="0.25">
      <c r="A6">
        <v>0</v>
      </c>
      <c r="B6" s="1">
        <v>4.7699345378260501E-10</v>
      </c>
      <c r="C6">
        <f>B6*$L$1</f>
        <v>7.1072024613608149E-5</v>
      </c>
      <c r="E6">
        <v>0</v>
      </c>
      <c r="F6" s="1">
        <v>1.1213032783812501E-17</v>
      </c>
      <c r="G6" s="1">
        <f>F6*$L$1*$L$2</f>
        <v>1.6707418847880626E-6</v>
      </c>
      <c r="H6" s="1">
        <f>G6*$H$1/$H$2</f>
        <v>7.5674779487459303E-3</v>
      </c>
      <c r="L6">
        <v>0</v>
      </c>
      <c r="M6" s="1">
        <v>4.5023064706621899E-10</v>
      </c>
      <c r="N6">
        <f>M6*$L$1</f>
        <v>6.7084366412866625E-5</v>
      </c>
      <c r="P6">
        <v>0</v>
      </c>
      <c r="Q6" s="1">
        <v>1.0321375818814899E-17</v>
      </c>
      <c r="R6" s="1">
        <f>Q6*$L$1*$L$2</f>
        <v>1.5378849970034201E-6</v>
      </c>
      <c r="S6" s="1">
        <f>R6*$H$1/$H$2</f>
        <v>6.9657143981919625E-3</v>
      </c>
    </row>
    <row r="7" spans="1:21" x14ac:dyDescent="0.25">
      <c r="A7">
        <v>0.5</v>
      </c>
      <c r="B7">
        <v>1.0486459155591901E-2</v>
      </c>
      <c r="C7">
        <f t="shared" ref="C7:C70" si="0">B7*$L$1</f>
        <v>1562.4824141831932</v>
      </c>
      <c r="E7">
        <v>0.5</v>
      </c>
      <c r="F7" s="1">
        <v>2.7625968670963801E-11</v>
      </c>
      <c r="G7" s="1">
        <f t="shared" ref="G7:G51" si="1">F7*$L$1*$L$2</f>
        <v>4.1162693319736068</v>
      </c>
      <c r="H7" s="1">
        <f t="shared" ref="H7:H51" si="2">G7*$H$1/$H$2</f>
        <v>18644.278738939276</v>
      </c>
      <c r="L7">
        <v>0.5</v>
      </c>
      <c r="M7">
        <v>9.1346638568324794E-3</v>
      </c>
      <c r="N7">
        <f t="shared" ref="N7:N70" si="3">M7*$L$1</f>
        <v>1361.0649146680394</v>
      </c>
      <c r="P7">
        <v>0.5</v>
      </c>
      <c r="Q7" s="1">
        <v>2.1984874748580299E-11</v>
      </c>
      <c r="R7" s="1">
        <f t="shared" ref="R7:R70" si="4">Q7*$L$1*$L$2</f>
        <v>3.2757463375384646</v>
      </c>
      <c r="S7" s="1">
        <f t="shared" ref="S7:S70" si="5">R7*$H$1/$H$2</f>
        <v>14837.203999438929</v>
      </c>
    </row>
    <row r="8" spans="1:21" x14ac:dyDescent="0.25">
      <c r="A8">
        <v>1</v>
      </c>
      <c r="B8">
        <v>8.8145229726534699E-3</v>
      </c>
      <c r="C8">
        <f t="shared" si="0"/>
        <v>1313.363922925367</v>
      </c>
      <c r="E8">
        <v>1</v>
      </c>
      <c r="F8" s="1">
        <v>8.0960234349893506E-12</v>
      </c>
      <c r="G8" s="1">
        <f t="shared" si="1"/>
        <v>1.2063074918134133</v>
      </c>
      <c r="H8" s="1">
        <f t="shared" si="2"/>
        <v>5463.8633452725189</v>
      </c>
      <c r="I8">
        <v>0</v>
      </c>
      <c r="J8">
        <v>0</v>
      </c>
      <c r="L8">
        <v>1</v>
      </c>
      <c r="M8">
        <v>8.5456962301720205E-3</v>
      </c>
      <c r="N8">
        <f t="shared" si="3"/>
        <v>1273.308738295631</v>
      </c>
      <c r="P8">
        <v>1</v>
      </c>
      <c r="Q8" s="1">
        <v>6.7730399506877901E-12</v>
      </c>
      <c r="R8" s="1">
        <f t="shared" si="4"/>
        <v>1.0091829526524807</v>
      </c>
      <c r="S8" s="1">
        <f t="shared" si="5"/>
        <v>4571.0051384847657</v>
      </c>
      <c r="T8">
        <v>0</v>
      </c>
      <c r="U8">
        <v>0</v>
      </c>
    </row>
    <row r="9" spans="1:21" x14ac:dyDescent="0.25">
      <c r="A9">
        <v>1.5</v>
      </c>
      <c r="B9">
        <v>6.4491380158296398E-3</v>
      </c>
      <c r="C9">
        <f t="shared" si="0"/>
        <v>960.92156435861637</v>
      </c>
      <c r="E9">
        <v>1.5</v>
      </c>
      <c r="F9" s="1">
        <v>2.5945984641625698E-12</v>
      </c>
      <c r="G9" s="1">
        <f t="shared" si="1"/>
        <v>0.38659517116022291</v>
      </c>
      <c r="H9" s="1">
        <f t="shared" si="2"/>
        <v>1751.048716431598</v>
      </c>
      <c r="I9">
        <v>1</v>
      </c>
      <c r="J9">
        <f>AVERAGE(H6:H10)</f>
        <v>5288.0520258125343</v>
      </c>
      <c r="L9">
        <v>1.5</v>
      </c>
      <c r="M9">
        <v>7.3793998782951597E-3</v>
      </c>
      <c r="N9">
        <f t="shared" si="3"/>
        <v>1099.5305818659788</v>
      </c>
      <c r="P9">
        <v>1.5</v>
      </c>
      <c r="Q9" s="1">
        <v>2.4374784765078999E-12</v>
      </c>
      <c r="R9" s="1">
        <f t="shared" si="4"/>
        <v>0.36318429299967708</v>
      </c>
      <c r="S9" s="1">
        <f t="shared" si="5"/>
        <v>1645.0112094691256</v>
      </c>
      <c r="T9">
        <v>1</v>
      </c>
      <c r="U9">
        <f>AVERAGE(S6:S10)</f>
        <v>4338.0474152411571</v>
      </c>
    </row>
    <row r="10" spans="1:21" x14ac:dyDescent="0.25">
      <c r="A10">
        <v>2</v>
      </c>
      <c r="B10">
        <v>4.6135540785048699E-3</v>
      </c>
      <c r="C10">
        <f t="shared" si="0"/>
        <v>687.41955769722563</v>
      </c>
      <c r="E10">
        <v>2</v>
      </c>
      <c r="F10" s="1">
        <v>8.6098230070624003E-13</v>
      </c>
      <c r="G10" s="1">
        <f t="shared" si="1"/>
        <v>0.12828636280522976</v>
      </c>
      <c r="H10" s="1">
        <f t="shared" si="2"/>
        <v>581.0617609413348</v>
      </c>
      <c r="I10">
        <v>1.5</v>
      </c>
      <c r="J10">
        <f t="shared" ref="J10:J73" si="6">AVERAGE(H7:H11)</f>
        <v>5326.9441707785281</v>
      </c>
      <c r="L10">
        <v>2</v>
      </c>
      <c r="M10">
        <v>6.4733447315704603E-3</v>
      </c>
      <c r="N10">
        <f t="shared" si="3"/>
        <v>964.5283650039986</v>
      </c>
      <c r="P10">
        <v>2</v>
      </c>
      <c r="Q10" s="1">
        <v>9.4388267869568701E-13</v>
      </c>
      <c r="R10" s="1">
        <f t="shared" si="4"/>
        <v>0.14063851912565736</v>
      </c>
      <c r="S10" s="1">
        <f t="shared" si="5"/>
        <v>637.00976309856571</v>
      </c>
      <c r="T10">
        <v>1.5</v>
      </c>
      <c r="U10">
        <f t="shared" ref="U10:U73" si="7">AVERAGE(S7:S11)</f>
        <v>4388.777517794183</v>
      </c>
    </row>
    <row r="11" spans="1:21" x14ac:dyDescent="0.25">
      <c r="A11">
        <v>2.5</v>
      </c>
      <c r="B11">
        <v>3.2713358072988998E-3</v>
      </c>
      <c r="C11">
        <f t="shared" si="0"/>
        <v>487.42903528753607</v>
      </c>
      <c r="E11">
        <v>2.5</v>
      </c>
      <c r="F11" s="1">
        <v>2.88151396255078E-13</v>
      </c>
      <c r="G11" s="1">
        <f t="shared" si="1"/>
        <v>4.2934558042006618E-2</v>
      </c>
      <c r="H11" s="1">
        <f t="shared" si="2"/>
        <v>194.46829230791232</v>
      </c>
      <c r="I11">
        <v>2</v>
      </c>
      <c r="J11">
        <f t="shared" si="6"/>
        <v>1611.130060364628</v>
      </c>
      <c r="L11">
        <v>2.5</v>
      </c>
      <c r="M11">
        <v>5.7540976949485897E-3</v>
      </c>
      <c r="N11">
        <f t="shared" si="3"/>
        <v>857.36055654733991</v>
      </c>
      <c r="P11">
        <v>2.5</v>
      </c>
      <c r="Q11" s="1">
        <v>3.7585436539283498E-13</v>
      </c>
      <c r="R11" s="1">
        <f t="shared" si="4"/>
        <v>5.6002300443532417E-2</v>
      </c>
      <c r="S11" s="1">
        <f t="shared" si="5"/>
        <v>253.65747847952917</v>
      </c>
      <c r="T11">
        <v>2</v>
      </c>
      <c r="U11">
        <f t="shared" si="7"/>
        <v>1441.6886472925478</v>
      </c>
    </row>
    <row r="12" spans="1:21" x14ac:dyDescent="0.25">
      <c r="A12">
        <v>3</v>
      </c>
      <c r="B12">
        <v>2.3119731100324798E-3</v>
      </c>
      <c r="C12">
        <f t="shared" si="0"/>
        <v>344.4839933948395</v>
      </c>
      <c r="E12">
        <v>3</v>
      </c>
      <c r="F12" s="1">
        <v>9.6621561647884304E-14</v>
      </c>
      <c r="G12" s="1">
        <f t="shared" si="1"/>
        <v>1.4396612685534761E-2</v>
      </c>
      <c r="H12" s="1">
        <f t="shared" si="2"/>
        <v>65.208186869775091</v>
      </c>
      <c r="I12">
        <v>2.5</v>
      </c>
      <c r="J12">
        <f t="shared" si="6"/>
        <v>522.73188158969083</v>
      </c>
      <c r="L12">
        <v>3</v>
      </c>
      <c r="M12">
        <v>5.1488908727095996E-3</v>
      </c>
      <c r="N12">
        <f t="shared" si="3"/>
        <v>767.18474003373035</v>
      </c>
      <c r="P12">
        <v>3</v>
      </c>
      <c r="Q12" s="1">
        <v>1.5078131245731701E-13</v>
      </c>
      <c r="R12" s="1">
        <f t="shared" si="4"/>
        <v>2.2466415556140235E-2</v>
      </c>
      <c r="S12" s="1">
        <f t="shared" si="5"/>
        <v>101.75964693075282</v>
      </c>
      <c r="T12">
        <v>2.5</v>
      </c>
      <c r="U12">
        <f t="shared" si="7"/>
        <v>535.66080364707818</v>
      </c>
    </row>
    <row r="13" spans="1:21" x14ac:dyDescent="0.25">
      <c r="A13">
        <v>3.5</v>
      </c>
      <c r="B13">
        <v>1.63309413862073E-3</v>
      </c>
      <c r="C13">
        <f t="shared" si="0"/>
        <v>243.33102665448877</v>
      </c>
      <c r="E13">
        <v>3.5</v>
      </c>
      <c r="F13" s="1">
        <v>3.2409280376812501E-14</v>
      </c>
      <c r="G13" s="1">
        <f t="shared" si="1"/>
        <v>4.8289827761450622E-3</v>
      </c>
      <c r="H13" s="1">
        <f t="shared" si="2"/>
        <v>21.872451397833515</v>
      </c>
      <c r="I13">
        <v>3</v>
      </c>
      <c r="J13">
        <f t="shared" si="6"/>
        <v>173.98930848213462</v>
      </c>
      <c r="L13">
        <v>3.5</v>
      </c>
      <c r="M13">
        <v>4.6194995956851696E-3</v>
      </c>
      <c r="N13">
        <f t="shared" si="3"/>
        <v>688.30543975709031</v>
      </c>
      <c r="P13">
        <v>3.5</v>
      </c>
      <c r="Q13" s="1">
        <v>6.05526579252246E-14</v>
      </c>
      <c r="R13" s="1">
        <f t="shared" si="4"/>
        <v>9.0223460308584656E-3</v>
      </c>
      <c r="S13" s="1">
        <f t="shared" si="5"/>
        <v>40.865920257417756</v>
      </c>
      <c r="T13">
        <v>3</v>
      </c>
      <c r="U13">
        <f t="shared" si="7"/>
        <v>209.94306701346176</v>
      </c>
    </row>
    <row r="14" spans="1:21" x14ac:dyDescent="0.25">
      <c r="A14">
        <v>4</v>
      </c>
      <c r="B14">
        <v>1.15380162545387E-3</v>
      </c>
      <c r="C14">
        <f t="shared" si="0"/>
        <v>171.91644219262662</v>
      </c>
      <c r="E14">
        <v>4</v>
      </c>
      <c r="F14" s="1">
        <v>1.08698217724131E-14</v>
      </c>
      <c r="G14" s="1">
        <f t="shared" si="1"/>
        <v>1.6196034440895519E-3</v>
      </c>
      <c r="H14" s="1">
        <f t="shared" si="2"/>
        <v>7.3358508938173816</v>
      </c>
      <c r="I14">
        <v>3.5</v>
      </c>
      <c r="J14">
        <f t="shared" si="6"/>
        <v>58.269992977633365</v>
      </c>
      <c r="L14">
        <v>4</v>
      </c>
      <c r="M14">
        <v>4.1489161276298302E-3</v>
      </c>
      <c r="N14">
        <f t="shared" si="3"/>
        <v>618.18850301684472</v>
      </c>
      <c r="P14">
        <v>4</v>
      </c>
      <c r="Q14" s="1">
        <v>2.4333909798460499E-14</v>
      </c>
      <c r="R14" s="1">
        <f t="shared" si="4"/>
        <v>3.6257525599706145E-3</v>
      </c>
      <c r="S14" s="1">
        <f t="shared" si="5"/>
        <v>16.422526301043373</v>
      </c>
      <c r="T14">
        <v>3.5</v>
      </c>
      <c r="U14">
        <f t="shared" si="7"/>
        <v>83.861276907012993</v>
      </c>
    </row>
    <row r="15" spans="1:21" x14ac:dyDescent="0.25">
      <c r="A15">
        <v>4.5</v>
      </c>
      <c r="B15" s="1">
        <v>8.1541505566113499E-4</v>
      </c>
      <c r="C15">
        <f t="shared" si="0"/>
        <v>121.49684329350912</v>
      </c>
      <c r="E15">
        <v>4.5</v>
      </c>
      <c r="F15" s="1">
        <v>3.65276023011284E-15</v>
      </c>
      <c r="G15" s="1">
        <f t="shared" si="1"/>
        <v>5.4426127428681319E-4</v>
      </c>
      <c r="H15" s="1">
        <f t="shared" si="2"/>
        <v>2.4651834188285067</v>
      </c>
      <c r="I15">
        <v>4</v>
      </c>
      <c r="J15">
        <f t="shared" si="6"/>
        <v>19.542007041532322</v>
      </c>
      <c r="L15">
        <v>4.5</v>
      </c>
      <c r="M15">
        <v>3.7288041324448698E-3</v>
      </c>
      <c r="N15">
        <f t="shared" si="3"/>
        <v>555.59181573428555</v>
      </c>
      <c r="P15">
        <v>4.5</v>
      </c>
      <c r="Q15" s="1">
        <v>9.7806862745115995E-15</v>
      </c>
      <c r="R15" s="1">
        <f t="shared" si="4"/>
        <v>1.4573222549022285E-3</v>
      </c>
      <c r="S15" s="1">
        <f t="shared" si="5"/>
        <v>6.6008125663218591</v>
      </c>
      <c r="T15">
        <v>4</v>
      </c>
      <c r="U15">
        <f t="shared" si="7"/>
        <v>33.66054614127416</v>
      </c>
    </row>
    <row r="16" spans="1:21" x14ac:dyDescent="0.25">
      <c r="A16">
        <v>5</v>
      </c>
      <c r="B16" s="1">
        <v>5.7628588957627002E-4</v>
      </c>
      <c r="C16">
        <f t="shared" si="0"/>
        <v>85.866597546864227</v>
      </c>
      <c r="E16">
        <v>5</v>
      </c>
      <c r="F16" s="1">
        <v>1.2274178214870501E-15</v>
      </c>
      <c r="G16" s="1">
        <f t="shared" si="1"/>
        <v>1.8288525540157045E-4</v>
      </c>
      <c r="H16" s="1">
        <f t="shared" si="2"/>
        <v>0.82836262740711319</v>
      </c>
      <c r="I16">
        <v>4.5</v>
      </c>
      <c r="J16">
        <f t="shared" si="6"/>
        <v>6.5560412156668706</v>
      </c>
      <c r="L16">
        <v>5</v>
      </c>
      <c r="M16">
        <v>3.3522443820644802E-3</v>
      </c>
      <c r="N16">
        <f t="shared" si="3"/>
        <v>499.48441292760754</v>
      </c>
      <c r="P16">
        <v>5</v>
      </c>
      <c r="Q16" s="1">
        <v>3.9322774395707001E-15</v>
      </c>
      <c r="R16" s="1">
        <f t="shared" si="4"/>
        <v>5.8590933849603428E-4</v>
      </c>
      <c r="S16" s="1">
        <f t="shared" si="5"/>
        <v>2.653824650834979</v>
      </c>
      <c r="T16">
        <v>4.5</v>
      </c>
      <c r="U16">
        <f t="shared" si="7"/>
        <v>13.522070606276509</v>
      </c>
    </row>
    <row r="17" spans="1:21" x14ac:dyDescent="0.25">
      <c r="A17">
        <v>5.5</v>
      </c>
      <c r="B17" s="1">
        <v>4.0729358657542899E-4</v>
      </c>
      <c r="C17">
        <f t="shared" si="0"/>
        <v>60.68674439973892</v>
      </c>
      <c r="E17">
        <v>5.5</v>
      </c>
      <c r="F17" s="1">
        <v>4.1245372505998602E-16</v>
      </c>
      <c r="G17" s="1">
        <f t="shared" si="1"/>
        <v>6.1455605033937922E-5</v>
      </c>
      <c r="H17" s="1">
        <f t="shared" si="2"/>
        <v>0.27835774044783645</v>
      </c>
      <c r="I17">
        <v>5</v>
      </c>
      <c r="J17">
        <f t="shared" si="6"/>
        <v>2.2002543701684658</v>
      </c>
      <c r="L17">
        <v>5.5</v>
      </c>
      <c r="M17">
        <v>3.0140525485248398E-3</v>
      </c>
      <c r="N17">
        <f t="shared" si="3"/>
        <v>449.09382973020115</v>
      </c>
      <c r="P17">
        <v>5.5</v>
      </c>
      <c r="Q17" s="1">
        <v>1.5814152661028201E-15</v>
      </c>
      <c r="R17" s="1">
        <f t="shared" si="4"/>
        <v>2.3563087464932019E-4</v>
      </c>
      <c r="S17" s="1">
        <f t="shared" si="5"/>
        <v>1.067269255764568</v>
      </c>
      <c r="T17">
        <v>5</v>
      </c>
      <c r="U17">
        <f t="shared" si="7"/>
        <v>5.4347513525026319</v>
      </c>
    </row>
    <row r="18" spans="1:21" x14ac:dyDescent="0.25">
      <c r="A18">
        <v>6</v>
      </c>
      <c r="B18" s="1">
        <v>2.8787447861020299E-4</v>
      </c>
      <c r="C18">
        <f t="shared" si="0"/>
        <v>42.893297312920247</v>
      </c>
      <c r="E18">
        <v>6</v>
      </c>
      <c r="F18" s="1">
        <v>1.3856810736558399E-16</v>
      </c>
      <c r="G18" s="1">
        <f t="shared" si="1"/>
        <v>2.0646647997472014E-5</v>
      </c>
      <c r="H18" s="1">
        <f t="shared" si="2"/>
        <v>9.3517170341490888E-2</v>
      </c>
      <c r="I18" s="3">
        <v>5.5</v>
      </c>
      <c r="J18" s="3">
        <f t="shared" si="6"/>
        <v>0.73936910973799752</v>
      </c>
      <c r="L18">
        <v>6</v>
      </c>
      <c r="M18">
        <v>2.7099115510830401E-3</v>
      </c>
      <c r="N18">
        <f t="shared" si="3"/>
        <v>403.77682111137295</v>
      </c>
      <c r="P18">
        <v>6</v>
      </c>
      <c r="Q18" s="1">
        <v>6.3614641378213597E-16</v>
      </c>
      <c r="R18" s="1">
        <f t="shared" si="4"/>
        <v>9.4785815653538263E-5</v>
      </c>
      <c r="S18" s="1">
        <f t="shared" si="5"/>
        <v>0.42932398854837917</v>
      </c>
      <c r="T18">
        <v>5.5</v>
      </c>
      <c r="U18">
        <f t="shared" si="7"/>
        <v>2.1847930761587615</v>
      </c>
    </row>
    <row r="19" spans="1:21" x14ac:dyDescent="0.25">
      <c r="A19">
        <v>6.5</v>
      </c>
      <c r="B19" s="1">
        <v>2.0351809819540401E-4</v>
      </c>
      <c r="C19">
        <f t="shared" si="0"/>
        <v>30.324196631115196</v>
      </c>
      <c r="E19">
        <v>6.5</v>
      </c>
      <c r="F19" s="1">
        <v>4.6563066181964403E-17</v>
      </c>
      <c r="G19" s="1">
        <f t="shared" si="1"/>
        <v>6.9378968611126957E-6</v>
      </c>
      <c r="H19" s="1">
        <f t="shared" si="2"/>
        <v>3.1424591665039858E-2</v>
      </c>
      <c r="I19">
        <v>6</v>
      </c>
      <c r="J19">
        <f t="shared" si="6"/>
        <v>0.24844383755972363</v>
      </c>
      <c r="L19">
        <v>6.5</v>
      </c>
      <c r="M19">
        <v>2.43658526673832E-3</v>
      </c>
      <c r="N19">
        <f t="shared" si="3"/>
        <v>363.05120474400968</v>
      </c>
      <c r="P19">
        <v>6.5</v>
      </c>
      <c r="Q19" s="1">
        <v>2.5594819389073498E-16</v>
      </c>
      <c r="R19" s="1">
        <f t="shared" si="4"/>
        <v>3.8136280889719513E-5</v>
      </c>
      <c r="S19" s="1">
        <f t="shared" si="5"/>
        <v>0.17273491932402368</v>
      </c>
      <c r="T19" s="3">
        <v>6</v>
      </c>
      <c r="U19" s="3">
        <f t="shared" si="7"/>
        <v>0.87853156800777088</v>
      </c>
    </row>
    <row r="20" spans="1:21" x14ac:dyDescent="0.25">
      <c r="A20">
        <v>7</v>
      </c>
      <c r="B20" s="1">
        <v>1.43957311531732E-4</v>
      </c>
      <c r="C20">
        <f t="shared" si="0"/>
        <v>21.449639418228067</v>
      </c>
      <c r="E20">
        <v>7</v>
      </c>
      <c r="F20" s="1">
        <v>1.5642812248874401E-17</v>
      </c>
      <c r="G20" s="1">
        <f t="shared" si="1"/>
        <v>2.3307790250822857E-6</v>
      </c>
      <c r="H20" s="1">
        <f t="shared" si="2"/>
        <v>1.0557057937137411E-2</v>
      </c>
      <c r="I20">
        <v>6.5</v>
      </c>
      <c r="J20">
        <f t="shared" si="6"/>
        <v>8.3480823057259984E-2</v>
      </c>
      <c r="L20">
        <v>7</v>
      </c>
      <c r="M20">
        <v>2.18959548451434E-3</v>
      </c>
      <c r="N20">
        <f t="shared" si="3"/>
        <v>326.24972719263667</v>
      </c>
      <c r="P20">
        <v>7</v>
      </c>
      <c r="Q20" s="1">
        <v>1.02988358287926E-16</v>
      </c>
      <c r="R20" s="1">
        <f t="shared" si="4"/>
        <v>1.5345265384900975E-5</v>
      </c>
      <c r="S20" s="1">
        <f t="shared" si="5"/>
        <v>6.950502556690441E-2</v>
      </c>
      <c r="T20">
        <v>6.5</v>
      </c>
      <c r="U20">
        <f t="shared" si="7"/>
        <v>0.3533564000666044</v>
      </c>
    </row>
    <row r="21" spans="1:21" x14ac:dyDescent="0.25">
      <c r="A21">
        <v>7.5</v>
      </c>
      <c r="B21" s="1">
        <v>1.01798732972091E-4</v>
      </c>
      <c r="C21">
        <f t="shared" si="0"/>
        <v>15.168011212841559</v>
      </c>
      <c r="E21">
        <v>7.5</v>
      </c>
      <c r="F21" s="1">
        <v>5.2565530560027803E-18</v>
      </c>
      <c r="G21" s="1">
        <f t="shared" si="1"/>
        <v>7.8322640534441423E-7</v>
      </c>
      <c r="H21" s="1">
        <f t="shared" si="2"/>
        <v>3.5475548947952878E-3</v>
      </c>
      <c r="I21">
        <v>7</v>
      </c>
      <c r="J21">
        <f t="shared" si="6"/>
        <v>2.8047630472812102E-2</v>
      </c>
      <c r="L21">
        <v>7.5</v>
      </c>
      <c r="M21">
        <v>1.9672480509075E-3</v>
      </c>
      <c r="N21">
        <f t="shared" si="3"/>
        <v>293.11995958521749</v>
      </c>
      <c r="P21">
        <v>7.5</v>
      </c>
      <c r="Q21" s="1">
        <v>4.1412864045628601E-17</v>
      </c>
      <c r="R21" s="1">
        <f t="shared" si="4"/>
        <v>6.1705167427986619E-6</v>
      </c>
      <c r="S21" s="1">
        <f t="shared" si="5"/>
        <v>2.7948811129146881E-2</v>
      </c>
      <c r="T21">
        <v>7</v>
      </c>
      <c r="U21">
        <f t="shared" si="7"/>
        <v>0.14215094290358932</v>
      </c>
    </row>
    <row r="22" spans="1:21" x14ac:dyDescent="0.25">
      <c r="A22">
        <v>8</v>
      </c>
      <c r="B22" s="1">
        <v>7.1972164668026198E-5</v>
      </c>
      <c r="C22">
        <f t="shared" si="0"/>
        <v>10.723852535535903</v>
      </c>
      <c r="E22">
        <v>8</v>
      </c>
      <c r="F22" s="1">
        <v>1.7659041170705301E-18</v>
      </c>
      <c r="G22" s="1">
        <f t="shared" si="1"/>
        <v>2.63119713443509E-7</v>
      </c>
      <c r="H22" s="1">
        <f t="shared" si="2"/>
        <v>1.1917775255970702E-3</v>
      </c>
      <c r="I22">
        <v>7.5</v>
      </c>
      <c r="J22">
        <f t="shared" si="6"/>
        <v>9.4242879360626353E-3</v>
      </c>
      <c r="L22">
        <v>8</v>
      </c>
      <c r="M22">
        <v>1.7664113576084299E-3</v>
      </c>
      <c r="N22">
        <f t="shared" si="3"/>
        <v>263.19529228365604</v>
      </c>
      <c r="P22">
        <v>8</v>
      </c>
      <c r="Q22" s="1">
        <v>1.6657673593774201E-17</v>
      </c>
      <c r="R22" s="1">
        <f t="shared" si="4"/>
        <v>2.4819933654723561E-6</v>
      </c>
      <c r="S22" s="1">
        <f t="shared" si="5"/>
        <v>1.1241969949492437E-2</v>
      </c>
      <c r="T22">
        <v>7.5</v>
      </c>
      <c r="U22">
        <f t="shared" si="7"/>
        <v>5.7190747937897843E-2</v>
      </c>
    </row>
    <row r="23" spans="1:21" x14ac:dyDescent="0.25">
      <c r="A23">
        <v>8.5</v>
      </c>
      <c r="B23" s="1">
        <v>5.0886200790878797E-5</v>
      </c>
      <c r="C23">
        <f t="shared" si="0"/>
        <v>7.5820439178409407</v>
      </c>
      <c r="E23">
        <v>8.5</v>
      </c>
      <c r="F23" s="1">
        <v>5.9337402437377102E-19</v>
      </c>
      <c r="G23" s="1">
        <f t="shared" si="1"/>
        <v>8.8412729631691889E-8</v>
      </c>
      <c r="H23" s="1">
        <f t="shared" si="2"/>
        <v>4.0045765774354567E-4</v>
      </c>
      <c r="I23">
        <v>8</v>
      </c>
      <c r="J23">
        <f t="shared" si="6"/>
        <v>3.1662774808008309E-3</v>
      </c>
      <c r="L23">
        <v>8.5</v>
      </c>
      <c r="M23">
        <v>1.58736458283314E-3</v>
      </c>
      <c r="N23">
        <f t="shared" si="3"/>
        <v>236.51732284213787</v>
      </c>
      <c r="P23">
        <v>8.5</v>
      </c>
      <c r="Q23" s="1">
        <v>6.7019291587789203E-18</v>
      </c>
      <c r="R23" s="1">
        <f t="shared" si="4"/>
        <v>9.9858744465805909E-7</v>
      </c>
      <c r="S23" s="1">
        <f t="shared" si="5"/>
        <v>4.5230137199217969E-3</v>
      </c>
      <c r="T23">
        <v>8</v>
      </c>
      <c r="U23">
        <f t="shared" si="7"/>
        <v>2.3007755368745834E-2</v>
      </c>
    </row>
    <row r="24" spans="1:21" x14ac:dyDescent="0.25">
      <c r="A24">
        <v>9</v>
      </c>
      <c r="B24" s="1">
        <v>3.5972856928854902E-5</v>
      </c>
      <c r="C24">
        <f t="shared" si="0"/>
        <v>5.3599556823993808</v>
      </c>
      <c r="E24">
        <v>9</v>
      </c>
      <c r="F24" s="1">
        <v>1.99352358443671E-19</v>
      </c>
      <c r="G24" s="1">
        <f t="shared" si="1"/>
        <v>2.9703501408106981E-8</v>
      </c>
      <c r="H24" s="1">
        <f t="shared" si="2"/>
        <v>1.3453938873083751E-4</v>
      </c>
      <c r="I24">
        <v>8.5</v>
      </c>
      <c r="J24">
        <f t="shared" si="6"/>
        <v>1.0639069450757124E-3</v>
      </c>
      <c r="L24">
        <v>9</v>
      </c>
      <c r="M24">
        <v>1.4249526237049301E-3</v>
      </c>
      <c r="N24">
        <f t="shared" si="3"/>
        <v>212.31794093203459</v>
      </c>
      <c r="P24">
        <v>9</v>
      </c>
      <c r="Q24" s="1">
        <v>2.69670183304122E-18</v>
      </c>
      <c r="R24" s="1">
        <f t="shared" si="4"/>
        <v>4.0180857312314179E-7</v>
      </c>
      <c r="S24" s="1">
        <f t="shared" si="5"/>
        <v>1.819956478263642E-3</v>
      </c>
      <c r="T24">
        <v>8.5</v>
      </c>
      <c r="U24">
        <f t="shared" si="7"/>
        <v>9.253115987062157E-3</v>
      </c>
    </row>
    <row r="25" spans="1:21" x14ac:dyDescent="0.25">
      <c r="A25">
        <v>9.5</v>
      </c>
      <c r="B25" s="1">
        <v>2.54303405874373E-5</v>
      </c>
      <c r="C25">
        <f t="shared" si="0"/>
        <v>3.7891207475281576</v>
      </c>
      <c r="E25">
        <v>9.5</v>
      </c>
      <c r="F25" s="1">
        <v>6.6982427848074299E-20</v>
      </c>
      <c r="G25" s="1">
        <f t="shared" si="1"/>
        <v>9.9803817493630701E-9</v>
      </c>
      <c r="H25" s="1">
        <f t="shared" si="2"/>
        <v>4.5205258511820964E-5</v>
      </c>
      <c r="I25">
        <v>9</v>
      </c>
      <c r="J25">
        <f t="shared" si="6"/>
        <v>3.5743360031681367E-4</v>
      </c>
      <c r="L25">
        <v>9.5</v>
      </c>
      <c r="M25">
        <v>1.28032678862601E-3</v>
      </c>
      <c r="N25">
        <f t="shared" si="3"/>
        <v>190.76869150527548</v>
      </c>
      <c r="P25">
        <v>9.5</v>
      </c>
      <c r="Q25" s="1">
        <v>1.0843796037882501E-18</v>
      </c>
      <c r="R25" s="1">
        <f t="shared" si="4"/>
        <v>1.6157256096444927E-7</v>
      </c>
      <c r="S25" s="1">
        <f t="shared" si="5"/>
        <v>7.3182865848603492E-4</v>
      </c>
      <c r="T25">
        <v>9</v>
      </c>
      <c r="U25">
        <f t="shared" si="7"/>
        <v>3.722226835501928E-3</v>
      </c>
    </row>
    <row r="26" spans="1:21" x14ac:dyDescent="0.25">
      <c r="A26">
        <v>10</v>
      </c>
      <c r="B26" s="1">
        <v>1.79768049378612E-5</v>
      </c>
      <c r="C26">
        <f t="shared" si="0"/>
        <v>2.6785439357413185</v>
      </c>
      <c r="E26">
        <v>10</v>
      </c>
      <c r="F26" s="1">
        <v>2.2504916500784299E-20</v>
      </c>
      <c r="G26" s="1">
        <f t="shared" si="1"/>
        <v>3.3532325586168604E-9</v>
      </c>
      <c r="H26" s="1">
        <f t="shared" si="2"/>
        <v>1.5188171000794016E-5</v>
      </c>
      <c r="I26">
        <v>9.5</v>
      </c>
      <c r="J26">
        <f t="shared" si="6"/>
        <v>1.2009869574966348E-4</v>
      </c>
      <c r="L26">
        <v>10</v>
      </c>
      <c r="M26">
        <v>1.14901006332524E-3</v>
      </c>
      <c r="N26">
        <f t="shared" si="3"/>
        <v>171.20249943546077</v>
      </c>
      <c r="P26">
        <v>10</v>
      </c>
      <c r="Q26" s="1">
        <v>4.3617286785299203E-19</v>
      </c>
      <c r="R26" s="1">
        <f t="shared" si="4"/>
        <v>6.4989757310095817E-8</v>
      </c>
      <c r="S26" s="1">
        <f t="shared" si="5"/>
        <v>2.9436537134572808E-4</v>
      </c>
      <c r="T26">
        <v>9.5</v>
      </c>
      <c r="U26">
        <f t="shared" si="7"/>
        <v>1.4975193662437505E-3</v>
      </c>
    </row>
    <row r="27" spans="1:21" x14ac:dyDescent="0.25">
      <c r="A27">
        <v>10.5</v>
      </c>
      <c r="B27" s="1">
        <v>1.27078220777843E-5</v>
      </c>
      <c r="C27">
        <f t="shared" si="0"/>
        <v>1.8934654895898606</v>
      </c>
      <c r="E27">
        <v>10.5</v>
      </c>
      <c r="F27" s="1">
        <v>7.5613219683105007E-21</v>
      </c>
      <c r="G27" s="1">
        <f t="shared" si="1"/>
        <v>1.1266369732782645E-9</v>
      </c>
      <c r="H27" s="1">
        <f t="shared" si="2"/>
        <v>5.1030027613191979E-6</v>
      </c>
      <c r="I27">
        <v>10</v>
      </c>
      <c r="J27">
        <f t="shared" si="6"/>
        <v>4.0350084287815102E-5</v>
      </c>
      <c r="L27">
        <v>10.5</v>
      </c>
      <c r="M27">
        <v>1.0322899135039099E-3</v>
      </c>
      <c r="N27">
        <f t="shared" si="3"/>
        <v>153.81119711208257</v>
      </c>
      <c r="P27">
        <v>10.5</v>
      </c>
      <c r="Q27" s="1">
        <v>1.7548629429324199E-19</v>
      </c>
      <c r="R27" s="1">
        <f t="shared" si="4"/>
        <v>2.6147457849693057E-8</v>
      </c>
      <c r="S27" s="1">
        <f t="shared" si="5"/>
        <v>1.1843260320155089E-4</v>
      </c>
      <c r="T27">
        <v>10</v>
      </c>
      <c r="U27">
        <f t="shared" si="7"/>
        <v>6.0244752581770132E-4</v>
      </c>
    </row>
    <row r="28" spans="1:21" x14ac:dyDescent="0.25">
      <c r="A28">
        <v>11</v>
      </c>
      <c r="B28" s="1">
        <v>8.9828918578393093E-6</v>
      </c>
      <c r="C28">
        <f t="shared" si="0"/>
        <v>1.3384508868180571</v>
      </c>
      <c r="E28">
        <v>11</v>
      </c>
      <c r="F28" s="1">
        <v>2.5405915961967099E-21</v>
      </c>
      <c r="G28" s="1">
        <f t="shared" si="1"/>
        <v>3.7854814783330976E-10</v>
      </c>
      <c r="H28" s="1">
        <f t="shared" si="2"/>
        <v>1.7146004343038146E-6</v>
      </c>
      <c r="I28">
        <v>10.5</v>
      </c>
      <c r="J28">
        <f t="shared" si="6"/>
        <v>1.3557418274356349E-5</v>
      </c>
      <c r="L28">
        <v>11</v>
      </c>
      <c r="M28" s="1">
        <v>9.2640144137812999E-4</v>
      </c>
      <c r="N28">
        <f t="shared" si="3"/>
        <v>138.03381476534136</v>
      </c>
      <c r="P28">
        <v>11</v>
      </c>
      <c r="Q28" s="1">
        <v>7.0611592648511295E-20</v>
      </c>
      <c r="R28" s="1">
        <f t="shared" si="4"/>
        <v>1.0521127304628183E-8</v>
      </c>
      <c r="S28" s="1">
        <f t="shared" si="5"/>
        <v>4.7654517791551174E-5</v>
      </c>
      <c r="T28">
        <v>10.5</v>
      </c>
      <c r="U28">
        <f t="shared" si="7"/>
        <v>2.4228875309923186E-4</v>
      </c>
    </row>
    <row r="29" spans="1:21" x14ac:dyDescent="0.25">
      <c r="A29">
        <v>11.5</v>
      </c>
      <c r="B29" s="1">
        <v>6.3495347312030997E-6</v>
      </c>
      <c r="C29">
        <f t="shared" si="0"/>
        <v>0.94608067494926185</v>
      </c>
      <c r="E29">
        <v>11.5</v>
      </c>
      <c r="F29" s="1">
        <v>8.5356901248530007E-22</v>
      </c>
      <c r="G29" s="1">
        <f t="shared" si="1"/>
        <v>1.2718178286030971E-10</v>
      </c>
      <c r="H29" s="1">
        <f t="shared" si="2"/>
        <v>5.7605866354375572E-7</v>
      </c>
      <c r="I29">
        <v>11</v>
      </c>
      <c r="J29">
        <f t="shared" si="6"/>
        <v>4.5550790919041156E-6</v>
      </c>
      <c r="L29">
        <v>11.5</v>
      </c>
      <c r="M29" s="1">
        <v>8.3225740643726198E-4</v>
      </c>
      <c r="N29">
        <f t="shared" si="3"/>
        <v>124.00635355915203</v>
      </c>
      <c r="P29">
        <v>11.5</v>
      </c>
      <c r="Q29" s="1">
        <v>2.8394007618931502E-20</v>
      </c>
      <c r="R29" s="1">
        <f t="shared" si="4"/>
        <v>4.2307071352207939E-9</v>
      </c>
      <c r="S29" s="1">
        <f t="shared" si="5"/>
        <v>1.9162614671294184E-5</v>
      </c>
      <c r="T29">
        <v>11</v>
      </c>
      <c r="U29">
        <f t="shared" si="7"/>
        <v>9.7464582297159683E-5</v>
      </c>
    </row>
    <row r="30" spans="1:21" x14ac:dyDescent="0.25">
      <c r="A30" s="3">
        <v>12</v>
      </c>
      <c r="B30" s="4">
        <v>4.4879557636165898E-6</v>
      </c>
      <c r="C30" s="3">
        <f t="shared" si="0"/>
        <v>0.66870540877887186</v>
      </c>
      <c r="E30">
        <v>12</v>
      </c>
      <c r="F30" s="1">
        <v>2.8680939532088601E-22</v>
      </c>
      <c r="G30" s="1">
        <f t="shared" si="1"/>
        <v>4.2734599902812013E-11</v>
      </c>
      <c r="H30" s="1">
        <f t="shared" si="2"/>
        <v>1.935625995597956E-7</v>
      </c>
      <c r="I30">
        <v>11.5</v>
      </c>
      <c r="J30">
        <f t="shared" si="6"/>
        <v>1.5304508169848197E-6</v>
      </c>
      <c r="L30">
        <v>12</v>
      </c>
      <c r="M30" s="1">
        <v>7.4693099824559505E-4</v>
      </c>
      <c r="N30">
        <f t="shared" si="3"/>
        <v>111.29271873859366</v>
      </c>
      <c r="P30">
        <v>12</v>
      </c>
      <c r="Q30" s="1">
        <v>1.14209601748853E-20</v>
      </c>
      <c r="R30" s="1">
        <f t="shared" si="4"/>
        <v>1.7017230660579097E-9</v>
      </c>
      <c r="S30" s="1">
        <f t="shared" si="5"/>
        <v>7.7078044756740624E-6</v>
      </c>
      <c r="T30">
        <v>11.5</v>
      </c>
      <c r="U30">
        <f t="shared" si="7"/>
        <v>3.9211726194574351E-5</v>
      </c>
    </row>
    <row r="31" spans="1:21" x14ac:dyDescent="0.25">
      <c r="A31">
        <v>12.5</v>
      </c>
      <c r="B31" s="1">
        <v>3.1720699731196899E-6</v>
      </c>
      <c r="C31">
        <f t="shared" si="0"/>
        <v>0.4726384259948338</v>
      </c>
      <c r="E31">
        <v>12.5</v>
      </c>
      <c r="F31" s="1">
        <v>9.6356981204400494E-23</v>
      </c>
      <c r="G31" s="1">
        <f t="shared" si="1"/>
        <v>1.4357190199455673E-11</v>
      </c>
      <c r="H31" s="1">
        <f t="shared" si="2"/>
        <v>6.5029626197534516E-8</v>
      </c>
      <c r="I31">
        <v>12</v>
      </c>
      <c r="J31">
        <f t="shared" si="6"/>
        <v>5.1422055890013177E-7</v>
      </c>
      <c r="L31">
        <v>12.5</v>
      </c>
      <c r="M31" s="1">
        <v>6.7101233076680296E-4</v>
      </c>
      <c r="N31">
        <f t="shared" si="3"/>
        <v>99.980837284253639</v>
      </c>
      <c r="P31">
        <v>12.5</v>
      </c>
      <c r="Q31" s="1">
        <v>4.5950095143053003E-21</v>
      </c>
      <c r="R31" s="1">
        <f t="shared" si="4"/>
        <v>6.8465641763148967E-10</v>
      </c>
      <c r="S31" s="1">
        <f t="shared" si="5"/>
        <v>3.1010908328014529E-6</v>
      </c>
      <c r="T31">
        <v>12</v>
      </c>
      <c r="U31">
        <f t="shared" si="7"/>
        <v>1.5774766757602366E-5</v>
      </c>
    </row>
    <row r="32" spans="1:21" x14ac:dyDescent="0.25">
      <c r="A32">
        <v>13</v>
      </c>
      <c r="B32" s="1">
        <v>2.2419863096324698E-6</v>
      </c>
      <c r="C32">
        <f t="shared" si="0"/>
        <v>0.33405596013523803</v>
      </c>
      <c r="E32">
        <v>13</v>
      </c>
      <c r="F32" s="1">
        <v>3.2378192733190602E-23</v>
      </c>
      <c r="G32" s="1">
        <f t="shared" si="1"/>
        <v>4.8243507172454E-12</v>
      </c>
      <c r="H32" s="1">
        <f t="shared" si="2"/>
        <v>2.1851470895758576E-8</v>
      </c>
      <c r="I32">
        <v>12.5</v>
      </c>
      <c r="J32">
        <f t="shared" si="6"/>
        <v>1.7276868487385628E-7</v>
      </c>
      <c r="L32">
        <v>13</v>
      </c>
      <c r="M32" s="1">
        <v>6.02247992898829E-4</v>
      </c>
      <c r="N32">
        <f t="shared" si="3"/>
        <v>89.734950941925518</v>
      </c>
      <c r="P32">
        <v>13</v>
      </c>
      <c r="Q32" s="1">
        <v>1.8489237587157701E-21</v>
      </c>
      <c r="R32" s="1">
        <f t="shared" si="4"/>
        <v>2.7548964004864974E-10</v>
      </c>
      <c r="S32" s="1">
        <f t="shared" si="5"/>
        <v>1.2478060166909429E-6</v>
      </c>
      <c r="T32">
        <v>12.5</v>
      </c>
      <c r="U32">
        <f t="shared" si="7"/>
        <v>6.3442161376301109E-6</v>
      </c>
    </row>
    <row r="33" spans="1:21" x14ac:dyDescent="0.25">
      <c r="A33">
        <v>13.5</v>
      </c>
      <c r="B33" s="1">
        <v>1.5846165210293799E-6</v>
      </c>
      <c r="C33">
        <f t="shared" si="0"/>
        <v>0.2361078616333776</v>
      </c>
      <c r="E33">
        <v>13.5</v>
      </c>
      <c r="F33" s="1">
        <v>1.08775464945025E-23</v>
      </c>
      <c r="G33" s="1">
        <f t="shared" si="1"/>
        <v>1.6207544276808724E-12</v>
      </c>
      <c r="H33" s="1">
        <f t="shared" si="2"/>
        <v>7.3410641724368936E-9</v>
      </c>
      <c r="I33">
        <v>13</v>
      </c>
      <c r="J33">
        <f t="shared" si="6"/>
        <v>5.8050319363200766E-8</v>
      </c>
      <c r="L33">
        <v>13.5</v>
      </c>
      <c r="M33" s="1">
        <v>5.4099124888014804E-4</v>
      </c>
      <c r="N33">
        <f t="shared" si="3"/>
        <v>80.607696083142059</v>
      </c>
      <c r="P33">
        <v>13.5</v>
      </c>
      <c r="Q33" s="1">
        <v>7.4348468218674297E-22</v>
      </c>
      <c r="R33" s="1">
        <f t="shared" si="4"/>
        <v>1.107792176458247E-10</v>
      </c>
      <c r="S33" s="1">
        <f t="shared" si="5"/>
        <v>5.0176469168991187E-7</v>
      </c>
      <c r="T33">
        <v>13</v>
      </c>
      <c r="U33">
        <f t="shared" si="7"/>
        <v>2.5520581744306618E-6</v>
      </c>
    </row>
    <row r="34" spans="1:21" x14ac:dyDescent="0.25">
      <c r="A34">
        <v>14</v>
      </c>
      <c r="B34" s="1">
        <v>1.12000049489977E-6</v>
      </c>
      <c r="C34">
        <f t="shared" si="0"/>
        <v>0.16688007374006572</v>
      </c>
      <c r="E34">
        <v>14</v>
      </c>
      <c r="F34" s="1">
        <v>3.6552089111940898E-24</v>
      </c>
      <c r="G34" s="1">
        <f t="shared" si="1"/>
        <v>5.4462612776791936E-13</v>
      </c>
      <c r="H34" s="1">
        <f t="shared" si="2"/>
        <v>2.4668359904782232E-9</v>
      </c>
      <c r="I34">
        <v>13.5</v>
      </c>
      <c r="J34">
        <f t="shared" si="6"/>
        <v>1.9503544127934375E-8</v>
      </c>
      <c r="L34">
        <v>14</v>
      </c>
      <c r="M34" s="1">
        <v>4.8558944970207899E-4</v>
      </c>
      <c r="N34">
        <f t="shared" si="3"/>
        <v>72.352828005609766</v>
      </c>
      <c r="P34">
        <v>14</v>
      </c>
      <c r="Q34" s="1">
        <v>2.9905190796199501E-22</v>
      </c>
      <c r="R34" s="1">
        <f t="shared" si="4"/>
        <v>4.4558734286337259E-11</v>
      </c>
      <c r="S34" s="1">
        <f t="shared" si="5"/>
        <v>2.0182485529693936E-7</v>
      </c>
      <c r="T34">
        <v>13.5</v>
      </c>
      <c r="U34">
        <f t="shared" si="7"/>
        <v>1.0267373415249833E-6</v>
      </c>
    </row>
    <row r="35" spans="1:21" x14ac:dyDescent="0.25">
      <c r="A35">
        <v>14.5</v>
      </c>
      <c r="B35" s="1">
        <v>7.9161816156140697E-7</v>
      </c>
      <c r="C35">
        <f t="shared" si="0"/>
        <v>0.11795110607264964</v>
      </c>
      <c r="E35">
        <v>14.5</v>
      </c>
      <c r="F35" s="1">
        <v>1.22795236807134E-24</v>
      </c>
      <c r="G35" s="1">
        <f t="shared" si="1"/>
        <v>1.8296490284262966E-13</v>
      </c>
      <c r="H35" s="1">
        <f t="shared" si="2"/>
        <v>8.2872338346367558E-10</v>
      </c>
      <c r="I35">
        <v>14</v>
      </c>
      <c r="J35">
        <f t="shared" si="6"/>
        <v>6.5533137483680421E-9</v>
      </c>
      <c r="L35">
        <v>14.5</v>
      </c>
      <c r="M35" s="1">
        <v>4.3617865143682799E-4</v>
      </c>
      <c r="N35">
        <f t="shared" si="3"/>
        <v>64.990619064087369</v>
      </c>
      <c r="P35">
        <v>14.5</v>
      </c>
      <c r="Q35" s="1">
        <v>1.2031772766289199E-22</v>
      </c>
      <c r="R35" s="1">
        <f t="shared" si="4"/>
        <v>1.7927341421770906E-11</v>
      </c>
      <c r="S35" s="1">
        <f t="shared" si="5"/>
        <v>8.1200311145668216E-8</v>
      </c>
      <c r="T35">
        <v>14</v>
      </c>
      <c r="U35">
        <f t="shared" si="7"/>
        <v>4.130537908118977E-7</v>
      </c>
    </row>
    <row r="36" spans="1:21" x14ac:dyDescent="0.25">
      <c r="A36">
        <v>15</v>
      </c>
      <c r="B36" s="1">
        <v>5.5952213587050702E-7</v>
      </c>
      <c r="C36">
        <f t="shared" si="0"/>
        <v>8.3368798244705541E-2</v>
      </c>
      <c r="E36">
        <v>15</v>
      </c>
      <c r="F36" s="1">
        <v>4.1262643553982099E-25</v>
      </c>
      <c r="G36" s="1">
        <f t="shared" si="1"/>
        <v>6.1481338895433331E-14</v>
      </c>
      <c r="H36" s="1">
        <f t="shared" si="2"/>
        <v>2.7847429970284508E-10</v>
      </c>
      <c r="I36">
        <v>14.5</v>
      </c>
      <c r="J36">
        <f t="shared" si="6"/>
        <v>2.2015659327281047E-9</v>
      </c>
      <c r="L36">
        <v>15</v>
      </c>
      <c r="M36" s="1">
        <v>3.9153187703309798E-4</v>
      </c>
      <c r="N36">
        <f t="shared" si="3"/>
        <v>58.3382496779316</v>
      </c>
      <c r="P36">
        <v>15</v>
      </c>
      <c r="Q36" s="1">
        <v>4.8412999826762202E-23</v>
      </c>
      <c r="R36" s="1">
        <f t="shared" si="4"/>
        <v>7.2135369741875679E-12</v>
      </c>
      <c r="S36" s="1">
        <f t="shared" si="5"/>
        <v>3.2673079236026041E-8</v>
      </c>
      <c r="T36">
        <v>14.5</v>
      </c>
      <c r="U36">
        <f t="shared" si="7"/>
        <v>1.6612028539792918E-7</v>
      </c>
    </row>
    <row r="37" spans="1:21" x14ac:dyDescent="0.25">
      <c r="A37">
        <v>15.5</v>
      </c>
      <c r="B37" s="1">
        <v>3.9547880899743202E-7</v>
      </c>
      <c r="C37">
        <f t="shared" si="0"/>
        <v>5.892634254061737E-2</v>
      </c>
      <c r="E37">
        <v>15.5</v>
      </c>
      <c r="F37" s="1">
        <v>1.3740441894021401E-25</v>
      </c>
      <c r="G37" s="1">
        <f t="shared" si="1"/>
        <v>2.0473258422091886E-14</v>
      </c>
      <c r="H37" s="1">
        <f t="shared" si="2"/>
        <v>9.2731817558886773E-11</v>
      </c>
      <c r="I37">
        <v>15</v>
      </c>
      <c r="J37">
        <f t="shared" si="6"/>
        <v>7.394935125568916E-10</v>
      </c>
      <c r="L37">
        <v>15.5</v>
      </c>
      <c r="M37" s="1">
        <v>3.5165358672612803E-4</v>
      </c>
      <c r="N37">
        <f t="shared" si="3"/>
        <v>52.396384422193073</v>
      </c>
      <c r="P37">
        <v>15.5</v>
      </c>
      <c r="Q37" s="1">
        <v>1.9467822152768101E-23</v>
      </c>
      <c r="R37" s="1">
        <f t="shared" si="4"/>
        <v>2.9007055007624472E-12</v>
      </c>
      <c r="S37" s="1">
        <f t="shared" si="5"/>
        <v>1.3138489621100496E-8</v>
      </c>
      <c r="T37">
        <v>15</v>
      </c>
      <c r="U37">
        <f t="shared" si="7"/>
        <v>6.6824282875638038E-8</v>
      </c>
    </row>
    <row r="38" spans="1:21" x14ac:dyDescent="0.25">
      <c r="A38">
        <v>16</v>
      </c>
      <c r="B38" s="1">
        <v>2.7953359275174298E-7</v>
      </c>
      <c r="C38">
        <f t="shared" si="0"/>
        <v>4.1650505320009704E-2</v>
      </c>
      <c r="E38">
        <v>16</v>
      </c>
      <c r="F38" s="1">
        <v>4.54924794625702E-26</v>
      </c>
      <c r="G38" s="1">
        <f t="shared" si="1"/>
        <v>6.7783794399229595E-15</v>
      </c>
      <c r="H38" s="1">
        <f t="shared" si="2"/>
        <v>3.0702071580827519E-11</v>
      </c>
      <c r="I38">
        <v>15.5</v>
      </c>
      <c r="J38">
        <f t="shared" si="6"/>
        <v>2.4815991105266158E-10</v>
      </c>
      <c r="L38">
        <v>16</v>
      </c>
      <c r="M38" s="1">
        <v>3.1567925681432401E-4</v>
      </c>
      <c r="N38">
        <f t="shared" si="3"/>
        <v>47.036209265334278</v>
      </c>
      <c r="P38">
        <v>16</v>
      </c>
      <c r="Q38" s="1">
        <v>7.8305189866427603E-24</v>
      </c>
      <c r="R38" s="1">
        <f t="shared" si="4"/>
        <v>1.1667473290097713E-12</v>
      </c>
      <c r="S38" s="1">
        <f t="shared" si="5"/>
        <v>5.2846790784560232E-9</v>
      </c>
      <c r="T38">
        <v>15.5</v>
      </c>
      <c r="U38">
        <f t="shared" si="7"/>
        <v>2.6884548672944542E-8</v>
      </c>
    </row>
    <row r="39" spans="1:21" x14ac:dyDescent="0.25">
      <c r="A39">
        <v>16.5</v>
      </c>
      <c r="B39" s="1">
        <v>1.9758322368178499E-7</v>
      </c>
      <c r="C39">
        <f t="shared" si="0"/>
        <v>2.9439900328585962E-2</v>
      </c>
      <c r="E39">
        <v>16.5</v>
      </c>
      <c r="F39" s="1">
        <v>1.50663043903285E-26</v>
      </c>
      <c r="G39" s="1">
        <f t="shared" si="1"/>
        <v>2.2448793541589461E-15</v>
      </c>
      <c r="H39" s="1">
        <f t="shared" si="2"/>
        <v>1.0167982957072873E-11</v>
      </c>
      <c r="I39">
        <v>16</v>
      </c>
      <c r="J39">
        <f t="shared" si="6"/>
        <v>8.3090021026153099E-11</v>
      </c>
      <c r="L39">
        <v>16.5</v>
      </c>
      <c r="M39" s="1">
        <v>2.8350114355477199E-4</v>
      </c>
      <c r="N39">
        <f t="shared" si="3"/>
        <v>42.241670389661024</v>
      </c>
      <c r="P39">
        <v>16.5</v>
      </c>
      <c r="Q39" s="1">
        <v>3.1504517405232202E-24</v>
      </c>
      <c r="R39" s="1">
        <f t="shared" si="4"/>
        <v>4.6941730933795983E-13</v>
      </c>
      <c r="S39" s="1">
        <f t="shared" si="5"/>
        <v>2.1261842834719358E-9</v>
      </c>
      <c r="T39">
        <v>16</v>
      </c>
      <c r="U39">
        <f t="shared" si="7"/>
        <v>1.0815591582109688E-8</v>
      </c>
    </row>
    <row r="40" spans="1:21" x14ac:dyDescent="0.25">
      <c r="A40">
        <v>17</v>
      </c>
      <c r="B40" s="1">
        <v>1.3965993494815401E-7</v>
      </c>
      <c r="C40">
        <f t="shared" si="0"/>
        <v>2.0809330307274946E-2</v>
      </c>
      <c r="E40">
        <v>17</v>
      </c>
      <c r="F40" s="1">
        <v>4.99929108596409E-27</v>
      </c>
      <c r="G40" s="1">
        <f t="shared" si="1"/>
        <v>7.4489437180864937E-16</v>
      </c>
      <c r="H40" s="1">
        <f t="shared" si="2"/>
        <v>3.3739333311332941E-12</v>
      </c>
      <c r="I40">
        <v>16.5</v>
      </c>
      <c r="J40">
        <f t="shared" si="6"/>
        <v>2.761760104367803E-11</v>
      </c>
      <c r="L40">
        <v>17</v>
      </c>
      <c r="M40" s="1">
        <v>2.5452155154988E-4</v>
      </c>
      <c r="N40">
        <f t="shared" si="3"/>
        <v>37.923711180932116</v>
      </c>
      <c r="P40">
        <v>17</v>
      </c>
      <c r="Q40" s="1">
        <v>1.26766641291703E-24</v>
      </c>
      <c r="R40" s="1">
        <f t="shared" si="4"/>
        <v>1.8888229552463748E-13</v>
      </c>
      <c r="S40" s="1">
        <f t="shared" si="5"/>
        <v>8.5552569149394627E-10</v>
      </c>
      <c r="T40">
        <v>16.5</v>
      </c>
      <c r="U40">
        <f t="shared" si="7"/>
        <v>4.3497808616727043E-9</v>
      </c>
    </row>
    <row r="41" spans="1:21" x14ac:dyDescent="0.25">
      <c r="A41">
        <v>17.5</v>
      </c>
      <c r="B41" s="1">
        <v>9.8718775062441896E-8</v>
      </c>
      <c r="C41">
        <f t="shared" si="0"/>
        <v>1.4709097484303843E-2</v>
      </c>
      <c r="E41">
        <v>17.5</v>
      </c>
      <c r="F41" s="1">
        <v>1.6479906247698599E-27</v>
      </c>
      <c r="G41" s="1">
        <f t="shared" si="1"/>
        <v>2.4555060309070916E-16</v>
      </c>
      <c r="H41" s="1">
        <f t="shared" si="2"/>
        <v>1.1121997904696827E-12</v>
      </c>
      <c r="I41">
        <v>17</v>
      </c>
      <c r="J41">
        <f t="shared" si="6"/>
        <v>9.1400153859954956E-12</v>
      </c>
      <c r="L41">
        <v>17.5</v>
      </c>
      <c r="M41" s="1">
        <v>2.28558451225917E-4</v>
      </c>
      <c r="N41">
        <f t="shared" si="3"/>
        <v>34.055209232661632</v>
      </c>
      <c r="P41">
        <v>17.5</v>
      </c>
      <c r="Q41" s="1">
        <v>5.0975645213100598E-25</v>
      </c>
      <c r="R41" s="1">
        <f t="shared" si="4"/>
        <v>7.5953711367519897E-14</v>
      </c>
      <c r="S41" s="1">
        <f t="shared" si="5"/>
        <v>3.4402563384111954E-10</v>
      </c>
      <c r="T41">
        <v>17</v>
      </c>
      <c r="U41">
        <f t="shared" si="7"/>
        <v>1.7497582538333723E-9</v>
      </c>
    </row>
    <row r="42" spans="1:21" x14ac:dyDescent="0.25">
      <c r="A42">
        <v>18</v>
      </c>
      <c r="B42" s="1">
        <v>6.9779436433584306E-8</v>
      </c>
      <c r="C42">
        <f t="shared" si="0"/>
        <v>1.0397136028604061E-2</v>
      </c>
      <c r="E42">
        <v>18</v>
      </c>
      <c r="F42" s="1">
        <v>5.0955439711146197E-28</v>
      </c>
      <c r="G42" s="1">
        <f t="shared" si="1"/>
        <v>7.5923605169607832E-17</v>
      </c>
      <c r="H42" s="1">
        <f t="shared" si="2"/>
        <v>3.4388927047410606E-13</v>
      </c>
      <c r="I42">
        <v>17.5</v>
      </c>
      <c r="J42">
        <f t="shared" si="6"/>
        <v>3.0209127142856784E-12</v>
      </c>
      <c r="L42">
        <v>18</v>
      </c>
      <c r="M42" s="1">
        <v>2.0521684693705999E-4</v>
      </c>
      <c r="N42">
        <f t="shared" si="3"/>
        <v>30.577310193621937</v>
      </c>
      <c r="P42">
        <v>18</v>
      </c>
      <c r="Q42" s="1">
        <v>2.0503808004577901E-25</v>
      </c>
      <c r="R42" s="1">
        <f t="shared" si="4"/>
        <v>3.055067392682107E-14</v>
      </c>
      <c r="S42" s="1">
        <f t="shared" si="5"/>
        <v>1.3837658190383663E-10</v>
      </c>
      <c r="T42">
        <v>17.5</v>
      </c>
      <c r="U42">
        <f t="shared" si="7"/>
        <v>7.0397109815524883E-10</v>
      </c>
    </row>
    <row r="43" spans="1:21" x14ac:dyDescent="0.25">
      <c r="A43">
        <v>18.5</v>
      </c>
      <c r="B43" s="1">
        <v>4.9317933312512297E-8</v>
      </c>
      <c r="C43">
        <f t="shared" si="0"/>
        <v>7.3483720635643323E-3</v>
      </c>
      <c r="E43">
        <v>18.5</v>
      </c>
      <c r="F43" s="1">
        <v>1.5789155222988199E-28</v>
      </c>
      <c r="G43" s="1">
        <f t="shared" si="1"/>
        <v>2.3525841282252415E-17</v>
      </c>
      <c r="H43" s="1">
        <f t="shared" si="2"/>
        <v>1.065582222784374E-13</v>
      </c>
      <c r="I43">
        <v>18</v>
      </c>
      <c r="J43">
        <f t="shared" si="6"/>
        <v>9.928741354017804E-13</v>
      </c>
      <c r="L43">
        <v>18.5</v>
      </c>
      <c r="M43" s="1">
        <v>1.8426636935292901E-4</v>
      </c>
      <c r="N43">
        <f t="shared" si="3"/>
        <v>27.45568903358642</v>
      </c>
      <c r="P43">
        <v>18.5</v>
      </c>
      <c r="Q43" s="1">
        <v>8.2597062765788998E-26</v>
      </c>
      <c r="R43" s="1">
        <f t="shared" si="4"/>
        <v>1.230696235210256E-14</v>
      </c>
      <c r="S43" s="1">
        <f t="shared" si="5"/>
        <v>5.5743300065405718E-11</v>
      </c>
      <c r="T43">
        <v>18</v>
      </c>
      <c r="U43">
        <f t="shared" si="7"/>
        <v>2.8323362028311452E-10</v>
      </c>
    </row>
    <row r="44" spans="1:21" x14ac:dyDescent="0.25">
      <c r="A44">
        <v>19</v>
      </c>
      <c r="B44" s="1">
        <v>3.4856387245307702E-8</v>
      </c>
      <c r="C44">
        <f t="shared" si="0"/>
        <v>5.1936016995508478E-3</v>
      </c>
      <c r="E44">
        <v>19</v>
      </c>
      <c r="F44" s="1">
        <v>4.1177640120934999E-29</v>
      </c>
      <c r="G44" s="1">
        <f t="shared" si="1"/>
        <v>6.1354683780193151E-18</v>
      </c>
      <c r="H44" s="1">
        <f t="shared" si="2"/>
        <v>2.7790062653381604E-14</v>
      </c>
      <c r="I44">
        <v>18.5</v>
      </c>
      <c r="J44">
        <f t="shared" si="6"/>
        <v>3.1877900239447594E-13</v>
      </c>
      <c r="L44">
        <v>19</v>
      </c>
      <c r="M44" s="1">
        <v>1.65465470029361E-4</v>
      </c>
      <c r="N44">
        <f t="shared" si="3"/>
        <v>24.654355034374788</v>
      </c>
      <c r="P44">
        <v>19</v>
      </c>
      <c r="Q44" s="1">
        <v>3.3334541958641998E-26</v>
      </c>
      <c r="R44" s="1">
        <f t="shared" si="4"/>
        <v>4.9668467518376574E-15</v>
      </c>
      <c r="S44" s="1">
        <f t="shared" si="5"/>
        <v>2.2496894111264685E-11</v>
      </c>
      <c r="T44">
        <v>18.5</v>
      </c>
      <c r="U44">
        <f t="shared" si="7"/>
        <v>1.1394370729808629E-10</v>
      </c>
    </row>
    <row r="45" spans="1:21" x14ac:dyDescent="0.25">
      <c r="A45">
        <v>19.5</v>
      </c>
      <c r="B45" s="1">
        <v>2.46354371476277E-8</v>
      </c>
      <c r="C45">
        <f t="shared" si="0"/>
        <v>3.6706801349965274E-3</v>
      </c>
      <c r="E45">
        <v>19.5</v>
      </c>
      <c r="F45" s="1">
        <v>5.1233612520803099E-30</v>
      </c>
      <c r="G45" s="1">
        <f t="shared" si="1"/>
        <v>7.6338082655996618E-19</v>
      </c>
      <c r="H45" s="1">
        <f t="shared" si="2"/>
        <v>3.4576660967716115E-15</v>
      </c>
      <c r="I45">
        <v>19</v>
      </c>
      <c r="J45">
        <f t="shared" si="6"/>
        <v>9.6494341892761569E-14</v>
      </c>
      <c r="L45">
        <v>19.5</v>
      </c>
      <c r="M45" s="1">
        <v>1.48556784848025E-4</v>
      </c>
      <c r="N45">
        <f t="shared" si="3"/>
        <v>22.134960942355725</v>
      </c>
      <c r="P45">
        <v>19.5</v>
      </c>
      <c r="Q45" s="1">
        <v>1.3448457392982101E-26</v>
      </c>
      <c r="R45" s="1">
        <f t="shared" si="4"/>
        <v>2.0038201515543331E-15</v>
      </c>
      <c r="S45" s="1">
        <f t="shared" si="5"/>
        <v>9.0761265688049197E-12</v>
      </c>
      <c r="T45">
        <v>19</v>
      </c>
      <c r="U45">
        <f t="shared" si="7"/>
        <v>4.587109791300599E-11</v>
      </c>
    </row>
    <row r="46" spans="1:21" x14ac:dyDescent="0.25">
      <c r="A46">
        <v>20</v>
      </c>
      <c r="B46" s="1">
        <v>1.7411608276302E-8</v>
      </c>
      <c r="C46">
        <f t="shared" si="0"/>
        <v>2.594329633168998E-3</v>
      </c>
      <c r="E46">
        <v>20</v>
      </c>
      <c r="F46" s="1">
        <v>1.15055306710447E-30</v>
      </c>
      <c r="G46" s="1">
        <f t="shared" si="1"/>
        <v>1.7143240699856603E-19</v>
      </c>
      <c r="H46" s="1">
        <f t="shared" si="2"/>
        <v>7.7648796111115199E-16</v>
      </c>
      <c r="I46">
        <v>19.5</v>
      </c>
      <c r="J46">
        <f t="shared" si="6"/>
        <v>2.8202784246182722E-14</v>
      </c>
      <c r="L46">
        <v>20</v>
      </c>
      <c r="M46" s="1">
        <v>1.33413892411993E-4</v>
      </c>
      <c r="N46">
        <f t="shared" si="3"/>
        <v>19.878669969386955</v>
      </c>
      <c r="P46">
        <v>20</v>
      </c>
      <c r="Q46" s="1">
        <v>5.4270005724053098E-27</v>
      </c>
      <c r="R46" s="1">
        <f t="shared" si="4"/>
        <v>8.0862308528839113E-16</v>
      </c>
      <c r="S46" s="1">
        <f t="shared" si="5"/>
        <v>3.6625869157180067E-12</v>
      </c>
      <c r="T46">
        <v>19.5</v>
      </c>
      <c r="U46">
        <f t="shared" si="7"/>
        <v>1.8491183967962698E-11</v>
      </c>
    </row>
    <row r="47" spans="1:21" x14ac:dyDescent="0.25">
      <c r="A47">
        <v>20.5</v>
      </c>
      <c r="B47" s="1">
        <v>1.2306046159024301E-8</v>
      </c>
      <c r="C47">
        <f t="shared" si="0"/>
        <v>1.8336008776946209E-3</v>
      </c>
      <c r="E47">
        <v>20.5</v>
      </c>
      <c r="F47" s="1">
        <v>3.6028238560621802E-30</v>
      </c>
      <c r="G47" s="1">
        <f t="shared" si="1"/>
        <v>5.3682075455326488E-19</v>
      </c>
      <c r="H47" s="1">
        <f t="shared" si="2"/>
        <v>2.4314822412118468E-15</v>
      </c>
      <c r="I47">
        <v>20</v>
      </c>
      <c r="J47">
        <f t="shared" si="6"/>
        <v>7.2708303432046439E-15</v>
      </c>
      <c r="L47">
        <v>20.5</v>
      </c>
      <c r="M47" s="1">
        <v>1.19766758750594E-4</v>
      </c>
      <c r="N47">
        <f t="shared" si="3"/>
        <v>17.845247053838506</v>
      </c>
      <c r="P47">
        <v>20.5</v>
      </c>
      <c r="Q47" s="1">
        <v>2.1885476367596201E-27</v>
      </c>
      <c r="R47" s="1">
        <f t="shared" si="4"/>
        <v>3.2609359787718337E-16</v>
      </c>
      <c r="S47" s="1">
        <f t="shared" si="5"/>
        <v>1.4770121786201834E-12</v>
      </c>
      <c r="T47">
        <v>20</v>
      </c>
      <c r="U47">
        <f t="shared" si="7"/>
        <v>7.457084064730595E-12</v>
      </c>
    </row>
    <row r="48" spans="1:21" x14ac:dyDescent="0.25">
      <c r="A48">
        <v>21</v>
      </c>
      <c r="B48" s="1">
        <v>8.6976026004102206E-9</v>
      </c>
      <c r="C48">
        <f t="shared" si="0"/>
        <v>1.2959427874611228E-3</v>
      </c>
      <c r="E48">
        <v>21</v>
      </c>
      <c r="F48" s="1">
        <v>2.8130128981346699E-30</v>
      </c>
      <c r="G48" s="1">
        <f t="shared" si="1"/>
        <v>4.1913892182206586E-19</v>
      </c>
      <c r="H48" s="1">
        <f t="shared" si="2"/>
        <v>1.8984527635470044E-15</v>
      </c>
      <c r="I48">
        <v>20.5</v>
      </c>
      <c r="J48">
        <f t="shared" si="6"/>
        <v>2.0513170792132952E-15</v>
      </c>
      <c r="L48">
        <v>21</v>
      </c>
      <c r="M48" s="1">
        <v>1.07572721535602E-4</v>
      </c>
      <c r="N48">
        <f t="shared" si="3"/>
        <v>16.028335508804698</v>
      </c>
      <c r="P48">
        <v>21</v>
      </c>
      <c r="Q48" s="1">
        <v>8.4874133506214693E-28</v>
      </c>
      <c r="R48" s="1">
        <f t="shared" si="4"/>
        <v>1.2646245892425988E-16</v>
      </c>
      <c r="S48" s="1">
        <f t="shared" si="5"/>
        <v>5.7280054924517705E-13</v>
      </c>
      <c r="T48">
        <v>20.5</v>
      </c>
      <c r="U48">
        <f t="shared" si="7"/>
        <v>3.0020046907613221E-12</v>
      </c>
    </row>
    <row r="49" spans="1:21" x14ac:dyDescent="0.25">
      <c r="A49">
        <v>21.5</v>
      </c>
      <c r="B49" s="1">
        <v>6.1472700311637099E-9</v>
      </c>
      <c r="C49">
        <f t="shared" si="0"/>
        <v>9.1594323464339272E-4</v>
      </c>
      <c r="E49">
        <v>21.5</v>
      </c>
      <c r="F49" s="1">
        <v>2.5078390715787199E-30</v>
      </c>
      <c r="G49" s="1">
        <f t="shared" si="1"/>
        <v>3.7366802166522925E-19</v>
      </c>
      <c r="H49" s="1">
        <f t="shared" si="2"/>
        <v>1.692496333424862E-15</v>
      </c>
      <c r="I49">
        <v>21</v>
      </c>
      <c r="J49">
        <f t="shared" si="6"/>
        <v>1.6570918405195157E-15</v>
      </c>
      <c r="L49">
        <v>21.5</v>
      </c>
      <c r="M49" s="1">
        <v>9.6557416429227002E-5</v>
      </c>
      <c r="N49">
        <f t="shared" si="3"/>
        <v>14.387055047954822</v>
      </c>
      <c r="P49">
        <v>21.5</v>
      </c>
      <c r="Q49" s="1">
        <v>3.28201264195197E-28</v>
      </c>
      <c r="R49" s="1">
        <f t="shared" si="4"/>
        <v>4.8901988365084353E-17</v>
      </c>
      <c r="S49" s="1">
        <f t="shared" si="5"/>
        <v>2.2149724141832325E-13</v>
      </c>
      <c r="T49">
        <v>21</v>
      </c>
      <c r="U49">
        <f t="shared" si="7"/>
        <v>1.2038860872650284E-12</v>
      </c>
    </row>
    <row r="50" spans="1:21" x14ac:dyDescent="0.25">
      <c r="A50">
        <v>22</v>
      </c>
      <c r="B50" s="1">
        <v>4.3447728873439503E-9</v>
      </c>
      <c r="C50">
        <f t="shared" si="0"/>
        <v>6.4737116021424854E-4</v>
      </c>
      <c r="E50">
        <v>22</v>
      </c>
      <c r="F50" s="1">
        <v>2.20266524502276E-30</v>
      </c>
      <c r="G50" s="1">
        <f t="shared" si="1"/>
        <v>3.2819712150839125E-19</v>
      </c>
      <c r="H50" s="1">
        <f t="shared" si="2"/>
        <v>1.4865399033027134E-15</v>
      </c>
      <c r="I50">
        <v>21.5</v>
      </c>
      <c r="J50">
        <f t="shared" si="6"/>
        <v>1.7579109429333996E-15</v>
      </c>
      <c r="L50">
        <v>22</v>
      </c>
      <c r="M50" s="1">
        <v>8.6737607886292999E-5</v>
      </c>
      <c r="N50">
        <f t="shared" si="3"/>
        <v>12.923903575057658</v>
      </c>
      <c r="P50">
        <v>22</v>
      </c>
      <c r="Q50" s="1">
        <v>1.26738461823296E-28</v>
      </c>
      <c r="R50" s="1">
        <f t="shared" si="4"/>
        <v>1.8884030811671105E-17</v>
      </c>
      <c r="S50" s="1">
        <f t="shared" si="5"/>
        <v>8.5533551323451475E-14</v>
      </c>
      <c r="T50">
        <v>21.5</v>
      </c>
      <c r="U50">
        <f t="shared" si="7"/>
        <v>4.769238521745564E-13</v>
      </c>
    </row>
    <row r="51" spans="1:21" x14ac:dyDescent="0.25">
      <c r="A51">
        <v>22.5</v>
      </c>
      <c r="B51" s="1">
        <v>3.0708194680894302E-9</v>
      </c>
      <c r="C51">
        <f t="shared" si="0"/>
        <v>4.5755210074532507E-4</v>
      </c>
      <c r="E51">
        <v>22.5</v>
      </c>
      <c r="F51" s="1">
        <v>1.89749141846681E-30</v>
      </c>
      <c r="G51" s="1">
        <f t="shared" si="1"/>
        <v>2.8272622135155469E-19</v>
      </c>
      <c r="H51" s="1">
        <f t="shared" si="2"/>
        <v>1.2805834731805714E-15</v>
      </c>
      <c r="I51">
        <v>22</v>
      </c>
      <c r="J51">
        <f t="shared" si="6"/>
        <v>1.4928423345433525E-15</v>
      </c>
      <c r="L51">
        <v>22.5</v>
      </c>
      <c r="M51" s="1">
        <v>7.7845396073691406E-5</v>
      </c>
      <c r="N51">
        <f t="shared" si="3"/>
        <v>11.598964014980019</v>
      </c>
      <c r="P51">
        <v>22.5</v>
      </c>
      <c r="Q51" s="1">
        <v>4.1156418069902202E-29</v>
      </c>
      <c r="R51" s="1">
        <f t="shared" si="4"/>
        <v>6.1323062924154282E-18</v>
      </c>
      <c r="S51" s="1">
        <f t="shared" si="5"/>
        <v>2.777574026564635E-14</v>
      </c>
      <c r="T51">
        <v>22</v>
      </c>
      <c r="U51">
        <f t="shared" si="7"/>
        <v>1.830120316860498E-13</v>
      </c>
    </row>
    <row r="52" spans="1:21" x14ac:dyDescent="0.25">
      <c r="A52">
        <v>23</v>
      </c>
      <c r="B52" s="1">
        <v>2.1704224581351298E-9</v>
      </c>
      <c r="C52">
        <f t="shared" si="0"/>
        <v>3.2339294626213433E-4</v>
      </c>
      <c r="E52">
        <v>23</v>
      </c>
      <c r="F52" s="1">
        <v>1.6390104059485201E-30</v>
      </c>
      <c r="G52" s="1">
        <f t="shared" ref="G52:G76" si="8">F52*$L$1*$L$2</f>
        <v>2.4421255048632952E-19</v>
      </c>
      <c r="H52" s="1">
        <f t="shared" ref="H52:H76" si="9">G52*$H$1/$H$2</f>
        <v>1.1061391992616102E-15</v>
      </c>
      <c r="I52">
        <v>22.5</v>
      </c>
      <c r="J52">
        <f t="shared" si="6"/>
        <v>1.2998529159304948E-15</v>
      </c>
      <c r="L52">
        <v>23</v>
      </c>
      <c r="M52" s="1">
        <v>6.9938457030866203E-5</v>
      </c>
      <c r="N52">
        <f t="shared" si="3"/>
        <v>10.420830097599064</v>
      </c>
      <c r="P52">
        <v>23</v>
      </c>
      <c r="Q52" s="1">
        <v>1.10435191336238E-29</v>
      </c>
      <c r="R52" s="1">
        <f t="shared" si="4"/>
        <v>1.6454843509099461E-18</v>
      </c>
      <c r="S52" s="1">
        <f t="shared" si="5"/>
        <v>7.4530761776509323E-15</v>
      </c>
      <c r="T52">
        <v>22.5</v>
      </c>
      <c r="U52">
        <f t="shared" si="7"/>
        <v>6.8784091783545106E-14</v>
      </c>
    </row>
    <row r="53" spans="1:21" x14ac:dyDescent="0.25">
      <c r="A53">
        <v>23.5</v>
      </c>
      <c r="B53" s="1">
        <v>1.5340426135028599E-9</v>
      </c>
      <c r="C53">
        <f t="shared" si="0"/>
        <v>2.2857234941192614E-4</v>
      </c>
      <c r="E53">
        <v>23.5</v>
      </c>
      <c r="F53" s="1">
        <v>1.38321244645744E-30</v>
      </c>
      <c r="G53" s="1">
        <f t="shared" si="8"/>
        <v>2.0609865452215856E-19</v>
      </c>
      <c r="H53" s="1">
        <f t="shared" si="9"/>
        <v>9.3350567048271823E-16</v>
      </c>
      <c r="I53">
        <v>23</v>
      </c>
      <c r="J53">
        <f t="shared" si="6"/>
        <v>1.1135280775862881E-15</v>
      </c>
      <c r="L53">
        <v>23.5</v>
      </c>
      <c r="M53" s="1">
        <v>6.2759704820859296E-5</v>
      </c>
      <c r="N53">
        <f t="shared" si="3"/>
        <v>9.3511960183080358</v>
      </c>
      <c r="P53">
        <v>23.5</v>
      </c>
      <c r="Q53" s="1">
        <v>2.4609470456819699E-30</v>
      </c>
      <c r="R53" s="1">
        <f t="shared" si="4"/>
        <v>3.6668110980661351E-19</v>
      </c>
      <c r="S53" s="1">
        <f t="shared" si="5"/>
        <v>1.6608497326534847E-15</v>
      </c>
      <c r="T53">
        <v>23</v>
      </c>
      <c r="U53">
        <f t="shared" si="7"/>
        <v>2.4561243147779975E-14</v>
      </c>
    </row>
    <row r="54" spans="1:21" x14ac:dyDescent="0.25">
      <c r="A54">
        <v>24</v>
      </c>
      <c r="B54" s="1">
        <v>1.0842617033104E-9</v>
      </c>
      <c r="C54">
        <f t="shared" si="0"/>
        <v>1.615549937932496E-4</v>
      </c>
      <c r="E54">
        <v>24</v>
      </c>
      <c r="F54" s="1">
        <v>1.12741448696636E-30</v>
      </c>
      <c r="G54" s="1">
        <f t="shared" si="8"/>
        <v>1.6798475855798765E-19</v>
      </c>
      <c r="H54" s="1">
        <f t="shared" si="9"/>
        <v>7.6087214170382634E-16</v>
      </c>
      <c r="I54">
        <v>23.5</v>
      </c>
      <c r="J54">
        <f t="shared" si="6"/>
        <v>9.3386781951073301E-16</v>
      </c>
      <c r="L54">
        <v>24</v>
      </c>
      <c r="M54" s="1">
        <v>5.6383720452632399E-5</v>
      </c>
      <c r="N54">
        <f t="shared" si="3"/>
        <v>8.4011743474422271</v>
      </c>
      <c r="P54">
        <v>24</v>
      </c>
      <c r="Q54" s="1">
        <v>5.6750371057787102E-31</v>
      </c>
      <c r="R54" s="1">
        <f t="shared" si="4"/>
        <v>8.455805287610278E-20</v>
      </c>
      <c r="S54" s="1">
        <f t="shared" si="5"/>
        <v>3.8299823949764197E-16</v>
      </c>
      <c r="T54">
        <v>23.5</v>
      </c>
      <c r="U54">
        <f t="shared" si="7"/>
        <v>7.633203358257331E-15</v>
      </c>
    </row>
    <row r="55" spans="1:21" x14ac:dyDescent="0.25">
      <c r="A55">
        <v>24.5</v>
      </c>
      <c r="B55" s="1">
        <v>7.6636339635504805E-10</v>
      </c>
      <c r="C55">
        <f t="shared" si="0"/>
        <v>1.1418814605690215E-4</v>
      </c>
      <c r="E55">
        <v>24.5</v>
      </c>
      <c r="F55" s="1">
        <v>8.7161652747528805E-31</v>
      </c>
      <c r="G55" s="1">
        <f t="shared" si="8"/>
        <v>1.2987086259381791E-19</v>
      </c>
      <c r="H55" s="1">
        <f t="shared" si="9"/>
        <v>5.8823861292493987E-16</v>
      </c>
      <c r="I55">
        <v>24</v>
      </c>
      <c r="J55">
        <f t="shared" si="6"/>
        <v>7.6087214170382861E-16</v>
      </c>
      <c r="L55">
        <v>24.5</v>
      </c>
      <c r="M55" s="1">
        <v>5.0597776388369099E-5</v>
      </c>
      <c r="N55">
        <f t="shared" si="3"/>
        <v>7.5390686818669961</v>
      </c>
      <c r="P55">
        <v>24.5</v>
      </c>
      <c r="Q55" s="1">
        <v>1.32371571422035E-30</v>
      </c>
      <c r="R55" s="1">
        <f t="shared" si="4"/>
        <v>1.9723364141883213E-19</v>
      </c>
      <c r="S55" s="1">
        <f t="shared" si="5"/>
        <v>8.9335237583823963E-16</v>
      </c>
      <c r="T55">
        <v>24</v>
      </c>
      <c r="U55">
        <f t="shared" si="7"/>
        <v>2.2776380363106447E-15</v>
      </c>
    </row>
    <row r="56" spans="1:21" x14ac:dyDescent="0.25">
      <c r="A56">
        <v>25</v>
      </c>
      <c r="B56" s="1">
        <v>5.4167617364314799E-10</v>
      </c>
      <c r="C56">
        <f t="shared" si="0"/>
        <v>8.0709749872829049E-5</v>
      </c>
      <c r="E56">
        <v>25</v>
      </c>
      <c r="F56" s="1">
        <v>6.1581856798420797E-31</v>
      </c>
      <c r="G56" s="1">
        <f t="shared" si="8"/>
        <v>9.1756966629646987E-20</v>
      </c>
      <c r="H56" s="1">
        <f t="shared" si="9"/>
        <v>4.1560508414604812E-16</v>
      </c>
      <c r="I56">
        <v>24.5</v>
      </c>
      <c r="J56">
        <f t="shared" si="6"/>
        <v>5.882386129249377E-16</v>
      </c>
      <c r="L56">
        <v>25</v>
      </c>
      <c r="M56" s="1">
        <v>4.5455431366269599E-5</v>
      </c>
      <c r="N56">
        <f t="shared" si="3"/>
        <v>6.7728592735741699</v>
      </c>
      <c r="P56">
        <v>25</v>
      </c>
      <c r="Q56" s="1">
        <v>1.4786483178348899E-30</v>
      </c>
      <c r="R56" s="1">
        <f t="shared" si="4"/>
        <v>2.2031859935739859E-19</v>
      </c>
      <c r="S56" s="1">
        <f t="shared" si="5"/>
        <v>9.979136559129229E-16</v>
      </c>
      <c r="T56">
        <v>24.5</v>
      </c>
      <c r="U56">
        <f t="shared" si="7"/>
        <v>1.0075177879779778E-15</v>
      </c>
    </row>
    <row r="57" spans="1:21" x14ac:dyDescent="0.25">
      <c r="A57">
        <v>25.5</v>
      </c>
      <c r="B57" s="1">
        <v>3.8286835393056202E-10</v>
      </c>
      <c r="C57">
        <f t="shared" si="0"/>
        <v>5.7047384735653741E-5</v>
      </c>
      <c r="E57">
        <v>25.5</v>
      </c>
      <c r="F57" s="1">
        <v>3.6002060849312799E-31</v>
      </c>
      <c r="G57" s="1">
        <f t="shared" si="8"/>
        <v>5.3643070665476075E-20</v>
      </c>
      <c r="H57" s="1">
        <f t="shared" si="9"/>
        <v>2.4297155536715632E-16</v>
      </c>
      <c r="I57">
        <v>25</v>
      </c>
      <c r="J57">
        <f t="shared" si="6"/>
        <v>4.192590386200082E-16</v>
      </c>
      <c r="L57">
        <v>25.5</v>
      </c>
      <c r="M57" s="1">
        <v>4.0792906815947797E-5</v>
      </c>
      <c r="N57">
        <f t="shared" si="3"/>
        <v>6.0781431155762213</v>
      </c>
      <c r="P57">
        <v>25.5</v>
      </c>
      <c r="Q57" s="1">
        <v>1.6335809214494199E-30</v>
      </c>
      <c r="R57" s="1">
        <f t="shared" si="4"/>
        <v>2.4340355729596361E-19</v>
      </c>
      <c r="S57" s="1">
        <f t="shared" si="5"/>
        <v>1.1024749359875999E-15</v>
      </c>
      <c r="T57">
        <v>25</v>
      </c>
      <c r="U57">
        <f t="shared" si="7"/>
        <v>9.1675508465973612E-16</v>
      </c>
    </row>
    <row r="58" spans="1:21" x14ac:dyDescent="0.25">
      <c r="A58">
        <v>26</v>
      </c>
      <c r="B58" s="1">
        <v>2.70622805306507E-10</v>
      </c>
      <c r="C58">
        <f t="shared" si="0"/>
        <v>4.032279799066954E-5</v>
      </c>
      <c r="E58">
        <v>26</v>
      </c>
      <c r="F58" s="1">
        <v>1.31293696704192E-31</v>
      </c>
      <c r="G58" s="1">
        <f t="shared" si="8"/>
        <v>1.9562760808924608E-20</v>
      </c>
      <c r="H58" s="1">
        <f t="shared" si="9"/>
        <v>8.8607798958070286E-17</v>
      </c>
      <c r="I58">
        <v>25.5</v>
      </c>
      <c r="J58">
        <f t="shared" si="6"/>
        <v>2.7620292668211064E-16</v>
      </c>
      <c r="L58">
        <v>26</v>
      </c>
      <c r="M58" s="1">
        <v>3.6645125636244598E-5</v>
      </c>
      <c r="N58">
        <f t="shared" si="3"/>
        <v>5.4601237198004453</v>
      </c>
      <c r="P58">
        <v>26</v>
      </c>
      <c r="Q58" s="1">
        <v>1.7885135250639499E-30</v>
      </c>
      <c r="R58" s="1">
        <f t="shared" si="4"/>
        <v>2.6648851523452852E-19</v>
      </c>
      <c r="S58" s="1">
        <f t="shared" si="5"/>
        <v>1.2070362160622762E-15</v>
      </c>
      <c r="T58">
        <v>25.5</v>
      </c>
      <c r="U58">
        <f t="shared" si="7"/>
        <v>1.073333736793196E-15</v>
      </c>
    </row>
    <row r="59" spans="1:21" x14ac:dyDescent="0.25">
      <c r="A59">
        <v>26.5</v>
      </c>
      <c r="B59" s="1">
        <v>1.91286767548157E-10</v>
      </c>
      <c r="C59">
        <f t="shared" si="0"/>
        <v>2.8501728364675394E-5</v>
      </c>
      <c r="E59">
        <v>26.5</v>
      </c>
      <c r="F59" s="1">
        <v>6.7554858733004203E-32</v>
      </c>
      <c r="G59" s="1">
        <f t="shared" si="8"/>
        <v>1.0065673951217626E-20</v>
      </c>
      <c r="H59" s="1">
        <f t="shared" si="9"/>
        <v>4.5591582014338656E-17</v>
      </c>
      <c r="I59">
        <v>26</v>
      </c>
      <c r="J59">
        <f t="shared" si="6"/>
        <v>1.5907027711124406E-16</v>
      </c>
      <c r="L59">
        <v>26.5</v>
      </c>
      <c r="M59" s="1">
        <v>3.2888124271217199E-5</v>
      </c>
      <c r="N59">
        <f t="shared" si="3"/>
        <v>4.9003305164113629</v>
      </c>
      <c r="P59">
        <v>26.5</v>
      </c>
      <c r="Q59" s="1">
        <v>1.7275477645606199E-30</v>
      </c>
      <c r="R59" s="1">
        <f t="shared" si="4"/>
        <v>2.5740461691953239E-19</v>
      </c>
      <c r="S59" s="1">
        <f t="shared" si="5"/>
        <v>1.1658915001649408E-15</v>
      </c>
      <c r="T59">
        <v>26</v>
      </c>
      <c r="U59">
        <f t="shared" si="7"/>
        <v>1.1067697328243168E-15</v>
      </c>
    </row>
    <row r="60" spans="1:21" x14ac:dyDescent="0.25">
      <c r="A60">
        <v>27</v>
      </c>
      <c r="B60" s="1">
        <v>1.3521084431759999E-10</v>
      </c>
      <c r="C60">
        <f t="shared" si="0"/>
        <v>2.01464158033224E-5</v>
      </c>
      <c r="E60">
        <v>27</v>
      </c>
      <c r="F60" s="1">
        <v>3.8160207618161201E-33</v>
      </c>
      <c r="G60" s="1">
        <f t="shared" si="8"/>
        <v>5.6858709351060187E-22</v>
      </c>
      <c r="H60" s="1">
        <f t="shared" si="9"/>
        <v>2.5753650706068435E-18</v>
      </c>
      <c r="I60">
        <v>26.5</v>
      </c>
      <c r="J60">
        <f t="shared" si="6"/>
        <v>8.4037430656659404E-17</v>
      </c>
      <c r="L60">
        <v>27</v>
      </c>
      <c r="M60" s="1">
        <v>2.95423383481263E-5</v>
      </c>
      <c r="N60">
        <f t="shared" si="3"/>
        <v>4.4018084138708184</v>
      </c>
      <c r="P60">
        <v>27</v>
      </c>
      <c r="Q60" s="1">
        <v>1.5714329340098801E-30</v>
      </c>
      <c r="R60" s="1">
        <f t="shared" si="4"/>
        <v>2.3414350716747214E-19</v>
      </c>
      <c r="S60" s="1">
        <f t="shared" si="5"/>
        <v>1.0605323559938443E-15</v>
      </c>
      <c r="T60">
        <v>26.5</v>
      </c>
      <c r="U60">
        <f t="shared" si="7"/>
        <v>1.0982216440062818E-15</v>
      </c>
    </row>
    <row r="61" spans="1:21" x14ac:dyDescent="0.25">
      <c r="A61">
        <v>27.5</v>
      </c>
      <c r="B61" s="1">
        <v>9.5575072191849906E-11</v>
      </c>
      <c r="C61">
        <f t="shared" si="0"/>
        <v>1.4240685756585635E-5</v>
      </c>
      <c r="E61">
        <v>27.5</v>
      </c>
      <c r="F61" s="1">
        <v>5.9922817209371901E-32</v>
      </c>
      <c r="G61" s="1">
        <f t="shared" si="8"/>
        <v>8.928499764196413E-21</v>
      </c>
      <c r="H61" s="1">
        <f t="shared" si="9"/>
        <v>4.0440851873124925E-17</v>
      </c>
      <c r="I61">
        <v>27</v>
      </c>
      <c r="J61">
        <f t="shared" si="6"/>
        <v>5.2134533346599502E-17</v>
      </c>
      <c r="L61">
        <v>27.5</v>
      </c>
      <c r="M61" s="1">
        <v>2.65152179313489E-5</v>
      </c>
      <c r="N61">
        <f t="shared" si="3"/>
        <v>3.9507674717709862</v>
      </c>
      <c r="P61">
        <v>27.5</v>
      </c>
      <c r="Q61" s="1">
        <v>1.4153181034591399E-30</v>
      </c>
      <c r="R61" s="1">
        <f t="shared" si="4"/>
        <v>2.1088239741541185E-19</v>
      </c>
      <c r="S61" s="1">
        <f t="shared" si="5"/>
        <v>9.5517321182274784E-16</v>
      </c>
      <c r="T61">
        <v>27</v>
      </c>
      <c r="U61">
        <f t="shared" si="7"/>
        <v>1.047689470339092E-15</v>
      </c>
    </row>
    <row r="62" spans="1:21" x14ac:dyDescent="0.25">
      <c r="A62">
        <v>28</v>
      </c>
      <c r="B62" s="1">
        <v>6.7550372486832804E-11</v>
      </c>
      <c r="C62">
        <f t="shared" si="0"/>
        <v>1.0065005500538087E-5</v>
      </c>
      <c r="E62">
        <v>28</v>
      </c>
      <c r="F62" s="1">
        <v>1.2366165518056001E-31</v>
      </c>
      <c r="G62" s="1">
        <f t="shared" si="8"/>
        <v>1.8425586621903443E-20</v>
      </c>
      <c r="H62" s="1">
        <f t="shared" si="9"/>
        <v>8.3457068816856765E-17</v>
      </c>
      <c r="I62">
        <v>27.5</v>
      </c>
      <c r="J62">
        <f t="shared" si="6"/>
        <v>5.9707630707103135E-17</v>
      </c>
      <c r="L62">
        <v>28</v>
      </c>
      <c r="M62" s="1">
        <v>2.3816188553765199E-5</v>
      </c>
      <c r="N62">
        <f t="shared" si="3"/>
        <v>3.5486120945110144</v>
      </c>
      <c r="P62">
        <v>28</v>
      </c>
      <c r="Q62" s="1">
        <v>1.2592032729084E-30</v>
      </c>
      <c r="R62" s="1">
        <f t="shared" si="4"/>
        <v>1.8762128766335161E-19</v>
      </c>
      <c r="S62" s="1">
        <f t="shared" si="5"/>
        <v>8.4981406765165137E-16</v>
      </c>
      <c r="T62">
        <v>27.5</v>
      </c>
      <c r="U62">
        <f t="shared" si="7"/>
        <v>9.5517321182274784E-16</v>
      </c>
    </row>
    <row r="63" spans="1:21" x14ac:dyDescent="0.25">
      <c r="A63">
        <v>28.5</v>
      </c>
      <c r="B63" s="1">
        <v>4.7742505498600498E-11</v>
      </c>
      <c r="C63">
        <f t="shared" si="0"/>
        <v>7.1136333192914744E-6</v>
      </c>
      <c r="E63">
        <v>28.5</v>
      </c>
      <c r="F63" s="1">
        <v>1.87400493151748E-31</v>
      </c>
      <c r="G63" s="1">
        <f t="shared" si="8"/>
        <v>2.7922673479610452E-20</v>
      </c>
      <c r="H63" s="1">
        <f t="shared" si="9"/>
        <v>1.2647328576058851E-16</v>
      </c>
      <c r="I63">
        <v>28</v>
      </c>
      <c r="J63">
        <f t="shared" si="6"/>
        <v>8.4487214845099472E-17</v>
      </c>
      <c r="L63">
        <v>28.5</v>
      </c>
      <c r="M63" s="1">
        <v>2.1377324786787199E-5</v>
      </c>
      <c r="N63">
        <f t="shared" si="3"/>
        <v>3.1852213932312927</v>
      </c>
      <c r="P63">
        <v>28.5</v>
      </c>
      <c r="Q63" s="1">
        <v>1.10308844235766E-30</v>
      </c>
      <c r="R63" s="1">
        <f t="shared" si="4"/>
        <v>1.6436017791129134E-19</v>
      </c>
      <c r="S63" s="1">
        <f t="shared" si="5"/>
        <v>7.4445492348055479E-16</v>
      </c>
      <c r="T63">
        <v>28</v>
      </c>
      <c r="U63">
        <f t="shared" si="7"/>
        <v>8.4981406765165117E-16</v>
      </c>
    </row>
    <row r="64" spans="1:21" x14ac:dyDescent="0.25">
      <c r="A64">
        <v>29</v>
      </c>
      <c r="B64" s="1">
        <v>3.3742946149879898E-11</v>
      </c>
      <c r="C64">
        <f t="shared" si="0"/>
        <v>5.0276989763321045E-6</v>
      </c>
      <c r="E64">
        <v>29</v>
      </c>
      <c r="F64" s="1">
        <v>2.5113933112293598E-31</v>
      </c>
      <c r="G64" s="1">
        <f t="shared" si="8"/>
        <v>3.7419760337317461E-20</v>
      </c>
      <c r="H64" s="1">
        <f t="shared" si="9"/>
        <v>1.6948950270432026E-16</v>
      </c>
      <c r="I64">
        <v>28.5</v>
      </c>
      <c r="J64">
        <f t="shared" si="6"/>
        <v>1.2647328576058851E-16</v>
      </c>
      <c r="L64">
        <v>29</v>
      </c>
      <c r="M64" s="1">
        <v>1.9199869570080801E-5</v>
      </c>
      <c r="N64">
        <f t="shared" si="3"/>
        <v>2.8607805659420396</v>
      </c>
      <c r="P64">
        <v>29</v>
      </c>
      <c r="Q64" s="1">
        <v>9.4697361180691902E-31</v>
      </c>
      <c r="R64" s="1">
        <f t="shared" si="4"/>
        <v>1.4109906815923095E-19</v>
      </c>
      <c r="S64" s="1">
        <f t="shared" si="5"/>
        <v>6.3909577930945783E-16</v>
      </c>
      <c r="T64">
        <v>28.5</v>
      </c>
      <c r="U64">
        <f t="shared" si="7"/>
        <v>7.444549234805543E-16</v>
      </c>
    </row>
    <row r="65" spans="1:21" x14ac:dyDescent="0.25">
      <c r="A65">
        <v>29.5</v>
      </c>
      <c r="B65" s="1">
        <v>2.38485202837125E-11</v>
      </c>
      <c r="C65">
        <f t="shared" si="0"/>
        <v>3.5534295222731625E-6</v>
      </c>
      <c r="E65">
        <v>29.5</v>
      </c>
      <c r="F65" s="1">
        <v>3.14878169094124E-31</v>
      </c>
      <c r="G65" s="1">
        <f t="shared" si="8"/>
        <v>4.6916847195024476E-20</v>
      </c>
      <c r="H65" s="1">
        <f t="shared" si="9"/>
        <v>2.1250571964805206E-16</v>
      </c>
      <c r="I65">
        <v>29</v>
      </c>
      <c r="J65">
        <f t="shared" si="6"/>
        <v>1.6788877437566528E-16</v>
      </c>
      <c r="L65">
        <v>29.5</v>
      </c>
      <c r="M65" s="1">
        <v>1.7235087497263199E-5</v>
      </c>
      <c r="N65">
        <f t="shared" si="3"/>
        <v>2.5680280370922168</v>
      </c>
      <c r="P65">
        <v>29.5</v>
      </c>
      <c r="Q65" s="1">
        <v>7.9085878125617696E-31</v>
      </c>
      <c r="R65" s="1">
        <f t="shared" si="4"/>
        <v>1.1783795840717037E-19</v>
      </c>
      <c r="S65" s="1">
        <f t="shared" si="5"/>
        <v>5.3373663513835988E-16</v>
      </c>
      <c r="T65">
        <v>29</v>
      </c>
      <c r="U65">
        <f t="shared" si="7"/>
        <v>6.4634383972499467E-16</v>
      </c>
    </row>
    <row r="66" spans="1:21" x14ac:dyDescent="0.25">
      <c r="A66">
        <v>30</v>
      </c>
      <c r="B66" s="1">
        <v>1.6855469159897401E-11</v>
      </c>
      <c r="C66">
        <f t="shared" si="0"/>
        <v>2.5114649048247125E-6</v>
      </c>
      <c r="E66">
        <v>30</v>
      </c>
      <c r="F66" s="1">
        <v>3.66757693203578E-31</v>
      </c>
      <c r="G66" s="1">
        <f t="shared" si="8"/>
        <v>5.4646896287333124E-20</v>
      </c>
      <c r="H66" s="1">
        <f t="shared" si="9"/>
        <v>2.4751829494850882E-16</v>
      </c>
      <c r="I66">
        <v>29.5</v>
      </c>
      <c r="J66">
        <f t="shared" si="6"/>
        <v>1.9794768455402606E-16</v>
      </c>
      <c r="L66">
        <v>30</v>
      </c>
      <c r="M66" s="1">
        <v>1.5478289414534601E-5</v>
      </c>
      <c r="N66">
        <f t="shared" si="3"/>
        <v>2.3062651227656557</v>
      </c>
      <c r="P66">
        <v>30</v>
      </c>
      <c r="Q66" s="1">
        <v>6.8844264636661196E-31</v>
      </c>
      <c r="R66" s="1">
        <f t="shared" si="4"/>
        <v>1.0257795430862518E-19</v>
      </c>
      <c r="S66" s="1">
        <f t="shared" si="5"/>
        <v>4.646177930449493E-16</v>
      </c>
      <c r="T66">
        <v>29.5</v>
      </c>
      <c r="U66">
        <f t="shared" si="7"/>
        <v>5.557976267633828E-16</v>
      </c>
    </row>
    <row r="67" spans="1:21" x14ac:dyDescent="0.25">
      <c r="A67">
        <v>30.5</v>
      </c>
      <c r="B67" s="1">
        <v>1.19130112401479E-11</v>
      </c>
      <c r="C67">
        <f t="shared" si="0"/>
        <v>1.775038674782037E-6</v>
      </c>
      <c r="E67">
        <v>30.5</v>
      </c>
      <c r="F67" s="1">
        <v>3.4635906345744201E-31</v>
      </c>
      <c r="G67" s="1">
        <f t="shared" si="8"/>
        <v>5.1607500455158859E-20</v>
      </c>
      <c r="H67" s="1">
        <f t="shared" si="9"/>
        <v>2.3375161970866071E-16</v>
      </c>
      <c r="I67">
        <v>30</v>
      </c>
      <c r="J67">
        <f t="shared" si="6"/>
        <v>2.1665001629567078E-16</v>
      </c>
      <c r="L67">
        <v>30.5</v>
      </c>
      <c r="M67" s="1">
        <v>1.3895557545108801E-5</v>
      </c>
      <c r="N67">
        <f t="shared" si="3"/>
        <v>2.0704380742212112</v>
      </c>
      <c r="P67">
        <v>30.5</v>
      </c>
      <c r="Q67" s="1">
        <v>5.8837366411061303E-31</v>
      </c>
      <c r="R67" s="1">
        <f t="shared" si="4"/>
        <v>8.7667675952481342E-20</v>
      </c>
      <c r="S67" s="1">
        <f t="shared" si="5"/>
        <v>3.97083002843592E-16</v>
      </c>
      <c r="T67">
        <v>30</v>
      </c>
      <c r="U67">
        <f t="shared" si="7"/>
        <v>4.7281628459571878E-16</v>
      </c>
    </row>
    <row r="68" spans="1:21" x14ac:dyDescent="0.25">
      <c r="A68">
        <v>31</v>
      </c>
      <c r="B68" s="1">
        <v>8.4198410935857495E-12</v>
      </c>
      <c r="C68">
        <f t="shared" si="0"/>
        <v>1.2545563229442768E-6</v>
      </c>
      <c r="E68">
        <v>31</v>
      </c>
      <c r="F68" s="1">
        <v>3.2596043371130501E-31</v>
      </c>
      <c r="G68" s="1">
        <f t="shared" si="8"/>
        <v>4.856810462298445E-20</v>
      </c>
      <c r="H68" s="1">
        <f t="shared" si="9"/>
        <v>2.1998494446881193E-16</v>
      </c>
      <c r="I68">
        <v>30.5</v>
      </c>
      <c r="J68">
        <f t="shared" si="6"/>
        <v>2.2399576960059934E-16</v>
      </c>
      <c r="L68">
        <v>31</v>
      </c>
      <c r="M68" s="1">
        <v>1.24780558069964E-5</v>
      </c>
      <c r="N68">
        <f t="shared" si="3"/>
        <v>1.8592303152424636</v>
      </c>
      <c r="P68">
        <v>31</v>
      </c>
      <c r="Q68" s="1">
        <v>4.88304681854614E-31</v>
      </c>
      <c r="R68" s="1">
        <f t="shared" si="4"/>
        <v>7.2757397596337489E-20</v>
      </c>
      <c r="S68" s="1">
        <f t="shared" si="5"/>
        <v>3.2954821264223451E-16</v>
      </c>
      <c r="T68">
        <v>30.5</v>
      </c>
      <c r="U68">
        <f t="shared" si="7"/>
        <v>3.9739981322200262E-16</v>
      </c>
    </row>
    <row r="69" spans="1:21" x14ac:dyDescent="0.25">
      <c r="A69">
        <v>31.5</v>
      </c>
      <c r="B69" s="1">
        <v>5.9509763405248901E-12</v>
      </c>
      <c r="C69">
        <f t="shared" si="0"/>
        <v>8.866954747382086E-7</v>
      </c>
      <c r="E69">
        <v>31.5</v>
      </c>
      <c r="F69" s="1">
        <v>3.0556180396516802E-31</v>
      </c>
      <c r="G69" s="1">
        <f t="shared" si="8"/>
        <v>4.5528708790810035E-20</v>
      </c>
      <c r="H69" s="1">
        <f t="shared" si="9"/>
        <v>2.062182692289631E-16</v>
      </c>
      <c r="I69">
        <v>31</v>
      </c>
      <c r="J69">
        <f t="shared" si="6"/>
        <v>2.1998494446881188E-16</v>
      </c>
      <c r="L69">
        <v>31.5</v>
      </c>
      <c r="M69" s="1">
        <v>1.1203190036699401E-5</v>
      </c>
      <c r="N69">
        <f t="shared" si="3"/>
        <v>1.6692753154682107</v>
      </c>
      <c r="P69">
        <v>31.5</v>
      </c>
      <c r="Q69" s="1">
        <v>3.8823569959861598E-31</v>
      </c>
      <c r="R69" s="1">
        <f t="shared" si="4"/>
        <v>5.784711924019378E-20</v>
      </c>
      <c r="S69" s="1">
        <f t="shared" si="5"/>
        <v>2.620134224408777E-16</v>
      </c>
      <c r="T69">
        <v>31</v>
      </c>
      <c r="U69">
        <f t="shared" si="7"/>
        <v>3.2954821264223475E-16</v>
      </c>
    </row>
    <row r="70" spans="1:21" x14ac:dyDescent="0.25">
      <c r="A70">
        <v>32</v>
      </c>
      <c r="B70" s="1">
        <v>4.2060544735880201E-12</v>
      </c>
      <c r="C70">
        <f t="shared" si="0"/>
        <v>6.2670211656461503E-7</v>
      </c>
      <c r="E70">
        <v>32</v>
      </c>
      <c r="F70" s="1">
        <v>2.8516317421903198E-31</v>
      </c>
      <c r="G70" s="1">
        <f t="shared" si="8"/>
        <v>4.2489312958635771E-20</v>
      </c>
      <c r="H70" s="1">
        <f t="shared" si="9"/>
        <v>1.9245159398911494E-16</v>
      </c>
      <c r="I70">
        <v>31.5</v>
      </c>
      <c r="J70">
        <f t="shared" si="6"/>
        <v>2.0621826922896335E-16</v>
      </c>
      <c r="L70">
        <v>32</v>
      </c>
      <c r="M70" s="1">
        <v>1.0059377302785199E-5</v>
      </c>
      <c r="N70">
        <f t="shared" si="3"/>
        <v>1.4988472181149948</v>
      </c>
      <c r="P70">
        <v>32</v>
      </c>
      <c r="Q70" s="1">
        <v>2.88166717342617E-31</v>
      </c>
      <c r="R70" s="1">
        <f t="shared" si="4"/>
        <v>4.2936840884049933E-20</v>
      </c>
      <c r="S70" s="1">
        <f t="shared" si="5"/>
        <v>1.944786322395203E-16</v>
      </c>
      <c r="T70">
        <v>31.5</v>
      </c>
      <c r="U70">
        <f t="shared" si="7"/>
        <v>2.6201342244087746E-16</v>
      </c>
    </row>
    <row r="71" spans="1:21" x14ac:dyDescent="0.25">
      <c r="A71">
        <v>32.5</v>
      </c>
      <c r="B71" s="1">
        <v>2.9727902543844002E-12</v>
      </c>
      <c r="C71">
        <f t="shared" ref="C71:C86" si="10">B71*$L$1</f>
        <v>4.4294574790327563E-7</v>
      </c>
      <c r="E71">
        <v>32.5</v>
      </c>
      <c r="F71" s="1">
        <v>2.6476454447289499E-31</v>
      </c>
      <c r="G71" s="1">
        <f t="shared" si="8"/>
        <v>3.9449917126461356E-20</v>
      </c>
      <c r="H71" s="1">
        <f t="shared" si="9"/>
        <v>1.7868491874926612E-16</v>
      </c>
      <c r="I71">
        <v>32</v>
      </c>
      <c r="J71">
        <f t="shared" si="6"/>
        <v>1.9245159398911482E-16</v>
      </c>
      <c r="L71">
        <v>32.5</v>
      </c>
      <c r="M71" s="1">
        <v>9.0325779234178695E-6</v>
      </c>
      <c r="N71">
        <f t="shared" ref="N71:N86" si="11">M71*$L$1</f>
        <v>1.3458541105892625</v>
      </c>
      <c r="P71">
        <v>32.5</v>
      </c>
      <c r="Q71" s="1">
        <v>1.8809773508661799E-31</v>
      </c>
      <c r="R71" s="1">
        <f t="shared" ref="R71:R76" si="12">Q71*$L$1*$L$2</f>
        <v>2.8026562527906086E-20</v>
      </c>
      <c r="S71" s="1">
        <f t="shared" ref="S71:S76" si="13">R71*$H$1/$H$2</f>
        <v>1.2694384203816286E-16</v>
      </c>
      <c r="T71">
        <v>32</v>
      </c>
      <c r="U71">
        <f t="shared" si="7"/>
        <v>1.9447863223952035E-16</v>
      </c>
    </row>
    <row r="72" spans="1:21" x14ac:dyDescent="0.25">
      <c r="A72">
        <v>33</v>
      </c>
      <c r="B72" s="1">
        <v>2.10114838873694E-12</v>
      </c>
      <c r="C72">
        <f t="shared" si="10"/>
        <v>3.1307110992180408E-7</v>
      </c>
      <c r="E72">
        <v>33</v>
      </c>
      <c r="F72" s="1">
        <v>2.44365914726759E-31</v>
      </c>
      <c r="G72" s="1">
        <f t="shared" si="8"/>
        <v>3.6410521294287086E-20</v>
      </c>
      <c r="H72" s="1">
        <f t="shared" si="9"/>
        <v>1.6491824350941798E-16</v>
      </c>
      <c r="I72">
        <v>32.5</v>
      </c>
      <c r="J72">
        <f t="shared" si="6"/>
        <v>1.7868491874926629E-16</v>
      </c>
      <c r="L72">
        <v>33</v>
      </c>
      <c r="M72" s="1">
        <v>8.1095434307770505E-6</v>
      </c>
      <c r="N72">
        <f t="shared" si="11"/>
        <v>1.2083219711857804</v>
      </c>
      <c r="P72">
        <v>33</v>
      </c>
      <c r="Q72" s="1">
        <v>8.8028752830620303E-32</v>
      </c>
      <c r="R72" s="1">
        <f t="shared" si="12"/>
        <v>1.3116284171762425E-20</v>
      </c>
      <c r="S72" s="1">
        <f t="shared" si="13"/>
        <v>5.9409051836806287E-17</v>
      </c>
      <c r="T72">
        <v>32.5</v>
      </c>
      <c r="U72">
        <f t="shared" si="7"/>
        <v>1.301941373839836E-16</v>
      </c>
    </row>
    <row r="73" spans="1:21" x14ac:dyDescent="0.25">
      <c r="A73">
        <v>33.5</v>
      </c>
      <c r="B73" s="1">
        <v>1.4850895576895601E-12</v>
      </c>
      <c r="C73">
        <f t="shared" si="10"/>
        <v>2.2127834409574446E-7</v>
      </c>
      <c r="E73">
        <v>33.5</v>
      </c>
      <c r="F73" s="1">
        <v>2.23967284980622E-31</v>
      </c>
      <c r="G73" s="1">
        <f t="shared" si="8"/>
        <v>3.3371125462112677E-20</v>
      </c>
      <c r="H73" s="1">
        <f t="shared" si="9"/>
        <v>1.5115156826956918E-16</v>
      </c>
      <c r="I73">
        <v>33</v>
      </c>
      <c r="J73">
        <f t="shared" si="6"/>
        <v>1.6487650787092466E-16</v>
      </c>
      <c r="L73">
        <v>33.5</v>
      </c>
      <c r="M73" s="1">
        <v>7.2826077663342002E-6</v>
      </c>
      <c r="N73">
        <f t="shared" si="11"/>
        <v>1.0851085571837957</v>
      </c>
      <c r="P73">
        <v>33.5</v>
      </c>
      <c r="Q73" s="1">
        <v>1.20402294253782E-32</v>
      </c>
      <c r="R73" s="1">
        <f t="shared" si="12"/>
        <v>1.7939941843813521E-21</v>
      </c>
      <c r="S73" s="1">
        <f t="shared" si="13"/>
        <v>8.1257383645508295E-18</v>
      </c>
      <c r="T73">
        <v>33</v>
      </c>
      <c r="U73">
        <f t="shared" si="7"/>
        <v>8.2386269248697317E-17</v>
      </c>
    </row>
    <row r="74" spans="1:21" x14ac:dyDescent="0.25">
      <c r="A74">
        <v>34</v>
      </c>
      <c r="B74" s="1">
        <v>1.04966912009772E-12</v>
      </c>
      <c r="C74">
        <f t="shared" si="10"/>
        <v>1.5640069889456027E-7</v>
      </c>
      <c r="E74">
        <v>34</v>
      </c>
      <c r="F74" s="1">
        <v>2.0325944846451102E-31</v>
      </c>
      <c r="G74" s="1">
        <f t="shared" si="8"/>
        <v>3.0285657821212141E-20</v>
      </c>
      <c r="H74" s="1">
        <f t="shared" si="9"/>
        <v>1.37176214837255E-16</v>
      </c>
      <c r="I74">
        <v>33.5</v>
      </c>
      <c r="J74">
        <f t="shared" ref="J74:J85" si="14">AVERAGE(H71:H75)</f>
        <v>1.507719979958522E-16</v>
      </c>
      <c r="L74">
        <v>34</v>
      </c>
      <c r="M74" s="1">
        <v>6.5376782587547697E-6</v>
      </c>
      <c r="N74">
        <f t="shared" si="11"/>
        <v>0.9741140605544607</v>
      </c>
      <c r="P74">
        <v>34</v>
      </c>
      <c r="Q74" s="1">
        <v>3.40416098662588E-32</v>
      </c>
      <c r="R74" s="1">
        <f t="shared" si="12"/>
        <v>5.072199870072561E-21</v>
      </c>
      <c r="S74" s="1">
        <f t="shared" si="13"/>
        <v>2.2974081764446307E-17</v>
      </c>
      <c r="T74">
        <v>33.5</v>
      </c>
      <c r="U74">
        <f t="shared" ref="U74:U85" si="15">AVERAGE(S71:S75)</f>
        <v>5.0594446321054206E-17</v>
      </c>
    </row>
    <row r="75" spans="1:21" x14ac:dyDescent="0.25">
      <c r="A75">
        <v>34.5</v>
      </c>
      <c r="B75" s="1">
        <v>7.4191893778571903E-13</v>
      </c>
      <c r="C75">
        <f t="shared" si="10"/>
        <v>1.1054592173007213E-7</v>
      </c>
      <c r="E75">
        <v>34.5</v>
      </c>
      <c r="F75" s="1">
        <v>1.80667110471001E-31</v>
      </c>
      <c r="G75" s="1">
        <f t="shared" si="8"/>
        <v>2.6919399460179149E-20</v>
      </c>
      <c r="H75" s="1">
        <f t="shared" si="9"/>
        <v>1.2192904461375261E-16</v>
      </c>
      <c r="I75">
        <v>34</v>
      </c>
      <c r="J75">
        <f t="shared" si="14"/>
        <v>1.3637138912404901E-16</v>
      </c>
      <c r="L75">
        <v>34.5</v>
      </c>
      <c r="M75" s="1">
        <v>5.8717553754408297E-6</v>
      </c>
      <c r="N75">
        <f t="shared" si="11"/>
        <v>0.8748915509406836</v>
      </c>
      <c r="P75">
        <v>34.5</v>
      </c>
      <c r="Q75" s="1">
        <v>5.2630680660871696E-32</v>
      </c>
      <c r="R75" s="1">
        <f t="shared" si="12"/>
        <v>7.8419714184698827E-21</v>
      </c>
      <c r="S75" s="1">
        <f t="shared" si="13"/>
        <v>3.5519517601304762E-17</v>
      </c>
      <c r="T75">
        <v>34</v>
      </c>
      <c r="U75">
        <f t="shared" si="15"/>
        <v>3.4818668601054282E-17</v>
      </c>
    </row>
    <row r="76" spans="1:21" x14ac:dyDescent="0.25">
      <c r="A76">
        <v>35</v>
      </c>
      <c r="B76" s="1">
        <v>5.2440299529837303E-13</v>
      </c>
      <c r="C76">
        <f t="shared" si="10"/>
        <v>7.813604629945758E-8</v>
      </c>
      <c r="E76">
        <v>35</v>
      </c>
      <c r="F76" s="1">
        <v>1.58074772477491E-31</v>
      </c>
      <c r="G76" s="1">
        <f t="shared" si="8"/>
        <v>2.3553141099146159E-20</v>
      </c>
      <c r="H76" s="1">
        <f t="shared" si="9"/>
        <v>1.0668187439025026E-16</v>
      </c>
      <c r="I76">
        <v>34.5</v>
      </c>
      <c r="J76">
        <f t="shared" si="14"/>
        <v>1.2167468125551498E-16</v>
      </c>
      <c r="L76">
        <v>35</v>
      </c>
      <c r="M76" s="1">
        <v>5.27051391770417E-6</v>
      </c>
      <c r="N76">
        <f t="shared" si="11"/>
        <v>0.78530657373792134</v>
      </c>
      <c r="P76">
        <v>35</v>
      </c>
      <c r="Q76" s="1">
        <v>7.1219751455484603E-32</v>
      </c>
      <c r="R76" s="1">
        <f t="shared" si="12"/>
        <v>1.0611742966867207E-20</v>
      </c>
      <c r="S76" s="1">
        <f t="shared" si="13"/>
        <v>4.8064953438163223E-17</v>
      </c>
      <c r="T76">
        <v>34.5</v>
      </c>
      <c r="U76">
        <f t="shared" si="15"/>
        <v>3.5058936088697362E-17</v>
      </c>
    </row>
    <row r="77" spans="1:21" x14ac:dyDescent="0.25">
      <c r="A77">
        <v>35.5</v>
      </c>
      <c r="B77" s="1">
        <v>3.70662766939786E-13</v>
      </c>
      <c r="C77">
        <f t="shared" si="10"/>
        <v>5.5228752274028114E-8</v>
      </c>
      <c r="E77">
        <v>35.5</v>
      </c>
      <c r="F77" s="1">
        <v>1.35482434483981E-31</v>
      </c>
      <c r="G77" s="1">
        <f t="shared" ref="G77:G86" si="16">F77*$L$1*$L$2</f>
        <v>2.0186882738113167E-20</v>
      </c>
      <c r="H77" s="1">
        <f t="shared" ref="H77:H86" si="17">G77*$H$1/$H$2</f>
        <v>9.1434704166747887E-17</v>
      </c>
      <c r="I77">
        <v>35</v>
      </c>
      <c r="J77">
        <f t="shared" si="14"/>
        <v>1.0668187439025024E-16</v>
      </c>
      <c r="L77">
        <v>35.5</v>
      </c>
      <c r="M77" s="1">
        <v>4.7342940752478896E-6</v>
      </c>
      <c r="N77">
        <f t="shared" si="11"/>
        <v>0.70540981721193552</v>
      </c>
      <c r="P77">
        <v>35.5</v>
      </c>
      <c r="Q77" s="1">
        <v>8.9808822250097499E-32</v>
      </c>
      <c r="R77" s="1">
        <f t="shared" ref="R77:R86" si="18">Q77*$L$1*$L$2</f>
        <v>1.3381514515264529E-20</v>
      </c>
      <c r="S77" s="1">
        <f t="shared" ref="S77:S86" si="19">R77*$H$1/$H$2</f>
        <v>6.0610389275021684E-17</v>
      </c>
      <c r="T77">
        <v>35</v>
      </c>
      <c r="U77">
        <f t="shared" si="15"/>
        <v>4.806495343816318E-17</v>
      </c>
    </row>
    <row r="78" spans="1:21" x14ac:dyDescent="0.25">
      <c r="A78">
        <v>36</v>
      </c>
      <c r="B78" s="1">
        <v>2.6199818788124E-13</v>
      </c>
      <c r="C78">
        <f t="shared" si="10"/>
        <v>3.9037729994304757E-8</v>
      </c>
      <c r="E78">
        <v>36</v>
      </c>
      <c r="F78" s="1">
        <v>1.1289009649047099E-31</v>
      </c>
      <c r="G78" s="1">
        <f t="shared" si="16"/>
        <v>1.6820624377080178E-20</v>
      </c>
      <c r="H78" s="1">
        <f t="shared" si="17"/>
        <v>7.6187533943245517E-17</v>
      </c>
      <c r="I78">
        <v>35.5</v>
      </c>
      <c r="J78">
        <f t="shared" si="14"/>
        <v>9.1434704166747875E-17</v>
      </c>
      <c r="L78">
        <v>36</v>
      </c>
      <c r="M78" s="1">
        <v>4.24898234601775E-6</v>
      </c>
      <c r="N78">
        <f t="shared" si="11"/>
        <v>0.63309836955664478</v>
      </c>
      <c r="P78">
        <v>36</v>
      </c>
      <c r="Q78" s="1">
        <v>1.0839789304470999E-31</v>
      </c>
      <c r="R78" s="1">
        <f t="shared" si="18"/>
        <v>1.615128606366179E-20</v>
      </c>
      <c r="S78" s="1">
        <f t="shared" si="19"/>
        <v>7.3155825111879879E-17</v>
      </c>
      <c r="T78">
        <v>35.5</v>
      </c>
      <c r="U78">
        <f t="shared" si="15"/>
        <v>6.0610389275021585E-17</v>
      </c>
    </row>
    <row r="79" spans="1:21" x14ac:dyDescent="0.25">
      <c r="A79">
        <v>36.5</v>
      </c>
      <c r="B79" s="1">
        <v>1.85192578136296E-13</v>
      </c>
      <c r="C79">
        <f t="shared" si="10"/>
        <v>2.7593694142308103E-8</v>
      </c>
      <c r="E79">
        <v>36.5</v>
      </c>
      <c r="F79" s="1">
        <v>9.0297758496960895E-32</v>
      </c>
      <c r="G79" s="1">
        <f t="shared" si="16"/>
        <v>1.3454366016047172E-20</v>
      </c>
      <c r="H79" s="1">
        <f t="shared" si="17"/>
        <v>6.0940363719743074E-17</v>
      </c>
      <c r="I79">
        <v>36</v>
      </c>
      <c r="J79">
        <f t="shared" si="14"/>
        <v>7.6187533943245468E-17</v>
      </c>
      <c r="L79">
        <v>36.5</v>
      </c>
      <c r="M79" s="1">
        <v>3.8172361437557601E-6</v>
      </c>
      <c r="N79">
        <f t="shared" si="11"/>
        <v>0.56876818541960827</v>
      </c>
      <c r="P79">
        <v>36.5</v>
      </c>
      <c r="Q79" s="1">
        <v>1.26986963839323E-31</v>
      </c>
      <c r="R79" s="1">
        <f t="shared" si="18"/>
        <v>1.8921057612059124E-20</v>
      </c>
      <c r="S79" s="1">
        <f t="shared" si="19"/>
        <v>8.5701260948738383E-17</v>
      </c>
      <c r="T79">
        <v>36</v>
      </c>
      <c r="U79">
        <f t="shared" si="15"/>
        <v>7.3155825111880027E-17</v>
      </c>
    </row>
    <row r="80" spans="1:21" x14ac:dyDescent="0.25">
      <c r="A80">
        <v>37</v>
      </c>
      <c r="B80" s="1">
        <v>1.30904713827199E-13</v>
      </c>
      <c r="C80">
        <f t="shared" si="10"/>
        <v>1.950480236025265E-8</v>
      </c>
      <c r="E80">
        <v>37</v>
      </c>
      <c r="F80" s="1">
        <v>6.7705420503450796E-32</v>
      </c>
      <c r="G80" s="1">
        <f t="shared" si="16"/>
        <v>1.0088107655014169E-20</v>
      </c>
      <c r="H80" s="1">
        <f t="shared" si="17"/>
        <v>4.5693193496240648E-17</v>
      </c>
      <c r="I80">
        <v>36.5</v>
      </c>
      <c r="J80">
        <f t="shared" si="14"/>
        <v>6.0940363719743061E-17</v>
      </c>
      <c r="L80" s="3">
        <v>37</v>
      </c>
      <c r="M80" s="4">
        <v>3.4254655355901301E-6</v>
      </c>
      <c r="N80" s="3">
        <f t="shared" si="11"/>
        <v>0.51039436480292943</v>
      </c>
      <c r="P80">
        <v>37</v>
      </c>
      <c r="Q80" s="1">
        <v>1.45576034633936E-31</v>
      </c>
      <c r="R80" s="1">
        <f t="shared" si="18"/>
        <v>2.1690829160456465E-20</v>
      </c>
      <c r="S80" s="1">
        <f t="shared" si="19"/>
        <v>9.8246696785596936E-17</v>
      </c>
      <c r="T80">
        <v>36.5</v>
      </c>
      <c r="U80">
        <f t="shared" si="15"/>
        <v>8.5701260948738469E-17</v>
      </c>
    </row>
    <row r="81" spans="1:21" x14ac:dyDescent="0.25">
      <c r="A81">
        <v>37.5</v>
      </c>
      <c r="B81" s="1">
        <v>9.25231965733035E-14</v>
      </c>
      <c r="C81">
        <f t="shared" si="10"/>
        <v>1.3785956289422222E-8</v>
      </c>
      <c r="E81">
        <v>37.5</v>
      </c>
      <c r="F81" s="1">
        <v>4.5113082509940598E-32</v>
      </c>
      <c r="G81" s="1">
        <f t="shared" si="16"/>
        <v>6.7218492939811494E-21</v>
      </c>
      <c r="H81" s="1">
        <f t="shared" si="17"/>
        <v>3.0446023272738149E-17</v>
      </c>
      <c r="I81">
        <v>37</v>
      </c>
      <c r="J81">
        <f t="shared" si="14"/>
        <v>4.5993197150649417E-17</v>
      </c>
      <c r="L81">
        <v>37.5</v>
      </c>
      <c r="M81" s="1">
        <v>3.0774415397214201E-6</v>
      </c>
      <c r="N81">
        <f t="shared" si="11"/>
        <v>0.45853878941849158</v>
      </c>
      <c r="P81">
        <v>37.5</v>
      </c>
      <c r="Q81" s="1">
        <v>1.6416510542854901E-31</v>
      </c>
      <c r="R81" s="1">
        <f t="shared" si="18"/>
        <v>2.4460600708853802E-20</v>
      </c>
      <c r="S81" s="1">
        <f t="shared" si="19"/>
        <v>1.1079213262245545E-16</v>
      </c>
      <c r="T81">
        <v>37</v>
      </c>
      <c r="U81">
        <f t="shared" si="15"/>
        <v>9.4451088675015702E-17</v>
      </c>
    </row>
    <row r="82" spans="1:21" x14ac:dyDescent="0.25">
      <c r="A82">
        <v>38</v>
      </c>
      <c r="B82" s="1">
        <v>6.53925173811572E-14</v>
      </c>
      <c r="C82">
        <f t="shared" si="10"/>
        <v>9.7434850897924232E-9</v>
      </c>
      <c r="E82">
        <v>38</v>
      </c>
      <c r="F82" s="1">
        <v>2.4743381196004098E-32</v>
      </c>
      <c r="G82" s="1">
        <f t="shared" si="16"/>
        <v>3.6867637982046109E-21</v>
      </c>
      <c r="H82" s="1">
        <f t="shared" si="17"/>
        <v>1.6698871321279708E-17</v>
      </c>
      <c r="I82">
        <v>37.5</v>
      </c>
      <c r="J82">
        <f t="shared" si="14"/>
        <v>3.3174446110665445E-17</v>
      </c>
      <c r="L82">
        <v>38</v>
      </c>
      <c r="M82" s="1">
        <v>2.7615769997142801E-6</v>
      </c>
      <c r="N82">
        <f t="shared" si="11"/>
        <v>0.41147497295742774</v>
      </c>
      <c r="P82">
        <v>38</v>
      </c>
      <c r="Q82" s="1">
        <v>1.54633659409826E-31</v>
      </c>
      <c r="R82" s="1">
        <f t="shared" si="18"/>
        <v>2.3040415252064074E-20</v>
      </c>
      <c r="S82" s="1">
        <f t="shared" si="19"/>
        <v>1.0435952790640786E-16</v>
      </c>
      <c r="T82">
        <v>37.5</v>
      </c>
      <c r="U82">
        <f t="shared" si="15"/>
        <v>9.9239403486823376E-17</v>
      </c>
    </row>
    <row r="83" spans="1:21" x14ac:dyDescent="0.25">
      <c r="A83">
        <v>38.5</v>
      </c>
      <c r="B83" s="1">
        <v>4.62174258421468E-14</v>
      </c>
      <c r="C83">
        <f t="shared" si="10"/>
        <v>6.8863964504798734E-9</v>
      </c>
      <c r="E83">
        <v>38.5</v>
      </c>
      <c r="F83" s="1">
        <v>1.7919832531729801E-32</v>
      </c>
      <c r="G83" s="1">
        <f t="shared" si="16"/>
        <v>2.6700550472277406E-21</v>
      </c>
      <c r="H83" s="1">
        <f t="shared" si="17"/>
        <v>1.209377874332565E-17</v>
      </c>
      <c r="I83">
        <v>38</v>
      </c>
      <c r="J83">
        <f t="shared" si="14"/>
        <v>2.2484110599791133E-17</v>
      </c>
      <c r="L83">
        <v>38.5</v>
      </c>
      <c r="M83" s="1">
        <v>2.4809002233340201E-6</v>
      </c>
      <c r="N83">
        <f t="shared" si="11"/>
        <v>0.36965413327676899</v>
      </c>
      <c r="P83">
        <v>38.5</v>
      </c>
      <c r="Q83" s="1">
        <v>1.4387307468888799E-31</v>
      </c>
      <c r="R83" s="1">
        <f t="shared" si="18"/>
        <v>2.1437088128644312E-20</v>
      </c>
      <c r="S83" s="1">
        <f t="shared" si="19"/>
        <v>9.7097399170918346E-17</v>
      </c>
      <c r="T83">
        <v>38</v>
      </c>
      <c r="U83">
        <f t="shared" si="15"/>
        <v>1.0006620538416135E-16</v>
      </c>
    </row>
    <row r="84" spans="1:21" x14ac:dyDescent="0.25">
      <c r="A84">
        <v>39</v>
      </c>
      <c r="B84" s="1">
        <v>3.2665102865531602E-14</v>
      </c>
      <c r="C84">
        <f t="shared" si="10"/>
        <v>4.867100326964209E-9</v>
      </c>
      <c r="E84">
        <v>39</v>
      </c>
      <c r="F84" s="1">
        <v>1.1096283867455399E-32</v>
      </c>
      <c r="G84" s="1">
        <f t="shared" si="16"/>
        <v>1.6533462962508544E-21</v>
      </c>
      <c r="H84" s="1">
        <f t="shared" si="17"/>
        <v>7.4886861653715169E-18</v>
      </c>
      <c r="I84">
        <v>38.5</v>
      </c>
      <c r="J84">
        <f t="shared" si="14"/>
        <v>1.39221906180265E-17</v>
      </c>
      <c r="L84">
        <v>39</v>
      </c>
      <c r="M84" s="1">
        <v>2.2263722942170099E-6</v>
      </c>
      <c r="N84">
        <f t="shared" si="11"/>
        <v>0.33172947183833446</v>
      </c>
      <c r="P84">
        <v>39</v>
      </c>
      <c r="Q84" s="1">
        <v>1.33112489967949E-31</v>
      </c>
      <c r="R84" s="1">
        <f t="shared" si="18"/>
        <v>1.98337610052244E-20</v>
      </c>
      <c r="S84" s="1">
        <f t="shared" si="19"/>
        <v>8.9835270435428168E-17</v>
      </c>
      <c r="T84">
        <v>38.5</v>
      </c>
      <c r="U84">
        <f t="shared" si="15"/>
        <v>9.6931494367029553E-17</v>
      </c>
    </row>
    <row r="85" spans="1:21" x14ac:dyDescent="0.25">
      <c r="A85">
        <v>39.5</v>
      </c>
      <c r="B85" s="1">
        <v>2.3086771672517698E-14</v>
      </c>
      <c r="C85">
        <f t="shared" si="10"/>
        <v>3.4399289792051371E-9</v>
      </c>
      <c r="E85">
        <v>39.5</v>
      </c>
      <c r="F85" s="1">
        <v>4.2727352031811398E-33</v>
      </c>
      <c r="G85" s="1">
        <f t="shared" si="16"/>
        <v>6.3663754527398982E-22</v>
      </c>
      <c r="H85" s="1">
        <f t="shared" si="17"/>
        <v>2.8835935874174832E-18</v>
      </c>
      <c r="I85">
        <v>39</v>
      </c>
      <c r="J85">
        <f t="shared" si="14"/>
        <v>8.1772857615861889E-18</v>
      </c>
      <c r="L85">
        <v>39.5</v>
      </c>
      <c r="M85" s="1">
        <v>1.9999947603831401E-6</v>
      </c>
      <c r="N85">
        <f t="shared" si="11"/>
        <v>0.29799921929708789</v>
      </c>
      <c r="P85">
        <v>39.5</v>
      </c>
      <c r="Q85" s="1">
        <v>1.2235190524701E-31</v>
      </c>
      <c r="R85" s="1">
        <f t="shared" si="18"/>
        <v>1.8230433881804491E-20</v>
      </c>
      <c r="S85" s="1">
        <f t="shared" si="19"/>
        <v>8.257314169993799E-17</v>
      </c>
      <c r="T85">
        <v>39</v>
      </c>
      <c r="U85">
        <f t="shared" si="15"/>
        <v>8.9835270435428143E-17</v>
      </c>
    </row>
    <row r="86" spans="1:21" x14ac:dyDescent="0.25">
      <c r="A86">
        <v>40</v>
      </c>
      <c r="B86" s="1">
        <v>1.6317124015737201E-14</v>
      </c>
      <c r="C86">
        <f t="shared" si="10"/>
        <v>2.4312514783448429E-9</v>
      </c>
      <c r="E86">
        <v>40</v>
      </c>
      <c r="F86" s="1">
        <v>2.5508134610931701E-33</v>
      </c>
      <c r="G86" s="1">
        <f t="shared" si="16"/>
        <v>3.8007120570288232E-22</v>
      </c>
      <c r="H86" s="1">
        <f t="shared" si="17"/>
        <v>1.7214989905365846E-18</v>
      </c>
      <c r="L86">
        <v>40</v>
      </c>
      <c r="M86" s="1">
        <v>1.7949061005052201E-6</v>
      </c>
      <c r="N86">
        <f t="shared" si="11"/>
        <v>0.26744100897527778</v>
      </c>
      <c r="P86">
        <v>40</v>
      </c>
      <c r="Q86" s="1">
        <v>1.1159132052607199E-31</v>
      </c>
      <c r="R86" s="1">
        <f t="shared" si="18"/>
        <v>1.6627106758384727E-20</v>
      </c>
      <c r="S86" s="1">
        <f t="shared" si="19"/>
        <v>7.5311012964448465E-17</v>
      </c>
    </row>
    <row r="87" spans="1:21" x14ac:dyDescent="0.25">
      <c r="B87" s="1"/>
      <c r="F87" s="1"/>
      <c r="G87" s="1"/>
      <c r="H87" s="1"/>
      <c r="M87" s="1"/>
      <c r="Q87" s="1"/>
      <c r="R87" s="1"/>
      <c r="S87" s="1"/>
    </row>
    <row r="88" spans="1:21" x14ac:dyDescent="0.25">
      <c r="B88" s="1"/>
      <c r="F88" s="1"/>
      <c r="G88" s="1"/>
      <c r="H88" s="1"/>
      <c r="M88" s="1"/>
      <c r="Q88" s="1"/>
      <c r="R88" s="1"/>
      <c r="S88" s="1"/>
    </row>
    <row r="89" spans="1:21" x14ac:dyDescent="0.25">
      <c r="B89" s="1"/>
      <c r="F89" s="1"/>
      <c r="G89" s="1"/>
      <c r="H89" s="1"/>
      <c r="M89" s="1"/>
      <c r="Q89" s="1"/>
      <c r="R89" s="1"/>
      <c r="S89" s="1"/>
    </row>
    <row r="90" spans="1:21" x14ac:dyDescent="0.25">
      <c r="B90" s="1"/>
      <c r="F90" s="1"/>
      <c r="G90" s="1"/>
      <c r="H90" s="1"/>
      <c r="M90" s="1"/>
      <c r="Q90" s="1"/>
      <c r="R90" s="1"/>
      <c r="S90" s="1"/>
    </row>
    <row r="91" spans="1:21" x14ac:dyDescent="0.25">
      <c r="B91" s="1"/>
      <c r="F91" s="1"/>
      <c r="G91" s="1"/>
      <c r="H91" s="1"/>
      <c r="M91" s="1"/>
      <c r="Q91" s="1"/>
      <c r="R91" s="1"/>
      <c r="S91" s="1"/>
    </row>
    <row r="92" spans="1:21" x14ac:dyDescent="0.25">
      <c r="B92" s="1"/>
      <c r="F92" s="1"/>
      <c r="G92" s="1"/>
      <c r="H92" s="1"/>
      <c r="M92" s="1"/>
      <c r="Q92" s="1"/>
      <c r="R92" s="1"/>
      <c r="S92" s="1"/>
    </row>
    <row r="93" spans="1:21" x14ac:dyDescent="0.25">
      <c r="B93" s="1"/>
      <c r="F93" s="1"/>
      <c r="G93" s="1"/>
      <c r="H93" s="1"/>
      <c r="M93" s="1"/>
      <c r="Q93" s="1"/>
      <c r="R93" s="1"/>
      <c r="S93" s="1"/>
    </row>
    <row r="94" spans="1:21" x14ac:dyDescent="0.25">
      <c r="B94" s="1"/>
      <c r="F94" s="1"/>
      <c r="G94" s="1"/>
      <c r="H94" s="1"/>
      <c r="M94" s="1"/>
      <c r="Q94" s="1"/>
      <c r="R94" s="1"/>
      <c r="S94" s="1"/>
    </row>
    <row r="95" spans="1:21" x14ac:dyDescent="0.25">
      <c r="B95" s="1"/>
      <c r="F95" s="1"/>
      <c r="G95" s="1"/>
      <c r="H95" s="1"/>
      <c r="M95" s="1"/>
      <c r="Q95" s="1"/>
      <c r="R95" s="1"/>
      <c r="S95" s="1"/>
    </row>
    <row r="96" spans="1:21" x14ac:dyDescent="0.25">
      <c r="B96" s="1"/>
      <c r="F96" s="1"/>
      <c r="G96" s="1"/>
      <c r="H96" s="1"/>
      <c r="M96" s="1"/>
      <c r="Q96" s="1"/>
      <c r="R96" s="1"/>
      <c r="S96" s="1"/>
    </row>
  </sheetData>
  <mergeCells count="4">
    <mergeCell ref="A4:C4"/>
    <mergeCell ref="F4:J4"/>
    <mergeCell ref="L4:N4"/>
    <mergeCell ref="P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2024-07-22T22:32:15Z</dcterms:modified>
</cp:coreProperties>
</file>