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uffalo-my.sharepoint.com/personal/echacinr_buffalo_edu/Documents/Desktop/Github Jabias project - normal/Rabbit/Position_Related_Plots/"/>
    </mc:Choice>
  </mc:AlternateContent>
  <xr:revisionPtr revIDLastSave="298" documentId="13_ncr:1_{4297560E-3861-43A8-BF5C-3FEE0C062D0D}" xr6:coauthVersionLast="47" xr6:coauthVersionMax="47" xr10:uidLastSave="{068C5905-0345-4470-8A6F-444227533F13}"/>
  <bookViews>
    <workbookView xWindow="-120" yWindow="-120" windowWidth="20640" windowHeight="11040" xr2:uid="{26FFA8E2-5374-4B2B-9A88-9D55D500436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6" i="2" l="1"/>
  <c r="U77" i="2"/>
  <c r="U78" i="2"/>
  <c r="U79" i="2"/>
  <c r="U80" i="2"/>
  <c r="U81" i="2"/>
  <c r="U82" i="2"/>
  <c r="U83" i="2"/>
  <c r="U84" i="2"/>
  <c r="U85" i="2"/>
  <c r="R77" i="2"/>
  <c r="S77" i="2"/>
  <c r="R78" i="2"/>
  <c r="S78" i="2"/>
  <c r="R79" i="2"/>
  <c r="S79" i="2"/>
  <c r="R80" i="2"/>
  <c r="S80" i="2"/>
  <c r="R81" i="2"/>
  <c r="S81" i="2"/>
  <c r="R82" i="2"/>
  <c r="S82" i="2"/>
  <c r="R83" i="2"/>
  <c r="S83" i="2"/>
  <c r="R84" i="2"/>
  <c r="S84" i="2"/>
  <c r="R85" i="2"/>
  <c r="S85" i="2"/>
  <c r="R86" i="2"/>
  <c r="S86" i="2"/>
  <c r="N77" i="2"/>
  <c r="N78" i="2"/>
  <c r="N79" i="2"/>
  <c r="N80" i="2"/>
  <c r="N81" i="2"/>
  <c r="N82" i="2"/>
  <c r="N83" i="2"/>
  <c r="N84" i="2"/>
  <c r="N85" i="2"/>
  <c r="N86" i="2"/>
  <c r="J76" i="2"/>
  <c r="J77" i="2"/>
  <c r="J78" i="2"/>
  <c r="J79" i="2"/>
  <c r="J80" i="2"/>
  <c r="J81" i="2"/>
  <c r="J82" i="2"/>
  <c r="J83" i="2"/>
  <c r="J84" i="2"/>
  <c r="J85" i="2"/>
  <c r="G77" i="2"/>
  <c r="H77" i="2" s="1"/>
  <c r="G78" i="2"/>
  <c r="H78" i="2"/>
  <c r="G79" i="2"/>
  <c r="H79" i="2"/>
  <c r="G80" i="2"/>
  <c r="H80" i="2"/>
  <c r="G81" i="2"/>
  <c r="H81" i="2" s="1"/>
  <c r="G82" i="2"/>
  <c r="H82" i="2"/>
  <c r="G83" i="2"/>
  <c r="H83" i="2"/>
  <c r="G84" i="2"/>
  <c r="H84" i="2"/>
  <c r="G85" i="2"/>
  <c r="H85" i="2" s="1"/>
  <c r="G86" i="2"/>
  <c r="H86" i="2"/>
  <c r="C77" i="2"/>
  <c r="C78" i="2"/>
  <c r="C79" i="2"/>
  <c r="C80" i="2"/>
  <c r="C81" i="2"/>
  <c r="C82" i="2"/>
  <c r="C83" i="2"/>
  <c r="C84" i="2"/>
  <c r="C85" i="2"/>
  <c r="C86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R52" i="2"/>
  <c r="S52" i="2" s="1"/>
  <c r="R53" i="2"/>
  <c r="S53" i="2" s="1"/>
  <c r="R54" i="2"/>
  <c r="S54" i="2" s="1"/>
  <c r="R55" i="2"/>
  <c r="S55" i="2" s="1"/>
  <c r="U58" i="2" s="1"/>
  <c r="R56" i="2"/>
  <c r="S56" i="2" s="1"/>
  <c r="U59" i="2" s="1"/>
  <c r="R57" i="2"/>
  <c r="S57" i="2" s="1"/>
  <c r="R58" i="2"/>
  <c r="S58" i="2"/>
  <c r="U61" i="2" s="1"/>
  <c r="R59" i="2"/>
  <c r="S59" i="2" s="1"/>
  <c r="R60" i="2"/>
  <c r="S60" i="2" s="1"/>
  <c r="R61" i="2"/>
  <c r="S61" i="2"/>
  <c r="R62" i="2"/>
  <c r="S62" i="2" s="1"/>
  <c r="U65" i="2" s="1"/>
  <c r="R63" i="2"/>
  <c r="S63" i="2" s="1"/>
  <c r="U66" i="2" s="1"/>
  <c r="R64" i="2"/>
  <c r="S64" i="2" s="1"/>
  <c r="U67" i="2" s="1"/>
  <c r="R65" i="2"/>
  <c r="S65" i="2"/>
  <c r="R66" i="2"/>
  <c r="S66" i="2" s="1"/>
  <c r="R67" i="2"/>
  <c r="S67" i="2"/>
  <c r="U70" i="2" s="1"/>
  <c r="R68" i="2"/>
  <c r="S68" i="2" s="1"/>
  <c r="U71" i="2" s="1"/>
  <c r="R69" i="2"/>
  <c r="S69" i="2" s="1"/>
  <c r="U72" i="2" s="1"/>
  <c r="R70" i="2"/>
  <c r="S70" i="2"/>
  <c r="U73" i="2" s="1"/>
  <c r="R71" i="2"/>
  <c r="S71" i="2" s="1"/>
  <c r="R72" i="2"/>
  <c r="S72" i="2" s="1"/>
  <c r="R73" i="2"/>
  <c r="S73" i="2" s="1"/>
  <c r="R74" i="2"/>
  <c r="S74" i="2"/>
  <c r="R75" i="2"/>
  <c r="S75" i="2" s="1"/>
  <c r="R76" i="2"/>
  <c r="S76" i="2" s="1"/>
  <c r="G52" i="2"/>
  <c r="H52" i="2"/>
  <c r="G53" i="2"/>
  <c r="H53" i="2"/>
  <c r="G54" i="2"/>
  <c r="H54" i="2" s="1"/>
  <c r="J57" i="2" s="1"/>
  <c r="G55" i="2"/>
  <c r="H55" i="2"/>
  <c r="G56" i="2"/>
  <c r="H56" i="2"/>
  <c r="G57" i="2"/>
  <c r="H57" i="2"/>
  <c r="G58" i="2"/>
  <c r="H58" i="2" s="1"/>
  <c r="J61" i="2" s="1"/>
  <c r="G59" i="2"/>
  <c r="H59" i="2"/>
  <c r="J62" i="2" s="1"/>
  <c r="G60" i="2"/>
  <c r="H60" i="2"/>
  <c r="G61" i="2"/>
  <c r="H61" i="2"/>
  <c r="G62" i="2"/>
  <c r="H62" i="2" s="1"/>
  <c r="J65" i="2" s="1"/>
  <c r="G63" i="2"/>
  <c r="H63" i="2"/>
  <c r="G64" i="2"/>
  <c r="H64" i="2"/>
  <c r="J67" i="2" s="1"/>
  <c r="G65" i="2"/>
  <c r="H65" i="2"/>
  <c r="G66" i="2"/>
  <c r="H66" i="2" s="1"/>
  <c r="J69" i="2" s="1"/>
  <c r="G67" i="2"/>
  <c r="H67" i="2"/>
  <c r="J70" i="2" s="1"/>
  <c r="G68" i="2"/>
  <c r="H68" i="2"/>
  <c r="J71" i="2" s="1"/>
  <c r="G69" i="2"/>
  <c r="H69" i="2"/>
  <c r="G70" i="2"/>
  <c r="H70" i="2" s="1"/>
  <c r="J73" i="2" s="1"/>
  <c r="G71" i="2"/>
  <c r="H71" i="2"/>
  <c r="G72" i="2"/>
  <c r="H72" i="2"/>
  <c r="J75" i="2" s="1"/>
  <c r="G73" i="2"/>
  <c r="H73" i="2"/>
  <c r="J74" i="2" s="1"/>
  <c r="G74" i="2"/>
  <c r="H74" i="2" s="1"/>
  <c r="G75" i="2"/>
  <c r="H75" i="2"/>
  <c r="G76" i="2"/>
  <c r="H76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G7" i="2"/>
  <c r="H7" i="2" s="1"/>
  <c r="J10" i="2" s="1"/>
  <c r="G8" i="2"/>
  <c r="H8" i="2" s="1"/>
  <c r="G9" i="2"/>
  <c r="H9" i="2" s="1"/>
  <c r="J12" i="2" s="1"/>
  <c r="G10" i="2"/>
  <c r="H10" i="2" s="1"/>
  <c r="J13" i="2" s="1"/>
  <c r="G11" i="2"/>
  <c r="H11" i="2" s="1"/>
  <c r="J14" i="2" s="1"/>
  <c r="G12" i="2"/>
  <c r="H12" i="2" s="1"/>
  <c r="J15" i="2" s="1"/>
  <c r="G13" i="2"/>
  <c r="H13" i="2" s="1"/>
  <c r="J16" i="2" s="1"/>
  <c r="G14" i="2"/>
  <c r="H14" i="2" s="1"/>
  <c r="J17" i="2" s="1"/>
  <c r="G15" i="2"/>
  <c r="H15" i="2" s="1"/>
  <c r="J18" i="2" s="1"/>
  <c r="G16" i="2"/>
  <c r="H16" i="2" s="1"/>
  <c r="J19" i="2" s="1"/>
  <c r="G17" i="2"/>
  <c r="H17" i="2" s="1"/>
  <c r="J20" i="2" s="1"/>
  <c r="G18" i="2"/>
  <c r="H18" i="2" s="1"/>
  <c r="J21" i="2" s="1"/>
  <c r="G19" i="2"/>
  <c r="H19" i="2" s="1"/>
  <c r="J22" i="2" s="1"/>
  <c r="G20" i="2"/>
  <c r="H20" i="2" s="1"/>
  <c r="J23" i="2" s="1"/>
  <c r="G21" i="2"/>
  <c r="H21" i="2" s="1"/>
  <c r="J24" i="2" s="1"/>
  <c r="G22" i="2"/>
  <c r="H22" i="2" s="1"/>
  <c r="J25" i="2" s="1"/>
  <c r="G23" i="2"/>
  <c r="H23" i="2" s="1"/>
  <c r="J26" i="2" s="1"/>
  <c r="G24" i="2"/>
  <c r="H24" i="2" s="1"/>
  <c r="J27" i="2" s="1"/>
  <c r="G25" i="2"/>
  <c r="H25" i="2" s="1"/>
  <c r="J28" i="2" s="1"/>
  <c r="G26" i="2"/>
  <c r="H26" i="2" s="1"/>
  <c r="J29" i="2" s="1"/>
  <c r="G27" i="2"/>
  <c r="H27" i="2" s="1"/>
  <c r="J30" i="2" s="1"/>
  <c r="G28" i="2"/>
  <c r="H28" i="2" s="1"/>
  <c r="J31" i="2" s="1"/>
  <c r="G29" i="2"/>
  <c r="H29" i="2" s="1"/>
  <c r="J32" i="2" s="1"/>
  <c r="G30" i="2"/>
  <c r="H30" i="2" s="1"/>
  <c r="J33" i="2" s="1"/>
  <c r="G31" i="2"/>
  <c r="H31" i="2" s="1"/>
  <c r="J34" i="2" s="1"/>
  <c r="G32" i="2"/>
  <c r="H32" i="2" s="1"/>
  <c r="J35" i="2" s="1"/>
  <c r="G33" i="2"/>
  <c r="H33" i="2" s="1"/>
  <c r="J36" i="2" s="1"/>
  <c r="G34" i="2"/>
  <c r="H34" i="2" s="1"/>
  <c r="J37" i="2" s="1"/>
  <c r="G35" i="2"/>
  <c r="H35" i="2" s="1"/>
  <c r="J38" i="2" s="1"/>
  <c r="G36" i="2"/>
  <c r="H36" i="2" s="1"/>
  <c r="J39" i="2" s="1"/>
  <c r="G37" i="2"/>
  <c r="H37" i="2" s="1"/>
  <c r="J40" i="2" s="1"/>
  <c r="G38" i="2"/>
  <c r="H38" i="2" s="1"/>
  <c r="J41" i="2" s="1"/>
  <c r="G39" i="2"/>
  <c r="H39" i="2" s="1"/>
  <c r="J42" i="2" s="1"/>
  <c r="G40" i="2"/>
  <c r="H40" i="2" s="1"/>
  <c r="J43" i="2" s="1"/>
  <c r="G41" i="2"/>
  <c r="H41" i="2" s="1"/>
  <c r="J44" i="2" s="1"/>
  <c r="G42" i="2"/>
  <c r="H42" i="2" s="1"/>
  <c r="J45" i="2" s="1"/>
  <c r="G43" i="2"/>
  <c r="H43" i="2" s="1"/>
  <c r="J46" i="2" s="1"/>
  <c r="G44" i="2"/>
  <c r="H44" i="2" s="1"/>
  <c r="J47" i="2" s="1"/>
  <c r="G45" i="2"/>
  <c r="H45" i="2" s="1"/>
  <c r="J48" i="2" s="1"/>
  <c r="G46" i="2"/>
  <c r="H46" i="2" s="1"/>
  <c r="J49" i="2" s="1"/>
  <c r="G47" i="2"/>
  <c r="H47" i="2" s="1"/>
  <c r="J50" i="2" s="1"/>
  <c r="G48" i="2"/>
  <c r="H48" i="2" s="1"/>
  <c r="J51" i="2" s="1"/>
  <c r="G49" i="2"/>
  <c r="H49" i="2" s="1"/>
  <c r="J52" i="2" s="1"/>
  <c r="G50" i="2"/>
  <c r="H50" i="2" s="1"/>
  <c r="G51" i="2"/>
  <c r="H51" i="2" s="1"/>
  <c r="G6" i="2"/>
  <c r="H6" i="2" s="1"/>
  <c r="J9" i="2" s="1"/>
  <c r="R7" i="2"/>
  <c r="S7" i="2" s="1"/>
  <c r="U9" i="2" s="1"/>
  <c r="R8" i="2"/>
  <c r="S8" i="2" s="1"/>
  <c r="U11" i="2" s="1"/>
  <c r="R9" i="2"/>
  <c r="S9" i="2" s="1"/>
  <c r="R10" i="2"/>
  <c r="S10" i="2" s="1"/>
  <c r="U13" i="2" s="1"/>
  <c r="R11" i="2"/>
  <c r="S11" i="2" s="1"/>
  <c r="U14" i="2" s="1"/>
  <c r="R12" i="2"/>
  <c r="S12" i="2" s="1"/>
  <c r="R13" i="2"/>
  <c r="S13" i="2" s="1"/>
  <c r="R14" i="2"/>
  <c r="S14" i="2" s="1"/>
  <c r="U17" i="2" s="1"/>
  <c r="R15" i="2"/>
  <c r="S15" i="2" s="1"/>
  <c r="U18" i="2" s="1"/>
  <c r="R16" i="2"/>
  <c r="S16" i="2" s="1"/>
  <c r="U19" i="2" s="1"/>
  <c r="R17" i="2"/>
  <c r="S17" i="2" s="1"/>
  <c r="R18" i="2"/>
  <c r="S18" i="2" s="1"/>
  <c r="U21" i="2" s="1"/>
  <c r="R19" i="2"/>
  <c r="S19" i="2" s="1"/>
  <c r="U22" i="2" s="1"/>
  <c r="R20" i="2"/>
  <c r="S20" i="2" s="1"/>
  <c r="U23" i="2" s="1"/>
  <c r="R21" i="2"/>
  <c r="S21" i="2" s="1"/>
  <c r="R22" i="2"/>
  <c r="S22" i="2" s="1"/>
  <c r="U25" i="2" s="1"/>
  <c r="R23" i="2"/>
  <c r="S23" i="2" s="1"/>
  <c r="U26" i="2" s="1"/>
  <c r="R24" i="2"/>
  <c r="S24" i="2" s="1"/>
  <c r="U27" i="2" s="1"/>
  <c r="R25" i="2"/>
  <c r="S25" i="2" s="1"/>
  <c r="U28" i="2" s="1"/>
  <c r="R26" i="2"/>
  <c r="S26" i="2" s="1"/>
  <c r="U29" i="2" s="1"/>
  <c r="R27" i="2"/>
  <c r="S27" i="2" s="1"/>
  <c r="U30" i="2" s="1"/>
  <c r="R28" i="2"/>
  <c r="S28" i="2" s="1"/>
  <c r="U31" i="2" s="1"/>
  <c r="R29" i="2"/>
  <c r="S29" i="2" s="1"/>
  <c r="R30" i="2"/>
  <c r="S30" i="2" s="1"/>
  <c r="U33" i="2" s="1"/>
  <c r="R31" i="2"/>
  <c r="S31" i="2" s="1"/>
  <c r="U34" i="2" s="1"/>
  <c r="R32" i="2"/>
  <c r="S32" i="2" s="1"/>
  <c r="U35" i="2" s="1"/>
  <c r="R33" i="2"/>
  <c r="S33" i="2" s="1"/>
  <c r="U36" i="2" s="1"/>
  <c r="R34" i="2"/>
  <c r="S34" i="2" s="1"/>
  <c r="R35" i="2"/>
  <c r="S35" i="2" s="1"/>
  <c r="U38" i="2" s="1"/>
  <c r="R36" i="2"/>
  <c r="S36" i="2" s="1"/>
  <c r="U39" i="2" s="1"/>
  <c r="R37" i="2"/>
  <c r="S37" i="2" s="1"/>
  <c r="R38" i="2"/>
  <c r="S38" i="2" s="1"/>
  <c r="R39" i="2"/>
  <c r="S39" i="2" s="1"/>
  <c r="U42" i="2" s="1"/>
  <c r="R40" i="2"/>
  <c r="S40" i="2" s="1"/>
  <c r="U43" i="2" s="1"/>
  <c r="R41" i="2"/>
  <c r="S41" i="2" s="1"/>
  <c r="U44" i="2" s="1"/>
  <c r="R42" i="2"/>
  <c r="S42" i="2" s="1"/>
  <c r="R43" i="2"/>
  <c r="S43" i="2" s="1"/>
  <c r="U46" i="2" s="1"/>
  <c r="R44" i="2"/>
  <c r="S44" i="2" s="1"/>
  <c r="U47" i="2" s="1"/>
  <c r="R45" i="2"/>
  <c r="S45" i="2" s="1"/>
  <c r="R46" i="2"/>
  <c r="S46" i="2" s="1"/>
  <c r="R47" i="2"/>
  <c r="S47" i="2" s="1"/>
  <c r="U50" i="2" s="1"/>
  <c r="R48" i="2"/>
  <c r="S48" i="2" s="1"/>
  <c r="U51" i="2" s="1"/>
  <c r="R49" i="2"/>
  <c r="S49" i="2" s="1"/>
  <c r="U52" i="2" s="1"/>
  <c r="R50" i="2"/>
  <c r="S50" i="2" s="1"/>
  <c r="U53" i="2" s="1"/>
  <c r="R51" i="2"/>
  <c r="S51" i="2" s="1"/>
  <c r="U54" i="2" s="1"/>
  <c r="R6" i="2"/>
  <c r="S6" i="2" s="1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6" i="2"/>
  <c r="U45" i="2" l="1"/>
  <c r="U37" i="2"/>
  <c r="U60" i="2"/>
  <c r="U64" i="2"/>
  <c r="U57" i="2"/>
  <c r="U41" i="2"/>
  <c r="U40" i="2"/>
  <c r="U75" i="2"/>
  <c r="U69" i="2"/>
  <c r="U56" i="2"/>
  <c r="U49" i="2"/>
  <c r="U48" i="2"/>
  <c r="U74" i="2"/>
  <c r="U68" i="2"/>
  <c r="U62" i="2"/>
  <c r="U55" i="2"/>
  <c r="U16" i="2"/>
  <c r="U12" i="2"/>
  <c r="U20" i="2"/>
  <c r="U15" i="2"/>
  <c r="U63" i="2"/>
  <c r="U24" i="2"/>
  <c r="U32" i="2"/>
  <c r="U10" i="2"/>
  <c r="J56" i="2"/>
  <c r="J55" i="2"/>
  <c r="J53" i="2"/>
  <c r="J66" i="2"/>
  <c r="J59" i="2"/>
  <c r="J60" i="2"/>
  <c r="J54" i="2"/>
  <c r="J64" i="2"/>
  <c r="J72" i="2"/>
  <c r="J63" i="2"/>
  <c r="J58" i="2"/>
  <c r="J68" i="2"/>
  <c r="J11" i="2"/>
</calcChain>
</file>

<file path=xl/sharedStrings.xml><?xml version="1.0" encoding="utf-8"?>
<sst xmlns="http://schemas.openxmlformats.org/spreadsheetml/2006/main" count="26" uniqueCount="16">
  <si>
    <t>conc (ug/(mL*d))</t>
  </si>
  <si>
    <t>Case 1b</t>
  </si>
  <si>
    <t>Case 1a</t>
  </si>
  <si>
    <t>Case 2a</t>
  </si>
  <si>
    <t>Case 2b</t>
  </si>
  <si>
    <t>Macula surface (mm2)</t>
  </si>
  <si>
    <t xml:space="preserve">Bev MW </t>
  </si>
  <si>
    <t>Macula volume (mL)</t>
  </si>
  <si>
    <t>g to ug</t>
  </si>
  <si>
    <t>Time (days)</t>
  </si>
  <si>
    <t>Conc. (mol/m3)</t>
  </si>
  <si>
    <t>Conc (ug/mL)</t>
  </si>
  <si>
    <t>flux (mol/(mm2*d))</t>
  </si>
  <si>
    <t>time (days)</t>
  </si>
  <si>
    <t>Rolling av conc (ug/mL)</t>
  </si>
  <si>
    <t>flux (ug/(mm2*d))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</si>
</sst>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E1E1-F417-4873-A457-46982C3441A7}">
  <dimension ref="A1:U96"/>
  <sheetViews>
    <sheetView tabSelected="1" topLeftCell="H10" workbookViewId="0">
      <selection activeCell="U19" sqref="T19:U19"/>
    </sheetView>
  </sheetViews>
  <sheetFormatPr defaultRowHeight="15" x14ac:dyDescent="0.25"/>
  <cols>
    <col min="1" max="1" width="11.28515625" bestFit="1" customWidth="1"/>
    <col min="2" max="2" width="14.85546875" bestFit="1" customWidth="1"/>
    <col min="3" max="3" width="12.7109375" bestFit="1" customWidth="1"/>
    <col min="6" max="6" width="18.85546875" bestFit="1" customWidth="1"/>
    <col min="7" max="7" width="20.7109375" bestFit="1" customWidth="1"/>
    <col min="8" max="8" width="16.140625" bestFit="1" customWidth="1"/>
    <col min="9" max="9" width="11" bestFit="1" customWidth="1"/>
    <col min="10" max="10" width="21.85546875" bestFit="1" customWidth="1"/>
    <col min="12" max="12" width="11.28515625" bestFit="1" customWidth="1"/>
    <col min="13" max="13" width="14.85546875" bestFit="1" customWidth="1"/>
    <col min="14" max="14" width="12.7109375" bestFit="1" customWidth="1"/>
    <col min="17" max="18" width="18.85546875" bestFit="1" customWidth="1"/>
    <col min="19" max="19" width="16.140625" bestFit="1" customWidth="1"/>
    <col min="20" max="20" width="11" bestFit="1" customWidth="1"/>
  </cols>
  <sheetData>
    <row r="1" spans="1:21" x14ac:dyDescent="0.25">
      <c r="G1" t="s">
        <v>5</v>
      </c>
      <c r="H1">
        <v>11.55</v>
      </c>
      <c r="K1" t="s">
        <v>6</v>
      </c>
      <c r="L1">
        <v>149000</v>
      </c>
    </row>
    <row r="2" spans="1:21" x14ac:dyDescent="0.25">
      <c r="G2" t="s">
        <v>7</v>
      </c>
      <c r="H2" s="1">
        <v>2.5500000000000002E-3</v>
      </c>
      <c r="I2" s="1"/>
      <c r="K2" t="s">
        <v>8</v>
      </c>
      <c r="L2">
        <v>1000000</v>
      </c>
    </row>
    <row r="4" spans="1:21" x14ac:dyDescent="0.25">
      <c r="A4" s="3" t="s">
        <v>2</v>
      </c>
      <c r="B4" s="3"/>
      <c r="C4" s="3"/>
      <c r="D4" s="2"/>
      <c r="E4" s="2"/>
      <c r="F4" s="3" t="s">
        <v>1</v>
      </c>
      <c r="G4" s="3"/>
      <c r="H4" s="3"/>
      <c r="I4" s="3"/>
      <c r="J4" s="3"/>
      <c r="L4" s="3" t="s">
        <v>3</v>
      </c>
      <c r="M4" s="3"/>
      <c r="N4" s="3"/>
      <c r="P4" s="3" t="s">
        <v>4</v>
      </c>
      <c r="Q4" s="3"/>
      <c r="R4" s="3"/>
      <c r="S4" s="3"/>
      <c r="T4" s="3"/>
      <c r="U4" s="3"/>
    </row>
    <row r="5" spans="1:21" x14ac:dyDescent="0.25">
      <c r="A5" t="s">
        <v>9</v>
      </c>
      <c r="B5" t="s">
        <v>10</v>
      </c>
      <c r="C5" t="s">
        <v>11</v>
      </c>
      <c r="E5" t="s">
        <v>9</v>
      </c>
      <c r="F5" t="s">
        <v>12</v>
      </c>
      <c r="G5" t="s">
        <v>15</v>
      </c>
      <c r="H5" t="s">
        <v>0</v>
      </c>
      <c r="I5" t="s">
        <v>13</v>
      </c>
      <c r="J5" t="s">
        <v>14</v>
      </c>
      <c r="L5" t="s">
        <v>9</v>
      </c>
      <c r="M5" t="s">
        <v>10</v>
      </c>
      <c r="N5" t="s">
        <v>11</v>
      </c>
      <c r="P5" t="s">
        <v>9</v>
      </c>
      <c r="Q5" t="s">
        <v>12</v>
      </c>
      <c r="R5" t="s">
        <v>15</v>
      </c>
      <c r="S5" t="s">
        <v>0</v>
      </c>
      <c r="T5" t="s">
        <v>13</v>
      </c>
      <c r="U5" t="s">
        <v>14</v>
      </c>
    </row>
    <row r="6" spans="1:21" x14ac:dyDescent="0.25">
      <c r="A6">
        <v>0</v>
      </c>
      <c r="B6" s="1">
        <v>1.40544778508639E-4</v>
      </c>
      <c r="C6">
        <f>B6*$L$1</f>
        <v>20.941171997787212</v>
      </c>
      <c r="E6">
        <v>0</v>
      </c>
      <c r="F6" s="1">
        <v>1.5071423609573501E-11</v>
      </c>
      <c r="G6" s="1">
        <f>F6*$L$1*$L$2</f>
        <v>2.2456421178264518</v>
      </c>
      <c r="H6" s="1">
        <f>G6*$H$1/$H$2</f>
        <v>10171.437827802165</v>
      </c>
      <c r="L6">
        <v>0</v>
      </c>
      <c r="M6" s="1">
        <v>1.4303267881110601E-4</v>
      </c>
      <c r="N6">
        <f>M6*$L$1</f>
        <v>21.311869142854796</v>
      </c>
      <c r="P6">
        <v>0</v>
      </c>
      <c r="Q6" s="1">
        <v>1.5368146522896499E-11</v>
      </c>
      <c r="R6" s="1">
        <f>Q6*$L$1*$L$2</f>
        <v>2.2898538319115782</v>
      </c>
      <c r="S6" s="1">
        <f>R6*$H$1/$H$2</f>
        <v>10371.690885717147</v>
      </c>
    </row>
    <row r="7" spans="1:21" x14ac:dyDescent="0.25">
      <c r="A7">
        <v>0.5</v>
      </c>
      <c r="B7">
        <v>2.4021855468866898E-2</v>
      </c>
      <c r="C7">
        <f t="shared" ref="C7:C70" si="0">B7*$L$1</f>
        <v>3579.2564648611678</v>
      </c>
      <c r="E7">
        <v>0.5</v>
      </c>
      <c r="F7" s="1">
        <v>3.5414796848611201E-11</v>
      </c>
      <c r="G7" s="1">
        <f t="shared" ref="G7:G51" si="1">F7*$L$1*$L$2</f>
        <v>5.276804730443069</v>
      </c>
      <c r="H7" s="1">
        <f t="shared" ref="H7:H51" si="2">G7*$H$1/$H$2</f>
        <v>23900.82142612449</v>
      </c>
      <c r="L7">
        <v>0.5</v>
      </c>
      <c r="M7">
        <v>2.3903111014730902E-2</v>
      </c>
      <c r="N7">
        <f t="shared" ref="N7:N70" si="3">M7*$L$1</f>
        <v>3561.5635411949042</v>
      </c>
      <c r="P7">
        <v>0.5</v>
      </c>
      <c r="Q7" s="1">
        <v>3.4088196587790098E-11</v>
      </c>
      <c r="R7" s="1">
        <f t="shared" ref="R7:R51" si="4">Q7*$L$1*$L$2</f>
        <v>5.0791412915807239</v>
      </c>
      <c r="S7" s="1">
        <f t="shared" ref="S7:S51" si="5">R7*$H$1/$H$2</f>
        <v>23005.522320689161</v>
      </c>
    </row>
    <row r="8" spans="1:21" x14ac:dyDescent="0.25">
      <c r="A8">
        <v>1</v>
      </c>
      <c r="B8">
        <v>1.3246393378557699E-2</v>
      </c>
      <c r="C8">
        <f t="shared" si="0"/>
        <v>1973.7126134050973</v>
      </c>
      <c r="E8">
        <v>1</v>
      </c>
      <c r="F8" s="1">
        <v>6.7227836201478101E-12</v>
      </c>
      <c r="G8" s="1">
        <f t="shared" si="1"/>
        <v>1.0016947594020236</v>
      </c>
      <c r="H8" s="1">
        <f t="shared" si="2"/>
        <v>4537.088027879754</v>
      </c>
      <c r="I8">
        <v>0</v>
      </c>
      <c r="J8">
        <v>0</v>
      </c>
      <c r="L8">
        <v>1</v>
      </c>
      <c r="M8">
        <v>1.35117840734629E-2</v>
      </c>
      <c r="N8">
        <f t="shared" si="3"/>
        <v>2013.2558269459721</v>
      </c>
      <c r="P8">
        <v>1</v>
      </c>
      <c r="Q8" s="1">
        <v>6.4882244397835304E-12</v>
      </c>
      <c r="R8" s="1">
        <f t="shared" si="4"/>
        <v>0.966745441527746</v>
      </c>
      <c r="S8" s="1">
        <f t="shared" si="5"/>
        <v>4378.7881763315554</v>
      </c>
      <c r="T8">
        <v>0</v>
      </c>
      <c r="U8">
        <v>0</v>
      </c>
    </row>
    <row r="9" spans="1:21" x14ac:dyDescent="0.25">
      <c r="A9">
        <v>1.5</v>
      </c>
      <c r="B9">
        <v>9.22660258388764E-3</v>
      </c>
      <c r="C9">
        <f t="shared" si="0"/>
        <v>1374.7637849992584</v>
      </c>
      <c r="E9">
        <v>1.5</v>
      </c>
      <c r="F9" s="1">
        <v>2.0910572101052699E-12</v>
      </c>
      <c r="G9" s="1">
        <f t="shared" si="1"/>
        <v>0.31156752430568524</v>
      </c>
      <c r="H9" s="1">
        <f t="shared" si="2"/>
        <v>1411.2176100904567</v>
      </c>
      <c r="I9">
        <v>1</v>
      </c>
      <c r="J9">
        <f>AVERAGE(H6:H10)</f>
        <v>8108.2413008883332</v>
      </c>
      <c r="L9">
        <v>1.5</v>
      </c>
      <c r="M9">
        <v>9.7187877713706405E-3</v>
      </c>
      <c r="N9">
        <f t="shared" si="3"/>
        <v>1448.0993779342255</v>
      </c>
      <c r="P9">
        <v>1.5</v>
      </c>
      <c r="Q9" s="1">
        <v>2.0379779593598198E-12</v>
      </c>
      <c r="R9" s="1">
        <f t="shared" si="4"/>
        <v>0.30365871594461313</v>
      </c>
      <c r="S9" s="1">
        <f t="shared" si="5"/>
        <v>1375.3953604550125</v>
      </c>
      <c r="T9">
        <v>1</v>
      </c>
      <c r="U9">
        <f>AVERAGE(S6:S10)</f>
        <v>7929.2359334093071</v>
      </c>
    </row>
    <row r="10" spans="1:21" x14ac:dyDescent="0.25">
      <c r="A10">
        <v>2</v>
      </c>
      <c r="B10">
        <v>7.1269353700650004E-3</v>
      </c>
      <c r="C10">
        <f t="shared" si="0"/>
        <v>1061.913370139685</v>
      </c>
      <c r="E10">
        <v>2</v>
      </c>
      <c r="F10" s="1">
        <v>7.7145536592535398E-13</v>
      </c>
      <c r="G10" s="1">
        <f t="shared" si="1"/>
        <v>0.11494684952287774</v>
      </c>
      <c r="H10" s="1">
        <f t="shared" si="2"/>
        <v>520.64161254479927</v>
      </c>
      <c r="I10">
        <v>1.5</v>
      </c>
      <c r="J10">
        <f t="shared" ref="J10:J73" si="6">AVERAGE(H7:H11)</f>
        <v>6114.3356268931866</v>
      </c>
      <c r="L10">
        <v>2</v>
      </c>
      <c r="M10">
        <v>7.8107516083591897E-3</v>
      </c>
      <c r="N10">
        <f t="shared" si="3"/>
        <v>1163.8019896455194</v>
      </c>
      <c r="P10">
        <v>2</v>
      </c>
      <c r="Q10" s="1">
        <v>7.6277431408632002E-13</v>
      </c>
      <c r="R10" s="1">
        <f t="shared" si="4"/>
        <v>0.11365337279886169</v>
      </c>
      <c r="S10" s="1">
        <f t="shared" si="5"/>
        <v>514.78292385366763</v>
      </c>
      <c r="T10">
        <v>1.5</v>
      </c>
      <c r="U10">
        <f t="shared" ref="U10:U73" si="7">AVERAGE(S7:S11)</f>
        <v>5895.5448658129581</v>
      </c>
    </row>
    <row r="11" spans="1:21" x14ac:dyDescent="0.25">
      <c r="A11">
        <v>2.5</v>
      </c>
      <c r="B11">
        <v>5.7971590577367499E-3</v>
      </c>
      <c r="C11">
        <f t="shared" si="0"/>
        <v>863.77669960277569</v>
      </c>
      <c r="E11">
        <v>2.5</v>
      </c>
      <c r="F11" s="1">
        <v>2.9917726689177998E-13</v>
      </c>
      <c r="G11" s="1">
        <f t="shared" si="1"/>
        <v>4.457741276687522E-2</v>
      </c>
      <c r="H11" s="1">
        <f t="shared" si="2"/>
        <v>201.90945782643482</v>
      </c>
      <c r="I11">
        <v>2</v>
      </c>
      <c r="J11">
        <f t="shared" si="6"/>
        <v>1350.0629333684724</v>
      </c>
      <c r="L11">
        <v>2.5</v>
      </c>
      <c r="M11">
        <v>6.6675219165660202E-3</v>
      </c>
      <c r="N11">
        <f t="shared" si="3"/>
        <v>993.46076556833702</v>
      </c>
      <c r="P11">
        <v>2.5</v>
      </c>
      <c r="Q11" s="1">
        <v>3.0114218700441801E-13</v>
      </c>
      <c r="R11" s="1">
        <f t="shared" si="4"/>
        <v>4.4870185863658284E-2</v>
      </c>
      <c r="S11" s="1">
        <f t="shared" si="5"/>
        <v>203.2355477353934</v>
      </c>
      <c r="T11">
        <v>2</v>
      </c>
      <c r="U11">
        <f t="shared" si="7"/>
        <v>1310.7543132226967</v>
      </c>
    </row>
    <row r="12" spans="1:21" x14ac:dyDescent="0.25">
      <c r="A12">
        <v>3</v>
      </c>
      <c r="B12">
        <v>4.8371594644775898E-3</v>
      </c>
      <c r="C12">
        <f t="shared" si="0"/>
        <v>720.73676020716084</v>
      </c>
      <c r="E12">
        <v>3</v>
      </c>
      <c r="F12" s="1">
        <v>1.1773601451369199E-13</v>
      </c>
      <c r="G12" s="1">
        <f t="shared" si="1"/>
        <v>1.7542666162540108E-2</v>
      </c>
      <c r="H12" s="1">
        <f t="shared" si="2"/>
        <v>79.457958500916959</v>
      </c>
      <c r="I12">
        <v>2.5</v>
      </c>
      <c r="J12">
        <f t="shared" si="6"/>
        <v>448.92694255983713</v>
      </c>
      <c r="L12">
        <v>3</v>
      </c>
      <c r="M12">
        <v>5.8594425415729803E-3</v>
      </c>
      <c r="N12">
        <f t="shared" si="3"/>
        <v>873.05693869437403</v>
      </c>
      <c r="P12">
        <v>3</v>
      </c>
      <c r="Q12" s="1">
        <v>1.20864855011203E-13</v>
      </c>
      <c r="R12" s="1">
        <f t="shared" si="4"/>
        <v>1.8008863396669246E-2</v>
      </c>
      <c r="S12" s="1">
        <f t="shared" si="5"/>
        <v>81.569557737854822</v>
      </c>
      <c r="T12">
        <v>2.5</v>
      </c>
      <c r="U12">
        <f t="shared" si="7"/>
        <v>441.57498331184968</v>
      </c>
    </row>
    <row r="13" spans="1:21" x14ac:dyDescent="0.25">
      <c r="A13">
        <v>3.5</v>
      </c>
      <c r="B13">
        <v>4.0753353940151003E-3</v>
      </c>
      <c r="C13">
        <f t="shared" si="0"/>
        <v>607.22497370824999</v>
      </c>
      <c r="E13">
        <v>3.5</v>
      </c>
      <c r="F13" s="1">
        <v>4.65385910591675E-14</v>
      </c>
      <c r="G13" s="1">
        <f t="shared" si="1"/>
        <v>6.9342500678159572E-3</v>
      </c>
      <c r="H13" s="1">
        <f t="shared" si="2"/>
        <v>31.408073836578158</v>
      </c>
      <c r="I13">
        <v>3</v>
      </c>
      <c r="J13">
        <f t="shared" si="6"/>
        <v>169.16978137317412</v>
      </c>
      <c r="L13">
        <v>3.5</v>
      </c>
      <c r="M13">
        <v>5.2132168210859402E-3</v>
      </c>
      <c r="N13">
        <f t="shared" si="3"/>
        <v>776.76930634180508</v>
      </c>
      <c r="P13">
        <v>3.5</v>
      </c>
      <c r="Q13" s="1">
        <v>4.8736682229098403E-14</v>
      </c>
      <c r="R13" s="1">
        <f t="shared" si="4"/>
        <v>7.2617656521356613E-3</v>
      </c>
      <c r="S13" s="1">
        <f t="shared" si="5"/>
        <v>32.891526777320344</v>
      </c>
      <c r="T13">
        <v>3</v>
      </c>
      <c r="U13">
        <f t="shared" si="7"/>
        <v>169.15172974234412</v>
      </c>
    </row>
    <row r="14" spans="1:21" x14ac:dyDescent="0.25">
      <c r="A14">
        <v>4</v>
      </c>
      <c r="B14">
        <v>3.4489655317578799E-3</v>
      </c>
      <c r="C14">
        <f t="shared" si="0"/>
        <v>513.89586423192407</v>
      </c>
      <c r="E14">
        <v>4</v>
      </c>
      <c r="F14" s="1">
        <v>1.8420698219419802E-14</v>
      </c>
      <c r="G14" s="1">
        <f t="shared" si="1"/>
        <v>2.7446840346935504E-3</v>
      </c>
      <c r="H14" s="1">
        <f t="shared" si="2"/>
        <v>12.431804157141377</v>
      </c>
      <c r="I14">
        <v>3.5</v>
      </c>
      <c r="J14">
        <f t="shared" si="6"/>
        <v>66.025157768145789</v>
      </c>
      <c r="L14">
        <v>4</v>
      </c>
      <c r="M14">
        <v>4.6645749705698496E-3</v>
      </c>
      <c r="N14">
        <f t="shared" si="3"/>
        <v>695.02167061490763</v>
      </c>
      <c r="P14">
        <v>4</v>
      </c>
      <c r="Q14" s="1">
        <v>1.96761591848023E-14</v>
      </c>
      <c r="R14" s="1">
        <f t="shared" si="4"/>
        <v>2.9317477185355424E-3</v>
      </c>
      <c r="S14" s="1">
        <f t="shared" si="5"/>
        <v>13.279092607484515</v>
      </c>
      <c r="T14">
        <v>3.5</v>
      </c>
      <c r="U14">
        <f t="shared" si="7"/>
        <v>67.26781252216621</v>
      </c>
    </row>
    <row r="15" spans="1:21" x14ac:dyDescent="0.25">
      <c r="A15">
        <v>4.5</v>
      </c>
      <c r="B15">
        <v>2.9269492580889498E-3</v>
      </c>
      <c r="C15">
        <f t="shared" si="0"/>
        <v>436.11543945525352</v>
      </c>
      <c r="E15">
        <v>4.5</v>
      </c>
      <c r="F15" s="1">
        <v>7.2879287748783998E-15</v>
      </c>
      <c r="G15" s="1">
        <f t="shared" si="1"/>
        <v>1.0859013874568815E-3</v>
      </c>
      <c r="H15" s="1">
        <f t="shared" si="2"/>
        <v>4.9184945196576395</v>
      </c>
      <c r="I15">
        <v>4</v>
      </c>
      <c r="J15">
        <f t="shared" si="6"/>
        <v>26.033030667575428</v>
      </c>
      <c r="L15">
        <v>4.5</v>
      </c>
      <c r="M15">
        <v>4.1874495233424304E-3</v>
      </c>
      <c r="N15">
        <f t="shared" si="3"/>
        <v>623.92997897802218</v>
      </c>
      <c r="P15">
        <v>4.5</v>
      </c>
      <c r="Q15" s="1">
        <v>7.9470706700274593E-15</v>
      </c>
      <c r="R15" s="1">
        <f t="shared" si="4"/>
        <v>1.1841135298340916E-3</v>
      </c>
      <c r="S15" s="1">
        <f t="shared" si="5"/>
        <v>5.3633377527779444</v>
      </c>
      <c r="T15">
        <v>4</v>
      </c>
      <c r="U15">
        <f t="shared" si="7"/>
        <v>27.05431278400269</v>
      </c>
    </row>
    <row r="16" spans="1:21" x14ac:dyDescent="0.25">
      <c r="A16">
        <v>5</v>
      </c>
      <c r="B16">
        <v>2.4863107111548102E-3</v>
      </c>
      <c r="C16">
        <f t="shared" si="0"/>
        <v>370.46029596206671</v>
      </c>
      <c r="E16">
        <v>5</v>
      </c>
      <c r="F16" s="1">
        <v>2.8876474767637999E-15</v>
      </c>
      <c r="G16" s="1">
        <f t="shared" si="1"/>
        <v>4.3025947403780619E-4</v>
      </c>
      <c r="H16" s="1">
        <f t="shared" si="2"/>
        <v>1.9488223235830047</v>
      </c>
      <c r="I16">
        <v>4.5</v>
      </c>
      <c r="J16">
        <f t="shared" si="6"/>
        <v>10.295933883043244</v>
      </c>
      <c r="L16">
        <v>5</v>
      </c>
      <c r="M16">
        <v>3.76391854076596E-3</v>
      </c>
      <c r="N16">
        <f t="shared" si="3"/>
        <v>560.82386257412804</v>
      </c>
      <c r="P16">
        <v>5</v>
      </c>
      <c r="Q16" s="1">
        <v>3.2124844206213602E-15</v>
      </c>
      <c r="R16" s="1">
        <f t="shared" si="4"/>
        <v>4.786601786725827E-4</v>
      </c>
      <c r="S16" s="1">
        <f t="shared" si="5"/>
        <v>2.1680490445758158</v>
      </c>
      <c r="T16">
        <v>4.5</v>
      </c>
      <c r="U16">
        <f t="shared" si="7"/>
        <v>10.915724427405648</v>
      </c>
    </row>
    <row r="17" spans="1:21" x14ac:dyDescent="0.25">
      <c r="A17">
        <v>5.5</v>
      </c>
      <c r="B17">
        <v>2.1124857108752201E-3</v>
      </c>
      <c r="C17">
        <f t="shared" si="0"/>
        <v>314.76037092040781</v>
      </c>
      <c r="E17">
        <v>5.5</v>
      </c>
      <c r="F17" s="1">
        <v>1.1446062782491699E-15</v>
      </c>
      <c r="G17" s="1">
        <f t="shared" si="1"/>
        <v>1.7054633545912631E-4</v>
      </c>
      <c r="H17" s="1">
        <f t="shared" si="2"/>
        <v>0.77247457825604282</v>
      </c>
      <c r="I17">
        <v>5</v>
      </c>
      <c r="J17">
        <f t="shared" si="6"/>
        <v>4.0755602741575938</v>
      </c>
      <c r="L17">
        <v>5.5</v>
      </c>
      <c r="M17">
        <v>3.3825981130358E-3</v>
      </c>
      <c r="N17">
        <f t="shared" si="3"/>
        <v>504.00711884233419</v>
      </c>
      <c r="P17">
        <v>5.5</v>
      </c>
      <c r="Q17" s="1">
        <v>1.2989166942197801E-15</v>
      </c>
      <c r="R17" s="1">
        <f t="shared" si="4"/>
        <v>1.9353858743874721E-4</v>
      </c>
      <c r="S17" s="1">
        <f t="shared" si="5"/>
        <v>0.87661595486961963</v>
      </c>
      <c r="T17">
        <v>5</v>
      </c>
      <c r="U17">
        <f t="shared" si="7"/>
        <v>4.4083212543626598</v>
      </c>
    </row>
    <row r="18" spans="1:21" x14ac:dyDescent="0.25">
      <c r="A18">
        <v>6</v>
      </c>
      <c r="B18">
        <v>1.79491045275301E-3</v>
      </c>
      <c r="C18">
        <f t="shared" si="0"/>
        <v>267.44165746019848</v>
      </c>
      <c r="E18">
        <v>6</v>
      </c>
      <c r="F18" s="1">
        <v>4.5371728985865496E-16</v>
      </c>
      <c r="G18" s="1">
        <f t="shared" si="1"/>
        <v>6.7603876188939582E-5</v>
      </c>
      <c r="H18" s="1">
        <f t="shared" si="2"/>
        <v>0.30620579214990279</v>
      </c>
      <c r="I18">
        <v>5.5</v>
      </c>
      <c r="J18">
        <f t="shared" si="6"/>
        <v>1.6134647790698735</v>
      </c>
      <c r="L18">
        <v>6</v>
      </c>
      <c r="M18">
        <v>3.0393969021295401E-3</v>
      </c>
      <c r="N18">
        <f t="shared" si="3"/>
        <v>452.87013841730146</v>
      </c>
      <c r="P18">
        <v>6</v>
      </c>
      <c r="Q18" s="1">
        <v>5.2529290558631897E-16</v>
      </c>
      <c r="R18" s="1">
        <f t="shared" si="4"/>
        <v>7.8268642932361528E-5</v>
      </c>
      <c r="S18" s="1">
        <f t="shared" si="5"/>
        <v>0.3545109121054022</v>
      </c>
      <c r="T18">
        <v>5.5</v>
      </c>
      <c r="U18">
        <f t="shared" si="7"/>
        <v>1.7811812983649182</v>
      </c>
    </row>
    <row r="19" spans="1:21" x14ac:dyDescent="0.25">
      <c r="A19">
        <v>6.5</v>
      </c>
      <c r="B19">
        <v>1.5250130091771E-3</v>
      </c>
      <c r="C19">
        <f t="shared" si="0"/>
        <v>227.2269383673879</v>
      </c>
      <c r="E19">
        <v>6.5</v>
      </c>
      <c r="F19" s="1">
        <v>1.7977456540985101E-16</v>
      </c>
      <c r="G19" s="1">
        <f t="shared" si="1"/>
        <v>2.67864102460678E-5</v>
      </c>
      <c r="H19" s="1">
        <f t="shared" si="2"/>
        <v>0.12132668170277769</v>
      </c>
      <c r="I19" s="4">
        <v>6</v>
      </c>
      <c r="J19" s="4">
        <f t="shared" si="6"/>
        <v>0.63938150370782465</v>
      </c>
      <c r="L19">
        <v>6.5</v>
      </c>
      <c r="M19">
        <v>2.7297935364343998E-3</v>
      </c>
      <c r="N19">
        <f t="shared" si="3"/>
        <v>406.73923692872557</v>
      </c>
      <c r="P19">
        <v>6.5</v>
      </c>
      <c r="Q19" s="1">
        <v>2.1247085046881799E-16</v>
      </c>
      <c r="R19" s="1">
        <f t="shared" si="4"/>
        <v>3.1658156719853878E-5</v>
      </c>
      <c r="S19" s="1">
        <f t="shared" si="5"/>
        <v>0.14339282749580876</v>
      </c>
      <c r="T19" s="4">
        <v>6</v>
      </c>
      <c r="U19" s="4">
        <f t="shared" si="7"/>
        <v>0.72010837430329189</v>
      </c>
    </row>
    <row r="20" spans="1:21" x14ac:dyDescent="0.25">
      <c r="A20">
        <v>7</v>
      </c>
      <c r="B20">
        <v>1.2956112781113301E-3</v>
      </c>
      <c r="C20">
        <f t="shared" si="0"/>
        <v>193.04608043858818</v>
      </c>
      <c r="E20">
        <v>7</v>
      </c>
      <c r="F20" s="1">
        <v>7.1239294727248203E-17</v>
      </c>
      <c r="G20" s="1">
        <f t="shared" si="1"/>
        <v>1.0614654914359982E-5</v>
      </c>
      <c r="H20" s="1">
        <f t="shared" si="2"/>
        <v>4.8078142847395214E-2</v>
      </c>
      <c r="I20">
        <v>6.5</v>
      </c>
      <c r="J20">
        <f t="shared" si="6"/>
        <v>0.25342831111799036</v>
      </c>
      <c r="L20">
        <v>7</v>
      </c>
      <c r="M20">
        <v>2.4532290990154702E-3</v>
      </c>
      <c r="N20">
        <f t="shared" si="3"/>
        <v>365.53113575330508</v>
      </c>
      <c r="P20">
        <v>7</v>
      </c>
      <c r="Q20" s="1">
        <v>8.5901094045744003E-17</v>
      </c>
      <c r="R20" s="1">
        <f t="shared" si="4"/>
        <v>1.2799263012815856E-5</v>
      </c>
      <c r="S20" s="1">
        <f t="shared" si="5"/>
        <v>5.7973132469812998E-2</v>
      </c>
      <c r="T20">
        <v>6.5</v>
      </c>
      <c r="U20">
        <f t="shared" si="7"/>
        <v>0.29118710682006699</v>
      </c>
    </row>
    <row r="21" spans="1:21" x14ac:dyDescent="0.25">
      <c r="A21">
        <v>7.5</v>
      </c>
      <c r="B21">
        <v>1.1006445211674399E-3</v>
      </c>
      <c r="C21">
        <f t="shared" si="0"/>
        <v>163.99603365394856</v>
      </c>
      <c r="E21">
        <v>7.5</v>
      </c>
      <c r="F21" s="1">
        <v>2.8236566789433003E-17</v>
      </c>
      <c r="G21" s="1">
        <f t="shared" si="1"/>
        <v>4.2072484516255167E-6</v>
      </c>
      <c r="H21" s="1">
        <f t="shared" si="2"/>
        <v>1.905636063383322E-2</v>
      </c>
      <c r="I21">
        <v>7</v>
      </c>
      <c r="J21">
        <f t="shared" si="6"/>
        <v>0.10044404360622153</v>
      </c>
      <c r="L21">
        <v>7.5</v>
      </c>
      <c r="M21">
        <v>2.2027904239420499E-3</v>
      </c>
      <c r="N21">
        <f t="shared" si="3"/>
        <v>328.21577316736546</v>
      </c>
      <c r="P21">
        <v>7.5</v>
      </c>
      <c r="Q21" s="1">
        <v>3.47359907360545E-17</v>
      </c>
      <c r="R21" s="1">
        <f t="shared" si="4"/>
        <v>5.1756626196721201E-6</v>
      </c>
      <c r="S21" s="1">
        <f t="shared" si="5"/>
        <v>2.3442707159691368E-2</v>
      </c>
      <c r="T21">
        <v>7</v>
      </c>
      <c r="U21">
        <f t="shared" si="7"/>
        <v>0.11776047194538544</v>
      </c>
    </row>
    <row r="22" spans="1:21" x14ac:dyDescent="0.25">
      <c r="A22">
        <v>8</v>
      </c>
      <c r="B22" s="1">
        <v>9.35009785338525E-4</v>
      </c>
      <c r="C22">
        <f t="shared" si="0"/>
        <v>139.31645801544022</v>
      </c>
      <c r="E22">
        <v>8</v>
      </c>
      <c r="F22" s="1">
        <v>1.1191936882452699E-17</v>
      </c>
      <c r="G22" s="1">
        <f t="shared" si="1"/>
        <v>1.6675985954854522E-6</v>
      </c>
      <c r="H22" s="1">
        <f t="shared" si="2"/>
        <v>7.5532406971988136E-3</v>
      </c>
      <c r="I22">
        <v>7.5</v>
      </c>
      <c r="J22">
        <f t="shared" si="6"/>
        <v>3.9801443423864671E-2</v>
      </c>
      <c r="L22">
        <v>8</v>
      </c>
      <c r="M22">
        <v>1.97918580761539E-3</v>
      </c>
      <c r="N22">
        <f t="shared" si="3"/>
        <v>294.89868533469308</v>
      </c>
      <c r="P22">
        <v>8</v>
      </c>
      <c r="Q22" s="1">
        <v>1.4051012676335999E-17</v>
      </c>
      <c r="R22" s="1">
        <f t="shared" si="4"/>
        <v>2.0936008887740636E-6</v>
      </c>
      <c r="S22" s="1">
        <f t="shared" si="5"/>
        <v>9.4827804962119358E-3</v>
      </c>
      <c r="T22">
        <v>7.5</v>
      </c>
      <c r="U22">
        <f t="shared" si="7"/>
        <v>4.762504485358867E-2</v>
      </c>
    </row>
    <row r="23" spans="1:21" x14ac:dyDescent="0.25">
      <c r="A23">
        <v>8.5</v>
      </c>
      <c r="B23" s="1">
        <v>7.9433405725521701E-4</v>
      </c>
      <c r="C23">
        <f t="shared" si="0"/>
        <v>118.35577453102734</v>
      </c>
      <c r="E23">
        <v>8.5</v>
      </c>
      <c r="F23" s="1">
        <v>4.43453770138696E-18</v>
      </c>
      <c r="G23" s="1">
        <f t="shared" si="1"/>
        <v>6.6074611750665708E-7</v>
      </c>
      <c r="H23" s="1">
        <f t="shared" si="2"/>
        <v>2.9927912381183877E-3</v>
      </c>
      <c r="I23">
        <v>8</v>
      </c>
      <c r="J23">
        <f t="shared" si="6"/>
        <v>1.5773302131057897E-2</v>
      </c>
      <c r="L23">
        <v>8.5</v>
      </c>
      <c r="M23">
        <v>1.77644530037055E-3</v>
      </c>
      <c r="N23">
        <f t="shared" si="3"/>
        <v>264.69034975521197</v>
      </c>
      <c r="P23">
        <v>8.5</v>
      </c>
      <c r="Q23" s="1">
        <v>5.6806591989114399E-18</v>
      </c>
      <c r="R23" s="1">
        <f t="shared" si="4"/>
        <v>8.4641822063780446E-7</v>
      </c>
      <c r="S23" s="1">
        <f t="shared" si="5"/>
        <v>3.8337766464182905E-3</v>
      </c>
      <c r="T23">
        <v>8</v>
      </c>
      <c r="U23">
        <f t="shared" si="7"/>
        <v>1.9256517876196096E-2</v>
      </c>
    </row>
    <row r="24" spans="1:21" x14ac:dyDescent="0.25">
      <c r="A24">
        <v>9</v>
      </c>
      <c r="B24" s="1">
        <v>6.7482303657347804E-4</v>
      </c>
      <c r="C24">
        <f t="shared" si="0"/>
        <v>100.54863244944823</v>
      </c>
      <c r="E24">
        <v>9</v>
      </c>
      <c r="F24" s="1">
        <v>1.7573066380759799E-18</v>
      </c>
      <c r="G24" s="1">
        <f t="shared" si="1"/>
        <v>2.61838689073321E-7</v>
      </c>
      <c r="H24" s="1">
        <f t="shared" si="2"/>
        <v>1.1859752387438657E-3</v>
      </c>
      <c r="I24">
        <v>8.5</v>
      </c>
      <c r="J24">
        <f t="shared" si="6"/>
        <v>6.2516918824781064E-3</v>
      </c>
      <c r="L24">
        <v>9</v>
      </c>
      <c r="M24">
        <v>1.5960495578867401E-3</v>
      </c>
      <c r="N24">
        <f t="shared" si="3"/>
        <v>237.81138412512428</v>
      </c>
      <c r="P24">
        <v>9</v>
      </c>
      <c r="Q24" s="1">
        <v>2.2969819881791898E-18</v>
      </c>
      <c r="R24" s="1">
        <f t="shared" si="4"/>
        <v>3.4225031623869925E-7</v>
      </c>
      <c r="S24" s="1">
        <f t="shared" si="5"/>
        <v>1.5501926088458732E-3</v>
      </c>
      <c r="T24">
        <v>8.5</v>
      </c>
      <c r="U24">
        <f t="shared" si="7"/>
        <v>7.787299678094604E-3</v>
      </c>
    </row>
    <row r="25" spans="1:21" x14ac:dyDescent="0.25">
      <c r="A25">
        <v>9.5</v>
      </c>
      <c r="B25" s="1">
        <v>5.7329363730298101E-4</v>
      </c>
      <c r="C25">
        <f t="shared" si="0"/>
        <v>85.420751958144166</v>
      </c>
      <c r="E25">
        <v>9.5</v>
      </c>
      <c r="F25" s="1">
        <v>6.9655341030560603E-19</v>
      </c>
      <c r="G25" s="1">
        <f t="shared" si="1"/>
        <v>1.037864581355353E-7</v>
      </c>
      <c r="H25" s="1">
        <f t="shared" si="2"/>
        <v>4.700916044962481E-4</v>
      </c>
      <c r="I25">
        <v>9</v>
      </c>
      <c r="J25">
        <f t="shared" si="6"/>
        <v>2.4776828531103143E-3</v>
      </c>
      <c r="L25">
        <v>9.5</v>
      </c>
      <c r="M25">
        <v>1.4323600677943E-3</v>
      </c>
      <c r="N25">
        <f t="shared" si="3"/>
        <v>213.42165010135071</v>
      </c>
      <c r="P25">
        <v>9.5</v>
      </c>
      <c r="Q25" s="1">
        <v>9.2911227649213794E-19</v>
      </c>
      <c r="R25" s="1">
        <f t="shared" si="4"/>
        <v>1.3843772919732856E-7</v>
      </c>
      <c r="S25" s="1">
        <f t="shared" si="5"/>
        <v>6.2704147930554702E-4</v>
      </c>
      <c r="T25">
        <v>9</v>
      </c>
      <c r="U25">
        <f t="shared" si="7"/>
        <v>3.1494641661414962E-3</v>
      </c>
    </row>
    <row r="26" spans="1:21" x14ac:dyDescent="0.25">
      <c r="A26">
        <v>10</v>
      </c>
      <c r="B26" s="1">
        <v>4.87061398737961E-4</v>
      </c>
      <c r="C26">
        <f t="shared" si="0"/>
        <v>72.572148411956192</v>
      </c>
      <c r="E26">
        <v>10</v>
      </c>
      <c r="F26" s="1">
        <v>2.76071060655656E-19</v>
      </c>
      <c r="G26" s="1">
        <f t="shared" si="1"/>
        <v>4.1134588037692746E-8</v>
      </c>
      <c r="H26" s="1">
        <f t="shared" si="2"/>
        <v>1.8631548699425538E-4</v>
      </c>
      <c r="I26">
        <v>9.5</v>
      </c>
      <c r="J26">
        <f t="shared" si="6"/>
        <v>9.8179945884598161E-4</v>
      </c>
      <c r="L26">
        <v>10</v>
      </c>
      <c r="M26">
        <v>1.28681221999623E-3</v>
      </c>
      <c r="N26">
        <f t="shared" si="3"/>
        <v>191.73502077943829</v>
      </c>
      <c r="P26">
        <v>10</v>
      </c>
      <c r="Q26" s="1">
        <v>3.7566488265834098E-19</v>
      </c>
      <c r="R26" s="1">
        <f t="shared" si="4"/>
        <v>5.5974067516092801E-8</v>
      </c>
      <c r="S26" s="1">
        <f t="shared" si="5"/>
        <v>2.5352959992583211E-4</v>
      </c>
      <c r="T26">
        <v>9.5</v>
      </c>
      <c r="U26">
        <f t="shared" si="7"/>
        <v>1.2734101849041154E-3</v>
      </c>
    </row>
    <row r="27" spans="1:21" x14ac:dyDescent="0.25">
      <c r="A27">
        <v>10.5</v>
      </c>
      <c r="B27" s="1">
        <v>4.1382547339090502E-4</v>
      </c>
      <c r="C27">
        <f t="shared" si="0"/>
        <v>61.659995535244846</v>
      </c>
      <c r="E27">
        <v>10.5</v>
      </c>
      <c r="F27" s="1">
        <v>1.0938754814883499E-19</v>
      </c>
      <c r="G27" s="1">
        <f t="shared" si="1"/>
        <v>1.6298744674176413E-8</v>
      </c>
      <c r="H27" s="1">
        <f t="shared" si="2"/>
        <v>7.3823725877151993E-5</v>
      </c>
      <c r="I27">
        <v>10</v>
      </c>
      <c r="J27">
        <f t="shared" si="6"/>
        <v>3.8909227107352426E-4</v>
      </c>
      <c r="L27">
        <v>10.5</v>
      </c>
      <c r="M27">
        <v>1.1548659897332599E-3</v>
      </c>
      <c r="N27">
        <f t="shared" si="3"/>
        <v>172.07503247025574</v>
      </c>
      <c r="P27">
        <v>10.5</v>
      </c>
      <c r="Q27" s="1">
        <v>1.5189401468016999E-19</v>
      </c>
      <c r="R27" s="1">
        <f t="shared" si="4"/>
        <v>2.2632208187345328E-8</v>
      </c>
      <c r="S27" s="1">
        <f t="shared" si="5"/>
        <v>1.0251059002503472E-4</v>
      </c>
      <c r="T27">
        <v>10</v>
      </c>
      <c r="U27">
        <f t="shared" si="7"/>
        <v>5.1494713254135872E-4</v>
      </c>
    </row>
    <row r="28" spans="1:21" x14ac:dyDescent="0.25">
      <c r="A28">
        <v>11</v>
      </c>
      <c r="B28" s="1">
        <v>3.5160122407697399E-4</v>
      </c>
      <c r="C28">
        <f t="shared" si="0"/>
        <v>52.388582387469121</v>
      </c>
      <c r="E28">
        <v>11</v>
      </c>
      <c r="F28" s="1">
        <v>4.3348739418957602E-20</v>
      </c>
      <c r="G28" s="1">
        <f t="shared" si="1"/>
        <v>6.4589621734246826E-9</v>
      </c>
      <c r="H28" s="1">
        <f t="shared" si="2"/>
        <v>2.925529925610003E-5</v>
      </c>
      <c r="I28">
        <v>10.5</v>
      </c>
      <c r="J28">
        <f t="shared" si="6"/>
        <v>1.5421652370572472E-4</v>
      </c>
      <c r="L28">
        <v>11</v>
      </c>
      <c r="M28">
        <v>1.0374470665900099E-3</v>
      </c>
      <c r="N28">
        <f t="shared" si="3"/>
        <v>154.57961292191149</v>
      </c>
      <c r="P28">
        <v>11</v>
      </c>
      <c r="Q28" s="1">
        <v>6.1434981110138298E-20</v>
      </c>
      <c r="R28" s="1">
        <f t="shared" si="4"/>
        <v>9.153812185410607E-9</v>
      </c>
      <c r="S28" s="1">
        <f t="shared" si="5"/>
        <v>4.1461384604506868E-5</v>
      </c>
      <c r="T28">
        <v>10.5</v>
      </c>
      <c r="U28">
        <f t="shared" si="7"/>
        <v>2.0826183325872342E-4</v>
      </c>
    </row>
    <row r="29" spans="1:21" x14ac:dyDescent="0.25">
      <c r="A29">
        <v>11.5</v>
      </c>
      <c r="B29" s="1">
        <v>2.9872176852001298E-4</v>
      </c>
      <c r="C29">
        <f t="shared" si="0"/>
        <v>44.509543509481936</v>
      </c>
      <c r="E29">
        <v>11.5</v>
      </c>
      <c r="F29" s="1">
        <v>1.7182997680010401E-20</v>
      </c>
      <c r="G29" s="1">
        <f t="shared" si="1"/>
        <v>2.5602666543215497E-9</v>
      </c>
      <c r="H29" s="1">
        <f t="shared" si="2"/>
        <v>1.1596501904868195E-5</v>
      </c>
      <c r="I29">
        <v>11</v>
      </c>
      <c r="J29">
        <f t="shared" si="6"/>
        <v>6.1117370481757961E-5</v>
      </c>
      <c r="L29">
        <v>11.5</v>
      </c>
      <c r="M29" s="1">
        <v>9.3114569174089403E-4</v>
      </c>
      <c r="N29">
        <f t="shared" si="3"/>
        <v>138.74070806939321</v>
      </c>
      <c r="P29">
        <v>11.5</v>
      </c>
      <c r="Q29" s="1">
        <v>2.4843015022734699E-20</v>
      </c>
      <c r="R29" s="1">
        <f t="shared" si="4"/>
        <v>3.7016092383874705E-9</v>
      </c>
      <c r="S29" s="1">
        <f t="shared" si="5"/>
        <v>1.6766112432696188E-5</v>
      </c>
      <c r="T29">
        <v>11</v>
      </c>
      <c r="U29">
        <f t="shared" si="7"/>
        <v>8.4209309005035311E-5</v>
      </c>
    </row>
    <row r="30" spans="1:21" x14ac:dyDescent="0.25">
      <c r="A30">
        <v>12</v>
      </c>
      <c r="B30" s="1">
        <v>2.5378764592874902E-4</v>
      </c>
      <c r="C30">
        <f t="shared" si="0"/>
        <v>37.814359243383606</v>
      </c>
      <c r="E30">
        <v>12</v>
      </c>
      <c r="F30" s="1">
        <v>6.8098363461205099E-21</v>
      </c>
      <c r="G30" s="1">
        <f t="shared" si="1"/>
        <v>1.0146656155719559E-9</v>
      </c>
      <c r="H30" s="1">
        <f t="shared" si="2"/>
        <v>4.5958383764141529E-6</v>
      </c>
      <c r="I30">
        <v>11.5</v>
      </c>
      <c r="J30">
        <f t="shared" si="6"/>
        <v>2.421847837523187E-5</v>
      </c>
      <c r="L30">
        <v>12</v>
      </c>
      <c r="M30" s="1">
        <v>8.3644154303515498E-4</v>
      </c>
      <c r="N30">
        <f t="shared" si="3"/>
        <v>124.6297899122381</v>
      </c>
      <c r="P30">
        <v>12</v>
      </c>
      <c r="Q30" s="1">
        <v>1.0044503323526E-20</v>
      </c>
      <c r="R30" s="1">
        <f t="shared" si="4"/>
        <v>1.4966309952053741E-9</v>
      </c>
      <c r="S30" s="1">
        <f t="shared" si="5"/>
        <v>6.7788580371066937E-6</v>
      </c>
      <c r="T30">
        <v>11.5</v>
      </c>
      <c r="U30">
        <f t="shared" si="7"/>
        <v>3.4051703105528785E-5</v>
      </c>
    </row>
    <row r="31" spans="1:21" x14ac:dyDescent="0.25">
      <c r="A31">
        <v>12.5</v>
      </c>
      <c r="B31" s="1">
        <v>2.15620420339831E-4</v>
      </c>
      <c r="C31">
        <f t="shared" si="0"/>
        <v>32.127442630634818</v>
      </c>
      <c r="E31">
        <v>12.5</v>
      </c>
      <c r="F31" s="1">
        <v>2.6982872699053999E-21</v>
      </c>
      <c r="G31" s="1">
        <f t="shared" si="1"/>
        <v>4.0204480321590459E-10</v>
      </c>
      <c r="H31" s="1">
        <f t="shared" si="2"/>
        <v>1.8210264616249796E-6</v>
      </c>
      <c r="I31">
        <v>12</v>
      </c>
      <c r="J31">
        <f t="shared" si="6"/>
        <v>9.5980659501806247E-6</v>
      </c>
      <c r="L31">
        <v>12.5</v>
      </c>
      <c r="M31" s="1">
        <v>7.5078680248975404E-4</v>
      </c>
      <c r="N31">
        <f t="shared" si="3"/>
        <v>111.86723357097335</v>
      </c>
      <c r="P31">
        <v>12.5</v>
      </c>
      <c r="Q31" s="1">
        <v>4.0622938447738803E-21</v>
      </c>
      <c r="R31" s="1">
        <f t="shared" si="4"/>
        <v>6.0528178287130818E-10</v>
      </c>
      <c r="S31" s="1">
        <f t="shared" si="5"/>
        <v>2.7415704282994545E-6</v>
      </c>
      <c r="T31">
        <v>12</v>
      </c>
      <c r="U31">
        <f t="shared" si="7"/>
        <v>1.3771337041852328E-5</v>
      </c>
    </row>
    <row r="32" spans="1:21" x14ac:dyDescent="0.25">
      <c r="A32">
        <v>13</v>
      </c>
      <c r="B32" s="1">
        <v>1.8319797331316399E-4</v>
      </c>
      <c r="C32">
        <f t="shared" si="0"/>
        <v>27.296498023661435</v>
      </c>
      <c r="E32">
        <v>13</v>
      </c>
      <c r="F32" s="1">
        <v>1.0693178577728501E-21</v>
      </c>
      <c r="G32" s="1">
        <f t="shared" si="1"/>
        <v>1.5932836080815465E-10</v>
      </c>
      <c r="H32" s="1">
        <f t="shared" si="2"/>
        <v>7.2166375189575928E-7</v>
      </c>
      <c r="I32">
        <v>12.5</v>
      </c>
      <c r="J32">
        <f t="shared" si="6"/>
        <v>3.8042202787180095E-6</v>
      </c>
      <c r="L32">
        <v>13</v>
      </c>
      <c r="M32" s="1">
        <v>6.74358831992181E-4</v>
      </c>
      <c r="N32">
        <f t="shared" si="3"/>
        <v>100.47946596683497</v>
      </c>
      <c r="P32">
        <v>13</v>
      </c>
      <c r="Q32" s="1">
        <v>1.6428933158800101E-21</v>
      </c>
      <c r="R32" s="1">
        <f t="shared" si="4"/>
        <v>2.4479110406612152E-10</v>
      </c>
      <c r="S32" s="1">
        <f t="shared" si="5"/>
        <v>1.1087597066524329E-6</v>
      </c>
      <c r="T32">
        <v>12.5</v>
      </c>
      <c r="U32">
        <f t="shared" si="7"/>
        <v>5.5687159442082295E-6</v>
      </c>
    </row>
    <row r="33" spans="1:21" x14ac:dyDescent="0.25">
      <c r="A33">
        <v>13.5</v>
      </c>
      <c r="B33" s="1">
        <v>1.55648092705584E-4</v>
      </c>
      <c r="C33">
        <f t="shared" si="0"/>
        <v>23.191565813132016</v>
      </c>
      <c r="E33">
        <v>13.5</v>
      </c>
      <c r="F33" s="1">
        <v>4.2388261826708296E-22</v>
      </c>
      <c r="G33" s="1">
        <f t="shared" si="1"/>
        <v>6.3158510121795363E-11</v>
      </c>
      <c r="H33" s="1">
        <f t="shared" si="2"/>
        <v>2.8607089878695544E-7</v>
      </c>
      <c r="I33">
        <v>13</v>
      </c>
      <c r="J33">
        <f t="shared" si="6"/>
        <v>1.5075929915628592E-6</v>
      </c>
      <c r="L33">
        <v>13.5</v>
      </c>
      <c r="M33" s="1">
        <v>6.0537477290967202E-4</v>
      </c>
      <c r="N33">
        <f t="shared" si="3"/>
        <v>90.200841163541128</v>
      </c>
      <c r="P33">
        <v>13.5</v>
      </c>
      <c r="Q33" s="1">
        <v>6.6423297976715E-22</v>
      </c>
      <c r="R33" s="1">
        <f t="shared" si="4"/>
        <v>9.897071398530535E-11</v>
      </c>
      <c r="S33" s="1">
        <f t="shared" si="5"/>
        <v>4.4827911628638307E-7</v>
      </c>
      <c r="T33">
        <v>13</v>
      </c>
      <c r="U33">
        <f t="shared" si="7"/>
        <v>2.2517505039218466E-6</v>
      </c>
    </row>
    <row r="34" spans="1:21" x14ac:dyDescent="0.25">
      <c r="A34">
        <v>14</v>
      </c>
      <c r="B34" s="1">
        <v>1.3223882198423501E-4</v>
      </c>
      <c r="C34">
        <f t="shared" si="0"/>
        <v>19.703584475651017</v>
      </c>
      <c r="E34">
        <v>14</v>
      </c>
      <c r="F34" s="1">
        <v>1.6797812033222799E-22</v>
      </c>
      <c r="G34" s="1">
        <f t="shared" si="1"/>
        <v>2.5028739929501971E-11</v>
      </c>
      <c r="H34" s="1">
        <f t="shared" si="2"/>
        <v>1.133654690924501E-7</v>
      </c>
      <c r="I34">
        <v>13.5</v>
      </c>
      <c r="J34">
        <f t="shared" si="6"/>
        <v>5.9740926753739417E-7</v>
      </c>
      <c r="L34">
        <v>14</v>
      </c>
      <c r="M34" s="1">
        <v>5.4372048552349904E-4</v>
      </c>
      <c r="N34">
        <f t="shared" si="3"/>
        <v>81.014352343001363</v>
      </c>
      <c r="P34">
        <v>14</v>
      </c>
      <c r="Q34" s="1">
        <v>2.6861753085440002E-22</v>
      </c>
      <c r="R34" s="1">
        <f t="shared" si="4"/>
        <v>4.0024012097305602E-11</v>
      </c>
      <c r="S34" s="1">
        <f t="shared" si="5"/>
        <v>1.8128523126426654E-7</v>
      </c>
      <c r="T34">
        <v>13.5</v>
      </c>
      <c r="U34">
        <f t="shared" si="7"/>
        <v>9.1064360276149628E-7</v>
      </c>
    </row>
    <row r="35" spans="1:21" x14ac:dyDescent="0.25">
      <c r="A35">
        <v>14.5</v>
      </c>
      <c r="B35" s="1">
        <v>1.12350389922456E-4</v>
      </c>
      <c r="C35">
        <f t="shared" si="0"/>
        <v>16.740208098445944</v>
      </c>
      <c r="E35">
        <v>14.5</v>
      </c>
      <c r="F35" s="1">
        <v>6.6559387856361795E-23</v>
      </c>
      <c r="G35" s="1">
        <f t="shared" si="1"/>
        <v>9.9173487905979074E-12</v>
      </c>
      <c r="H35" s="1">
        <f t="shared" si="2"/>
        <v>4.4919756286825813E-8</v>
      </c>
      <c r="I35">
        <v>14</v>
      </c>
      <c r="J35">
        <f t="shared" si="6"/>
        <v>2.3676435838467227E-7</v>
      </c>
      <c r="L35">
        <v>14.5</v>
      </c>
      <c r="M35" s="1">
        <v>4.8813974570283299E-4</v>
      </c>
      <c r="N35">
        <f t="shared" si="3"/>
        <v>72.732822109722122</v>
      </c>
      <c r="P35">
        <v>14.5</v>
      </c>
      <c r="Q35" s="1">
        <v>1.0864638997507699E-22</v>
      </c>
      <c r="R35" s="1">
        <f t="shared" si="4"/>
        <v>1.6188312106286472E-11</v>
      </c>
      <c r="S35" s="1">
        <f t="shared" si="5"/>
        <v>7.3323531304944601E-8</v>
      </c>
      <c r="T35">
        <v>14</v>
      </c>
      <c r="U35">
        <f t="shared" si="7"/>
        <v>3.682584163873593E-7</v>
      </c>
    </row>
    <row r="36" spans="1:21" x14ac:dyDescent="0.25">
      <c r="A36">
        <v>15</v>
      </c>
      <c r="B36" s="1">
        <v>9.5453689893724202E-5</v>
      </c>
      <c r="C36">
        <f t="shared" si="0"/>
        <v>14.222599794164907</v>
      </c>
      <c r="E36">
        <v>15</v>
      </c>
      <c r="F36" s="1">
        <v>2.6377806122487801E-23</v>
      </c>
      <c r="G36" s="1">
        <f t="shared" si="1"/>
        <v>3.9302931122506822E-12</v>
      </c>
      <c r="H36" s="1">
        <f t="shared" si="2"/>
        <v>1.7801915861370736E-8</v>
      </c>
      <c r="I36">
        <v>14.5</v>
      </c>
      <c r="J36">
        <f t="shared" si="6"/>
        <v>9.3843016122359912E-8</v>
      </c>
      <c r="L36">
        <v>15</v>
      </c>
      <c r="M36" s="1">
        <v>4.3836646211934402E-4</v>
      </c>
      <c r="N36">
        <f t="shared" si="3"/>
        <v>65.316602855782264</v>
      </c>
      <c r="P36">
        <v>15</v>
      </c>
      <c r="Q36" s="1">
        <v>4.3925428335141403E-23</v>
      </c>
      <c r="R36" s="1">
        <f t="shared" si="4"/>
        <v>6.5448888219360694E-12</v>
      </c>
      <c r="S36" s="1">
        <f t="shared" si="5"/>
        <v>2.9644496428769259E-8</v>
      </c>
      <c r="T36">
        <v>14.5</v>
      </c>
      <c r="U36">
        <f t="shared" si="7"/>
        <v>1.4890399486487879E-7</v>
      </c>
    </row>
    <row r="37" spans="1:21" x14ac:dyDescent="0.25">
      <c r="A37">
        <v>15.5</v>
      </c>
      <c r="B37" s="1">
        <v>8.1097369598829501E-5</v>
      </c>
      <c r="C37">
        <f t="shared" si="0"/>
        <v>12.083508070225596</v>
      </c>
      <c r="E37">
        <v>15.5</v>
      </c>
      <c r="F37" s="1">
        <v>1.0456697457627201E-23</v>
      </c>
      <c r="G37" s="1">
        <f t="shared" si="1"/>
        <v>1.5580479211864528E-12</v>
      </c>
      <c r="H37" s="1">
        <f t="shared" si="2"/>
        <v>7.0570405841974626E-9</v>
      </c>
      <c r="I37">
        <v>15</v>
      </c>
      <c r="J37">
        <f t="shared" si="6"/>
        <v>3.7188113597864066E-8</v>
      </c>
      <c r="L37">
        <v>15.5</v>
      </c>
      <c r="M37" s="1">
        <v>3.9359976303964098E-4</v>
      </c>
      <c r="N37">
        <f t="shared" si="3"/>
        <v>58.646364692906502</v>
      </c>
      <c r="P37">
        <v>15.5</v>
      </c>
      <c r="Q37" s="1">
        <v>1.7762501846118699E-23</v>
      </c>
      <c r="R37" s="1">
        <f t="shared" si="4"/>
        <v>2.6466127750716862E-12</v>
      </c>
      <c r="S37" s="1">
        <f t="shared" si="5"/>
        <v>1.1987599040030578E-8</v>
      </c>
      <c r="T37">
        <v>15</v>
      </c>
      <c r="U37">
        <f t="shared" si="7"/>
        <v>6.0217966106823771E-8</v>
      </c>
    </row>
    <row r="38" spans="1:21" x14ac:dyDescent="0.25">
      <c r="A38">
        <v>16</v>
      </c>
      <c r="B38" s="1">
        <v>6.8900002671198001E-5</v>
      </c>
      <c r="C38">
        <f t="shared" si="0"/>
        <v>10.266100398008502</v>
      </c>
      <c r="E38">
        <v>16</v>
      </c>
      <c r="F38" s="1">
        <v>4.1435164992675202E-24</v>
      </c>
      <c r="G38" s="1">
        <f t="shared" si="1"/>
        <v>6.1738395839086046E-13</v>
      </c>
      <c r="H38" s="1">
        <f t="shared" si="2"/>
        <v>2.7963861644762502E-9</v>
      </c>
      <c r="I38">
        <v>15.5</v>
      </c>
      <c r="J38">
        <f t="shared" si="6"/>
        <v>1.4736629818654214E-8</v>
      </c>
      <c r="L38">
        <v>16</v>
      </c>
      <c r="M38" s="1">
        <v>3.5343093641059599E-4</v>
      </c>
      <c r="N38">
        <f t="shared" si="3"/>
        <v>52.661209525178805</v>
      </c>
      <c r="P38">
        <v>16</v>
      </c>
      <c r="Q38" s="1">
        <v>7.1849152300038807E-24</v>
      </c>
      <c r="R38" s="1">
        <f t="shared" si="4"/>
        <v>1.0705523692705782E-12</v>
      </c>
      <c r="S38" s="1">
        <f t="shared" si="5"/>
        <v>4.848972496107913E-9</v>
      </c>
      <c r="T38">
        <v>15.5</v>
      </c>
      <c r="U38">
        <f t="shared" si="7"/>
        <v>2.4352998058497894E-8</v>
      </c>
    </row>
    <row r="39" spans="1:21" x14ac:dyDescent="0.25">
      <c r="A39">
        <v>16.5</v>
      </c>
      <c r="B39" s="1">
        <v>5.8537128284350298E-5</v>
      </c>
      <c r="C39">
        <f t="shared" si="0"/>
        <v>8.7220321143681936</v>
      </c>
      <c r="E39">
        <v>16.5</v>
      </c>
      <c r="F39" s="1">
        <v>1.6418420063465099E-24</v>
      </c>
      <c r="G39" s="1">
        <f t="shared" si="1"/>
        <v>2.4463445894562999E-13</v>
      </c>
      <c r="H39" s="1">
        <f t="shared" si="2"/>
        <v>1.1080501964007946E-9</v>
      </c>
      <c r="I39">
        <v>16</v>
      </c>
      <c r="J39">
        <f t="shared" si="6"/>
        <v>5.8405059918120738E-9</v>
      </c>
      <c r="L39">
        <v>16.5</v>
      </c>
      <c r="M39" s="1">
        <v>3.17383861353466E-4</v>
      </c>
      <c r="N39">
        <f t="shared" si="3"/>
        <v>47.290195341666433</v>
      </c>
      <c r="P39">
        <v>16.5</v>
      </c>
      <c r="Q39" s="1">
        <v>2.9047892778550699E-24</v>
      </c>
      <c r="R39" s="1">
        <f t="shared" si="4"/>
        <v>4.3281360240040544E-13</v>
      </c>
      <c r="S39" s="1">
        <f t="shared" si="5"/>
        <v>1.9603910226371305E-9</v>
      </c>
      <c r="T39">
        <v>16</v>
      </c>
      <c r="U39">
        <f t="shared" si="7"/>
        <v>9.8468315305482264E-9</v>
      </c>
    </row>
    <row r="40" spans="1:21" x14ac:dyDescent="0.25">
      <c r="A40">
        <v>17</v>
      </c>
      <c r="B40" s="1">
        <v>4.9732760243447701E-5</v>
      </c>
      <c r="C40">
        <f t="shared" si="0"/>
        <v>7.4101812762737076</v>
      </c>
      <c r="E40">
        <v>17</v>
      </c>
      <c r="F40" s="1">
        <v>6.5068696892331103E-25</v>
      </c>
      <c r="G40" s="1">
        <f t="shared" si="1"/>
        <v>9.6952358369573342E-14</v>
      </c>
      <c r="H40" s="1">
        <f t="shared" si="2"/>
        <v>4.391371526151263E-10</v>
      </c>
      <c r="I40">
        <v>16.5</v>
      </c>
      <c r="J40">
        <f t="shared" si="6"/>
        <v>2.3149408253152784E-9</v>
      </c>
      <c r="L40">
        <v>17</v>
      </c>
      <c r="M40" s="1">
        <v>2.8496232201469701E-4</v>
      </c>
      <c r="N40">
        <f t="shared" si="3"/>
        <v>42.459385980189857</v>
      </c>
      <c r="P40">
        <v>17</v>
      </c>
      <c r="Q40" s="1">
        <v>1.17457311150843E-24</v>
      </c>
      <c r="R40" s="1">
        <f t="shared" si="4"/>
        <v>1.7501139361475607E-13</v>
      </c>
      <c r="S40" s="1">
        <f t="shared" si="5"/>
        <v>7.9269866519624809E-10</v>
      </c>
      <c r="T40">
        <v>16.5</v>
      </c>
      <c r="U40">
        <f t="shared" si="7"/>
        <v>3.982062167989177E-9</v>
      </c>
    </row>
    <row r="41" spans="1:21" x14ac:dyDescent="0.25">
      <c r="A41">
        <v>17.5</v>
      </c>
      <c r="B41" s="1">
        <v>4.22526509607492E-5</v>
      </c>
      <c r="C41">
        <f t="shared" si="0"/>
        <v>6.2956449931516305</v>
      </c>
      <c r="E41">
        <v>17.5</v>
      </c>
      <c r="F41" s="1">
        <v>2.5795611357751798E-25</v>
      </c>
      <c r="G41" s="1">
        <f t="shared" si="1"/>
        <v>3.8435460923050179E-14</v>
      </c>
      <c r="H41" s="1">
        <f t="shared" si="2"/>
        <v>1.740900288867567E-10</v>
      </c>
      <c r="I41">
        <v>17</v>
      </c>
      <c r="J41">
        <f t="shared" si="6"/>
        <v>9.1732841261302812E-10</v>
      </c>
      <c r="L41">
        <v>17.5</v>
      </c>
      <c r="M41" s="1">
        <v>2.5593400341409402E-4</v>
      </c>
      <c r="N41">
        <f t="shared" si="3"/>
        <v>38.134166508700012</v>
      </c>
      <c r="P41">
        <v>17.5</v>
      </c>
      <c r="Q41" s="1">
        <v>4.7511927756980096E-25</v>
      </c>
      <c r="R41" s="1">
        <f t="shared" si="4"/>
        <v>7.0792772357900336E-14</v>
      </c>
      <c r="S41" s="1">
        <f t="shared" si="5"/>
        <v>3.2064961597401915E-10</v>
      </c>
      <c r="T41">
        <v>17</v>
      </c>
      <c r="U41">
        <f t="shared" si="7"/>
        <v>1.610470648835294E-9</v>
      </c>
    </row>
    <row r="42" spans="1:21" x14ac:dyDescent="0.25">
      <c r="A42">
        <v>18</v>
      </c>
      <c r="B42" s="1">
        <v>3.5897618428713098E-5</v>
      </c>
      <c r="C42">
        <f t="shared" si="0"/>
        <v>5.3487451458782518</v>
      </c>
      <c r="E42">
        <v>18</v>
      </c>
      <c r="F42" s="1">
        <v>1.02208215084599E-25</v>
      </c>
      <c r="G42" s="1">
        <f t="shared" si="1"/>
        <v>1.5229024047605251E-14</v>
      </c>
      <c r="H42" s="1">
        <f t="shared" si="2"/>
        <v>6.8978520686212017E-11</v>
      </c>
      <c r="I42">
        <v>17.5</v>
      </c>
      <c r="J42">
        <f t="shared" si="6"/>
        <v>3.6351771877338889E-10</v>
      </c>
      <c r="L42">
        <v>18</v>
      </c>
      <c r="M42" s="1">
        <v>2.2975718028591299E-4</v>
      </c>
      <c r="N42">
        <f t="shared" si="3"/>
        <v>34.233819862601038</v>
      </c>
      <c r="P42">
        <v>18</v>
      </c>
      <c r="Q42" s="1">
        <v>1.9209487949444001E-25</v>
      </c>
      <c r="R42" s="1">
        <f t="shared" si="4"/>
        <v>2.8622137044671561E-14</v>
      </c>
      <c r="S42" s="1">
        <f t="shared" si="5"/>
        <v>1.2964144426115941E-10</v>
      </c>
      <c r="T42">
        <v>17.5</v>
      </c>
      <c r="U42">
        <f t="shared" si="7"/>
        <v>6.5115996978592558E-10</v>
      </c>
    </row>
    <row r="43" spans="1:21" x14ac:dyDescent="0.25">
      <c r="A43">
        <v>18.5</v>
      </c>
      <c r="B43" s="1">
        <v>3.0498415985624201E-5</v>
      </c>
      <c r="C43">
        <f t="shared" si="0"/>
        <v>4.5442639818580055</v>
      </c>
      <c r="E43">
        <v>18.5</v>
      </c>
      <c r="F43" s="1">
        <v>4.0499940706609897E-26</v>
      </c>
      <c r="G43" s="1">
        <f t="shared" si="1"/>
        <v>6.0344911652848748E-15</v>
      </c>
      <c r="H43" s="1">
        <f t="shared" si="2"/>
        <v>2.7332695278055017E-11</v>
      </c>
      <c r="I43">
        <v>18</v>
      </c>
      <c r="J43">
        <f t="shared" si="6"/>
        <v>1.4407421235715082E-10</v>
      </c>
      <c r="L43">
        <v>18.5</v>
      </c>
      <c r="M43" s="1">
        <v>2.0638091084844101E-4</v>
      </c>
      <c r="N43">
        <f t="shared" si="3"/>
        <v>30.750755716417711</v>
      </c>
      <c r="P43">
        <v>18.5</v>
      </c>
      <c r="Q43" s="1">
        <v>7.7671464711775003E-26</v>
      </c>
      <c r="R43" s="1">
        <f t="shared" si="4"/>
        <v>1.1573048242054475E-14</v>
      </c>
      <c r="S43" s="1">
        <f t="shared" si="5"/>
        <v>5.2419100861070269E-11</v>
      </c>
      <c r="T43">
        <v>18</v>
      </c>
      <c r="U43">
        <f t="shared" si="7"/>
        <v>2.6332215274582427E-10</v>
      </c>
    </row>
    <row r="44" spans="1:21" x14ac:dyDescent="0.25">
      <c r="A44">
        <v>19</v>
      </c>
      <c r="B44" s="1">
        <v>2.59112944656411E-5</v>
      </c>
      <c r="C44">
        <f t="shared" si="0"/>
        <v>3.860782875380524</v>
      </c>
      <c r="E44">
        <v>19</v>
      </c>
      <c r="F44" s="1">
        <v>1.60511891774835E-26</v>
      </c>
      <c r="G44" s="1">
        <f t="shared" si="1"/>
        <v>2.3916271874450415E-15</v>
      </c>
      <c r="H44" s="1">
        <f t="shared" si="2"/>
        <v>1.0832664319604012E-11</v>
      </c>
      <c r="I44">
        <v>18.5</v>
      </c>
      <c r="J44">
        <f t="shared" si="6"/>
        <v>5.7105649367398679E-11</v>
      </c>
      <c r="L44">
        <v>19</v>
      </c>
      <c r="M44" s="1">
        <v>1.8524436584252399E-4</v>
      </c>
      <c r="N44">
        <f t="shared" si="3"/>
        <v>27.601410510536073</v>
      </c>
      <c r="P44">
        <v>19</v>
      </c>
      <c r="Q44" s="1">
        <v>3.1415753196427697E-26</v>
      </c>
      <c r="R44" s="1">
        <f t="shared" si="4"/>
        <v>4.6809472262677273E-15</v>
      </c>
      <c r="S44" s="1">
        <f t="shared" si="5"/>
        <v>2.1201937436624413E-11</v>
      </c>
      <c r="T44">
        <v>18.5</v>
      </c>
      <c r="U44">
        <f t="shared" si="7"/>
        <v>1.0649707579224149E-10</v>
      </c>
    </row>
    <row r="45" spans="1:21" x14ac:dyDescent="0.25">
      <c r="A45">
        <v>19.5</v>
      </c>
      <c r="B45" s="1">
        <v>2.2014099899549499E-5</v>
      </c>
      <c r="C45">
        <f t="shared" si="0"/>
        <v>3.2801008850328754</v>
      </c>
      <c r="E45">
        <v>19.5</v>
      </c>
      <c r="F45" s="1">
        <v>6.3630907633762403E-27</v>
      </c>
      <c r="G45" s="1">
        <f t="shared" si="1"/>
        <v>9.4810052374305987E-16</v>
      </c>
      <c r="H45" s="1">
        <f t="shared" si="2"/>
        <v>4.2943376663656241E-12</v>
      </c>
      <c r="I45">
        <v>19</v>
      </c>
      <c r="J45">
        <f t="shared" si="6"/>
        <v>2.2622342040441261E-11</v>
      </c>
      <c r="L45">
        <v>19.5</v>
      </c>
      <c r="M45" s="1">
        <v>1.66425387200901E-4</v>
      </c>
      <c r="N45">
        <f t="shared" si="3"/>
        <v>24.797382692934249</v>
      </c>
      <c r="P45">
        <v>19.5</v>
      </c>
      <c r="Q45" s="1">
        <v>1.27033702851635E-26</v>
      </c>
      <c r="R45" s="1">
        <f t="shared" si="4"/>
        <v>1.8928021724893613E-15</v>
      </c>
      <c r="S45" s="1">
        <f t="shared" si="5"/>
        <v>8.573280428334165E-12</v>
      </c>
      <c r="T45">
        <v>19</v>
      </c>
      <c r="U45">
        <f t="shared" si="7"/>
        <v>4.3060428217422414E-11</v>
      </c>
    </row>
    <row r="46" spans="1:21" x14ac:dyDescent="0.25">
      <c r="A46">
        <v>20</v>
      </c>
      <c r="B46" s="1">
        <v>1.87030569130619E-5</v>
      </c>
      <c r="C46">
        <f t="shared" si="0"/>
        <v>2.7867554800462231</v>
      </c>
      <c r="E46">
        <v>20</v>
      </c>
      <c r="F46" s="1">
        <v>2.4796799689256601E-27</v>
      </c>
      <c r="G46" s="1">
        <f t="shared" si="1"/>
        <v>3.694723153699234E-16</v>
      </c>
      <c r="H46" s="1">
        <f t="shared" si="2"/>
        <v>1.6734922519696528E-12</v>
      </c>
      <c r="I46">
        <v>19.5</v>
      </c>
      <c r="J46">
        <f t="shared" si="6"/>
        <v>8.9553589892544329E-12</v>
      </c>
      <c r="L46">
        <v>20</v>
      </c>
      <c r="M46" s="1">
        <v>1.49357125522501E-4</v>
      </c>
      <c r="N46">
        <f t="shared" si="3"/>
        <v>22.25421170285265</v>
      </c>
      <c r="P46">
        <v>20</v>
      </c>
      <c r="Q46" s="1">
        <v>5.1362701733378601E-27</v>
      </c>
      <c r="R46" s="1">
        <f t="shared" si="4"/>
        <v>7.653042558273412E-16</v>
      </c>
      <c r="S46" s="1">
        <f t="shared" si="5"/>
        <v>3.4663780999238393E-12</v>
      </c>
      <c r="T46">
        <v>19.5</v>
      </c>
      <c r="U46">
        <f t="shared" si="7"/>
        <v>1.7406094421210108E-11</v>
      </c>
    </row>
    <row r="47" spans="1:21" x14ac:dyDescent="0.25">
      <c r="A47">
        <v>20.5</v>
      </c>
      <c r="B47" s="1">
        <v>1.5890002382254701E-5</v>
      </c>
      <c r="C47">
        <f t="shared" si="0"/>
        <v>2.3676103549559504</v>
      </c>
      <c r="E47">
        <v>20.5</v>
      </c>
      <c r="F47" s="1">
        <v>9.5365574084576204E-28</v>
      </c>
      <c r="G47" s="1">
        <f t="shared" si="1"/>
        <v>1.4209470538601856E-16</v>
      </c>
      <c r="H47" s="1">
        <f t="shared" si="2"/>
        <v>6.4360543027784872E-13</v>
      </c>
      <c r="I47">
        <v>20</v>
      </c>
      <c r="J47">
        <f t="shared" si="6"/>
        <v>3.5383112156179196E-12</v>
      </c>
      <c r="L47">
        <v>20.5</v>
      </c>
      <c r="M47" s="1">
        <v>1.3418680968842501E-4</v>
      </c>
      <c r="N47">
        <f t="shared" si="3"/>
        <v>19.993834643575326</v>
      </c>
      <c r="P47">
        <v>20.5</v>
      </c>
      <c r="Q47" s="1">
        <v>2.0296504629707801E-27</v>
      </c>
      <c r="R47" s="1">
        <f t="shared" si="4"/>
        <v>3.0241791898264624E-16</v>
      </c>
      <c r="S47" s="1">
        <f t="shared" si="5"/>
        <v>1.3697752800978682E-12</v>
      </c>
      <c r="T47">
        <v>20</v>
      </c>
      <c r="U47">
        <f t="shared" si="7"/>
        <v>7.0304597535604828E-12</v>
      </c>
    </row>
    <row r="48" spans="1:21" x14ac:dyDescent="0.25">
      <c r="A48">
        <v>21</v>
      </c>
      <c r="B48" s="1">
        <v>1.35000334300883E-5</v>
      </c>
      <c r="C48">
        <f t="shared" si="0"/>
        <v>2.0115049810831569</v>
      </c>
      <c r="E48">
        <v>21</v>
      </c>
      <c r="F48" s="1">
        <v>3.6666599562728099E-28</v>
      </c>
      <c r="G48" s="1">
        <f t="shared" si="1"/>
        <v>5.4633233348464866E-17</v>
      </c>
      <c r="H48" s="1">
        <f t="shared" si="2"/>
        <v>2.474564098724585E-13</v>
      </c>
      <c r="I48">
        <v>20.5</v>
      </c>
      <c r="J48">
        <f t="shared" si="6"/>
        <v>1.3897261816908067E-12</v>
      </c>
      <c r="L48">
        <v>21</v>
      </c>
      <c r="M48" s="1">
        <v>1.20422078712053E-4</v>
      </c>
      <c r="N48">
        <f t="shared" si="3"/>
        <v>17.942889728095896</v>
      </c>
      <c r="P48">
        <v>21</v>
      </c>
      <c r="Q48" s="1">
        <v>8.0151380527990203E-28</v>
      </c>
      <c r="R48" s="1">
        <f t="shared" si="4"/>
        <v>1.194255569867054E-16</v>
      </c>
      <c r="S48" s="1">
        <f t="shared" si="5"/>
        <v>5.4092752282213622E-13</v>
      </c>
      <c r="T48">
        <v>20.5</v>
      </c>
      <c r="U48">
        <f t="shared" si="7"/>
        <v>2.8326491091157508E-12</v>
      </c>
    </row>
    <row r="49" spans="1:21" x14ac:dyDescent="0.25">
      <c r="A49">
        <v>21.5</v>
      </c>
      <c r="B49" s="1">
        <v>1.1469518631041099E-5</v>
      </c>
      <c r="C49">
        <f t="shared" si="0"/>
        <v>1.7089582760251238</v>
      </c>
      <c r="E49">
        <v>21.5</v>
      </c>
      <c r="F49" s="1">
        <v>1.3297006445251099E-28</v>
      </c>
      <c r="G49" s="1">
        <f t="shared" si="1"/>
        <v>1.9812539603424139E-17</v>
      </c>
      <c r="H49" s="1">
        <f t="shared" si="2"/>
        <v>8.9739149968450517E-14</v>
      </c>
      <c r="I49">
        <v>21</v>
      </c>
      <c r="J49">
        <f t="shared" si="6"/>
        <v>5.3662377721905997E-13</v>
      </c>
      <c r="L49">
        <v>21.5</v>
      </c>
      <c r="M49" s="1">
        <v>1.0818520779389E-4</v>
      </c>
      <c r="N49">
        <f t="shared" si="3"/>
        <v>16.119595961289608</v>
      </c>
      <c r="P49">
        <v>21.5</v>
      </c>
      <c r="Q49" s="1">
        <v>3.1543899980934901E-28</v>
      </c>
      <c r="R49" s="1">
        <f t="shared" si="4"/>
        <v>4.7000410971593002E-17</v>
      </c>
      <c r="S49" s="1">
        <f t="shared" si="5"/>
        <v>2.1288421440074478E-13</v>
      </c>
      <c r="T49">
        <v>21</v>
      </c>
      <c r="U49">
        <f t="shared" si="7"/>
        <v>1.1330916059647225E-12</v>
      </c>
    </row>
    <row r="50" spans="1:21" x14ac:dyDescent="0.25">
      <c r="A50">
        <v>22</v>
      </c>
      <c r="B50" s="1">
        <v>9.74440674304324E-6</v>
      </c>
      <c r="C50">
        <f t="shared" si="0"/>
        <v>1.4519166047134429</v>
      </c>
      <c r="E50">
        <v>22</v>
      </c>
      <c r="F50" s="1">
        <v>4.2712102163088402E-29</v>
      </c>
      <c r="G50" s="1">
        <f t="shared" si="1"/>
        <v>6.3641032223001718E-18</v>
      </c>
      <c r="H50" s="1">
        <f t="shared" si="2"/>
        <v>2.8825644006889012E-14</v>
      </c>
      <c r="I50">
        <v>21.5</v>
      </c>
      <c r="J50">
        <f t="shared" si="6"/>
        <v>2.0353018998619218E-13</v>
      </c>
      <c r="L50">
        <v>22</v>
      </c>
      <c r="M50" s="1">
        <v>9.7093158101253294E-5</v>
      </c>
      <c r="N50">
        <f t="shared" si="3"/>
        <v>14.466880557086741</v>
      </c>
      <c r="P50">
        <v>22</v>
      </c>
      <c r="Q50" s="1">
        <v>1.11860848413093E-28</v>
      </c>
      <c r="R50" s="1">
        <f t="shared" si="4"/>
        <v>1.6667266413550859E-17</v>
      </c>
      <c r="S50" s="1">
        <f t="shared" si="5"/>
        <v>7.549291257902448E-14</v>
      </c>
      <c r="T50">
        <v>21.5</v>
      </c>
      <c r="U50">
        <f t="shared" si="7"/>
        <v>4.4504106601399541E-13</v>
      </c>
    </row>
    <row r="51" spans="1:21" x14ac:dyDescent="0.25">
      <c r="A51">
        <v>22.5</v>
      </c>
      <c r="B51" s="1">
        <v>8.2787047269161301E-6</v>
      </c>
      <c r="C51">
        <f t="shared" si="0"/>
        <v>1.2335270043105033</v>
      </c>
      <c r="E51">
        <v>22.5</v>
      </c>
      <c r="F51" s="1">
        <v>1.1889947589152099E-29</v>
      </c>
      <c r="G51" s="1">
        <f t="shared" si="1"/>
        <v>1.7716021907836627E-18</v>
      </c>
      <c r="H51" s="1">
        <f t="shared" si="2"/>
        <v>8.0243158053142366E-15</v>
      </c>
      <c r="I51">
        <v>22</v>
      </c>
      <c r="J51">
        <f t="shared" si="6"/>
        <v>7.5051360471193385E-14</v>
      </c>
      <c r="L51">
        <v>22.5</v>
      </c>
      <c r="M51" s="1">
        <v>8.7221311357625904E-5</v>
      </c>
      <c r="N51">
        <f t="shared" si="3"/>
        <v>12.99597539228626</v>
      </c>
      <c r="P51">
        <v>22.5</v>
      </c>
      <c r="Q51" s="1">
        <v>3.8711043571293398E-29</v>
      </c>
      <c r="R51" s="1">
        <f t="shared" si="4"/>
        <v>5.767945492122717E-18</v>
      </c>
      <c r="S51" s="1">
        <f t="shared" si="5"/>
        <v>2.6125400170202893E-14</v>
      </c>
      <c r="T51">
        <v>22</v>
      </c>
      <c r="U51">
        <f t="shared" si="7"/>
        <v>1.7297036265008512E-13</v>
      </c>
    </row>
    <row r="52" spans="1:21" x14ac:dyDescent="0.25">
      <c r="A52">
        <v>23</v>
      </c>
      <c r="B52" s="1">
        <v>7.0330493087217796E-6</v>
      </c>
      <c r="C52">
        <f t="shared" si="0"/>
        <v>1.0479243469995452</v>
      </c>
      <c r="E52">
        <v>23</v>
      </c>
      <c r="F52" s="1">
        <v>1.7948057132859698E-30</v>
      </c>
      <c r="G52" s="1">
        <f t="shared" ref="G52:G76" si="8">F52*$L$1*$L$2</f>
        <v>2.6742605127960948E-19</v>
      </c>
      <c r="H52" s="1">
        <f t="shared" ref="H52:H76" si="9">G52*$H$1/$H$2</f>
        <v>1.2112827028547018E-15</v>
      </c>
      <c r="I52">
        <v>22.5</v>
      </c>
      <c r="J52">
        <f t="shared" si="6"/>
        <v>2.5784773756656896E-14</v>
      </c>
      <c r="L52">
        <v>23</v>
      </c>
      <c r="M52" s="1">
        <v>7.8284008770943794E-5</v>
      </c>
      <c r="N52">
        <f t="shared" si="3"/>
        <v>11.664317306870625</v>
      </c>
      <c r="P52">
        <v>23</v>
      </c>
      <c r="Q52" s="1">
        <v>1.3960601039954099E-29</v>
      </c>
      <c r="R52" s="1">
        <f t="shared" ref="R52:R76" si="10">Q52*$L$1*$L$2</f>
        <v>2.0801295549531608E-18</v>
      </c>
      <c r="S52" s="1">
        <f t="shared" ref="S52:S76" si="11">R52*$H$1/$H$2</f>
        <v>9.4217632783172576E-15</v>
      </c>
      <c r="T52">
        <v>22.5</v>
      </c>
      <c r="U52">
        <f t="shared" si="7"/>
        <v>6.5498346786406809E-14</v>
      </c>
    </row>
    <row r="53" spans="1:21" x14ac:dyDescent="0.25">
      <c r="A53">
        <v>23.5</v>
      </c>
      <c r="B53" s="1">
        <v>5.9748351844285196E-6</v>
      </c>
      <c r="C53">
        <f t="shared" si="0"/>
        <v>0.89025044247984941</v>
      </c>
      <c r="E53">
        <v>23.5</v>
      </c>
      <c r="F53" s="1">
        <v>1.6646994767011499E-30</v>
      </c>
      <c r="G53" s="1">
        <f t="shared" si="8"/>
        <v>2.4804022202847136E-19</v>
      </c>
      <c r="H53" s="1">
        <f t="shared" si="9"/>
        <v>1.1234762997760173E-15</v>
      </c>
      <c r="I53">
        <v>23</v>
      </c>
      <c r="J53">
        <f t="shared" si="6"/>
        <v>8.0400482457648492E-15</v>
      </c>
      <c r="L53">
        <v>23.5</v>
      </c>
      <c r="M53" s="1">
        <v>7.03196026132084E-5</v>
      </c>
      <c r="N53">
        <f t="shared" si="3"/>
        <v>10.477620789368052</v>
      </c>
      <c r="P53">
        <v>23.5</v>
      </c>
      <c r="Q53" s="1">
        <v>5.2860227981921802E-30</v>
      </c>
      <c r="R53" s="1">
        <f t="shared" si="10"/>
        <v>7.8761739693063481E-19</v>
      </c>
      <c r="S53" s="1">
        <f t="shared" si="11"/>
        <v>3.5674435037446395E-15</v>
      </c>
      <c r="T53">
        <v>23</v>
      </c>
      <c r="U53">
        <f t="shared" si="7"/>
        <v>2.3182415120753731E-14</v>
      </c>
    </row>
    <row r="54" spans="1:21" x14ac:dyDescent="0.25">
      <c r="A54">
        <v>24</v>
      </c>
      <c r="B54" s="1">
        <v>5.0758617122881199E-6</v>
      </c>
      <c r="C54">
        <f t="shared" si="0"/>
        <v>0.75630339513092992</v>
      </c>
      <c r="E54">
        <v>24</v>
      </c>
      <c r="F54" s="1">
        <v>1.5047399143933399E-30</v>
      </c>
      <c r="G54" s="1">
        <f t="shared" si="8"/>
        <v>2.2420624724460767E-19</v>
      </c>
      <c r="H54" s="1">
        <f t="shared" si="9"/>
        <v>1.0155224139902818E-15</v>
      </c>
      <c r="I54">
        <v>23.5</v>
      </c>
      <c r="J54">
        <f t="shared" si="6"/>
        <v>2.4564331500279566E-15</v>
      </c>
      <c r="L54">
        <v>24</v>
      </c>
      <c r="M54" s="1">
        <v>6.3119243018863906E-5</v>
      </c>
      <c r="N54">
        <f t="shared" si="3"/>
        <v>9.4047672098107213</v>
      </c>
      <c r="P54">
        <v>24</v>
      </c>
      <c r="Q54" s="1">
        <v>1.9330125714416399E-30</v>
      </c>
      <c r="R54" s="1">
        <f t="shared" si="10"/>
        <v>2.8801887314480437E-19</v>
      </c>
      <c r="S54" s="1">
        <f t="shared" si="11"/>
        <v>1.3045560724794081E-15</v>
      </c>
      <c r="T54">
        <v>23.5</v>
      </c>
      <c r="U54">
        <f t="shared" si="7"/>
        <v>8.2259008628809071E-15</v>
      </c>
    </row>
    <row r="55" spans="1:21" x14ac:dyDescent="0.25">
      <c r="A55">
        <v>24.5</v>
      </c>
      <c r="B55" s="1">
        <v>4.3121629759636601E-6</v>
      </c>
      <c r="C55">
        <f t="shared" si="0"/>
        <v>0.64251228341858535</v>
      </c>
      <c r="E55">
        <v>24.5</v>
      </c>
      <c r="F55" s="1">
        <v>1.34478035208553E-30</v>
      </c>
      <c r="G55" s="1">
        <f t="shared" si="8"/>
        <v>2.0037227246074398E-19</v>
      </c>
      <c r="H55" s="1">
        <f t="shared" si="9"/>
        <v>9.0756852820454621E-16</v>
      </c>
      <c r="I55">
        <v>24</v>
      </c>
      <c r="J55">
        <f t="shared" si="6"/>
        <v>1.0114929174488714E-15</v>
      </c>
      <c r="L55">
        <v>24.5</v>
      </c>
      <c r="M55" s="1">
        <v>5.6693066697102899E-5</v>
      </c>
      <c r="N55">
        <f t="shared" si="3"/>
        <v>8.4472669378683314</v>
      </c>
      <c r="P55">
        <v>24.5</v>
      </c>
      <c r="Q55" s="1">
        <v>1.05254091556051E-30</v>
      </c>
      <c r="R55" s="1">
        <f t="shared" si="10"/>
        <v>1.5682859641851599E-19</v>
      </c>
      <c r="S55" s="1">
        <f t="shared" si="11"/>
        <v>7.1034128966033709E-16</v>
      </c>
      <c r="T55">
        <v>24</v>
      </c>
      <c r="U55">
        <f t="shared" si="7"/>
        <v>3.0240461302085813E-15</v>
      </c>
    </row>
    <row r="56" spans="1:21" x14ac:dyDescent="0.25">
      <c r="A56" s="4">
        <v>25</v>
      </c>
      <c r="B56" s="5">
        <v>3.6633774651094399E-6</v>
      </c>
      <c r="C56" s="4">
        <f t="shared" si="0"/>
        <v>0.54584324230130654</v>
      </c>
      <c r="E56">
        <v>25</v>
      </c>
      <c r="F56" s="1">
        <v>1.18482078977772E-30</v>
      </c>
      <c r="G56" s="1">
        <f t="shared" si="8"/>
        <v>1.7653829767688028E-19</v>
      </c>
      <c r="H56" s="1">
        <f t="shared" si="9"/>
        <v>7.9961464241881077E-16</v>
      </c>
      <c r="I56">
        <v>24.5</v>
      </c>
      <c r="J56">
        <f t="shared" si="6"/>
        <v>9.0709616179060341E-16</v>
      </c>
      <c r="L56">
        <v>25</v>
      </c>
      <c r="M56" s="1">
        <v>5.0892655584293503E-5</v>
      </c>
      <c r="N56">
        <f t="shared" si="3"/>
        <v>7.5830056820597322</v>
      </c>
      <c r="P56">
        <v>25</v>
      </c>
      <c r="Q56" s="1">
        <v>1.7206925967937601E-31</v>
      </c>
      <c r="R56" s="1">
        <f t="shared" si="10"/>
        <v>2.5638319692227027E-20</v>
      </c>
      <c r="S56" s="1">
        <f t="shared" si="11"/>
        <v>1.1612650684126359E-16</v>
      </c>
      <c r="T56">
        <v>24.5</v>
      </c>
      <c r="U56">
        <f t="shared" si="7"/>
        <v>1.1664443450999677E-15</v>
      </c>
    </row>
    <row r="57" spans="1:21" x14ac:dyDescent="0.25">
      <c r="A57">
        <v>25.5</v>
      </c>
      <c r="B57" s="1">
        <v>3.1122097940196501E-6</v>
      </c>
      <c r="C57">
        <f t="shared" si="0"/>
        <v>0.46371925930892788</v>
      </c>
      <c r="E57">
        <v>25.5</v>
      </c>
      <c r="F57" s="1">
        <v>1.02136160704063E-30</v>
      </c>
      <c r="G57" s="1">
        <f t="shared" si="8"/>
        <v>1.5218287944905389E-19</v>
      </c>
      <c r="H57" s="1">
        <f t="shared" si="9"/>
        <v>6.8929892456336162E-16</v>
      </c>
      <c r="I57">
        <v>25</v>
      </c>
      <c r="J57">
        <f t="shared" si="6"/>
        <v>7.9818394518041975E-16</v>
      </c>
      <c r="L57">
        <v>25.5</v>
      </c>
      <c r="M57" s="1">
        <v>4.5707065984500898E-5</v>
      </c>
      <c r="N57">
        <f t="shared" si="3"/>
        <v>6.8103528316906337</v>
      </c>
      <c r="P57">
        <v>25.5</v>
      </c>
      <c r="Q57" s="1">
        <v>1.9818913947191098E-31</v>
      </c>
      <c r="R57" s="1">
        <f t="shared" si="10"/>
        <v>2.9530181781314736E-20</v>
      </c>
      <c r="S57" s="1">
        <f t="shared" si="11"/>
        <v>1.3375435277419029E-16</v>
      </c>
      <c r="T57">
        <v>25</v>
      </c>
      <c r="U57">
        <f t="shared" si="7"/>
        <v>5.0216441910349829E-16</v>
      </c>
    </row>
    <row r="58" spans="1:21" x14ac:dyDescent="0.25">
      <c r="A58">
        <v>26</v>
      </c>
      <c r="B58" s="1">
        <v>2.6439699192737901E-6</v>
      </c>
      <c r="C58">
        <f t="shared" si="0"/>
        <v>0.39395151797179473</v>
      </c>
      <c r="E58">
        <v>26</v>
      </c>
      <c r="F58" s="1">
        <v>8.5780168084430097E-31</v>
      </c>
      <c r="G58" s="1">
        <f t="shared" si="8"/>
        <v>1.2781245044580083E-19</v>
      </c>
      <c r="H58" s="1">
        <f t="shared" si="9"/>
        <v>5.7891521672509791E-16</v>
      </c>
      <c r="I58">
        <v>25.5</v>
      </c>
      <c r="J58">
        <f t="shared" si="6"/>
        <v>6.8878576415972999E-16</v>
      </c>
      <c r="L58">
        <v>26</v>
      </c>
      <c r="M58" s="1">
        <v>4.1034905192041501E-5</v>
      </c>
      <c r="N58">
        <f t="shared" si="3"/>
        <v>6.114200873614184</v>
      </c>
      <c r="P58">
        <v>26</v>
      </c>
      <c r="Q58" s="1">
        <v>3.6457298474322102E-31</v>
      </c>
      <c r="R58" s="1">
        <f t="shared" si="10"/>
        <v>5.4321374726739934E-20</v>
      </c>
      <c r="S58" s="1">
        <f t="shared" si="11"/>
        <v>2.4604387376229262E-16</v>
      </c>
      <c r="T58">
        <v>25.5</v>
      </c>
      <c r="U58">
        <f t="shared" si="7"/>
        <v>3.1291988355769562E-16</v>
      </c>
    </row>
    <row r="59" spans="1:21" x14ac:dyDescent="0.25">
      <c r="A59">
        <v>26.5</v>
      </c>
      <c r="B59" s="1">
        <v>2.2461799495097501E-6</v>
      </c>
      <c r="C59">
        <f t="shared" si="0"/>
        <v>0.33468081247695275</v>
      </c>
      <c r="E59">
        <v>26.5</v>
      </c>
      <c r="F59" s="1">
        <v>6.9424175464797103E-31</v>
      </c>
      <c r="G59" s="1">
        <f t="shared" si="8"/>
        <v>1.0344202144254769E-19</v>
      </c>
      <c r="H59" s="1">
        <f t="shared" si="9"/>
        <v>4.6853150888683361E-16</v>
      </c>
      <c r="I59">
        <v>26</v>
      </c>
      <c r="J59">
        <f t="shared" si="6"/>
        <v>5.789016187285348E-16</v>
      </c>
      <c r="L59">
        <v>26.5</v>
      </c>
      <c r="M59" s="1">
        <v>3.6849966353215898E-5</v>
      </c>
      <c r="N59">
        <f t="shared" si="3"/>
        <v>5.4906449866291691</v>
      </c>
      <c r="P59">
        <v>26.5</v>
      </c>
      <c r="Q59" s="1">
        <v>5.3095683001453001E-31</v>
      </c>
      <c r="R59" s="1">
        <f t="shared" si="10"/>
        <v>7.9112567672164968E-20</v>
      </c>
      <c r="S59" s="1">
        <f t="shared" si="11"/>
        <v>3.5833339475039428E-16</v>
      </c>
      <c r="T59">
        <v>26</v>
      </c>
      <c r="U59">
        <f t="shared" si="7"/>
        <v>2.6497620877332747E-16</v>
      </c>
    </row>
    <row r="60" spans="1:21" x14ac:dyDescent="0.25">
      <c r="A60">
        <v>27</v>
      </c>
      <c r="B60" s="1">
        <v>1.90824010422256E-6</v>
      </c>
      <c r="C60">
        <f t="shared" si="0"/>
        <v>0.28432777552916144</v>
      </c>
      <c r="E60">
        <v>27</v>
      </c>
      <c r="F60" s="1">
        <v>5.3068182845164196E-31</v>
      </c>
      <c r="G60" s="1">
        <f t="shared" si="8"/>
        <v>7.9071592439294645E-20</v>
      </c>
      <c r="H60" s="1">
        <f t="shared" si="9"/>
        <v>3.5814780104856985E-16</v>
      </c>
      <c r="I60">
        <v>26.5</v>
      </c>
      <c r="J60">
        <f t="shared" si="6"/>
        <v>4.6853150888683371E-16</v>
      </c>
      <c r="L60">
        <v>27</v>
      </c>
      <c r="M60" s="1">
        <v>3.3086975674939002E-5</v>
      </c>
      <c r="N60">
        <f t="shared" si="3"/>
        <v>4.929959375565911</v>
      </c>
      <c r="P60">
        <v>27</v>
      </c>
      <c r="Q60" s="1">
        <v>6.9734067528584E-31</v>
      </c>
      <c r="R60" s="1">
        <f t="shared" si="10"/>
        <v>1.0390376061759016E-19</v>
      </c>
      <c r="S60" s="1">
        <f t="shared" si="11"/>
        <v>4.7062291573849658E-16</v>
      </c>
      <c r="T60">
        <v>26.5</v>
      </c>
      <c r="U60">
        <f t="shared" si="7"/>
        <v>3.5833339475039438E-16</v>
      </c>
    </row>
    <row r="61" spans="1:21" x14ac:dyDescent="0.25">
      <c r="A61">
        <v>27.5</v>
      </c>
      <c r="B61" s="1">
        <v>1.62114553157794E-6</v>
      </c>
      <c r="C61">
        <f t="shared" si="0"/>
        <v>0.24155068420511305</v>
      </c>
      <c r="E61">
        <v>27.5</v>
      </c>
      <c r="F61" s="1">
        <v>3.6712190225531201E-31</v>
      </c>
      <c r="G61" s="1">
        <f t="shared" si="8"/>
        <v>5.4701163436041484E-20</v>
      </c>
      <c r="H61" s="1">
        <f t="shared" si="9"/>
        <v>2.4776409321030555E-16</v>
      </c>
      <c r="I61">
        <v>27</v>
      </c>
      <c r="J61">
        <f t="shared" si="6"/>
        <v>3.5814780104856971E-16</v>
      </c>
      <c r="L61">
        <v>27.5</v>
      </c>
      <c r="M61" s="1">
        <v>2.97092085901192E-5</v>
      </c>
      <c r="N61">
        <f t="shared" si="3"/>
        <v>4.4266720799277604</v>
      </c>
      <c r="P61">
        <v>27.5</v>
      </c>
      <c r="Q61" s="1">
        <v>8.6372452055714895E-31</v>
      </c>
      <c r="R61" s="1">
        <f t="shared" si="10"/>
        <v>1.2869495356301518E-19</v>
      </c>
      <c r="S61" s="1">
        <f t="shared" si="11"/>
        <v>5.829124367265981E-16</v>
      </c>
      <c r="T61">
        <v>27</v>
      </c>
      <c r="U61">
        <f t="shared" si="7"/>
        <v>4.6190810668407485E-16</v>
      </c>
    </row>
    <row r="62" spans="1:21" x14ac:dyDescent="0.25">
      <c r="A62">
        <v>28</v>
      </c>
      <c r="B62" s="1">
        <v>1.37724618119458E-6</v>
      </c>
      <c r="C62">
        <f t="shared" si="0"/>
        <v>0.20520968099799242</v>
      </c>
      <c r="E62">
        <v>28</v>
      </c>
      <c r="F62" s="1">
        <v>2.0356197605898299E-31</v>
      </c>
      <c r="G62" s="1">
        <f t="shared" si="8"/>
        <v>3.0330734432788462E-20</v>
      </c>
      <c r="H62" s="1">
        <f t="shared" si="9"/>
        <v>1.3738038537204185E-16</v>
      </c>
      <c r="I62">
        <v>27.5</v>
      </c>
      <c r="J62">
        <f t="shared" si="6"/>
        <v>2.6145415307456376E-16</v>
      </c>
      <c r="L62">
        <v>28</v>
      </c>
      <c r="M62" s="1">
        <v>2.6678793068346099E-5</v>
      </c>
      <c r="N62">
        <f t="shared" si="3"/>
        <v>3.9751401671835689</v>
      </c>
      <c r="P62">
        <v>28</v>
      </c>
      <c r="Q62" s="1">
        <v>9.6554297145681802E-31</v>
      </c>
      <c r="R62" s="1">
        <f t="shared" si="10"/>
        <v>1.4386590274706589E-19</v>
      </c>
      <c r="S62" s="1">
        <f t="shared" si="11"/>
        <v>6.516279124425925E-16</v>
      </c>
      <c r="T62">
        <v>27.5</v>
      </c>
      <c r="U62">
        <f t="shared" si="7"/>
        <v>5.3589233122043358E-16</v>
      </c>
    </row>
    <row r="63" spans="1:21" x14ac:dyDescent="0.25">
      <c r="A63">
        <v>28.5</v>
      </c>
      <c r="B63" s="1">
        <v>1.1700429710802099E-6</v>
      </c>
      <c r="C63">
        <f t="shared" si="0"/>
        <v>0.17433640269095127</v>
      </c>
      <c r="E63">
        <v>28.5</v>
      </c>
      <c r="F63" s="1">
        <v>1.4142757836103499E-31</v>
      </c>
      <c r="G63" s="1">
        <f t="shared" si="8"/>
        <v>2.1072709175794213E-20</v>
      </c>
      <c r="H63" s="1">
        <f t="shared" si="9"/>
        <v>9.5446976855067893E-17</v>
      </c>
      <c r="I63">
        <v>28</v>
      </c>
      <c r="J63">
        <f t="shared" si="6"/>
        <v>1.8022697280049829E-16</v>
      </c>
      <c r="L63">
        <v>28.5</v>
      </c>
      <c r="M63" s="1">
        <v>2.39522063877267E-5</v>
      </c>
      <c r="N63">
        <f t="shared" si="3"/>
        <v>3.5688787517712783</v>
      </c>
      <c r="P63">
        <v>28.5</v>
      </c>
      <c r="Q63" s="1">
        <v>9.1269981169262406E-31</v>
      </c>
      <c r="R63" s="1">
        <f t="shared" si="10"/>
        <v>1.3599227194220098E-19</v>
      </c>
      <c r="S63" s="1">
        <f t="shared" si="11"/>
        <v>6.1596499644408674E-16</v>
      </c>
      <c r="T63">
        <v>28</v>
      </c>
      <c r="U63">
        <f t="shared" si="7"/>
        <v>5.8028606835947088E-16</v>
      </c>
    </row>
    <row r="64" spans="1:21" x14ac:dyDescent="0.25">
      <c r="A64">
        <v>29</v>
      </c>
      <c r="B64" s="1">
        <v>9.9401464163885596E-7</v>
      </c>
      <c r="C64">
        <f t="shared" si="0"/>
        <v>0.14810818160418954</v>
      </c>
      <c r="E64">
        <v>29</v>
      </c>
      <c r="F64" s="1">
        <v>9.2454051057317802E-32</v>
      </c>
      <c r="G64" s="1">
        <f t="shared" si="8"/>
        <v>1.3775653607540352E-20</v>
      </c>
      <c r="H64" s="1">
        <f t="shared" si="9"/>
        <v>6.2395607516506301E-17</v>
      </c>
      <c r="I64">
        <v>28.5</v>
      </c>
      <c r="J64">
        <f t="shared" si="6"/>
        <v>1.1446626022637325E-16</v>
      </c>
      <c r="L64">
        <v>29</v>
      </c>
      <c r="M64" s="1">
        <v>2.1512010963823599E-5</v>
      </c>
      <c r="N64">
        <f t="shared" si="3"/>
        <v>3.2052896336097163</v>
      </c>
      <c r="P64">
        <v>29</v>
      </c>
      <c r="Q64" s="1">
        <v>8.5985665192842904E-31</v>
      </c>
      <c r="R64" s="1">
        <f t="shared" si="10"/>
        <v>1.2811864113733592E-19</v>
      </c>
      <c r="S64" s="1">
        <f t="shared" si="11"/>
        <v>5.803020804455803E-16</v>
      </c>
      <c r="T64">
        <v>28.5</v>
      </c>
      <c r="U64">
        <f t="shared" si="7"/>
        <v>5.9508931810118646E-16</v>
      </c>
    </row>
    <row r="65" spans="1:21" x14ac:dyDescent="0.25">
      <c r="A65">
        <v>29.5</v>
      </c>
      <c r="B65" s="1">
        <v>8.4447064780675596E-7</v>
      </c>
      <c r="C65">
        <f t="shared" si="0"/>
        <v>0.12582612652320663</v>
      </c>
      <c r="E65">
        <v>29.5</v>
      </c>
      <c r="F65" s="1">
        <v>4.3480523753600498E-32</v>
      </c>
      <c r="G65" s="1">
        <f t="shared" si="8"/>
        <v>6.4785980392864736E-21</v>
      </c>
      <c r="H65" s="1">
        <f t="shared" si="9"/>
        <v>2.9344238177944616E-17</v>
      </c>
      <c r="I65">
        <v>29</v>
      </c>
      <c r="J65">
        <f t="shared" si="6"/>
        <v>6.5654867816435556E-17</v>
      </c>
      <c r="L65">
        <v>29.5</v>
      </c>
      <c r="M65" s="1">
        <v>1.9310809716243199E-5</v>
      </c>
      <c r="N65">
        <f t="shared" si="3"/>
        <v>2.8773106477202366</v>
      </c>
      <c r="P65">
        <v>29.5</v>
      </c>
      <c r="Q65" s="1">
        <v>8.0701349216423508E-31</v>
      </c>
      <c r="R65" s="1">
        <f t="shared" si="10"/>
        <v>1.2024501033247104E-19</v>
      </c>
      <c r="S65" s="1">
        <f t="shared" si="11"/>
        <v>5.4463916444707473E-16</v>
      </c>
      <c r="T65">
        <v>29</v>
      </c>
      <c r="U65">
        <f t="shared" si="7"/>
        <v>5.8030208044558049E-16</v>
      </c>
    </row>
    <row r="66" spans="1:21" x14ac:dyDescent="0.25">
      <c r="A66">
        <v>30</v>
      </c>
      <c r="B66" s="1">
        <v>7.1742617670007303E-7</v>
      </c>
      <c r="C66">
        <f t="shared" si="0"/>
        <v>0.10689650032831088</v>
      </c>
      <c r="E66">
        <v>30</v>
      </c>
      <c r="F66" s="1">
        <v>5.4930035501168098E-33</v>
      </c>
      <c r="G66" s="1">
        <f t="shared" si="8"/>
        <v>8.1845752896740464E-22</v>
      </c>
      <c r="H66" s="1">
        <f t="shared" si="9"/>
        <v>3.7071311606170681E-18</v>
      </c>
      <c r="I66">
        <v>29.5</v>
      </c>
      <c r="J66">
        <f t="shared" si="6"/>
        <v>4.5530490841862924E-17</v>
      </c>
      <c r="L66">
        <v>30</v>
      </c>
      <c r="M66" s="1">
        <v>1.73460998792528E-5</v>
      </c>
      <c r="N66">
        <f t="shared" si="3"/>
        <v>2.5845688820086674</v>
      </c>
      <c r="P66">
        <v>30</v>
      </c>
      <c r="Q66" s="1">
        <v>7.5417033240003998E-31</v>
      </c>
      <c r="R66" s="1">
        <f t="shared" si="10"/>
        <v>1.1237137952760596E-19</v>
      </c>
      <c r="S66" s="1">
        <f t="shared" si="11"/>
        <v>5.0897624844856809E-16</v>
      </c>
      <c r="T66">
        <v>29.5</v>
      </c>
      <c r="U66">
        <f t="shared" si="7"/>
        <v>5.4463916444707444E-16</v>
      </c>
    </row>
    <row r="67" spans="1:21" x14ac:dyDescent="0.25">
      <c r="A67">
        <v>30.5</v>
      </c>
      <c r="B67" s="1">
        <v>6.0949596730715504E-7</v>
      </c>
      <c r="C67">
        <f t="shared" si="0"/>
        <v>9.0814899128766099E-2</v>
      </c>
      <c r="E67">
        <v>30.5</v>
      </c>
      <c r="F67" s="1">
        <v>5.4466530853834095E-32</v>
      </c>
      <c r="G67" s="1">
        <f t="shared" si="8"/>
        <v>8.1155130972212807E-21</v>
      </c>
      <c r="H67" s="1">
        <f t="shared" si="9"/>
        <v>3.6758500499178741E-17</v>
      </c>
      <c r="I67">
        <v>30</v>
      </c>
      <c r="J67">
        <f t="shared" si="6"/>
        <v>4.0403069438397376E-17</v>
      </c>
      <c r="L67">
        <v>30.5</v>
      </c>
      <c r="M67" s="1">
        <v>1.5568841368260999E-5</v>
      </c>
      <c r="N67">
        <f t="shared" si="3"/>
        <v>2.319757363870889</v>
      </c>
      <c r="P67">
        <v>30.5</v>
      </c>
      <c r="Q67" s="1">
        <v>7.0132717263584601E-31</v>
      </c>
      <c r="R67" s="1">
        <f t="shared" si="10"/>
        <v>1.0449774872274105E-19</v>
      </c>
      <c r="S67" s="1">
        <f t="shared" si="11"/>
        <v>4.7331333245006233E-16</v>
      </c>
      <c r="T67">
        <v>30</v>
      </c>
      <c r="U67">
        <f t="shared" si="7"/>
        <v>5.0897624844856828E-16</v>
      </c>
    </row>
    <row r="68" spans="1:21" x14ac:dyDescent="0.25">
      <c r="A68">
        <v>31</v>
      </c>
      <c r="B68" s="1">
        <v>5.1780410475318805E-7</v>
      </c>
      <c r="C68">
        <f t="shared" si="0"/>
        <v>7.7152811608225014E-2</v>
      </c>
      <c r="E68">
        <v>31</v>
      </c>
      <c r="F68" s="1">
        <v>1.03440058157551E-31</v>
      </c>
      <c r="G68" s="1">
        <f t="shared" si="8"/>
        <v>1.5412568665475098E-20</v>
      </c>
      <c r="H68" s="1">
        <f t="shared" si="9"/>
        <v>6.9809869837740155E-17</v>
      </c>
      <c r="I68">
        <v>30.5</v>
      </c>
      <c r="J68">
        <f t="shared" si="6"/>
        <v>4.8496195770356441E-17</v>
      </c>
      <c r="L68">
        <v>31</v>
      </c>
      <c r="M68" s="1">
        <v>1.39871555905627E-5</v>
      </c>
      <c r="N68">
        <f t="shared" si="3"/>
        <v>2.0840861829938424</v>
      </c>
      <c r="P68">
        <v>31</v>
      </c>
      <c r="Q68" s="1">
        <v>6.48484012871651E-31</v>
      </c>
      <c r="R68" s="1">
        <f t="shared" si="10"/>
        <v>9.6624117917876002E-20</v>
      </c>
      <c r="S68" s="1">
        <f t="shared" si="11"/>
        <v>4.3765041645155598E-16</v>
      </c>
      <c r="T68">
        <v>30.5</v>
      </c>
      <c r="U68">
        <f t="shared" si="7"/>
        <v>4.7331333245006233E-16</v>
      </c>
    </row>
    <row r="69" spans="1:21" x14ac:dyDescent="0.25">
      <c r="A69">
        <v>31.5</v>
      </c>
      <c r="B69" s="1">
        <v>4.3990738583034599E-7</v>
      </c>
      <c r="C69">
        <f t="shared" si="0"/>
        <v>6.5546200488721548E-2</v>
      </c>
      <c r="E69">
        <v>31.5</v>
      </c>
      <c r="F69" s="1">
        <v>1.5241358546126799E-31</v>
      </c>
      <c r="G69" s="1">
        <f t="shared" si="8"/>
        <v>2.2709624233728929E-20</v>
      </c>
      <c r="H69" s="1">
        <f t="shared" si="9"/>
        <v>1.0286123917630162E-16</v>
      </c>
      <c r="I69">
        <v>31</v>
      </c>
      <c r="J69">
        <f t="shared" si="6"/>
        <v>6.9809869837740278E-17</v>
      </c>
      <c r="L69">
        <v>31.5</v>
      </c>
      <c r="M69" s="1">
        <v>1.2552024758004401E-5</v>
      </c>
      <c r="N69">
        <f t="shared" si="3"/>
        <v>1.8702516889426557</v>
      </c>
      <c r="P69">
        <v>31.5</v>
      </c>
      <c r="Q69" s="1">
        <v>5.9564085310745703E-31</v>
      </c>
      <c r="R69" s="1">
        <f t="shared" si="10"/>
        <v>8.8750487113011102E-20</v>
      </c>
      <c r="S69" s="1">
        <f t="shared" si="11"/>
        <v>4.0198750045305027E-16</v>
      </c>
      <c r="T69">
        <v>31</v>
      </c>
      <c r="U69">
        <f t="shared" si="7"/>
        <v>4.3738258470510377E-16</v>
      </c>
    </row>
    <row r="70" spans="1:21" x14ac:dyDescent="0.25">
      <c r="A70">
        <v>32</v>
      </c>
      <c r="B70" s="1">
        <v>3.7373021410741202E-7</v>
      </c>
      <c r="C70">
        <f t="shared" si="0"/>
        <v>5.5685801902004388E-2</v>
      </c>
      <c r="E70">
        <v>32</v>
      </c>
      <c r="F70" s="1">
        <v>2.0138711276498601E-31</v>
      </c>
      <c r="G70" s="1">
        <f t="shared" si="8"/>
        <v>3.0006679801982913E-20</v>
      </c>
      <c r="H70" s="1">
        <f t="shared" si="9"/>
        <v>1.3591260851486378E-16</v>
      </c>
      <c r="I70">
        <v>31.5</v>
      </c>
      <c r="J70">
        <f t="shared" si="6"/>
        <v>9.6003776850465666E-17</v>
      </c>
      <c r="L70">
        <v>32</v>
      </c>
      <c r="M70" s="1">
        <v>1.12767707152043E-5</v>
      </c>
      <c r="N70">
        <f t="shared" si="3"/>
        <v>1.6802388365654406</v>
      </c>
      <c r="P70">
        <v>32</v>
      </c>
      <c r="Q70" s="1">
        <v>5.4081340863582304E-31</v>
      </c>
      <c r="R70" s="1">
        <f t="shared" si="10"/>
        <v>8.0581197886737625E-20</v>
      </c>
      <c r="S70" s="1">
        <f t="shared" si="11"/>
        <v>3.649854257222822E-16</v>
      </c>
      <c r="T70">
        <v>31.5</v>
      </c>
      <c r="U70">
        <f t="shared" si="7"/>
        <v>4.0054243414150536E-16</v>
      </c>
    </row>
    <row r="71" spans="1:21" x14ac:dyDescent="0.25">
      <c r="A71">
        <v>32.5</v>
      </c>
      <c r="B71" s="1">
        <v>3.1750929015723701E-7</v>
      </c>
      <c r="C71">
        <f t="shared" ref="C71:C86" si="12">B71*$L$1</f>
        <v>4.7308884233428314E-2</v>
      </c>
      <c r="E71">
        <v>32.5</v>
      </c>
      <c r="F71" s="1">
        <v>1.9955576796061602E-31</v>
      </c>
      <c r="G71" s="1">
        <f t="shared" si="8"/>
        <v>2.9733809426131791E-20</v>
      </c>
      <c r="H71" s="1">
        <f t="shared" si="9"/>
        <v>1.34676666224244E-16</v>
      </c>
      <c r="I71">
        <v>32</v>
      </c>
      <c r="J71">
        <f t="shared" si="6"/>
        <v>1.1445040440512181E-16</v>
      </c>
      <c r="L71">
        <v>32.5</v>
      </c>
      <c r="M71" s="1">
        <v>1.01198506897924E-5</v>
      </c>
      <c r="N71">
        <f t="shared" ref="N71:N86" si="13">M71*$L$1</f>
        <v>1.5078577527790675</v>
      </c>
      <c r="P71">
        <v>32.5</v>
      </c>
      <c r="Q71" s="1">
        <v>4.81232757406066E-31</v>
      </c>
      <c r="R71" s="1">
        <f t="shared" si="10"/>
        <v>7.1703680853503844E-20</v>
      </c>
      <c r="S71" s="1">
        <f t="shared" si="11"/>
        <v>3.2477549563057626E-16</v>
      </c>
      <c r="T71">
        <v>32</v>
      </c>
      <c r="U71">
        <f t="shared" si="7"/>
        <v>3.6279288075926693E-16</v>
      </c>
    </row>
    <row r="72" spans="1:21" x14ac:dyDescent="0.25">
      <c r="A72">
        <v>33</v>
      </c>
      <c r="B72" s="1">
        <v>2.6974662333140997E-7</v>
      </c>
      <c r="C72">
        <f t="shared" si="12"/>
        <v>4.0192246876380087E-2</v>
      </c>
      <c r="E72">
        <v>33</v>
      </c>
      <c r="F72" s="1">
        <v>1.9113203613978999E-31</v>
      </c>
      <c r="G72" s="1">
        <f t="shared" si="8"/>
        <v>2.8478673384828713E-20</v>
      </c>
      <c r="H72" s="1">
        <f t="shared" si="9"/>
        <v>1.2899163827245945E-16</v>
      </c>
      <c r="I72">
        <v>32.5</v>
      </c>
      <c r="J72">
        <f t="shared" si="6"/>
        <v>1.2514975250170862E-16</v>
      </c>
      <c r="L72">
        <v>33</v>
      </c>
      <c r="M72" s="1">
        <v>9.0912274040106999E-6</v>
      </c>
      <c r="N72">
        <f t="shared" si="13"/>
        <v>1.3545928831975942</v>
      </c>
      <c r="P72">
        <v>33</v>
      </c>
      <c r="Q72" s="1">
        <v>4.2165210617630896E-31</v>
      </c>
      <c r="R72" s="1">
        <f t="shared" si="10"/>
        <v>6.2826163820270038E-20</v>
      </c>
      <c r="S72" s="1">
        <f t="shared" si="11"/>
        <v>2.8456556553887016E-16</v>
      </c>
      <c r="T72">
        <v>32.5</v>
      </c>
      <c r="U72">
        <f t="shared" si="7"/>
        <v>3.241339245583885E-16</v>
      </c>
    </row>
    <row r="73" spans="1:21" x14ac:dyDescent="0.25">
      <c r="A73">
        <v>33.5</v>
      </c>
      <c r="B73" s="1">
        <v>2.29169613153301E-7</v>
      </c>
      <c r="C73">
        <f t="shared" si="12"/>
        <v>3.4146272359841849E-2</v>
      </c>
      <c r="E73">
        <v>33.5</v>
      </c>
      <c r="F73" s="1">
        <v>1.82708304318963E-31</v>
      </c>
      <c r="G73" s="1">
        <f t="shared" si="8"/>
        <v>2.7223537343525484E-20</v>
      </c>
      <c r="H73" s="1">
        <f t="shared" si="9"/>
        <v>1.2330661032067425E-16</v>
      </c>
      <c r="I73">
        <v>33</v>
      </c>
      <c r="J73">
        <f t="shared" si="6"/>
        <v>1.2810182114022625E-16</v>
      </c>
      <c r="L73">
        <v>33.5</v>
      </c>
      <c r="M73" s="1">
        <v>8.15902755902608E-6</v>
      </c>
      <c r="N73">
        <f t="shared" si="13"/>
        <v>1.215695106294886</v>
      </c>
      <c r="P73">
        <v>33.5</v>
      </c>
      <c r="Q73" s="1">
        <v>3.62071454946551E-31</v>
      </c>
      <c r="R73" s="1">
        <f t="shared" si="10"/>
        <v>5.3948646787036094E-20</v>
      </c>
      <c r="S73" s="1">
        <f t="shared" si="11"/>
        <v>2.4435563544716347E-16</v>
      </c>
      <c r="T73">
        <v>33</v>
      </c>
      <c r="U73">
        <f t="shared" si="7"/>
        <v>2.8456556553886992E-16</v>
      </c>
    </row>
    <row r="74" spans="1:21" x14ac:dyDescent="0.25">
      <c r="A74">
        <v>34</v>
      </c>
      <c r="B74" s="1">
        <v>1.9469713672565699E-7</v>
      </c>
      <c r="C74">
        <f t="shared" si="12"/>
        <v>2.9009873372122894E-2</v>
      </c>
      <c r="E74">
        <v>34</v>
      </c>
      <c r="F74" s="1">
        <v>1.74284572498137E-31</v>
      </c>
      <c r="G74" s="1">
        <f t="shared" si="8"/>
        <v>2.5968401302222412E-20</v>
      </c>
      <c r="H74" s="1">
        <f t="shared" si="9"/>
        <v>1.1762158236888975E-16</v>
      </c>
      <c r="I74">
        <v>33.5</v>
      </c>
      <c r="J74">
        <f t="shared" ref="J74:J85" si="14">AVERAGE(H71:H75)</f>
        <v>1.2330661032067452E-16</v>
      </c>
      <c r="L74">
        <v>34</v>
      </c>
      <c r="M74" s="1">
        <v>7.3292626861545698E-6</v>
      </c>
      <c r="N74">
        <f t="shared" si="13"/>
        <v>1.0920601402370309</v>
      </c>
      <c r="P74">
        <v>34</v>
      </c>
      <c r="Q74" s="1">
        <v>3.02490803716794E-31</v>
      </c>
      <c r="R74" s="1">
        <f t="shared" si="10"/>
        <v>4.50711297538023E-20</v>
      </c>
      <c r="S74" s="1">
        <f t="shared" si="11"/>
        <v>2.0414570535545748E-16</v>
      </c>
      <c r="T74">
        <v>33.5</v>
      </c>
      <c r="U74">
        <f t="shared" ref="U74:U85" si="15">AVERAGE(S71:S75)</f>
        <v>2.4435563544716362E-16</v>
      </c>
    </row>
    <row r="75" spans="1:21" x14ac:dyDescent="0.25">
      <c r="A75">
        <v>34.5</v>
      </c>
      <c r="B75" s="1">
        <v>1.65410738554607E-7</v>
      </c>
      <c r="C75">
        <f t="shared" si="12"/>
        <v>2.4646200044636444E-2</v>
      </c>
      <c r="E75">
        <v>34.5</v>
      </c>
      <c r="F75" s="1">
        <v>1.65860840677311E-31</v>
      </c>
      <c r="G75" s="1">
        <f t="shared" si="8"/>
        <v>2.471326526091934E-20</v>
      </c>
      <c r="H75" s="1">
        <f t="shared" si="9"/>
        <v>1.1193655441710523E-16</v>
      </c>
      <c r="I75">
        <v>34</v>
      </c>
      <c r="J75">
        <f t="shared" si="14"/>
        <v>1.1762158236888975E-16</v>
      </c>
      <c r="L75">
        <v>34.5</v>
      </c>
      <c r="M75" s="1">
        <v>6.5782083951639297E-6</v>
      </c>
      <c r="N75">
        <f t="shared" si="13"/>
        <v>0.9801530508794255</v>
      </c>
      <c r="P75">
        <v>34.5</v>
      </c>
      <c r="Q75" s="1">
        <v>2.4291015248703599E-31</v>
      </c>
      <c r="R75" s="1">
        <f t="shared" si="10"/>
        <v>3.6193612720568362E-20</v>
      </c>
      <c r="S75" s="1">
        <f t="shared" si="11"/>
        <v>1.6393577526375082E-16</v>
      </c>
      <c r="T75">
        <v>34</v>
      </c>
      <c r="U75">
        <f t="shared" si="15"/>
        <v>2.0414570535545733E-16</v>
      </c>
    </row>
    <row r="76" spans="1:21" x14ac:dyDescent="0.25">
      <c r="A76">
        <v>35</v>
      </c>
      <c r="B76" s="1">
        <v>1.40530155128851E-7</v>
      </c>
      <c r="C76">
        <f t="shared" si="12"/>
        <v>2.0938993114198799E-2</v>
      </c>
      <c r="E76">
        <v>35</v>
      </c>
      <c r="F76" s="1">
        <v>1.5743710885648401E-31</v>
      </c>
      <c r="G76" s="1">
        <f t="shared" si="8"/>
        <v>2.3458129219616117E-20</v>
      </c>
      <c r="H76" s="1">
        <f t="shared" si="9"/>
        <v>1.0625152646532006E-16</v>
      </c>
      <c r="I76">
        <v>34.5</v>
      </c>
      <c r="J76">
        <f t="shared" si="14"/>
        <v>1.1193655441710496E-16</v>
      </c>
      <c r="L76">
        <v>35</v>
      </c>
      <c r="M76" s="1">
        <v>5.90879266798232E-6</v>
      </c>
      <c r="N76">
        <f t="shared" si="13"/>
        <v>0.88041010752936566</v>
      </c>
      <c r="P76">
        <v>35</v>
      </c>
      <c r="Q76" s="1">
        <v>1.8332950125727899E-31</v>
      </c>
      <c r="R76" s="1">
        <f t="shared" si="10"/>
        <v>2.7316095687334568E-20</v>
      </c>
      <c r="S76" s="1">
        <f t="shared" si="11"/>
        <v>1.2372584517204482E-16</v>
      </c>
      <c r="T76">
        <v>34.5</v>
      </c>
      <c r="U76">
        <f t="shared" si="15"/>
        <v>1.6393577526375109E-16</v>
      </c>
    </row>
    <row r="77" spans="1:21" x14ac:dyDescent="0.25">
      <c r="A77">
        <v>35.5</v>
      </c>
      <c r="B77" s="1">
        <v>1.1939252208012199E-7</v>
      </c>
      <c r="C77">
        <f t="shared" si="12"/>
        <v>1.7789485789938175E-2</v>
      </c>
      <c r="E77">
        <v>35.5</v>
      </c>
      <c r="F77" s="1">
        <v>1.4901337703565801E-31</v>
      </c>
      <c r="G77" s="1">
        <f t="shared" ref="G77:G86" si="16">F77*$L$1*$L$2</f>
        <v>2.2202993178313042E-20</v>
      </c>
      <c r="H77" s="1">
        <f t="shared" ref="H77:H86" si="17">G77*$H$1/$H$2</f>
        <v>1.0056649851353554E-16</v>
      </c>
      <c r="I77">
        <v>35</v>
      </c>
      <c r="J77">
        <f t="shared" si="14"/>
        <v>1.0625152646532017E-16</v>
      </c>
      <c r="L77">
        <v>35.5</v>
      </c>
      <c r="M77" s="1">
        <v>5.3037431307480801E-6</v>
      </c>
      <c r="N77">
        <f t="shared" si="13"/>
        <v>0.79025772648146397</v>
      </c>
      <c r="P77">
        <v>35.5</v>
      </c>
      <c r="Q77" s="1">
        <v>1.2374885002752199E-31</v>
      </c>
      <c r="R77" s="1">
        <f t="shared" ref="R77:R86" si="18">Q77*$L$1*$L$2</f>
        <v>1.8438578654100777E-20</v>
      </c>
      <c r="S77" s="1">
        <f t="shared" ref="S77:S86" si="19">R77*$H$1/$H$2</f>
        <v>8.3515915080338822E-17</v>
      </c>
      <c r="T77">
        <v>35</v>
      </c>
      <c r="U77">
        <f t="shared" si="15"/>
        <v>1.2533548765204557E-16</v>
      </c>
    </row>
    <row r="78" spans="1:21" x14ac:dyDescent="0.25">
      <c r="A78">
        <v>36</v>
      </c>
      <c r="B78" s="1">
        <v>1.01434709865423E-7</v>
      </c>
      <c r="C78">
        <f t="shared" si="12"/>
        <v>1.5113771769948027E-2</v>
      </c>
      <c r="E78">
        <v>36</v>
      </c>
      <c r="F78" s="1">
        <v>1.40589645214831E-31</v>
      </c>
      <c r="G78" s="1">
        <f t="shared" si="16"/>
        <v>2.0947857137009816E-20</v>
      </c>
      <c r="H78" s="1">
        <f t="shared" si="17"/>
        <v>9.4881470561750347E-17</v>
      </c>
      <c r="I78">
        <v>35.5</v>
      </c>
      <c r="J78">
        <f t="shared" si="14"/>
        <v>9.9903575492581232E-17</v>
      </c>
      <c r="L78">
        <v>36</v>
      </c>
      <c r="M78" s="1">
        <v>4.7636339447276097E-6</v>
      </c>
      <c r="N78">
        <f t="shared" si="13"/>
        <v>0.70978145776441381</v>
      </c>
      <c r="P78">
        <v>36</v>
      </c>
      <c r="Q78" s="1">
        <v>7.6093554920841102E-32</v>
      </c>
      <c r="R78" s="1">
        <f t="shared" si="18"/>
        <v>1.1337939683205323E-20</v>
      </c>
      <c r="S78" s="1">
        <f t="shared" si="19"/>
        <v>5.1354197388635872E-17</v>
      </c>
      <c r="T78">
        <v>35.5</v>
      </c>
      <c r="U78">
        <f t="shared" si="15"/>
        <v>9.2200621625737467E-17</v>
      </c>
    </row>
    <row r="79" spans="1:21" x14ac:dyDescent="0.25">
      <c r="A79">
        <v>36.5</v>
      </c>
      <c r="B79" s="1">
        <v>8.6178317266688103E-8</v>
      </c>
      <c r="C79">
        <f t="shared" si="12"/>
        <v>1.2840569272736527E-2</v>
      </c>
      <c r="E79">
        <v>36.5</v>
      </c>
      <c r="F79" s="1">
        <v>1.27254516481157E-31</v>
      </c>
      <c r="G79" s="1">
        <f t="shared" si="16"/>
        <v>1.8960922955692394E-20</v>
      </c>
      <c r="H79" s="1">
        <f t="shared" si="17"/>
        <v>8.5881827505194963E-17</v>
      </c>
      <c r="I79">
        <v>36</v>
      </c>
      <c r="J79">
        <f t="shared" si="14"/>
        <v>9.2806681301711907E-17</v>
      </c>
      <c r="L79">
        <v>36.5</v>
      </c>
      <c r="M79" s="1">
        <v>4.2762536836749597E-6</v>
      </c>
      <c r="N79">
        <f t="shared" si="13"/>
        <v>0.63716179886756896</v>
      </c>
      <c r="P79">
        <v>36.5</v>
      </c>
      <c r="Q79" s="1">
        <v>5.7004565397593395E-32</v>
      </c>
      <c r="R79" s="1">
        <f t="shared" si="18"/>
        <v>8.4936802442414159E-21</v>
      </c>
      <c r="S79" s="1">
        <f t="shared" si="19"/>
        <v>3.8471375223917002E-17</v>
      </c>
      <c r="T79">
        <v>36</v>
      </c>
      <c r="U79">
        <f t="shared" si="15"/>
        <v>6.4531177184826916E-17</v>
      </c>
    </row>
    <row r="80" spans="1:21" x14ac:dyDescent="0.25">
      <c r="A80">
        <v>37</v>
      </c>
      <c r="B80" s="1">
        <v>7.3216922819469696E-8</v>
      </c>
      <c r="C80">
        <f t="shared" si="12"/>
        <v>1.0909321500100985E-2</v>
      </c>
      <c r="E80">
        <v>37</v>
      </c>
      <c r="F80" s="1">
        <v>1.1328209002587801E-31</v>
      </c>
      <c r="G80" s="1">
        <f t="shared" si="16"/>
        <v>1.6879031413855824E-20</v>
      </c>
      <c r="H80" s="1">
        <f t="shared" si="17"/>
        <v>7.6452083462758731E-17</v>
      </c>
      <c r="I80">
        <v>36.5</v>
      </c>
      <c r="J80">
        <f t="shared" si="14"/>
        <v>8.4960843892712506E-17</v>
      </c>
      <c r="L80">
        <v>37</v>
      </c>
      <c r="M80" s="1">
        <v>3.8404269010044297E-6</v>
      </c>
      <c r="N80">
        <f t="shared" si="13"/>
        <v>0.57222360824966001</v>
      </c>
      <c r="P80">
        <v>37</v>
      </c>
      <c r="Q80" s="1">
        <v>3.79155758743456E-32</v>
      </c>
      <c r="R80" s="1">
        <f t="shared" si="18"/>
        <v>5.6494208052774941E-21</v>
      </c>
      <c r="S80" s="1">
        <f t="shared" si="19"/>
        <v>2.5588553059198063E-17</v>
      </c>
      <c r="T80">
        <v>36.5</v>
      </c>
      <c r="U80">
        <f t="shared" si="15"/>
        <v>4.2327154329313783E-17</v>
      </c>
    </row>
    <row r="81" spans="1:21" x14ac:dyDescent="0.25">
      <c r="A81">
        <v>37.5</v>
      </c>
      <c r="B81" s="1">
        <v>6.2205254445004206E-8</v>
      </c>
      <c r="C81">
        <f t="shared" si="12"/>
        <v>9.268582912305626E-3</v>
      </c>
      <c r="E81">
        <v>37.5</v>
      </c>
      <c r="F81" s="1">
        <v>9.9309663570599694E-32</v>
      </c>
      <c r="G81" s="1">
        <f t="shared" si="16"/>
        <v>1.4797139872019354E-20</v>
      </c>
      <c r="H81" s="1">
        <f t="shared" si="17"/>
        <v>6.7022339420322956E-17</v>
      </c>
      <c r="I81">
        <v>37</v>
      </c>
      <c r="J81">
        <f t="shared" si="14"/>
        <v>7.6366063265582732E-17</v>
      </c>
      <c r="L81" s="4">
        <v>37.5</v>
      </c>
      <c r="M81" s="5">
        <v>3.4478707285698001E-6</v>
      </c>
      <c r="N81" s="4">
        <f t="shared" si="13"/>
        <v>0.51373273855690016</v>
      </c>
      <c r="P81">
        <v>37.5</v>
      </c>
      <c r="Q81" s="1">
        <v>1.8826586351097899E-32</v>
      </c>
      <c r="R81" s="1">
        <f t="shared" si="18"/>
        <v>2.805161366313587E-21</v>
      </c>
      <c r="S81" s="1">
        <f t="shared" si="19"/>
        <v>1.2705730894479188E-17</v>
      </c>
      <c r="T81">
        <v>37</v>
      </c>
      <c r="U81">
        <f t="shared" si="15"/>
        <v>2.5659389567293966E-17</v>
      </c>
    </row>
    <row r="82" spans="1:21" x14ac:dyDescent="0.25">
      <c r="A82">
        <v>38</v>
      </c>
      <c r="B82" s="1">
        <v>5.2847097804904597E-8</v>
      </c>
      <c r="C82">
        <f t="shared" si="12"/>
        <v>7.8742175729307855E-3</v>
      </c>
      <c r="E82">
        <v>38</v>
      </c>
      <c r="F82" s="1">
        <v>8.5337237115320603E-32</v>
      </c>
      <c r="G82" s="1">
        <f t="shared" si="16"/>
        <v>1.271524833018277E-20</v>
      </c>
      <c r="H82" s="1">
        <f t="shared" si="17"/>
        <v>5.7592595377886663E-17</v>
      </c>
      <c r="I82">
        <v>37.5</v>
      </c>
      <c r="J82">
        <f t="shared" si="14"/>
        <v>6.7022339420322722E-17</v>
      </c>
      <c r="L82">
        <v>38</v>
      </c>
      <c r="M82" s="1">
        <v>3.0961529158047102E-6</v>
      </c>
      <c r="N82">
        <f t="shared" si="13"/>
        <v>0.46132678445490183</v>
      </c>
      <c r="P82">
        <v>38</v>
      </c>
      <c r="Q82" s="1">
        <v>2.6240317214980801E-34</v>
      </c>
      <c r="R82" s="1">
        <f t="shared" si="18"/>
        <v>3.9098072650321389E-23</v>
      </c>
      <c r="S82" s="1">
        <f t="shared" si="19"/>
        <v>1.7709127023969102E-19</v>
      </c>
      <c r="T82">
        <v>37.5</v>
      </c>
      <c r="U82">
        <f t="shared" si="15"/>
        <v>1.8000532776558504E-17</v>
      </c>
    </row>
    <row r="83" spans="1:21" x14ac:dyDescent="0.25">
      <c r="A83">
        <v>38.5</v>
      </c>
      <c r="B83" s="1">
        <v>4.4896018859360201E-8</v>
      </c>
      <c r="C83">
        <f t="shared" si="12"/>
        <v>6.6895068100446698E-3</v>
      </c>
      <c r="E83">
        <v>38.5</v>
      </c>
      <c r="F83" s="1">
        <v>7.1364810660041501E-32</v>
      </c>
      <c r="G83" s="1">
        <f t="shared" si="16"/>
        <v>1.0633356788346184E-20</v>
      </c>
      <c r="H83" s="1">
        <f t="shared" si="17"/>
        <v>4.8162851335450363E-17</v>
      </c>
      <c r="I83">
        <v>38</v>
      </c>
      <c r="J83">
        <f t="shared" si="14"/>
        <v>5.7592595377886552E-17</v>
      </c>
      <c r="L83">
        <v>38.5</v>
      </c>
      <c r="M83" s="1">
        <v>2.78000407232071E-6</v>
      </c>
      <c r="N83">
        <f t="shared" si="13"/>
        <v>0.41422060677578576</v>
      </c>
      <c r="P83">
        <v>38.5</v>
      </c>
      <c r="Q83" s="1">
        <v>1.9351392695397499E-32</v>
      </c>
      <c r="R83" s="1">
        <f t="shared" si="18"/>
        <v>2.8833575116142272E-21</v>
      </c>
      <c r="S83" s="1">
        <f t="shared" si="19"/>
        <v>1.3059913434958558E-17</v>
      </c>
      <c r="T83">
        <v>38</v>
      </c>
      <c r="U83">
        <f t="shared" si="15"/>
        <v>1.54948048517106E-17</v>
      </c>
    </row>
    <row r="84" spans="1:21" x14ac:dyDescent="0.25">
      <c r="A84">
        <v>39</v>
      </c>
      <c r="B84" s="1">
        <v>3.8141217846485602E-8</v>
      </c>
      <c r="C84">
        <f t="shared" si="12"/>
        <v>5.6830414591263548E-3</v>
      </c>
      <c r="E84">
        <v>39</v>
      </c>
      <c r="F84" s="1">
        <v>5.7392384204762398E-32</v>
      </c>
      <c r="G84" s="1">
        <f t="shared" si="16"/>
        <v>8.5514652465095976E-21</v>
      </c>
      <c r="H84" s="1">
        <f t="shared" si="17"/>
        <v>3.8733107293014057E-17</v>
      </c>
      <c r="I84">
        <v>38.5</v>
      </c>
      <c r="J84">
        <f t="shared" si="14"/>
        <v>4.8162851335450357E-17</v>
      </c>
      <c r="L84">
        <v>39</v>
      </c>
      <c r="M84" s="1">
        <v>2.49613106574153E-6</v>
      </c>
      <c r="N84">
        <f t="shared" si="13"/>
        <v>0.37192352879548796</v>
      </c>
      <c r="P84">
        <v>39</v>
      </c>
      <c r="Q84" s="1">
        <v>3.84403822186453E-32</v>
      </c>
      <c r="R84" s="1">
        <f t="shared" si="18"/>
        <v>5.7276169505781501E-21</v>
      </c>
      <c r="S84" s="1">
        <f t="shared" si="19"/>
        <v>2.5942735599677503E-17</v>
      </c>
      <c r="T84">
        <v>38.5</v>
      </c>
      <c r="U84">
        <f t="shared" si="15"/>
        <v>1.8142205792750262E-17</v>
      </c>
    </row>
    <row r="85" spans="1:21" x14ac:dyDescent="0.25">
      <c r="A85">
        <v>39.5</v>
      </c>
      <c r="B85" s="1">
        <v>3.2402713240764801E-8</v>
      </c>
      <c r="C85">
        <f t="shared" si="12"/>
        <v>4.8280042728739555E-3</v>
      </c>
      <c r="E85">
        <v>39.5</v>
      </c>
      <c r="F85" s="1">
        <v>4.3419957749483302E-32</v>
      </c>
      <c r="G85" s="1">
        <f t="shared" si="16"/>
        <v>6.469573704673012E-21</v>
      </c>
      <c r="H85" s="1">
        <f t="shared" si="17"/>
        <v>2.9303363250577758E-17</v>
      </c>
      <c r="I85">
        <v>39</v>
      </c>
      <c r="J85">
        <f t="shared" si="14"/>
        <v>3.8733107293014057E-17</v>
      </c>
      <c r="L85">
        <v>39.5</v>
      </c>
      <c r="M85" s="1">
        <v>2.24154409544983E-6</v>
      </c>
      <c r="N85">
        <f t="shared" si="13"/>
        <v>0.33399007022202465</v>
      </c>
      <c r="P85">
        <v>39.5</v>
      </c>
      <c r="Q85" s="1">
        <v>5.7529371741893001E-32</v>
      </c>
      <c r="R85" s="1">
        <f t="shared" si="18"/>
        <v>8.5718763895420576E-21</v>
      </c>
      <c r="S85" s="1">
        <f t="shared" si="19"/>
        <v>3.8825557764396377E-17</v>
      </c>
      <c r="T85">
        <v>39</v>
      </c>
      <c r="U85">
        <f t="shared" si="15"/>
        <v>2.5087933171251211E-17</v>
      </c>
    </row>
    <row r="86" spans="1:21" x14ac:dyDescent="0.25">
      <c r="A86">
        <v>40</v>
      </c>
      <c r="B86" s="1">
        <v>2.7527600687294202E-8</v>
      </c>
      <c r="C86">
        <f t="shared" si="12"/>
        <v>4.1016125024068359E-3</v>
      </c>
      <c r="E86">
        <v>40</v>
      </c>
      <c r="F86" s="1">
        <v>2.9447531294204199E-32</v>
      </c>
      <c r="G86" s="1">
        <f t="shared" si="16"/>
        <v>4.3876821628364257E-21</v>
      </c>
      <c r="H86" s="1">
        <f t="shared" si="17"/>
        <v>1.9873619208141459E-17</v>
      </c>
      <c r="L86">
        <v>40</v>
      </c>
      <c r="M86" s="1">
        <v>2.0124022959603401E-6</v>
      </c>
      <c r="N86">
        <f t="shared" si="13"/>
        <v>0.29984794209809068</v>
      </c>
      <c r="P86">
        <v>40</v>
      </c>
      <c r="Q86" s="1">
        <v>7.0285387638693197E-32</v>
      </c>
      <c r="R86" s="1">
        <f t="shared" si="18"/>
        <v>1.0472522758165286E-20</v>
      </c>
      <c r="S86" s="1">
        <f t="shared" si="19"/>
        <v>4.743436778698394E-17</v>
      </c>
    </row>
    <row r="87" spans="1:21" x14ac:dyDescent="0.25">
      <c r="B87" s="1"/>
      <c r="F87" s="1"/>
      <c r="G87" s="1"/>
      <c r="H87" s="1"/>
      <c r="M87" s="1"/>
      <c r="Q87" s="1"/>
      <c r="R87" s="1"/>
      <c r="S87" s="1"/>
    </row>
    <row r="88" spans="1:21" x14ac:dyDescent="0.25">
      <c r="B88" s="1"/>
      <c r="F88" s="1"/>
      <c r="G88" s="1"/>
      <c r="H88" s="1"/>
      <c r="M88" s="1"/>
      <c r="Q88" s="1"/>
      <c r="R88" s="1"/>
      <c r="S88" s="1"/>
    </row>
    <row r="89" spans="1:21" x14ac:dyDescent="0.25">
      <c r="B89" s="1"/>
      <c r="F89" s="1"/>
      <c r="G89" s="1"/>
      <c r="H89" s="1"/>
      <c r="M89" s="1"/>
      <c r="Q89" s="1"/>
      <c r="R89" s="1"/>
      <c r="S89" s="1"/>
    </row>
    <row r="90" spans="1:21" x14ac:dyDescent="0.25">
      <c r="B90" s="1"/>
      <c r="F90" s="1"/>
      <c r="G90" s="1"/>
      <c r="H90" s="1"/>
      <c r="M90" s="1"/>
      <c r="Q90" s="1"/>
      <c r="R90" s="1"/>
      <c r="S90" s="1"/>
    </row>
    <row r="91" spans="1:21" x14ac:dyDescent="0.25">
      <c r="B91" s="1"/>
      <c r="F91" s="1"/>
      <c r="G91" s="1"/>
      <c r="H91" s="1"/>
      <c r="M91" s="1"/>
      <c r="Q91" s="1"/>
      <c r="R91" s="1"/>
      <c r="S91" s="1"/>
    </row>
    <row r="92" spans="1:21" x14ac:dyDescent="0.25">
      <c r="B92" s="1"/>
      <c r="F92" s="1"/>
      <c r="G92" s="1"/>
      <c r="H92" s="1"/>
      <c r="M92" s="1"/>
      <c r="Q92" s="1"/>
      <c r="R92" s="1"/>
      <c r="S92" s="1"/>
    </row>
    <row r="93" spans="1:21" x14ac:dyDescent="0.25">
      <c r="B93" s="1"/>
      <c r="F93" s="1"/>
      <c r="G93" s="1"/>
      <c r="H93" s="1"/>
      <c r="M93" s="1"/>
      <c r="Q93" s="1"/>
      <c r="R93" s="1"/>
      <c r="S93" s="1"/>
    </row>
    <row r="94" spans="1:21" x14ac:dyDescent="0.25">
      <c r="B94" s="1"/>
      <c r="F94" s="1"/>
      <c r="G94" s="1"/>
      <c r="H94" s="1"/>
      <c r="M94" s="1"/>
      <c r="Q94" s="1"/>
      <c r="R94" s="1"/>
      <c r="S94" s="1"/>
    </row>
    <row r="95" spans="1:21" x14ac:dyDescent="0.25">
      <c r="B95" s="1"/>
      <c r="F95" s="1"/>
      <c r="G95" s="1"/>
      <c r="H95" s="1"/>
      <c r="M95" s="1"/>
      <c r="Q95" s="1"/>
      <c r="R95" s="1"/>
      <c r="S95" s="1"/>
    </row>
    <row r="96" spans="1:21" x14ac:dyDescent="0.25">
      <c r="B96" s="1"/>
      <c r="F96" s="1"/>
      <c r="G96" s="1"/>
      <c r="H96" s="1"/>
      <c r="M96" s="1"/>
      <c r="Q96" s="1"/>
      <c r="R96" s="1"/>
      <c r="S96" s="1"/>
    </row>
  </sheetData>
  <mergeCells count="4">
    <mergeCell ref="A4:C4"/>
    <mergeCell ref="F4:J4"/>
    <mergeCell ref="L4:N4"/>
    <mergeCell ref="P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Jabia</dc:creator>
  <cp:lastModifiedBy>Eduardo Andres Chacin Ruiz</cp:lastModifiedBy>
  <dcterms:created xsi:type="dcterms:W3CDTF">2022-12-14T05:52:38Z</dcterms:created>
  <dcterms:modified xsi:type="dcterms:W3CDTF">2024-07-22T22:21:42Z</dcterms:modified>
</cp:coreProperties>
</file>