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ashleygengen/Desktop/School/"/>
    </mc:Choice>
  </mc:AlternateContent>
  <bookViews>
    <workbookView xWindow="0" yWindow="0" windowWidth="25600" windowHeight="16000" tabRatio="500"/>
  </bookViews>
  <sheets>
    <sheet name="Sheet1" sheetId="1" r:id="rId1"/>
    <sheet name="Sheet2" sheetId="2" r:id="rId2"/>
    <sheet name="Sheet3" sheetId="3" r:id="rId3"/>
    <sheet name="Sheet5" sheetId="5" r:id="rId4"/>
    <sheet name="Sheet4" sheetId="4" r:id="rId5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1" i="3" l="1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S31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S32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S33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S34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S35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S36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S37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S38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S39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S40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S41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S42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S43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S44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S45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S46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S47" i="3"/>
  <c r="C48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S48" i="3"/>
  <c r="C49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S49" i="3"/>
  <c r="C50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S50" i="3"/>
  <c r="C51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S51" i="3"/>
  <c r="C52" i="3"/>
  <c r="D52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S52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S30" i="3"/>
</calcChain>
</file>

<file path=xl/sharedStrings.xml><?xml version="1.0" encoding="utf-8"?>
<sst xmlns="http://schemas.openxmlformats.org/spreadsheetml/2006/main" count="224" uniqueCount="63">
  <si>
    <t>Iron Man</t>
  </si>
  <si>
    <t>The Incredible Hulk</t>
  </si>
  <si>
    <t>Iron Man 2</t>
  </si>
  <si>
    <t>Thor</t>
  </si>
  <si>
    <t>Captain America: The First Avenger</t>
  </si>
  <si>
    <t>Marvel's The Avengers</t>
  </si>
  <si>
    <t>Iron Man 3</t>
  </si>
  <si>
    <t>Thor: The Dark World</t>
  </si>
  <si>
    <t>Captain America: The Winter Soldier</t>
  </si>
  <si>
    <t>Guardians of the Galaxy</t>
  </si>
  <si>
    <t>Avengers: Age of Ultron</t>
  </si>
  <si>
    <t>Ant-Man</t>
  </si>
  <si>
    <t>Captain America: Civil War</t>
  </si>
  <si>
    <t>Doctor Strange</t>
  </si>
  <si>
    <t>Guardians of the Galaxy Vol. 2</t>
  </si>
  <si>
    <t>Spider-Man: Homecoming</t>
  </si>
  <si>
    <t>Thor: Ragnarok</t>
  </si>
  <si>
    <t>Black Panther</t>
  </si>
  <si>
    <t>Avengers: Infinity War</t>
  </si>
  <si>
    <t>Ant-Man and the Wasp</t>
  </si>
  <si>
    <t>Captain Marvel</t>
  </si>
  <si>
    <t>Avengers: Endgame</t>
  </si>
  <si>
    <t>Spider-Man: Far From Home</t>
  </si>
  <si>
    <t>https://www.imdb.com/list/ls066620113/</t>
  </si>
  <si>
    <t>Robert Downey Jr (Iron Man)</t>
  </si>
  <si>
    <t>Chris Hemsworth (Thor)</t>
  </si>
  <si>
    <t>Chris Evans (Captain America)</t>
  </si>
  <si>
    <t>Paul Rudd (Ant-Man)</t>
  </si>
  <si>
    <t>Benedict Cumberbatch (Doctor Strange)</t>
  </si>
  <si>
    <t>Tom Holland (Spider-Man)</t>
  </si>
  <si>
    <t>Chadwick Bowesman (Black Panther)</t>
  </si>
  <si>
    <t>Brie Larson (Captain Marvel)</t>
  </si>
  <si>
    <t>Scarlett Johansson (Black Widow)</t>
  </si>
  <si>
    <t>Chris Pratt (Starlord)</t>
  </si>
  <si>
    <t>Zoe Saldana (Gamora)</t>
  </si>
  <si>
    <t>Tom Hiddleston (Loki)</t>
  </si>
  <si>
    <t>Samuel L Jackson (Nick Fury)</t>
  </si>
  <si>
    <t>Jeremy Renner (Hawkeye)</t>
  </si>
  <si>
    <t>Mark Ruffalo (Hulk)</t>
  </si>
  <si>
    <t>https://en.wikipedia.org/wiki/List_of_Marvel_Cinematic_Universe_films</t>
  </si>
  <si>
    <t>http://www.in2013dollars.com/us/inflation/2008?amount=134806913</t>
  </si>
  <si>
    <t>Box office</t>
  </si>
  <si>
    <t>Inflation</t>
  </si>
  <si>
    <t>Box Office</t>
  </si>
  <si>
    <t>Coefficients:</t>
  </si>
  <si>
    <t>(Intercept)</t>
  </si>
  <si>
    <t>b_c</t>
  </si>
  <si>
    <t>b_l</t>
  </si>
  <si>
    <t>c_b</t>
  </si>
  <si>
    <t>c_e</t>
  </si>
  <si>
    <t>c_h</t>
  </si>
  <si>
    <t>c_p</t>
  </si>
  <si>
    <t>j_r</t>
  </si>
  <si>
    <t>m_r</t>
  </si>
  <si>
    <t>p_r</t>
  </si>
  <si>
    <t>r_d</t>
  </si>
  <si>
    <t>s_l</t>
  </si>
  <si>
    <t>s_j</t>
  </si>
  <si>
    <t>t_l</t>
  </si>
  <si>
    <t>t_s</t>
  </si>
  <si>
    <t>z_s</t>
  </si>
  <si>
    <t>b_o</t>
  </si>
  <si>
    <t>Calculated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</si>
</sst>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44" fontId="1" fillId="0" borderId="0" applyFont="0" applyFill="0" applyBorder="0" applyAlignment="0" applyProtection="0"/>
  </cellStyleXfs>
  <cellXfs count="9">
    <xf numFmtId="0" fontId="0" fillId="0" borderId="0" xfId="0"/>
    <xf numFmtId="15" fontId="0" fillId="0" borderId="0" xfId="0" applyNumberFormat="1"/>
    <xf numFmtId="46" fontId="0" fillId="0" borderId="0" xfId="0" applyNumberFormat="1"/>
    <xf numFmtId="0" fontId="2" fillId="0" borderId="0" xfId="1"/>
    <xf numFmtId="0" fontId="0" fillId="0" borderId="0" xfId="0" applyNumberFormat="1"/>
    <xf numFmtId="6" fontId="0" fillId="0" borderId="0" xfId="0" applyNumberFormat="1"/>
    <xf numFmtId="8" fontId="0" fillId="0" borderId="0" xfId="0" applyNumberFormat="1"/>
    <xf numFmtId="44" fontId="0" fillId="0" borderId="0" xfId="2" applyFont="1"/>
    <xf numFmtId="44" fontId="0" fillId="0" borderId="0" xfId="0" applyNumberFormat="1"/>
  </cellXfs>
  <cellStyles count="3">
    <cellStyle name="Currency" xfId="2" builtinId="4"/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in2013dollars.com/us/inflation/2008?amount=134806913" TargetMode="External"/><Relationship Id="rId2" Type="http://schemas.openxmlformats.org/officeDocument/2006/relationships/hyperlink" Target="https://en.wikipedia.org/wiki/List_of_Marvel_Cinematic_Universe_films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mdb.com/list/ls066620113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4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S2" sqref="S2"/>
    </sheetView>
  </sheetViews>
  <sheetFormatPr baseColWidth="10" defaultColWidth="8.33203125" defaultRowHeight="16" x14ac:dyDescent="0.2"/>
  <cols>
    <col min="1" max="1" width="30.6640625" bestFit="1" customWidth="1"/>
    <col min="2" max="2" width="16" bestFit="1" customWidth="1"/>
    <col min="3" max="3" width="15" bestFit="1" customWidth="1"/>
    <col min="4" max="4" width="15.5" bestFit="1" customWidth="1"/>
    <col min="5" max="5" width="16" bestFit="1" customWidth="1"/>
    <col min="6" max="6" width="15" bestFit="1" customWidth="1"/>
    <col min="7" max="7" width="16" bestFit="1" customWidth="1"/>
    <col min="8" max="8" width="16.5" bestFit="1" customWidth="1"/>
    <col min="9" max="9" width="16" bestFit="1" customWidth="1"/>
    <col min="10" max="11" width="15" bestFit="1" customWidth="1"/>
    <col min="12" max="13" width="16" bestFit="1" customWidth="1"/>
    <col min="14" max="14" width="16.5" bestFit="1" customWidth="1"/>
    <col min="15" max="15" width="15.5" bestFit="1" customWidth="1"/>
    <col min="16" max="19" width="16" bestFit="1" customWidth="1"/>
    <col min="20" max="20" width="19.1640625" bestFit="1" customWidth="1"/>
    <col min="21" max="21" width="20" bestFit="1" customWidth="1"/>
    <col min="22" max="22" width="16" bestFit="1" customWidth="1"/>
    <col min="23" max="23" width="17.1640625" bestFit="1" customWidth="1"/>
    <col min="24" max="24" width="24.1640625" bestFit="1" customWidth="1"/>
  </cols>
  <sheetData>
    <row r="1" spans="1:24" x14ac:dyDescent="0.2">
      <c r="B1" t="s">
        <v>45</v>
      </c>
      <c r="C1" t="s">
        <v>46</v>
      </c>
      <c r="D1" t="s">
        <v>47</v>
      </c>
      <c r="E1" t="s">
        <v>48</v>
      </c>
      <c r="F1" t="s">
        <v>49</v>
      </c>
      <c r="G1" t="s">
        <v>50</v>
      </c>
      <c r="H1" t="s">
        <v>51</v>
      </c>
      <c r="I1" t="s">
        <v>52</v>
      </c>
      <c r="J1" t="s">
        <v>53</v>
      </c>
      <c r="K1" t="s">
        <v>54</v>
      </c>
      <c r="L1" t="s">
        <v>55</v>
      </c>
      <c r="M1" t="s">
        <v>56</v>
      </c>
      <c r="N1" t="s">
        <v>57</v>
      </c>
      <c r="O1" t="s">
        <v>58</v>
      </c>
      <c r="P1" t="s">
        <v>59</v>
      </c>
      <c r="Q1" t="s">
        <v>60</v>
      </c>
      <c r="R1" t="s">
        <v>61</v>
      </c>
      <c r="S1" t="s">
        <v>62</v>
      </c>
    </row>
    <row r="2" spans="1:24" x14ac:dyDescent="0.2">
      <c r="A2" t="s">
        <v>11</v>
      </c>
      <c r="B2" s="7">
        <v>148575874</v>
      </c>
      <c r="C2" s="7">
        <v>0</v>
      </c>
      <c r="D2" s="7">
        <v>0</v>
      </c>
      <c r="E2" s="7">
        <v>0</v>
      </c>
      <c r="F2" s="7">
        <v>256962.75</v>
      </c>
      <c r="G2" s="7">
        <v>0</v>
      </c>
      <c r="H2" s="7">
        <v>0</v>
      </c>
      <c r="I2" s="7">
        <v>0</v>
      </c>
      <c r="J2" s="7">
        <v>0</v>
      </c>
      <c r="K2" s="7">
        <v>70542288.5</v>
      </c>
      <c r="L2" s="7">
        <v>0</v>
      </c>
      <c r="M2" s="7">
        <v>0</v>
      </c>
      <c r="N2" s="7">
        <v>0</v>
      </c>
      <c r="O2" s="7">
        <v>0</v>
      </c>
      <c r="P2" s="7">
        <v>0</v>
      </c>
      <c r="Q2" s="7">
        <v>0</v>
      </c>
      <c r="R2" s="7">
        <v>195211850.5</v>
      </c>
      <c r="S2" s="7">
        <v>219375125.25</v>
      </c>
      <c r="T2" s="4"/>
      <c r="U2" s="4"/>
      <c r="V2" s="4"/>
      <c r="W2" s="4"/>
      <c r="X2" s="4"/>
    </row>
    <row r="3" spans="1:24" x14ac:dyDescent="0.2">
      <c r="A3" t="s">
        <v>19</v>
      </c>
      <c r="B3" s="7">
        <v>148575874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59087897.099999994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221525289.03999999</v>
      </c>
      <c r="S3" s="7">
        <v>207663771.09999999</v>
      </c>
      <c r="T3" s="4"/>
      <c r="U3" s="4"/>
      <c r="V3" s="4"/>
      <c r="W3" s="4"/>
      <c r="X3" s="4"/>
    </row>
    <row r="4" spans="1:24" x14ac:dyDescent="0.2">
      <c r="A4" t="s">
        <v>10</v>
      </c>
      <c r="B4" s="7">
        <v>148575874</v>
      </c>
      <c r="C4" s="7">
        <v>0</v>
      </c>
      <c r="D4" s="7">
        <v>0</v>
      </c>
      <c r="E4" s="7">
        <v>0</v>
      </c>
      <c r="F4" s="7">
        <v>22355759.25</v>
      </c>
      <c r="G4" s="7">
        <v>36489082.25</v>
      </c>
      <c r="H4" s="7">
        <v>0</v>
      </c>
      <c r="I4" s="7">
        <v>299498430</v>
      </c>
      <c r="J4" s="7">
        <v>54177420</v>
      </c>
      <c r="K4" s="7">
        <v>0</v>
      </c>
      <c r="L4" s="7">
        <v>96461566.5</v>
      </c>
      <c r="M4" s="7">
        <v>41736336</v>
      </c>
      <c r="N4" s="7">
        <v>-127132938</v>
      </c>
      <c r="O4" s="7">
        <v>0</v>
      </c>
      <c r="P4" s="7">
        <v>0</v>
      </c>
      <c r="Q4" s="7">
        <v>0</v>
      </c>
      <c r="R4" s="7">
        <v>497238120.73000002</v>
      </c>
      <c r="S4" s="7">
        <v>572161530</v>
      </c>
      <c r="T4" s="4"/>
      <c r="U4" s="4"/>
      <c r="V4" s="4"/>
      <c r="W4" s="4"/>
      <c r="X4" s="4"/>
    </row>
    <row r="5" spans="1:24" x14ac:dyDescent="0.2">
      <c r="A5" t="s">
        <v>21</v>
      </c>
      <c r="B5" s="7">
        <v>148575874</v>
      </c>
      <c r="C5" s="7">
        <v>1650871.25</v>
      </c>
      <c r="D5" s="7">
        <v>-2328918</v>
      </c>
      <c r="E5" s="7">
        <v>20367254.25</v>
      </c>
      <c r="F5" s="7">
        <v>31606418.25</v>
      </c>
      <c r="G5" s="7">
        <v>58520226.25</v>
      </c>
      <c r="H5" s="7">
        <v>-33420033</v>
      </c>
      <c r="I5" s="7">
        <v>359398116</v>
      </c>
      <c r="J5" s="7">
        <v>54177420</v>
      </c>
      <c r="K5" s="7">
        <v>18508620.25</v>
      </c>
      <c r="L5" s="7">
        <v>123010621.5</v>
      </c>
      <c r="M5" s="7">
        <v>3478028</v>
      </c>
      <c r="N5" s="7">
        <v>-113007056</v>
      </c>
      <c r="O5" s="7">
        <v>-2259715</v>
      </c>
      <c r="P5" s="7">
        <v>5897703</v>
      </c>
      <c r="Q5" s="7">
        <v>119120466.75</v>
      </c>
      <c r="R5" s="7">
        <v>858373000</v>
      </c>
      <c r="S5" s="7">
        <v>793295897.5</v>
      </c>
      <c r="T5" s="4"/>
      <c r="U5" s="4"/>
      <c r="V5" s="4"/>
      <c r="W5" s="4"/>
      <c r="X5" s="4"/>
    </row>
    <row r="6" spans="1:24" x14ac:dyDescent="0.2">
      <c r="A6" t="s">
        <v>18</v>
      </c>
      <c r="B6" s="7">
        <v>148575874</v>
      </c>
      <c r="C6" s="7">
        <v>14857841.25</v>
      </c>
      <c r="D6" s="7">
        <v>0</v>
      </c>
      <c r="E6" s="7">
        <v>38406822.299999997</v>
      </c>
      <c r="F6" s="7">
        <v>7451919.75</v>
      </c>
      <c r="G6" s="7">
        <v>41996868.25</v>
      </c>
      <c r="H6" s="7">
        <v>-114185112.75</v>
      </c>
      <c r="I6" s="7">
        <v>0</v>
      </c>
      <c r="J6" s="7">
        <v>25734274.5</v>
      </c>
      <c r="K6" s="7">
        <v>0</v>
      </c>
      <c r="L6" s="7">
        <v>60177858</v>
      </c>
      <c r="M6" s="7">
        <v>13912112</v>
      </c>
      <c r="N6" s="7">
        <v>-35314705</v>
      </c>
      <c r="O6" s="7">
        <v>-8473931.25</v>
      </c>
      <c r="P6" s="7">
        <v>14252782.25</v>
      </c>
      <c r="Q6" s="7">
        <v>501559860</v>
      </c>
      <c r="R6" s="7">
        <v>694094947.66999996</v>
      </c>
      <c r="S6" s="7">
        <v>708952463.29999995</v>
      </c>
      <c r="T6" s="4"/>
      <c r="U6" s="4"/>
      <c r="V6" s="4"/>
      <c r="W6" s="4"/>
      <c r="X6" s="4"/>
    </row>
    <row r="7" spans="1:24" x14ac:dyDescent="0.2">
      <c r="A7" t="s">
        <v>17</v>
      </c>
      <c r="B7" s="7">
        <v>148575874</v>
      </c>
      <c r="C7" s="7">
        <v>0</v>
      </c>
      <c r="D7" s="7">
        <v>0</v>
      </c>
      <c r="E7" s="7">
        <v>558644688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715817215.00999999</v>
      </c>
      <c r="S7" s="7">
        <v>707220562</v>
      </c>
      <c r="T7" s="4"/>
      <c r="U7" s="4"/>
      <c r="V7" s="4"/>
      <c r="W7" s="4"/>
      <c r="X7" s="4"/>
    </row>
    <row r="8" spans="1:24" x14ac:dyDescent="0.2">
      <c r="A8" t="s">
        <v>12</v>
      </c>
      <c r="B8" s="7">
        <v>148575874</v>
      </c>
      <c r="C8" s="7">
        <v>0</v>
      </c>
      <c r="D8" s="7">
        <v>0</v>
      </c>
      <c r="E8" s="7">
        <v>133841956.5</v>
      </c>
      <c r="F8" s="7">
        <v>39315300.75</v>
      </c>
      <c r="G8" s="7">
        <v>0</v>
      </c>
      <c r="H8" s="7">
        <v>0</v>
      </c>
      <c r="I8" s="7">
        <v>84857888.5</v>
      </c>
      <c r="J8" s="7">
        <v>0</v>
      </c>
      <c r="K8" s="7">
        <v>7682823.5</v>
      </c>
      <c r="L8" s="7">
        <v>131860306.5</v>
      </c>
      <c r="M8" s="7">
        <v>0</v>
      </c>
      <c r="N8" s="7">
        <v>-84755292</v>
      </c>
      <c r="O8" s="7">
        <v>0</v>
      </c>
      <c r="P8" s="7">
        <v>16710158.5</v>
      </c>
      <c r="Q8" s="7">
        <v>0</v>
      </c>
      <c r="R8" s="7">
        <v>436567805.79000002</v>
      </c>
      <c r="S8" s="7">
        <v>478089016.25</v>
      </c>
      <c r="T8" s="4"/>
      <c r="U8" s="4"/>
      <c r="V8" s="4"/>
      <c r="W8" s="4"/>
      <c r="X8" s="4"/>
    </row>
    <row r="9" spans="1:24" x14ac:dyDescent="0.2">
      <c r="A9" t="s">
        <v>4</v>
      </c>
      <c r="B9" s="7">
        <v>148575874</v>
      </c>
      <c r="C9" s="7">
        <v>0</v>
      </c>
      <c r="D9" s="7">
        <v>0</v>
      </c>
      <c r="E9" s="7">
        <v>0</v>
      </c>
      <c r="F9" s="7">
        <v>58073581.5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6956056</v>
      </c>
      <c r="N9" s="7">
        <v>0</v>
      </c>
      <c r="O9" s="7">
        <v>0</v>
      </c>
      <c r="P9" s="7">
        <v>0</v>
      </c>
      <c r="Q9" s="7">
        <v>0</v>
      </c>
      <c r="R9" s="7">
        <v>201644152.63</v>
      </c>
      <c r="S9" s="7">
        <v>213605511.5</v>
      </c>
      <c r="T9" s="4"/>
      <c r="U9" s="4"/>
      <c r="V9" s="4"/>
      <c r="W9" s="4"/>
      <c r="X9" s="4"/>
    </row>
    <row r="10" spans="1:24" x14ac:dyDescent="0.2">
      <c r="A10" t="s">
        <v>8</v>
      </c>
      <c r="B10" s="7">
        <v>148575874</v>
      </c>
      <c r="C10" s="7">
        <v>0</v>
      </c>
      <c r="D10" s="7">
        <v>0</v>
      </c>
      <c r="E10" s="7">
        <v>0</v>
      </c>
      <c r="F10" s="7">
        <v>60643209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215637736</v>
      </c>
      <c r="N10" s="7">
        <v>-171276319.25</v>
      </c>
      <c r="O10" s="7">
        <v>0</v>
      </c>
      <c r="P10" s="7">
        <v>0</v>
      </c>
      <c r="Q10" s="7">
        <v>0</v>
      </c>
      <c r="R10" s="7">
        <v>281737485.05000001</v>
      </c>
      <c r="S10" s="7">
        <v>253580499.75</v>
      </c>
      <c r="T10" s="4"/>
      <c r="U10" s="4"/>
      <c r="V10" s="4"/>
      <c r="W10" s="4"/>
      <c r="X10" s="4"/>
    </row>
    <row r="11" spans="1:24" x14ac:dyDescent="0.2">
      <c r="A11" t="s">
        <v>20</v>
      </c>
      <c r="B11" s="7">
        <v>148575874</v>
      </c>
      <c r="C11" s="7">
        <v>0</v>
      </c>
      <c r="D11" s="7">
        <v>-25229945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313022520</v>
      </c>
      <c r="N11" s="7">
        <v>-3531470.5</v>
      </c>
      <c r="O11" s="7">
        <v>0</v>
      </c>
      <c r="P11" s="7">
        <v>0</v>
      </c>
      <c r="Q11" s="7">
        <v>0</v>
      </c>
      <c r="R11" s="7">
        <v>426829839</v>
      </c>
      <c r="S11" s="7">
        <v>432836978.5</v>
      </c>
      <c r="T11" s="4"/>
      <c r="U11" s="4"/>
      <c r="V11" s="4"/>
      <c r="W11" s="4"/>
      <c r="X11" s="4"/>
    </row>
    <row r="12" spans="1:24" x14ac:dyDescent="0.2">
      <c r="A12" t="s">
        <v>13</v>
      </c>
      <c r="B12" s="7">
        <v>148575874</v>
      </c>
      <c r="C12" s="7">
        <v>97071229.5</v>
      </c>
      <c r="D12" s="7">
        <v>0</v>
      </c>
      <c r="E12" s="7">
        <v>0</v>
      </c>
      <c r="F12" s="7">
        <v>0</v>
      </c>
      <c r="G12" s="7">
        <v>2065419.75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248879852.41</v>
      </c>
      <c r="S12" s="7">
        <v>247712523.25</v>
      </c>
      <c r="T12" s="4"/>
      <c r="U12" s="4"/>
      <c r="V12" s="4"/>
      <c r="W12" s="4"/>
      <c r="X12" s="4"/>
    </row>
    <row r="13" spans="1:24" x14ac:dyDescent="0.2">
      <c r="A13" t="s">
        <v>9</v>
      </c>
      <c r="B13" s="7">
        <v>148575874</v>
      </c>
      <c r="C13" s="7">
        <v>0</v>
      </c>
      <c r="D13" s="7">
        <v>0</v>
      </c>
      <c r="E13" s="7">
        <v>0</v>
      </c>
      <c r="F13" s="7">
        <v>0</v>
      </c>
      <c r="G13" s="7">
        <v>0</v>
      </c>
      <c r="H13" s="7">
        <v>-520795514.25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7">
        <v>777417783</v>
      </c>
      <c r="R13" s="7">
        <v>361356492.63</v>
      </c>
      <c r="S13" s="7">
        <v>405198142.75</v>
      </c>
      <c r="T13" s="4"/>
      <c r="U13" s="4"/>
      <c r="V13" s="4"/>
      <c r="W13" s="4"/>
      <c r="X13" s="4"/>
    </row>
    <row r="14" spans="1:24" x14ac:dyDescent="0.2">
      <c r="A14" t="s">
        <v>14</v>
      </c>
      <c r="B14" s="7">
        <v>148575874</v>
      </c>
      <c r="C14" s="7">
        <v>0</v>
      </c>
      <c r="D14" s="7">
        <v>0</v>
      </c>
      <c r="E14" s="7">
        <v>0</v>
      </c>
      <c r="F14" s="7">
        <v>0</v>
      </c>
      <c r="G14" s="7">
        <v>0</v>
      </c>
      <c r="H14" s="7">
        <v>-398255393.25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601871832</v>
      </c>
      <c r="R14" s="7">
        <v>408322544.06</v>
      </c>
      <c r="S14" s="7">
        <v>352192312.75</v>
      </c>
      <c r="T14" s="4"/>
      <c r="U14" s="4"/>
      <c r="V14" s="4"/>
      <c r="W14" s="4"/>
      <c r="X14" s="4"/>
    </row>
    <row r="15" spans="1:24" x14ac:dyDescent="0.2">
      <c r="A15" t="s">
        <v>0</v>
      </c>
      <c r="B15" s="7">
        <v>148575874</v>
      </c>
      <c r="C15" s="7">
        <v>0</v>
      </c>
      <c r="D15" s="7">
        <v>0</v>
      </c>
      <c r="E15" s="7">
        <v>0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273455266.5</v>
      </c>
      <c r="M15" s="7">
        <v>3478028</v>
      </c>
      <c r="N15" s="7">
        <v>0</v>
      </c>
      <c r="O15" s="7">
        <v>0</v>
      </c>
      <c r="P15" s="7">
        <v>0</v>
      </c>
      <c r="Q15" s="7">
        <v>0</v>
      </c>
      <c r="R15" s="7">
        <v>379950473.45999998</v>
      </c>
      <c r="S15" s="7">
        <v>425509168.5</v>
      </c>
      <c r="T15" s="4"/>
      <c r="U15" s="4"/>
      <c r="V15" s="4"/>
      <c r="W15" s="4"/>
      <c r="X15" s="4"/>
    </row>
    <row r="16" spans="1:24" x14ac:dyDescent="0.2">
      <c r="A16" t="s">
        <v>2</v>
      </c>
      <c r="B16" s="7">
        <v>148575874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216817282.5</v>
      </c>
      <c r="M16" s="7">
        <v>76516616</v>
      </c>
      <c r="N16" s="7">
        <v>-65332204.25</v>
      </c>
      <c r="O16" s="7">
        <v>0</v>
      </c>
      <c r="P16" s="7">
        <v>0</v>
      </c>
      <c r="Q16" s="7">
        <v>0</v>
      </c>
      <c r="R16" s="7">
        <v>367877467.60000002</v>
      </c>
      <c r="S16" s="7">
        <v>376577568.25</v>
      </c>
      <c r="T16" s="6"/>
      <c r="U16" s="6"/>
      <c r="V16" s="6"/>
      <c r="W16" s="6"/>
      <c r="X16" s="6"/>
    </row>
    <row r="17" spans="1:19" x14ac:dyDescent="0.2">
      <c r="A17" s="1" t="s">
        <v>6</v>
      </c>
      <c r="B17" s="7">
        <v>148575874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220357156.5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450804329.06</v>
      </c>
      <c r="S17" s="7">
        <v>368933030.5</v>
      </c>
    </row>
    <row r="18" spans="1:19" x14ac:dyDescent="0.2">
      <c r="A18" t="s">
        <v>5</v>
      </c>
      <c r="B18" s="7">
        <v>148575874</v>
      </c>
      <c r="C18" s="7">
        <v>0</v>
      </c>
      <c r="D18" s="7">
        <v>0</v>
      </c>
      <c r="E18" s="7">
        <v>0</v>
      </c>
      <c r="F18" s="7">
        <v>29036790.75</v>
      </c>
      <c r="G18" s="7">
        <v>49570074</v>
      </c>
      <c r="H18" s="7">
        <v>0</v>
      </c>
      <c r="I18" s="7">
        <v>254573665.5</v>
      </c>
      <c r="J18" s="7">
        <v>58917944.25</v>
      </c>
      <c r="K18" s="7">
        <v>0</v>
      </c>
      <c r="L18" s="7">
        <v>112390999.5</v>
      </c>
      <c r="M18" s="7">
        <v>253896044</v>
      </c>
      <c r="N18" s="7">
        <v>-172688907.44999999</v>
      </c>
      <c r="O18" s="7">
        <v>-48583872.5</v>
      </c>
      <c r="P18" s="7">
        <v>0</v>
      </c>
      <c r="Q18" s="7">
        <v>0</v>
      </c>
      <c r="R18" s="7">
        <v>697112091.84000003</v>
      </c>
      <c r="S18" s="7">
        <v>685688612.04999995</v>
      </c>
    </row>
    <row r="19" spans="1:19" x14ac:dyDescent="0.2">
      <c r="A19" t="s">
        <v>22</v>
      </c>
      <c r="B19" s="7">
        <v>148575874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1769937</v>
      </c>
      <c r="M19" s="7">
        <v>128687036</v>
      </c>
      <c r="N19" s="7">
        <v>0</v>
      </c>
      <c r="O19" s="7">
        <v>0</v>
      </c>
      <c r="P19" s="7">
        <v>132698317.5</v>
      </c>
      <c r="Q19" s="7">
        <v>0</v>
      </c>
      <c r="R19" s="7">
        <v>390532085</v>
      </c>
      <c r="S19" s="7">
        <v>411731164.5</v>
      </c>
    </row>
    <row r="20" spans="1:19" x14ac:dyDescent="0.2">
      <c r="A20" t="s">
        <v>15</v>
      </c>
      <c r="B20" s="7">
        <v>148575874</v>
      </c>
      <c r="C20" s="7">
        <v>0</v>
      </c>
      <c r="D20" s="7">
        <v>0</v>
      </c>
      <c r="E20" s="7">
        <v>0</v>
      </c>
      <c r="F20" s="7">
        <v>1027851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28318992</v>
      </c>
      <c r="M20" s="7">
        <v>0</v>
      </c>
      <c r="N20" s="7">
        <v>0</v>
      </c>
      <c r="O20" s="7">
        <v>0</v>
      </c>
      <c r="P20" s="7">
        <v>149899951.25</v>
      </c>
      <c r="Q20" s="7">
        <v>0</v>
      </c>
      <c r="R20" s="7">
        <v>350069967.79000002</v>
      </c>
      <c r="S20" s="7">
        <v>327822668.25</v>
      </c>
    </row>
    <row r="21" spans="1:19" x14ac:dyDescent="0.2">
      <c r="A21" t="s">
        <v>1</v>
      </c>
      <c r="B21" s="7">
        <v>148575874</v>
      </c>
      <c r="C21" s="7">
        <v>0</v>
      </c>
      <c r="D21" s="7">
        <v>0</v>
      </c>
      <c r="E21" s="7">
        <v>0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s="7">
        <v>1769937</v>
      </c>
      <c r="M21" s="7">
        <v>0</v>
      </c>
      <c r="N21" s="7">
        <v>0</v>
      </c>
      <c r="O21" s="7">
        <v>0</v>
      </c>
      <c r="P21" s="7">
        <v>0</v>
      </c>
      <c r="Q21" s="7">
        <v>0</v>
      </c>
      <c r="R21" s="7">
        <v>160763613.02000001</v>
      </c>
      <c r="S21" s="7">
        <v>150345811</v>
      </c>
    </row>
    <row r="22" spans="1:19" x14ac:dyDescent="0.2">
      <c r="A22" t="s">
        <v>3</v>
      </c>
      <c r="B22" s="7">
        <v>148575874</v>
      </c>
      <c r="C22" s="7">
        <v>0</v>
      </c>
      <c r="D22" s="7">
        <v>0</v>
      </c>
      <c r="E22" s="7">
        <v>0</v>
      </c>
      <c r="F22" s="7">
        <v>0</v>
      </c>
      <c r="G22" s="7">
        <v>119105872.25</v>
      </c>
      <c r="H22" s="7">
        <v>0</v>
      </c>
      <c r="I22" s="7">
        <v>9983281</v>
      </c>
      <c r="J22" s="7">
        <v>0</v>
      </c>
      <c r="K22" s="7">
        <v>0</v>
      </c>
      <c r="L22" s="7">
        <v>0</v>
      </c>
      <c r="M22" s="7">
        <v>10434084</v>
      </c>
      <c r="N22" s="7">
        <v>0</v>
      </c>
      <c r="O22" s="7">
        <v>-48018943.75</v>
      </c>
      <c r="P22" s="7">
        <v>0</v>
      </c>
      <c r="Q22" s="7">
        <v>0</v>
      </c>
      <c r="R22" s="7">
        <v>206639319.94</v>
      </c>
      <c r="S22" s="7">
        <v>240080167.5</v>
      </c>
    </row>
    <row r="23" spans="1:19" x14ac:dyDescent="0.2">
      <c r="A23" t="s">
        <v>16</v>
      </c>
      <c r="B23" s="7">
        <v>148575874</v>
      </c>
      <c r="C23" s="7">
        <v>0</v>
      </c>
      <c r="D23" s="7">
        <v>0</v>
      </c>
      <c r="E23" s="7">
        <v>0</v>
      </c>
      <c r="F23" s="7">
        <v>0</v>
      </c>
      <c r="G23" s="7">
        <v>161791213.75</v>
      </c>
      <c r="H23" s="7">
        <v>0</v>
      </c>
      <c r="I23" s="7">
        <v>0</v>
      </c>
      <c r="J23" s="7">
        <v>46728024.75</v>
      </c>
      <c r="K23" s="7">
        <v>0</v>
      </c>
      <c r="L23" s="7">
        <v>0</v>
      </c>
      <c r="M23" s="7">
        <v>0</v>
      </c>
      <c r="N23" s="7">
        <v>-1765735.25</v>
      </c>
      <c r="O23" s="7">
        <v>-30506152.5</v>
      </c>
      <c r="P23" s="7">
        <v>0</v>
      </c>
      <c r="Q23" s="7">
        <v>0</v>
      </c>
      <c r="R23" s="7">
        <v>330018159.37</v>
      </c>
      <c r="S23" s="7">
        <v>324823224.75</v>
      </c>
    </row>
    <row r="24" spans="1:19" x14ac:dyDescent="0.2">
      <c r="A24" t="s">
        <v>7</v>
      </c>
      <c r="B24" s="7">
        <v>148575874</v>
      </c>
      <c r="C24" s="7">
        <v>0</v>
      </c>
      <c r="D24" s="7">
        <v>0</v>
      </c>
      <c r="E24" s="7">
        <v>0</v>
      </c>
      <c r="F24" s="7">
        <v>0</v>
      </c>
      <c r="G24" s="7">
        <v>96386255</v>
      </c>
      <c r="H24" s="7">
        <v>0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  <c r="O24" s="7">
        <v>-39545012.5</v>
      </c>
      <c r="P24" s="7">
        <v>0</v>
      </c>
      <c r="Q24" s="7">
        <v>0</v>
      </c>
      <c r="R24" s="7">
        <v>227446853.72999999</v>
      </c>
      <c r="S24" s="7">
        <v>205417116.5</v>
      </c>
    </row>
  </sheetData>
  <sortState ref="A2:X16">
    <sortCondition ref="A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workbookViewId="0">
      <selection activeCell="D2" sqref="D2:D26"/>
    </sheetView>
  </sheetViews>
  <sheetFormatPr baseColWidth="10" defaultRowHeight="16" x14ac:dyDescent="0.2"/>
  <cols>
    <col min="1" max="1" width="30.6640625" bestFit="1" customWidth="1"/>
    <col min="3" max="3" width="12.83203125" bestFit="1" customWidth="1"/>
    <col min="4" max="4" width="15.33203125" style="6" bestFit="1" customWidth="1"/>
  </cols>
  <sheetData>
    <row r="1" spans="1:5" x14ac:dyDescent="0.2">
      <c r="C1" t="s">
        <v>41</v>
      </c>
      <c r="D1" s="6" t="s">
        <v>42</v>
      </c>
    </row>
    <row r="2" spans="1:5" x14ac:dyDescent="0.2">
      <c r="A2" t="s">
        <v>0</v>
      </c>
      <c r="B2" s="1">
        <v>39570</v>
      </c>
      <c r="C2" s="5">
        <v>318604126</v>
      </c>
      <c r="D2" s="6">
        <v>379950473.45999998</v>
      </c>
      <c r="E2" s="5"/>
    </row>
    <row r="3" spans="1:5" x14ac:dyDescent="0.2">
      <c r="A3" t="s">
        <v>1</v>
      </c>
      <c r="B3" s="1">
        <v>39612</v>
      </c>
      <c r="C3" s="5">
        <v>134806913</v>
      </c>
      <c r="D3" s="6">
        <v>160763613.02000001</v>
      </c>
      <c r="E3" s="5"/>
    </row>
    <row r="4" spans="1:5" x14ac:dyDescent="0.2">
      <c r="A4" t="s">
        <v>2</v>
      </c>
      <c r="B4" s="1">
        <v>40305</v>
      </c>
      <c r="C4" s="5">
        <v>312433331</v>
      </c>
      <c r="D4" s="6">
        <v>367877467.60000002</v>
      </c>
      <c r="E4" s="5"/>
    </row>
    <row r="5" spans="1:5" x14ac:dyDescent="0.2">
      <c r="A5" t="s">
        <v>3</v>
      </c>
      <c r="B5" s="1">
        <v>40669</v>
      </c>
      <c r="C5" s="5">
        <v>181030624</v>
      </c>
      <c r="D5" s="6">
        <v>206639319.94</v>
      </c>
      <c r="E5" s="5"/>
    </row>
    <row r="6" spans="1:5" x14ac:dyDescent="0.2">
      <c r="A6" t="s">
        <v>4</v>
      </c>
      <c r="B6" s="1">
        <v>40746</v>
      </c>
      <c r="C6" s="5">
        <v>176654505</v>
      </c>
      <c r="D6" s="6">
        <v>201644152.63</v>
      </c>
      <c r="E6" s="5"/>
    </row>
    <row r="7" spans="1:5" x14ac:dyDescent="0.2">
      <c r="A7" t="s">
        <v>5</v>
      </c>
      <c r="B7" s="1">
        <v>41033</v>
      </c>
      <c r="C7" s="5">
        <v>623357910</v>
      </c>
      <c r="D7" s="6">
        <v>697112091.84000003</v>
      </c>
      <c r="E7" s="5"/>
    </row>
    <row r="9" spans="1:5" x14ac:dyDescent="0.2">
      <c r="A9" t="s">
        <v>6</v>
      </c>
      <c r="B9" s="1">
        <v>41397</v>
      </c>
      <c r="C9" s="5">
        <v>409013994</v>
      </c>
      <c r="D9" s="6">
        <v>450804329.06</v>
      </c>
      <c r="E9" s="5"/>
    </row>
    <row r="10" spans="1:5" x14ac:dyDescent="0.2">
      <c r="A10" t="s">
        <v>7</v>
      </c>
      <c r="B10" s="1">
        <v>41586</v>
      </c>
      <c r="C10" s="5">
        <v>206362140</v>
      </c>
      <c r="D10" s="6">
        <v>227446853.72999999</v>
      </c>
      <c r="E10" s="5"/>
    </row>
    <row r="11" spans="1:5" x14ac:dyDescent="0.2">
      <c r="A11" t="s">
        <v>8</v>
      </c>
      <c r="B11" s="1">
        <v>41733</v>
      </c>
      <c r="C11" s="5">
        <v>259766572</v>
      </c>
      <c r="D11" s="6">
        <v>281737485.05000001</v>
      </c>
      <c r="E11" s="5"/>
    </row>
    <row r="12" spans="1:5" x14ac:dyDescent="0.2">
      <c r="A12" t="s">
        <v>9</v>
      </c>
      <c r="B12" s="1">
        <v>41852</v>
      </c>
      <c r="C12" s="5">
        <v>333176600</v>
      </c>
      <c r="D12" s="6">
        <v>361356492.63</v>
      </c>
      <c r="E12" s="5"/>
    </row>
    <row r="13" spans="1:5" x14ac:dyDescent="0.2">
      <c r="A13" t="s">
        <v>10</v>
      </c>
      <c r="B13" s="1">
        <v>42125</v>
      </c>
      <c r="C13" s="5">
        <v>459005868</v>
      </c>
      <c r="D13" s="6">
        <v>497238120.73000002</v>
      </c>
      <c r="E13" s="5"/>
    </row>
    <row r="14" spans="1:5" x14ac:dyDescent="0.2">
      <c r="A14" t="s">
        <v>11</v>
      </c>
      <c r="B14" s="1">
        <v>42202</v>
      </c>
      <c r="C14" s="5">
        <v>180202163</v>
      </c>
      <c r="D14" s="6">
        <v>195211850.5</v>
      </c>
      <c r="E14" s="5"/>
    </row>
    <row r="16" spans="1:5" x14ac:dyDescent="0.2">
      <c r="A16" t="s">
        <v>12</v>
      </c>
      <c r="B16" s="1">
        <v>42496</v>
      </c>
      <c r="C16" s="5">
        <v>408084349</v>
      </c>
      <c r="D16" s="6">
        <v>436567805.79000002</v>
      </c>
      <c r="E16" s="5"/>
    </row>
    <row r="17" spans="1:5" x14ac:dyDescent="0.2">
      <c r="A17" t="s">
        <v>13</v>
      </c>
      <c r="B17" s="1">
        <v>42678</v>
      </c>
      <c r="C17" s="5">
        <v>232641920</v>
      </c>
      <c r="D17" s="6">
        <v>248879852.41</v>
      </c>
      <c r="E17" s="5"/>
    </row>
    <row r="18" spans="1:5" x14ac:dyDescent="0.2">
      <c r="A18" t="s">
        <v>14</v>
      </c>
      <c r="B18" s="1">
        <v>42860</v>
      </c>
      <c r="C18" s="5">
        <v>389813101</v>
      </c>
      <c r="D18" s="6">
        <v>408322544.06</v>
      </c>
      <c r="E18" s="5"/>
    </row>
    <row r="19" spans="1:5" x14ac:dyDescent="0.2">
      <c r="A19" t="s">
        <v>15</v>
      </c>
      <c r="B19" s="1">
        <v>42923</v>
      </c>
      <c r="C19" s="5">
        <v>334201140</v>
      </c>
      <c r="D19" s="6">
        <v>350069967.79000002</v>
      </c>
      <c r="E19" s="5"/>
    </row>
    <row r="20" spans="1:5" x14ac:dyDescent="0.2">
      <c r="A20" t="s">
        <v>16</v>
      </c>
      <c r="B20" s="1">
        <v>43042</v>
      </c>
      <c r="C20" s="5">
        <v>315058289</v>
      </c>
      <c r="D20" s="6">
        <v>330018159.37</v>
      </c>
      <c r="E20" s="5"/>
    </row>
    <row r="21" spans="1:5" x14ac:dyDescent="0.2">
      <c r="A21" t="s">
        <v>17</v>
      </c>
      <c r="B21" s="1">
        <v>43147</v>
      </c>
      <c r="C21" s="5">
        <v>700059566</v>
      </c>
      <c r="D21" s="6">
        <v>715817215.00999999</v>
      </c>
      <c r="E21" s="5"/>
    </row>
    <row r="22" spans="1:5" x14ac:dyDescent="0.2">
      <c r="A22" t="s">
        <v>18</v>
      </c>
      <c r="B22" s="1">
        <v>43217</v>
      </c>
      <c r="C22" s="5">
        <v>678815482</v>
      </c>
      <c r="D22" s="6">
        <v>694094947.66999996</v>
      </c>
      <c r="E22" s="5"/>
    </row>
    <row r="23" spans="1:5" x14ac:dyDescent="0.2">
      <c r="A23" t="s">
        <v>19</v>
      </c>
      <c r="B23" s="1">
        <v>43287</v>
      </c>
      <c r="C23" s="5">
        <v>216648740</v>
      </c>
      <c r="D23" s="6">
        <v>221525289.03999999</v>
      </c>
      <c r="E23" s="5"/>
    </row>
    <row r="24" spans="1:5" x14ac:dyDescent="0.2">
      <c r="A24" t="s">
        <v>20</v>
      </c>
      <c r="B24" s="1">
        <v>43532</v>
      </c>
      <c r="C24" s="5">
        <v>426829839</v>
      </c>
      <c r="D24" s="6">
        <v>426829839</v>
      </c>
      <c r="E24" s="5"/>
    </row>
    <row r="25" spans="1:5" x14ac:dyDescent="0.2">
      <c r="A25" t="s">
        <v>21</v>
      </c>
      <c r="B25" s="1">
        <v>43581</v>
      </c>
      <c r="C25" s="5">
        <v>858373000</v>
      </c>
      <c r="D25" s="6">
        <v>858373000</v>
      </c>
      <c r="E25" s="5"/>
    </row>
    <row r="26" spans="1:5" x14ac:dyDescent="0.2">
      <c r="A26" t="s">
        <v>22</v>
      </c>
      <c r="B26" s="1">
        <v>43648</v>
      </c>
      <c r="C26" s="5">
        <v>390532085</v>
      </c>
      <c r="D26" s="6">
        <v>390532085</v>
      </c>
    </row>
    <row r="28" spans="1:5" x14ac:dyDescent="0.2">
      <c r="A28" s="3" t="s">
        <v>40</v>
      </c>
    </row>
    <row r="29" spans="1:5" x14ac:dyDescent="0.2">
      <c r="A29" s="3" t="s">
        <v>39</v>
      </c>
    </row>
  </sheetData>
  <hyperlinks>
    <hyperlink ref="A28" r:id="rId1"/>
    <hyperlink ref="A29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5"/>
  <sheetViews>
    <sheetView zoomScale="65" zoomScaleNormal="65" zoomScalePageLayoutView="65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S33" sqref="S33"/>
    </sheetView>
  </sheetViews>
  <sheetFormatPr baseColWidth="10" defaultRowHeight="16" x14ac:dyDescent="0.2"/>
  <cols>
    <col min="1" max="1" width="30.6640625" bestFit="1" customWidth="1"/>
    <col min="2" max="2" width="16" bestFit="1" customWidth="1"/>
    <col min="3" max="3" width="15" bestFit="1" customWidth="1"/>
    <col min="4" max="4" width="15.5" bestFit="1" customWidth="1"/>
    <col min="5" max="5" width="16" bestFit="1" customWidth="1"/>
    <col min="6" max="6" width="15" bestFit="1" customWidth="1"/>
    <col min="7" max="7" width="16" bestFit="1" customWidth="1"/>
    <col min="8" max="8" width="16.5" bestFit="1" customWidth="1"/>
    <col min="9" max="9" width="16" bestFit="1" customWidth="1"/>
    <col min="10" max="11" width="15" bestFit="1" customWidth="1"/>
    <col min="12" max="13" width="16" bestFit="1" customWidth="1"/>
    <col min="14" max="14" width="16.5" bestFit="1" customWidth="1"/>
    <col min="15" max="15" width="15.5" bestFit="1" customWidth="1"/>
    <col min="16" max="17" width="16" bestFit="1" customWidth="1"/>
    <col min="18" max="18" width="15.33203125" bestFit="1" customWidth="1"/>
    <col min="19" max="19" width="16" bestFit="1" customWidth="1"/>
    <col min="20" max="20" width="15" bestFit="1" customWidth="1"/>
  </cols>
  <sheetData>
    <row r="1" spans="1:17" x14ac:dyDescent="0.2">
      <c r="B1" t="s">
        <v>44</v>
      </c>
    </row>
    <row r="2" spans="1:17" x14ac:dyDescent="0.2">
      <c r="B2" t="s">
        <v>45</v>
      </c>
      <c r="C2" t="s">
        <v>46</v>
      </c>
      <c r="D2" t="s">
        <v>47</v>
      </c>
      <c r="E2" t="s">
        <v>48</v>
      </c>
      <c r="F2" t="s">
        <v>49</v>
      </c>
      <c r="G2" t="s">
        <v>50</v>
      </c>
      <c r="H2" t="s">
        <v>51</v>
      </c>
      <c r="I2" t="s">
        <v>52</v>
      </c>
      <c r="J2" t="s">
        <v>53</v>
      </c>
      <c r="K2" t="s">
        <v>54</v>
      </c>
      <c r="L2" t="s">
        <v>55</v>
      </c>
      <c r="M2" t="s">
        <v>56</v>
      </c>
      <c r="N2" t="s">
        <v>57</v>
      </c>
      <c r="O2" t="s">
        <v>58</v>
      </c>
      <c r="P2" t="s">
        <v>59</v>
      </c>
      <c r="Q2" t="s">
        <v>60</v>
      </c>
    </row>
    <row r="3" spans="1:17" s="7" customFormat="1" x14ac:dyDescent="0.2">
      <c r="B3" s="7">
        <v>148575874</v>
      </c>
      <c r="C3" s="7">
        <v>1320697</v>
      </c>
      <c r="D3" s="7">
        <v>-388153</v>
      </c>
      <c r="E3" s="7">
        <v>11638431</v>
      </c>
      <c r="F3" s="7">
        <v>1027851</v>
      </c>
      <c r="G3" s="7">
        <v>2753893</v>
      </c>
      <c r="H3" s="7">
        <v>-11140011</v>
      </c>
      <c r="I3" s="7">
        <v>19966562</v>
      </c>
      <c r="J3" s="7">
        <v>2708871</v>
      </c>
      <c r="K3" s="7">
        <v>1396877</v>
      </c>
      <c r="L3" s="7">
        <v>3539874</v>
      </c>
      <c r="M3" s="7">
        <v>13912112</v>
      </c>
      <c r="N3" s="7">
        <v>-7062941</v>
      </c>
      <c r="O3" s="7">
        <v>-2259715</v>
      </c>
      <c r="P3" s="7">
        <v>1965901</v>
      </c>
      <c r="Q3" s="7">
        <v>25077993</v>
      </c>
    </row>
    <row r="5" spans="1:17" x14ac:dyDescent="0.2">
      <c r="B5" s="1"/>
      <c r="C5" t="s">
        <v>46</v>
      </c>
      <c r="D5" t="s">
        <v>47</v>
      </c>
      <c r="E5" t="s">
        <v>48</v>
      </c>
      <c r="F5" t="s">
        <v>49</v>
      </c>
      <c r="G5" t="s">
        <v>50</v>
      </c>
      <c r="H5" t="s">
        <v>51</v>
      </c>
      <c r="I5" t="s">
        <v>52</v>
      </c>
      <c r="J5" t="s">
        <v>53</v>
      </c>
      <c r="K5" t="s">
        <v>54</v>
      </c>
      <c r="L5" t="s">
        <v>55</v>
      </c>
      <c r="M5" t="s">
        <v>56</v>
      </c>
      <c r="N5" t="s">
        <v>57</v>
      </c>
      <c r="O5" t="s">
        <v>58</v>
      </c>
      <c r="P5" t="s">
        <v>59</v>
      </c>
      <c r="Q5" t="s">
        <v>60</v>
      </c>
    </row>
    <row r="6" spans="1:17" x14ac:dyDescent="0.2">
      <c r="A6" t="s">
        <v>11</v>
      </c>
      <c r="C6" s="4">
        <v>0</v>
      </c>
      <c r="D6" s="4">
        <v>0</v>
      </c>
      <c r="E6" s="4">
        <v>0</v>
      </c>
      <c r="F6" s="4">
        <v>0.25</v>
      </c>
      <c r="G6" s="4">
        <v>0</v>
      </c>
      <c r="H6" s="4">
        <v>0</v>
      </c>
      <c r="I6" s="4">
        <v>0</v>
      </c>
      <c r="J6" s="4">
        <v>0</v>
      </c>
      <c r="K6" s="4">
        <v>50.5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</row>
    <row r="7" spans="1:17" x14ac:dyDescent="0.2">
      <c r="A7" t="s">
        <v>19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42.3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</row>
    <row r="8" spans="1:17" x14ac:dyDescent="0.2">
      <c r="A8" t="s">
        <v>10</v>
      </c>
      <c r="C8" s="4">
        <v>0</v>
      </c>
      <c r="D8" s="4">
        <v>0</v>
      </c>
      <c r="E8" s="4">
        <v>0</v>
      </c>
      <c r="F8" s="4">
        <v>21.75</v>
      </c>
      <c r="G8" s="4">
        <v>13.25</v>
      </c>
      <c r="H8" s="4">
        <v>0</v>
      </c>
      <c r="I8" s="4">
        <v>15</v>
      </c>
      <c r="J8" s="4">
        <v>20</v>
      </c>
      <c r="K8" s="4">
        <v>0</v>
      </c>
      <c r="L8" s="4">
        <v>27.25</v>
      </c>
      <c r="M8" s="4">
        <v>3</v>
      </c>
      <c r="N8" s="4">
        <v>18</v>
      </c>
      <c r="O8" s="4">
        <v>0</v>
      </c>
      <c r="P8" s="4">
        <v>0</v>
      </c>
      <c r="Q8" s="4">
        <v>0</v>
      </c>
    </row>
    <row r="9" spans="1:17" x14ac:dyDescent="0.2">
      <c r="A9" t="s">
        <v>21</v>
      </c>
      <c r="C9" s="4">
        <v>1.25</v>
      </c>
      <c r="D9" s="4">
        <v>6</v>
      </c>
      <c r="E9" s="4">
        <v>1.75</v>
      </c>
      <c r="F9" s="4">
        <v>30.75</v>
      </c>
      <c r="G9" s="4">
        <v>21.25</v>
      </c>
      <c r="H9" s="4">
        <v>3</v>
      </c>
      <c r="I9" s="4">
        <v>18</v>
      </c>
      <c r="J9" s="4">
        <v>20</v>
      </c>
      <c r="K9" s="4">
        <v>13.25</v>
      </c>
      <c r="L9" s="4">
        <v>34.75</v>
      </c>
      <c r="M9" s="4">
        <v>0.25</v>
      </c>
      <c r="N9" s="4">
        <v>16</v>
      </c>
      <c r="O9" s="4">
        <v>1</v>
      </c>
      <c r="P9" s="4">
        <v>3</v>
      </c>
      <c r="Q9" s="4">
        <v>4.75</v>
      </c>
    </row>
    <row r="10" spans="1:17" x14ac:dyDescent="0.2">
      <c r="A10" t="s">
        <v>18</v>
      </c>
      <c r="C10" s="4">
        <v>11.25</v>
      </c>
      <c r="D10" s="4">
        <v>0</v>
      </c>
      <c r="E10" s="4">
        <v>3.3</v>
      </c>
      <c r="F10" s="4">
        <v>7.25</v>
      </c>
      <c r="G10" s="4">
        <v>15.25</v>
      </c>
      <c r="H10" s="4">
        <v>10.25</v>
      </c>
      <c r="I10" s="4">
        <v>0</v>
      </c>
      <c r="J10" s="4">
        <v>9.5</v>
      </c>
      <c r="K10" s="4">
        <v>0</v>
      </c>
      <c r="L10" s="4">
        <v>17</v>
      </c>
      <c r="M10" s="4">
        <v>1</v>
      </c>
      <c r="N10" s="4">
        <v>5</v>
      </c>
      <c r="O10" s="4">
        <v>3.75</v>
      </c>
      <c r="P10" s="4">
        <v>7.25</v>
      </c>
      <c r="Q10" s="4">
        <v>20</v>
      </c>
    </row>
    <row r="11" spans="1:17" x14ac:dyDescent="0.2">
      <c r="A11" t="s">
        <v>17</v>
      </c>
      <c r="C11" s="4">
        <v>0</v>
      </c>
      <c r="D11" s="4">
        <v>0</v>
      </c>
      <c r="E11" s="4">
        <v>48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</row>
    <row r="12" spans="1:17" x14ac:dyDescent="0.2">
      <c r="A12" t="s">
        <v>12</v>
      </c>
      <c r="C12" s="4">
        <v>0</v>
      </c>
      <c r="D12" s="4">
        <v>0</v>
      </c>
      <c r="E12" s="4">
        <v>11.5</v>
      </c>
      <c r="F12" s="4">
        <v>38.25</v>
      </c>
      <c r="G12" s="4">
        <v>0</v>
      </c>
      <c r="H12" s="4">
        <v>0</v>
      </c>
      <c r="I12" s="4">
        <v>4.25</v>
      </c>
      <c r="J12" s="4">
        <v>0</v>
      </c>
      <c r="K12" s="4">
        <v>5.5</v>
      </c>
      <c r="L12" s="4">
        <v>37.25</v>
      </c>
      <c r="M12" s="4">
        <v>0</v>
      </c>
      <c r="N12" s="4">
        <v>12</v>
      </c>
      <c r="O12" s="4">
        <v>0</v>
      </c>
      <c r="P12" s="4">
        <v>8.5</v>
      </c>
      <c r="Q12" s="4">
        <v>0</v>
      </c>
    </row>
    <row r="13" spans="1:17" x14ac:dyDescent="0.2">
      <c r="A13" t="s">
        <v>4</v>
      </c>
      <c r="C13" s="4">
        <v>0</v>
      </c>
      <c r="D13" s="4">
        <v>0</v>
      </c>
      <c r="E13" s="4">
        <v>0</v>
      </c>
      <c r="F13" s="4">
        <v>56.5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0.5</v>
      </c>
      <c r="N13" s="4">
        <v>0</v>
      </c>
      <c r="O13" s="4">
        <v>0</v>
      </c>
      <c r="P13" s="4">
        <v>0</v>
      </c>
      <c r="Q13" s="4">
        <v>0</v>
      </c>
    </row>
    <row r="14" spans="1:17" x14ac:dyDescent="0.2">
      <c r="A14" t="s">
        <v>8</v>
      </c>
      <c r="C14" s="4">
        <v>0</v>
      </c>
      <c r="D14" s="4">
        <v>0</v>
      </c>
      <c r="E14" s="4">
        <v>0</v>
      </c>
      <c r="F14" s="4">
        <v>59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15.5</v>
      </c>
      <c r="N14" s="4">
        <v>24.25</v>
      </c>
      <c r="O14" s="4">
        <v>0</v>
      </c>
      <c r="P14" s="4">
        <v>0</v>
      </c>
      <c r="Q14" s="4">
        <v>0</v>
      </c>
    </row>
    <row r="15" spans="1:17" x14ac:dyDescent="0.2">
      <c r="A15" t="s">
        <v>20</v>
      </c>
      <c r="C15" s="4">
        <v>0</v>
      </c>
      <c r="D15" s="4">
        <v>65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22.5</v>
      </c>
      <c r="N15" s="4">
        <v>0.5</v>
      </c>
      <c r="O15" s="4">
        <v>0</v>
      </c>
      <c r="P15" s="4">
        <v>0</v>
      </c>
      <c r="Q15" s="4">
        <v>0</v>
      </c>
    </row>
    <row r="16" spans="1:17" x14ac:dyDescent="0.2">
      <c r="A16" t="s">
        <v>13</v>
      </c>
      <c r="C16" s="4">
        <v>73.5</v>
      </c>
      <c r="D16" s="4">
        <v>0</v>
      </c>
      <c r="E16" s="4">
        <v>0</v>
      </c>
      <c r="F16" s="4">
        <v>0</v>
      </c>
      <c r="G16" s="4">
        <v>0.75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</row>
    <row r="17" spans="1:20" x14ac:dyDescent="0.2">
      <c r="A17" t="s">
        <v>9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46.75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31</v>
      </c>
    </row>
    <row r="18" spans="1:20" x14ac:dyDescent="0.2">
      <c r="A18" t="s">
        <v>14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35.75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24</v>
      </c>
    </row>
    <row r="19" spans="1:20" x14ac:dyDescent="0.2">
      <c r="A19" t="s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77.25</v>
      </c>
      <c r="M19" s="4">
        <v>0.25</v>
      </c>
      <c r="N19" s="4">
        <v>0</v>
      </c>
      <c r="O19" s="4">
        <v>0</v>
      </c>
      <c r="P19" s="4">
        <v>0</v>
      </c>
      <c r="Q19" s="4">
        <v>0</v>
      </c>
    </row>
    <row r="20" spans="1:20" x14ac:dyDescent="0.2">
      <c r="A20" t="s">
        <v>2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61.25</v>
      </c>
      <c r="M20" s="4">
        <v>5.5</v>
      </c>
      <c r="N20" s="4">
        <v>9.25</v>
      </c>
      <c r="O20" s="4">
        <v>0</v>
      </c>
      <c r="P20" s="4">
        <v>0</v>
      </c>
      <c r="Q20" s="4">
        <v>0</v>
      </c>
    </row>
    <row r="21" spans="1:20" x14ac:dyDescent="0.2">
      <c r="A21" t="s">
        <v>6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62.25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</row>
    <row r="22" spans="1:20" x14ac:dyDescent="0.2">
      <c r="A22" t="s">
        <v>5</v>
      </c>
      <c r="C22" s="4">
        <v>0</v>
      </c>
      <c r="D22" s="4">
        <v>0</v>
      </c>
      <c r="E22" s="4">
        <v>0</v>
      </c>
      <c r="F22" s="4">
        <v>28.25</v>
      </c>
      <c r="G22" s="4">
        <v>18</v>
      </c>
      <c r="H22" s="4">
        <v>0</v>
      </c>
      <c r="I22" s="4">
        <v>12.75</v>
      </c>
      <c r="J22" s="4">
        <v>21.75</v>
      </c>
      <c r="K22" s="4">
        <v>0</v>
      </c>
      <c r="L22" s="4">
        <v>31.75</v>
      </c>
      <c r="M22" s="4">
        <v>18.25</v>
      </c>
      <c r="N22" s="4">
        <v>24.45</v>
      </c>
      <c r="O22" s="4">
        <v>21.5</v>
      </c>
      <c r="P22" s="4">
        <v>0</v>
      </c>
      <c r="Q22" s="4">
        <v>0</v>
      </c>
    </row>
    <row r="23" spans="1:20" x14ac:dyDescent="0.2">
      <c r="A23" t="s">
        <v>22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0.5</v>
      </c>
      <c r="M23" s="4">
        <v>9.25</v>
      </c>
      <c r="N23" s="4">
        <v>0</v>
      </c>
      <c r="O23" s="4">
        <v>0</v>
      </c>
      <c r="P23" s="4">
        <v>67.5</v>
      </c>
      <c r="Q23" s="4">
        <v>0</v>
      </c>
    </row>
    <row r="24" spans="1:20" x14ac:dyDescent="0.2">
      <c r="A24" t="s">
        <v>15</v>
      </c>
      <c r="C24" s="4">
        <v>0</v>
      </c>
      <c r="D24" s="4">
        <v>0</v>
      </c>
      <c r="E24" s="4">
        <v>0</v>
      </c>
      <c r="F24" s="4">
        <v>1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8</v>
      </c>
      <c r="M24" s="4">
        <v>0</v>
      </c>
      <c r="N24" s="4">
        <v>0</v>
      </c>
      <c r="O24" s="4">
        <v>0</v>
      </c>
      <c r="P24" s="4">
        <v>76.25</v>
      </c>
      <c r="Q24" s="4">
        <v>0</v>
      </c>
    </row>
    <row r="25" spans="1:20" x14ac:dyDescent="0.2">
      <c r="A25" t="s">
        <v>1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0.5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</row>
    <row r="26" spans="1:20" x14ac:dyDescent="0.2">
      <c r="A26" t="s">
        <v>3</v>
      </c>
      <c r="C26" s="4">
        <v>0</v>
      </c>
      <c r="D26" s="4">
        <v>0</v>
      </c>
      <c r="E26" s="4">
        <v>0</v>
      </c>
      <c r="F26" s="4">
        <v>0</v>
      </c>
      <c r="G26" s="4">
        <v>43.25</v>
      </c>
      <c r="H26" s="4">
        <v>0</v>
      </c>
      <c r="I26" s="4">
        <v>0.5</v>
      </c>
      <c r="J26" s="4">
        <v>0</v>
      </c>
      <c r="K26" s="4">
        <v>0</v>
      </c>
      <c r="L26" s="4">
        <v>0</v>
      </c>
      <c r="M26" s="4">
        <v>0.75</v>
      </c>
      <c r="N26" s="4">
        <v>0</v>
      </c>
      <c r="O26" s="4">
        <v>21.25</v>
      </c>
      <c r="P26" s="4">
        <v>0</v>
      </c>
      <c r="Q26" s="4">
        <v>0</v>
      </c>
    </row>
    <row r="27" spans="1:20" x14ac:dyDescent="0.2">
      <c r="A27" t="s">
        <v>16</v>
      </c>
      <c r="C27" s="4">
        <v>0</v>
      </c>
      <c r="D27" s="4">
        <v>0</v>
      </c>
      <c r="E27" s="4">
        <v>0</v>
      </c>
      <c r="F27" s="4">
        <v>0</v>
      </c>
      <c r="G27" s="4">
        <v>58.75</v>
      </c>
      <c r="H27" s="4">
        <v>0</v>
      </c>
      <c r="I27" s="4">
        <v>0</v>
      </c>
      <c r="J27" s="4">
        <v>17.25</v>
      </c>
      <c r="K27" s="4">
        <v>0</v>
      </c>
      <c r="L27" s="4">
        <v>0</v>
      </c>
      <c r="M27" s="4">
        <v>0</v>
      </c>
      <c r="N27" s="4">
        <v>0.25</v>
      </c>
      <c r="O27" s="4">
        <v>13.5</v>
      </c>
      <c r="P27" s="4">
        <v>0</v>
      </c>
      <c r="Q27" s="4">
        <v>0</v>
      </c>
    </row>
    <row r="28" spans="1:20" x14ac:dyDescent="0.2">
      <c r="A28" t="s">
        <v>7</v>
      </c>
      <c r="C28" s="4">
        <v>0</v>
      </c>
      <c r="D28" s="4">
        <v>0</v>
      </c>
      <c r="E28" s="4">
        <v>0</v>
      </c>
      <c r="F28" s="4">
        <v>0</v>
      </c>
      <c r="G28" s="4">
        <v>35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  <c r="O28" s="4">
        <v>17.5</v>
      </c>
      <c r="P28" s="4">
        <v>0</v>
      </c>
      <c r="Q28" s="4">
        <v>0</v>
      </c>
    </row>
    <row r="30" spans="1:20" x14ac:dyDescent="0.2">
      <c r="A30" t="s">
        <v>11</v>
      </c>
      <c r="B30" s="7">
        <v>148575874</v>
      </c>
      <c r="C30" s="8">
        <f>C6*C3</f>
        <v>0</v>
      </c>
      <c r="D30" s="8">
        <f t="shared" ref="D30:Q30" si="0">D6*D3</f>
        <v>0</v>
      </c>
      <c r="E30" s="8">
        <f t="shared" si="0"/>
        <v>0</v>
      </c>
      <c r="F30" s="8">
        <f t="shared" si="0"/>
        <v>256962.75</v>
      </c>
      <c r="G30" s="8">
        <f t="shared" si="0"/>
        <v>0</v>
      </c>
      <c r="H30" s="8">
        <f t="shared" si="0"/>
        <v>0</v>
      </c>
      <c r="I30" s="8">
        <f t="shared" si="0"/>
        <v>0</v>
      </c>
      <c r="J30" s="8">
        <f t="shared" si="0"/>
        <v>0</v>
      </c>
      <c r="K30" s="8">
        <f t="shared" si="0"/>
        <v>70542288.5</v>
      </c>
      <c r="L30" s="8">
        <f t="shared" si="0"/>
        <v>0</v>
      </c>
      <c r="M30" s="8">
        <f t="shared" si="0"/>
        <v>0</v>
      </c>
      <c r="N30" s="8">
        <f t="shared" si="0"/>
        <v>0</v>
      </c>
      <c r="O30" s="8">
        <f t="shared" si="0"/>
        <v>0</v>
      </c>
      <c r="P30" s="8">
        <f t="shared" si="0"/>
        <v>0</v>
      </c>
      <c r="Q30" s="8">
        <f t="shared" si="0"/>
        <v>0</v>
      </c>
      <c r="R30" s="6">
        <v>195211850.5</v>
      </c>
      <c r="S30" s="8">
        <f>SUM(B30:Q30)</f>
        <v>219375125.25</v>
      </c>
      <c r="T30" s="6"/>
    </row>
    <row r="31" spans="1:20" x14ac:dyDescent="0.2">
      <c r="A31" t="s">
        <v>19</v>
      </c>
      <c r="B31" s="7">
        <v>148575874</v>
      </c>
      <c r="C31" s="8">
        <f>C7*C3</f>
        <v>0</v>
      </c>
      <c r="D31" s="8">
        <f t="shared" ref="D31:Q31" si="1">D7*D3</f>
        <v>0</v>
      </c>
      <c r="E31" s="8">
        <f t="shared" si="1"/>
        <v>0</v>
      </c>
      <c r="F31" s="8">
        <f t="shared" si="1"/>
        <v>0</v>
      </c>
      <c r="G31" s="8">
        <f t="shared" si="1"/>
        <v>0</v>
      </c>
      <c r="H31" s="8">
        <f t="shared" si="1"/>
        <v>0</v>
      </c>
      <c r="I31" s="8">
        <f t="shared" si="1"/>
        <v>0</v>
      </c>
      <c r="J31" s="8">
        <f t="shared" si="1"/>
        <v>0</v>
      </c>
      <c r="K31" s="8">
        <f t="shared" si="1"/>
        <v>59087897.099999994</v>
      </c>
      <c r="L31" s="8">
        <f t="shared" si="1"/>
        <v>0</v>
      </c>
      <c r="M31" s="8">
        <f t="shared" si="1"/>
        <v>0</v>
      </c>
      <c r="N31" s="8">
        <f t="shared" si="1"/>
        <v>0</v>
      </c>
      <c r="O31" s="8">
        <f t="shared" si="1"/>
        <v>0</v>
      </c>
      <c r="P31" s="8">
        <f t="shared" si="1"/>
        <v>0</v>
      </c>
      <c r="Q31" s="8">
        <f t="shared" si="1"/>
        <v>0</v>
      </c>
      <c r="R31" s="6">
        <v>221525289.03999999</v>
      </c>
      <c r="S31" s="8">
        <f t="shared" ref="S31:S52" si="2">SUM(B31:Q31)</f>
        <v>207663771.09999999</v>
      </c>
      <c r="T31" s="6"/>
    </row>
    <row r="32" spans="1:20" x14ac:dyDescent="0.2">
      <c r="A32" t="s">
        <v>10</v>
      </c>
      <c r="B32" s="7">
        <v>148575874</v>
      </c>
      <c r="C32" s="8">
        <f>C8*C3</f>
        <v>0</v>
      </c>
      <c r="D32" s="8">
        <f t="shared" ref="D32:Q32" si="3">D8*D3</f>
        <v>0</v>
      </c>
      <c r="E32" s="8">
        <f t="shared" si="3"/>
        <v>0</v>
      </c>
      <c r="F32" s="8">
        <f t="shared" si="3"/>
        <v>22355759.25</v>
      </c>
      <c r="G32" s="8">
        <f t="shared" si="3"/>
        <v>36489082.25</v>
      </c>
      <c r="H32" s="8">
        <f t="shared" si="3"/>
        <v>0</v>
      </c>
      <c r="I32" s="8">
        <f t="shared" si="3"/>
        <v>299498430</v>
      </c>
      <c r="J32" s="8">
        <f t="shared" si="3"/>
        <v>54177420</v>
      </c>
      <c r="K32" s="8">
        <f t="shared" si="3"/>
        <v>0</v>
      </c>
      <c r="L32" s="8">
        <f t="shared" si="3"/>
        <v>96461566.5</v>
      </c>
      <c r="M32" s="8">
        <f t="shared" si="3"/>
        <v>41736336</v>
      </c>
      <c r="N32" s="8">
        <f t="shared" si="3"/>
        <v>-127132938</v>
      </c>
      <c r="O32" s="8">
        <f t="shared" si="3"/>
        <v>0</v>
      </c>
      <c r="P32" s="8">
        <f t="shared" si="3"/>
        <v>0</v>
      </c>
      <c r="Q32" s="8">
        <f t="shared" si="3"/>
        <v>0</v>
      </c>
      <c r="R32" s="6">
        <v>497238120.73000002</v>
      </c>
      <c r="S32" s="8">
        <f t="shared" si="2"/>
        <v>572161530</v>
      </c>
      <c r="T32" s="6"/>
    </row>
    <row r="33" spans="1:20" x14ac:dyDescent="0.2">
      <c r="A33" t="s">
        <v>21</v>
      </c>
      <c r="B33" s="7">
        <v>148575874</v>
      </c>
      <c r="C33" s="8">
        <f>C9*C3</f>
        <v>1650871.25</v>
      </c>
      <c r="D33" s="8">
        <f t="shared" ref="D33:Q33" si="4">D9*D3</f>
        <v>-2328918</v>
      </c>
      <c r="E33" s="8">
        <f t="shared" si="4"/>
        <v>20367254.25</v>
      </c>
      <c r="F33" s="8">
        <f t="shared" si="4"/>
        <v>31606418.25</v>
      </c>
      <c r="G33" s="8">
        <f t="shared" si="4"/>
        <v>58520226.25</v>
      </c>
      <c r="H33" s="8">
        <f t="shared" si="4"/>
        <v>-33420033</v>
      </c>
      <c r="I33" s="8">
        <f t="shared" si="4"/>
        <v>359398116</v>
      </c>
      <c r="J33" s="8">
        <f t="shared" si="4"/>
        <v>54177420</v>
      </c>
      <c r="K33" s="8">
        <f t="shared" si="4"/>
        <v>18508620.25</v>
      </c>
      <c r="L33" s="8">
        <f t="shared" si="4"/>
        <v>123010621.5</v>
      </c>
      <c r="M33" s="8">
        <f t="shared" si="4"/>
        <v>3478028</v>
      </c>
      <c r="N33" s="8">
        <f t="shared" si="4"/>
        <v>-113007056</v>
      </c>
      <c r="O33" s="8">
        <f t="shared" si="4"/>
        <v>-2259715</v>
      </c>
      <c r="P33" s="8">
        <f t="shared" si="4"/>
        <v>5897703</v>
      </c>
      <c r="Q33" s="8">
        <f t="shared" si="4"/>
        <v>119120466.75</v>
      </c>
      <c r="R33" s="6">
        <v>858373000</v>
      </c>
      <c r="S33" s="8">
        <f t="shared" si="2"/>
        <v>793295897.5</v>
      </c>
      <c r="T33" s="6"/>
    </row>
    <row r="34" spans="1:20" x14ac:dyDescent="0.2">
      <c r="A34" t="s">
        <v>18</v>
      </c>
      <c r="B34" s="7">
        <v>148575874</v>
      </c>
      <c r="C34" s="8">
        <f>C10*C3</f>
        <v>14857841.25</v>
      </c>
      <c r="D34" s="8">
        <f t="shared" ref="D34:Q34" si="5">D10*D3</f>
        <v>0</v>
      </c>
      <c r="E34" s="8">
        <f t="shared" si="5"/>
        <v>38406822.299999997</v>
      </c>
      <c r="F34" s="8">
        <f t="shared" si="5"/>
        <v>7451919.75</v>
      </c>
      <c r="G34" s="8">
        <f t="shared" si="5"/>
        <v>41996868.25</v>
      </c>
      <c r="H34" s="8">
        <f t="shared" si="5"/>
        <v>-114185112.75</v>
      </c>
      <c r="I34" s="8">
        <f t="shared" si="5"/>
        <v>0</v>
      </c>
      <c r="J34" s="8">
        <f t="shared" si="5"/>
        <v>25734274.5</v>
      </c>
      <c r="K34" s="8">
        <f t="shared" si="5"/>
        <v>0</v>
      </c>
      <c r="L34" s="8">
        <f t="shared" si="5"/>
        <v>60177858</v>
      </c>
      <c r="M34" s="8">
        <f t="shared" si="5"/>
        <v>13912112</v>
      </c>
      <c r="N34" s="8">
        <f t="shared" si="5"/>
        <v>-35314705</v>
      </c>
      <c r="O34" s="8">
        <f t="shared" si="5"/>
        <v>-8473931.25</v>
      </c>
      <c r="P34" s="8">
        <f t="shared" si="5"/>
        <v>14252782.25</v>
      </c>
      <c r="Q34" s="8">
        <f t="shared" si="5"/>
        <v>501559860</v>
      </c>
      <c r="R34" s="6">
        <v>694094947.66999996</v>
      </c>
      <c r="S34" s="8">
        <f t="shared" si="2"/>
        <v>708952463.29999995</v>
      </c>
      <c r="T34" s="6"/>
    </row>
    <row r="35" spans="1:20" x14ac:dyDescent="0.2">
      <c r="A35" t="s">
        <v>17</v>
      </c>
      <c r="B35" s="7">
        <v>148575874</v>
      </c>
      <c r="C35" s="8">
        <f>C11*C3</f>
        <v>0</v>
      </c>
      <c r="D35" s="8">
        <f t="shared" ref="D35:Q35" si="6">D11*D3</f>
        <v>0</v>
      </c>
      <c r="E35" s="8">
        <f t="shared" si="6"/>
        <v>558644688</v>
      </c>
      <c r="F35" s="8">
        <f t="shared" si="6"/>
        <v>0</v>
      </c>
      <c r="G35" s="8">
        <f t="shared" si="6"/>
        <v>0</v>
      </c>
      <c r="H35" s="8">
        <f t="shared" si="6"/>
        <v>0</v>
      </c>
      <c r="I35" s="8">
        <f t="shared" si="6"/>
        <v>0</v>
      </c>
      <c r="J35" s="8">
        <f t="shared" si="6"/>
        <v>0</v>
      </c>
      <c r="K35" s="8">
        <f t="shared" si="6"/>
        <v>0</v>
      </c>
      <c r="L35" s="8">
        <f t="shared" si="6"/>
        <v>0</v>
      </c>
      <c r="M35" s="8">
        <f t="shared" si="6"/>
        <v>0</v>
      </c>
      <c r="N35" s="8">
        <f t="shared" si="6"/>
        <v>0</v>
      </c>
      <c r="O35" s="8">
        <f t="shared" si="6"/>
        <v>0</v>
      </c>
      <c r="P35" s="8">
        <f t="shared" si="6"/>
        <v>0</v>
      </c>
      <c r="Q35" s="8">
        <f t="shared" si="6"/>
        <v>0</v>
      </c>
      <c r="R35" s="6">
        <v>715817215.00999999</v>
      </c>
      <c r="S35" s="8">
        <f t="shared" si="2"/>
        <v>707220562</v>
      </c>
      <c r="T35" s="6"/>
    </row>
    <row r="36" spans="1:20" x14ac:dyDescent="0.2">
      <c r="A36" t="s">
        <v>12</v>
      </c>
      <c r="B36" s="7">
        <v>148575874</v>
      </c>
      <c r="C36" s="8">
        <f>C12*C3</f>
        <v>0</v>
      </c>
      <c r="D36" s="8">
        <f t="shared" ref="D36:Q36" si="7">D12*D3</f>
        <v>0</v>
      </c>
      <c r="E36" s="8">
        <f t="shared" si="7"/>
        <v>133841956.5</v>
      </c>
      <c r="F36" s="8">
        <f t="shared" si="7"/>
        <v>39315300.75</v>
      </c>
      <c r="G36" s="8">
        <f t="shared" si="7"/>
        <v>0</v>
      </c>
      <c r="H36" s="8">
        <f t="shared" si="7"/>
        <v>0</v>
      </c>
      <c r="I36" s="8">
        <f t="shared" si="7"/>
        <v>84857888.5</v>
      </c>
      <c r="J36" s="8">
        <f t="shared" si="7"/>
        <v>0</v>
      </c>
      <c r="K36" s="8">
        <f t="shared" si="7"/>
        <v>7682823.5</v>
      </c>
      <c r="L36" s="8">
        <f t="shared" si="7"/>
        <v>131860306.5</v>
      </c>
      <c r="M36" s="8">
        <f t="shared" si="7"/>
        <v>0</v>
      </c>
      <c r="N36" s="8">
        <f t="shared" si="7"/>
        <v>-84755292</v>
      </c>
      <c r="O36" s="8">
        <f t="shared" si="7"/>
        <v>0</v>
      </c>
      <c r="P36" s="8">
        <f t="shared" si="7"/>
        <v>16710158.5</v>
      </c>
      <c r="Q36" s="8">
        <f t="shared" si="7"/>
        <v>0</v>
      </c>
      <c r="R36" s="6">
        <v>436567805.79000002</v>
      </c>
      <c r="S36" s="8">
        <f t="shared" si="2"/>
        <v>478089016.25</v>
      </c>
      <c r="T36" s="6"/>
    </row>
    <row r="37" spans="1:20" x14ac:dyDescent="0.2">
      <c r="A37" t="s">
        <v>4</v>
      </c>
      <c r="B37" s="7">
        <v>148575874</v>
      </c>
      <c r="C37" s="8">
        <f>C13*C3</f>
        <v>0</v>
      </c>
      <c r="D37" s="8">
        <f t="shared" ref="D37:Q37" si="8">D13*D3</f>
        <v>0</v>
      </c>
      <c r="E37" s="8">
        <f t="shared" si="8"/>
        <v>0</v>
      </c>
      <c r="F37" s="8">
        <f t="shared" si="8"/>
        <v>58073581.5</v>
      </c>
      <c r="G37" s="8">
        <f t="shared" si="8"/>
        <v>0</v>
      </c>
      <c r="H37" s="8">
        <f t="shared" si="8"/>
        <v>0</v>
      </c>
      <c r="I37" s="8">
        <f t="shared" si="8"/>
        <v>0</v>
      </c>
      <c r="J37" s="8">
        <f t="shared" si="8"/>
        <v>0</v>
      </c>
      <c r="K37" s="8">
        <f t="shared" si="8"/>
        <v>0</v>
      </c>
      <c r="L37" s="8">
        <f t="shared" si="8"/>
        <v>0</v>
      </c>
      <c r="M37" s="8">
        <f t="shared" si="8"/>
        <v>6956056</v>
      </c>
      <c r="N37" s="8">
        <f t="shared" si="8"/>
        <v>0</v>
      </c>
      <c r="O37" s="8">
        <f t="shared" si="8"/>
        <v>0</v>
      </c>
      <c r="P37" s="8">
        <f t="shared" si="8"/>
        <v>0</v>
      </c>
      <c r="Q37" s="8">
        <f t="shared" si="8"/>
        <v>0</v>
      </c>
      <c r="R37" s="6">
        <v>201644152.63</v>
      </c>
      <c r="S37" s="8">
        <f t="shared" si="2"/>
        <v>213605511.5</v>
      </c>
      <c r="T37" s="6"/>
    </row>
    <row r="38" spans="1:20" x14ac:dyDescent="0.2">
      <c r="A38" t="s">
        <v>8</v>
      </c>
      <c r="B38" s="7">
        <v>148575874</v>
      </c>
      <c r="C38" s="8">
        <f>C14*C3</f>
        <v>0</v>
      </c>
      <c r="D38" s="8">
        <f t="shared" ref="D38:Q38" si="9">D14*D3</f>
        <v>0</v>
      </c>
      <c r="E38" s="8">
        <f t="shared" si="9"/>
        <v>0</v>
      </c>
      <c r="F38" s="8">
        <f t="shared" si="9"/>
        <v>60643209</v>
      </c>
      <c r="G38" s="8">
        <f t="shared" si="9"/>
        <v>0</v>
      </c>
      <c r="H38" s="8">
        <f t="shared" si="9"/>
        <v>0</v>
      </c>
      <c r="I38" s="8">
        <f t="shared" si="9"/>
        <v>0</v>
      </c>
      <c r="J38" s="8">
        <f t="shared" si="9"/>
        <v>0</v>
      </c>
      <c r="K38" s="8">
        <f t="shared" si="9"/>
        <v>0</v>
      </c>
      <c r="L38" s="8">
        <f t="shared" si="9"/>
        <v>0</v>
      </c>
      <c r="M38" s="8">
        <f t="shared" si="9"/>
        <v>215637736</v>
      </c>
      <c r="N38" s="8">
        <f t="shared" si="9"/>
        <v>-171276319.25</v>
      </c>
      <c r="O38" s="8">
        <f t="shared" si="9"/>
        <v>0</v>
      </c>
      <c r="P38" s="8">
        <f t="shared" si="9"/>
        <v>0</v>
      </c>
      <c r="Q38" s="8">
        <f t="shared" si="9"/>
        <v>0</v>
      </c>
      <c r="R38" s="6">
        <v>281737485.05000001</v>
      </c>
      <c r="S38" s="8">
        <f t="shared" si="2"/>
        <v>253580499.75</v>
      </c>
      <c r="T38" s="6"/>
    </row>
    <row r="39" spans="1:20" x14ac:dyDescent="0.2">
      <c r="A39" t="s">
        <v>20</v>
      </c>
      <c r="B39" s="7">
        <v>148575874</v>
      </c>
      <c r="C39" s="8">
        <f>C15*C3</f>
        <v>0</v>
      </c>
      <c r="D39" s="8">
        <f t="shared" ref="D39:Q39" si="10">D15*D3</f>
        <v>-25229945</v>
      </c>
      <c r="E39" s="8">
        <f t="shared" si="10"/>
        <v>0</v>
      </c>
      <c r="F39" s="8">
        <f t="shared" si="10"/>
        <v>0</v>
      </c>
      <c r="G39" s="8">
        <f t="shared" si="10"/>
        <v>0</v>
      </c>
      <c r="H39" s="8">
        <f t="shared" si="10"/>
        <v>0</v>
      </c>
      <c r="I39" s="8">
        <f t="shared" si="10"/>
        <v>0</v>
      </c>
      <c r="J39" s="8">
        <f t="shared" si="10"/>
        <v>0</v>
      </c>
      <c r="K39" s="8">
        <f t="shared" si="10"/>
        <v>0</v>
      </c>
      <c r="L39" s="8">
        <f t="shared" si="10"/>
        <v>0</v>
      </c>
      <c r="M39" s="8">
        <f t="shared" si="10"/>
        <v>313022520</v>
      </c>
      <c r="N39" s="8">
        <f t="shared" si="10"/>
        <v>-3531470.5</v>
      </c>
      <c r="O39" s="8">
        <f t="shared" si="10"/>
        <v>0</v>
      </c>
      <c r="P39" s="8">
        <f t="shared" si="10"/>
        <v>0</v>
      </c>
      <c r="Q39" s="8">
        <f t="shared" si="10"/>
        <v>0</v>
      </c>
      <c r="R39" s="6">
        <v>426829839</v>
      </c>
      <c r="S39" s="8">
        <f t="shared" si="2"/>
        <v>432836978.5</v>
      </c>
      <c r="T39" s="6"/>
    </row>
    <row r="40" spans="1:20" x14ac:dyDescent="0.2">
      <c r="A40" t="s">
        <v>13</v>
      </c>
      <c r="B40" s="7">
        <v>148575874</v>
      </c>
      <c r="C40" s="8">
        <f>C16*C3</f>
        <v>97071229.5</v>
      </c>
      <c r="D40" s="8">
        <f t="shared" ref="D40:Q40" si="11">D16*D3</f>
        <v>0</v>
      </c>
      <c r="E40" s="8">
        <f t="shared" si="11"/>
        <v>0</v>
      </c>
      <c r="F40" s="8">
        <f t="shared" si="11"/>
        <v>0</v>
      </c>
      <c r="G40" s="8">
        <f t="shared" si="11"/>
        <v>2065419.75</v>
      </c>
      <c r="H40" s="8">
        <f t="shared" si="11"/>
        <v>0</v>
      </c>
      <c r="I40" s="8">
        <f t="shared" si="11"/>
        <v>0</v>
      </c>
      <c r="J40" s="8">
        <f t="shared" si="11"/>
        <v>0</v>
      </c>
      <c r="K40" s="8">
        <f t="shared" si="11"/>
        <v>0</v>
      </c>
      <c r="L40" s="8">
        <f t="shared" si="11"/>
        <v>0</v>
      </c>
      <c r="M40" s="8">
        <f t="shared" si="11"/>
        <v>0</v>
      </c>
      <c r="N40" s="8">
        <f t="shared" si="11"/>
        <v>0</v>
      </c>
      <c r="O40" s="8">
        <f t="shared" si="11"/>
        <v>0</v>
      </c>
      <c r="P40" s="8">
        <f t="shared" si="11"/>
        <v>0</v>
      </c>
      <c r="Q40" s="8">
        <f t="shared" si="11"/>
        <v>0</v>
      </c>
      <c r="R40" s="6">
        <v>248879852.41</v>
      </c>
      <c r="S40" s="8">
        <f t="shared" si="2"/>
        <v>247712523.25</v>
      </c>
      <c r="T40" s="6"/>
    </row>
    <row r="41" spans="1:20" x14ac:dyDescent="0.2">
      <c r="A41" t="s">
        <v>9</v>
      </c>
      <c r="B41" s="7">
        <v>148575874</v>
      </c>
      <c r="C41" s="8">
        <f>C17*C3</f>
        <v>0</v>
      </c>
      <c r="D41" s="8">
        <f t="shared" ref="D41:Q41" si="12">D17*D3</f>
        <v>0</v>
      </c>
      <c r="E41" s="8">
        <f t="shared" si="12"/>
        <v>0</v>
      </c>
      <c r="F41" s="8">
        <f t="shared" si="12"/>
        <v>0</v>
      </c>
      <c r="G41" s="8">
        <f t="shared" si="12"/>
        <v>0</v>
      </c>
      <c r="H41" s="8">
        <f t="shared" si="12"/>
        <v>-520795514.25</v>
      </c>
      <c r="I41" s="8">
        <f t="shared" si="12"/>
        <v>0</v>
      </c>
      <c r="J41" s="8">
        <f t="shared" si="12"/>
        <v>0</v>
      </c>
      <c r="K41" s="8">
        <f t="shared" si="12"/>
        <v>0</v>
      </c>
      <c r="L41" s="8">
        <f t="shared" si="12"/>
        <v>0</v>
      </c>
      <c r="M41" s="8">
        <f t="shared" si="12"/>
        <v>0</v>
      </c>
      <c r="N41" s="8">
        <f t="shared" si="12"/>
        <v>0</v>
      </c>
      <c r="O41" s="8">
        <f t="shared" si="12"/>
        <v>0</v>
      </c>
      <c r="P41" s="8">
        <f t="shared" si="12"/>
        <v>0</v>
      </c>
      <c r="Q41" s="8">
        <f t="shared" si="12"/>
        <v>777417783</v>
      </c>
      <c r="R41" s="6">
        <v>361356492.63</v>
      </c>
      <c r="S41" s="8">
        <f t="shared" si="2"/>
        <v>405198142.75</v>
      </c>
      <c r="T41" s="6"/>
    </row>
    <row r="42" spans="1:20" x14ac:dyDescent="0.2">
      <c r="A42" t="s">
        <v>14</v>
      </c>
      <c r="B42" s="7">
        <v>148575874</v>
      </c>
      <c r="C42" s="8">
        <f>C18*C3</f>
        <v>0</v>
      </c>
      <c r="D42" s="8">
        <f t="shared" ref="D42:Q42" si="13">D18*D3</f>
        <v>0</v>
      </c>
      <c r="E42" s="8">
        <f t="shared" si="13"/>
        <v>0</v>
      </c>
      <c r="F42" s="8">
        <f t="shared" si="13"/>
        <v>0</v>
      </c>
      <c r="G42" s="8">
        <f t="shared" si="13"/>
        <v>0</v>
      </c>
      <c r="H42" s="8">
        <f t="shared" si="13"/>
        <v>-398255393.25</v>
      </c>
      <c r="I42" s="8">
        <f t="shared" si="13"/>
        <v>0</v>
      </c>
      <c r="J42" s="8">
        <f t="shared" si="13"/>
        <v>0</v>
      </c>
      <c r="K42" s="8">
        <f t="shared" si="13"/>
        <v>0</v>
      </c>
      <c r="L42" s="8">
        <f t="shared" si="13"/>
        <v>0</v>
      </c>
      <c r="M42" s="8">
        <f t="shared" si="13"/>
        <v>0</v>
      </c>
      <c r="N42" s="8">
        <f t="shared" si="13"/>
        <v>0</v>
      </c>
      <c r="O42" s="8">
        <f t="shared" si="13"/>
        <v>0</v>
      </c>
      <c r="P42" s="8">
        <f t="shared" si="13"/>
        <v>0</v>
      </c>
      <c r="Q42" s="8">
        <f t="shared" si="13"/>
        <v>601871832</v>
      </c>
      <c r="R42" s="6">
        <v>408322544.06</v>
      </c>
      <c r="S42" s="8">
        <f t="shared" si="2"/>
        <v>352192312.75</v>
      </c>
      <c r="T42" s="6"/>
    </row>
    <row r="43" spans="1:20" x14ac:dyDescent="0.2">
      <c r="A43" t="s">
        <v>0</v>
      </c>
      <c r="B43" s="7">
        <v>148575874</v>
      </c>
      <c r="C43" s="8">
        <f>C19*C3</f>
        <v>0</v>
      </c>
      <c r="D43" s="8">
        <f t="shared" ref="D43:Q43" si="14">D19*D3</f>
        <v>0</v>
      </c>
      <c r="E43" s="8">
        <f t="shared" si="14"/>
        <v>0</v>
      </c>
      <c r="F43" s="8">
        <f t="shared" si="14"/>
        <v>0</v>
      </c>
      <c r="G43" s="8">
        <f t="shared" si="14"/>
        <v>0</v>
      </c>
      <c r="H43" s="8">
        <f t="shared" si="14"/>
        <v>0</v>
      </c>
      <c r="I43" s="8">
        <f t="shared" si="14"/>
        <v>0</v>
      </c>
      <c r="J43" s="8">
        <f t="shared" si="14"/>
        <v>0</v>
      </c>
      <c r="K43" s="8">
        <f t="shared" si="14"/>
        <v>0</v>
      </c>
      <c r="L43" s="8">
        <f t="shared" si="14"/>
        <v>273455266.5</v>
      </c>
      <c r="M43" s="8">
        <f t="shared" si="14"/>
        <v>3478028</v>
      </c>
      <c r="N43" s="8">
        <f t="shared" si="14"/>
        <v>0</v>
      </c>
      <c r="O43" s="8">
        <f t="shared" si="14"/>
        <v>0</v>
      </c>
      <c r="P43" s="8">
        <f t="shared" si="14"/>
        <v>0</v>
      </c>
      <c r="Q43" s="8">
        <f t="shared" si="14"/>
        <v>0</v>
      </c>
      <c r="R43" s="6">
        <v>379950473.45999998</v>
      </c>
      <c r="S43" s="8">
        <f t="shared" si="2"/>
        <v>425509168.5</v>
      </c>
      <c r="T43" s="6"/>
    </row>
    <row r="44" spans="1:20" x14ac:dyDescent="0.2">
      <c r="A44" t="s">
        <v>2</v>
      </c>
      <c r="B44" s="7">
        <v>148575874</v>
      </c>
      <c r="C44" s="8">
        <f>C20*C3</f>
        <v>0</v>
      </c>
      <c r="D44" s="8">
        <f t="shared" ref="D44:Q44" si="15">D20*D3</f>
        <v>0</v>
      </c>
      <c r="E44" s="8">
        <f t="shared" si="15"/>
        <v>0</v>
      </c>
      <c r="F44" s="8">
        <f t="shared" si="15"/>
        <v>0</v>
      </c>
      <c r="G44" s="8">
        <f t="shared" si="15"/>
        <v>0</v>
      </c>
      <c r="H44" s="8">
        <f t="shared" si="15"/>
        <v>0</v>
      </c>
      <c r="I44" s="8">
        <f t="shared" si="15"/>
        <v>0</v>
      </c>
      <c r="J44" s="8">
        <f t="shared" si="15"/>
        <v>0</v>
      </c>
      <c r="K44" s="8">
        <f t="shared" si="15"/>
        <v>0</v>
      </c>
      <c r="L44" s="8">
        <f t="shared" si="15"/>
        <v>216817282.5</v>
      </c>
      <c r="M44" s="8">
        <f t="shared" si="15"/>
        <v>76516616</v>
      </c>
      <c r="N44" s="8">
        <f t="shared" si="15"/>
        <v>-65332204.25</v>
      </c>
      <c r="O44" s="8">
        <f t="shared" si="15"/>
        <v>0</v>
      </c>
      <c r="P44" s="8">
        <f t="shared" si="15"/>
        <v>0</v>
      </c>
      <c r="Q44" s="8">
        <f t="shared" si="15"/>
        <v>0</v>
      </c>
      <c r="R44" s="6">
        <v>367877467.60000002</v>
      </c>
      <c r="S44" s="8">
        <f t="shared" si="2"/>
        <v>376577568.25</v>
      </c>
      <c r="T44" s="6"/>
    </row>
    <row r="45" spans="1:20" x14ac:dyDescent="0.2">
      <c r="A45" t="s">
        <v>6</v>
      </c>
      <c r="B45" s="7">
        <v>148575874</v>
      </c>
      <c r="C45" s="8">
        <f>C21*C3</f>
        <v>0</v>
      </c>
      <c r="D45" s="8">
        <f t="shared" ref="D45:Q45" si="16">D21*D3</f>
        <v>0</v>
      </c>
      <c r="E45" s="8">
        <f t="shared" si="16"/>
        <v>0</v>
      </c>
      <c r="F45" s="8">
        <f t="shared" si="16"/>
        <v>0</v>
      </c>
      <c r="G45" s="8">
        <f t="shared" si="16"/>
        <v>0</v>
      </c>
      <c r="H45" s="8">
        <f t="shared" si="16"/>
        <v>0</v>
      </c>
      <c r="I45" s="8">
        <f t="shared" si="16"/>
        <v>0</v>
      </c>
      <c r="J45" s="8">
        <f t="shared" si="16"/>
        <v>0</v>
      </c>
      <c r="K45" s="8">
        <f t="shared" si="16"/>
        <v>0</v>
      </c>
      <c r="L45" s="8">
        <f t="shared" si="16"/>
        <v>220357156.5</v>
      </c>
      <c r="M45" s="8">
        <f t="shared" si="16"/>
        <v>0</v>
      </c>
      <c r="N45" s="8">
        <f t="shared" si="16"/>
        <v>0</v>
      </c>
      <c r="O45" s="8">
        <f t="shared" si="16"/>
        <v>0</v>
      </c>
      <c r="P45" s="8">
        <f t="shared" si="16"/>
        <v>0</v>
      </c>
      <c r="Q45" s="8">
        <f t="shared" si="16"/>
        <v>0</v>
      </c>
      <c r="R45" s="6">
        <v>450804329.06</v>
      </c>
      <c r="S45" s="8">
        <f t="shared" si="2"/>
        <v>368933030.5</v>
      </c>
      <c r="T45" s="6"/>
    </row>
    <row r="46" spans="1:20" x14ac:dyDescent="0.2">
      <c r="A46" t="s">
        <v>5</v>
      </c>
      <c r="B46" s="7">
        <v>148575874</v>
      </c>
      <c r="C46" s="8">
        <f>C22*C3</f>
        <v>0</v>
      </c>
      <c r="D46" s="8">
        <f t="shared" ref="D46:Q46" si="17">D22*D3</f>
        <v>0</v>
      </c>
      <c r="E46" s="8">
        <f t="shared" si="17"/>
        <v>0</v>
      </c>
      <c r="F46" s="8">
        <f t="shared" si="17"/>
        <v>29036790.75</v>
      </c>
      <c r="G46" s="8">
        <f t="shared" si="17"/>
        <v>49570074</v>
      </c>
      <c r="H46" s="8">
        <f t="shared" si="17"/>
        <v>0</v>
      </c>
      <c r="I46" s="8">
        <f t="shared" si="17"/>
        <v>254573665.5</v>
      </c>
      <c r="J46" s="8">
        <f t="shared" si="17"/>
        <v>58917944.25</v>
      </c>
      <c r="K46" s="8">
        <f t="shared" si="17"/>
        <v>0</v>
      </c>
      <c r="L46" s="8">
        <f t="shared" si="17"/>
        <v>112390999.5</v>
      </c>
      <c r="M46" s="8">
        <f t="shared" si="17"/>
        <v>253896044</v>
      </c>
      <c r="N46" s="8">
        <f t="shared" si="17"/>
        <v>-172688907.44999999</v>
      </c>
      <c r="O46" s="8">
        <f t="shared" si="17"/>
        <v>-48583872.5</v>
      </c>
      <c r="P46" s="8">
        <f t="shared" si="17"/>
        <v>0</v>
      </c>
      <c r="Q46" s="8">
        <f t="shared" si="17"/>
        <v>0</v>
      </c>
      <c r="R46" s="6">
        <v>697112091.84000003</v>
      </c>
      <c r="S46" s="8">
        <f t="shared" si="2"/>
        <v>685688612.04999995</v>
      </c>
      <c r="T46" s="6"/>
    </row>
    <row r="47" spans="1:20" x14ac:dyDescent="0.2">
      <c r="A47" t="s">
        <v>22</v>
      </c>
      <c r="B47" s="7">
        <v>148575874</v>
      </c>
      <c r="C47" s="8">
        <f>C23*C3</f>
        <v>0</v>
      </c>
      <c r="D47" s="8">
        <f t="shared" ref="D47:Q47" si="18">D23*D3</f>
        <v>0</v>
      </c>
      <c r="E47" s="8">
        <f t="shared" si="18"/>
        <v>0</v>
      </c>
      <c r="F47" s="8">
        <f t="shared" si="18"/>
        <v>0</v>
      </c>
      <c r="G47" s="8">
        <f t="shared" si="18"/>
        <v>0</v>
      </c>
      <c r="H47" s="8">
        <f t="shared" si="18"/>
        <v>0</v>
      </c>
      <c r="I47" s="8">
        <f t="shared" si="18"/>
        <v>0</v>
      </c>
      <c r="J47" s="8">
        <f t="shared" si="18"/>
        <v>0</v>
      </c>
      <c r="K47" s="8">
        <f t="shared" si="18"/>
        <v>0</v>
      </c>
      <c r="L47" s="8">
        <f t="shared" si="18"/>
        <v>1769937</v>
      </c>
      <c r="M47" s="8">
        <f t="shared" si="18"/>
        <v>128687036</v>
      </c>
      <c r="N47" s="8">
        <f t="shared" si="18"/>
        <v>0</v>
      </c>
      <c r="O47" s="8">
        <f t="shared" si="18"/>
        <v>0</v>
      </c>
      <c r="P47" s="8">
        <f t="shared" si="18"/>
        <v>132698317.5</v>
      </c>
      <c r="Q47" s="8">
        <f t="shared" si="18"/>
        <v>0</v>
      </c>
      <c r="R47" s="6">
        <v>390532085</v>
      </c>
      <c r="S47" s="8">
        <f t="shared" si="2"/>
        <v>411731164.5</v>
      </c>
      <c r="T47" s="6"/>
    </row>
    <row r="48" spans="1:20" x14ac:dyDescent="0.2">
      <c r="A48" t="s">
        <v>15</v>
      </c>
      <c r="B48" s="7">
        <v>148575874</v>
      </c>
      <c r="C48" s="8">
        <f>C24*C3</f>
        <v>0</v>
      </c>
      <c r="D48" s="8">
        <f t="shared" ref="D48:Q48" si="19">D24*D3</f>
        <v>0</v>
      </c>
      <c r="E48" s="8">
        <f t="shared" si="19"/>
        <v>0</v>
      </c>
      <c r="F48" s="8">
        <f t="shared" si="19"/>
        <v>1027851</v>
      </c>
      <c r="G48" s="8">
        <f t="shared" si="19"/>
        <v>0</v>
      </c>
      <c r="H48" s="8">
        <f t="shared" si="19"/>
        <v>0</v>
      </c>
      <c r="I48" s="8">
        <f t="shared" si="19"/>
        <v>0</v>
      </c>
      <c r="J48" s="8">
        <f t="shared" si="19"/>
        <v>0</v>
      </c>
      <c r="K48" s="8">
        <f t="shared" si="19"/>
        <v>0</v>
      </c>
      <c r="L48" s="8">
        <f t="shared" si="19"/>
        <v>28318992</v>
      </c>
      <c r="M48" s="8">
        <f t="shared" si="19"/>
        <v>0</v>
      </c>
      <c r="N48" s="8">
        <f t="shared" si="19"/>
        <v>0</v>
      </c>
      <c r="O48" s="8">
        <f t="shared" si="19"/>
        <v>0</v>
      </c>
      <c r="P48" s="8">
        <f t="shared" si="19"/>
        <v>149899951.25</v>
      </c>
      <c r="Q48" s="8">
        <f t="shared" si="19"/>
        <v>0</v>
      </c>
      <c r="R48" s="6">
        <v>350069967.79000002</v>
      </c>
      <c r="S48" s="8">
        <f t="shared" si="2"/>
        <v>327822668.25</v>
      </c>
      <c r="T48" s="6"/>
    </row>
    <row r="49" spans="1:24" x14ac:dyDescent="0.2">
      <c r="A49" t="s">
        <v>1</v>
      </c>
      <c r="B49" s="7">
        <v>148575874</v>
      </c>
      <c r="C49" s="8">
        <f>C25*C3</f>
        <v>0</v>
      </c>
      <c r="D49" s="8">
        <f t="shared" ref="D49:Q49" si="20">D25*D3</f>
        <v>0</v>
      </c>
      <c r="E49" s="8">
        <f t="shared" si="20"/>
        <v>0</v>
      </c>
      <c r="F49" s="8">
        <f t="shared" si="20"/>
        <v>0</v>
      </c>
      <c r="G49" s="8">
        <f t="shared" si="20"/>
        <v>0</v>
      </c>
      <c r="H49" s="8">
        <f t="shared" si="20"/>
        <v>0</v>
      </c>
      <c r="I49" s="8">
        <f t="shared" si="20"/>
        <v>0</v>
      </c>
      <c r="J49" s="8">
        <f t="shared" si="20"/>
        <v>0</v>
      </c>
      <c r="K49" s="8">
        <f t="shared" si="20"/>
        <v>0</v>
      </c>
      <c r="L49" s="8">
        <f t="shared" si="20"/>
        <v>1769937</v>
      </c>
      <c r="M49" s="8">
        <f t="shared" si="20"/>
        <v>0</v>
      </c>
      <c r="N49" s="8">
        <f t="shared" si="20"/>
        <v>0</v>
      </c>
      <c r="O49" s="8">
        <f t="shared" si="20"/>
        <v>0</v>
      </c>
      <c r="P49" s="8">
        <f t="shared" si="20"/>
        <v>0</v>
      </c>
      <c r="Q49" s="8">
        <f t="shared" si="20"/>
        <v>0</v>
      </c>
      <c r="R49" s="6">
        <v>160763613.02000001</v>
      </c>
      <c r="S49" s="8">
        <f t="shared" si="2"/>
        <v>150345811</v>
      </c>
      <c r="T49" s="6"/>
    </row>
    <row r="50" spans="1:24" x14ac:dyDescent="0.2">
      <c r="A50" t="s">
        <v>3</v>
      </c>
      <c r="B50" s="7">
        <v>148575874</v>
      </c>
      <c r="C50" s="8">
        <f>C26*C3</f>
        <v>0</v>
      </c>
      <c r="D50" s="8">
        <f t="shared" ref="D50:Q50" si="21">D26*D3</f>
        <v>0</v>
      </c>
      <c r="E50" s="8">
        <f t="shared" si="21"/>
        <v>0</v>
      </c>
      <c r="F50" s="8">
        <f t="shared" si="21"/>
        <v>0</v>
      </c>
      <c r="G50" s="8">
        <f t="shared" si="21"/>
        <v>119105872.25</v>
      </c>
      <c r="H50" s="8">
        <f t="shared" si="21"/>
        <v>0</v>
      </c>
      <c r="I50" s="8">
        <f t="shared" si="21"/>
        <v>9983281</v>
      </c>
      <c r="J50" s="8">
        <f t="shared" si="21"/>
        <v>0</v>
      </c>
      <c r="K50" s="8">
        <f t="shared" si="21"/>
        <v>0</v>
      </c>
      <c r="L50" s="8">
        <f t="shared" si="21"/>
        <v>0</v>
      </c>
      <c r="M50" s="8">
        <f t="shared" si="21"/>
        <v>10434084</v>
      </c>
      <c r="N50" s="8">
        <f t="shared" si="21"/>
        <v>0</v>
      </c>
      <c r="O50" s="8">
        <f t="shared" si="21"/>
        <v>-48018943.75</v>
      </c>
      <c r="P50" s="8">
        <f t="shared" si="21"/>
        <v>0</v>
      </c>
      <c r="Q50" s="8">
        <f t="shared" si="21"/>
        <v>0</v>
      </c>
      <c r="R50" s="6">
        <v>206639319.94</v>
      </c>
      <c r="S50" s="8">
        <f t="shared" si="2"/>
        <v>240080167.5</v>
      </c>
      <c r="T50" s="6"/>
    </row>
    <row r="51" spans="1:24" x14ac:dyDescent="0.2">
      <c r="A51" t="s">
        <v>16</v>
      </c>
      <c r="B51" s="7">
        <v>148575874</v>
      </c>
      <c r="C51" s="8">
        <f>C27*C3</f>
        <v>0</v>
      </c>
      <c r="D51" s="8">
        <f t="shared" ref="D51:Q51" si="22">D27*D3</f>
        <v>0</v>
      </c>
      <c r="E51" s="8">
        <f t="shared" si="22"/>
        <v>0</v>
      </c>
      <c r="F51" s="8">
        <f t="shared" si="22"/>
        <v>0</v>
      </c>
      <c r="G51" s="8">
        <f t="shared" si="22"/>
        <v>161791213.75</v>
      </c>
      <c r="H51" s="8">
        <f t="shared" si="22"/>
        <v>0</v>
      </c>
      <c r="I51" s="8">
        <f t="shared" si="22"/>
        <v>0</v>
      </c>
      <c r="J51" s="8">
        <f t="shared" si="22"/>
        <v>46728024.75</v>
      </c>
      <c r="K51" s="8">
        <f t="shared" si="22"/>
        <v>0</v>
      </c>
      <c r="L51" s="8">
        <f t="shared" si="22"/>
        <v>0</v>
      </c>
      <c r="M51" s="8">
        <f t="shared" si="22"/>
        <v>0</v>
      </c>
      <c r="N51" s="8">
        <f t="shared" si="22"/>
        <v>-1765735.25</v>
      </c>
      <c r="O51" s="8">
        <f t="shared" si="22"/>
        <v>-30506152.5</v>
      </c>
      <c r="P51" s="8">
        <f t="shared" si="22"/>
        <v>0</v>
      </c>
      <c r="Q51" s="8">
        <f t="shared" si="22"/>
        <v>0</v>
      </c>
      <c r="R51" s="6">
        <v>330018159.37</v>
      </c>
      <c r="S51" s="8">
        <f t="shared" si="2"/>
        <v>324823224.75</v>
      </c>
      <c r="T51" s="6"/>
    </row>
    <row r="52" spans="1:24" x14ac:dyDescent="0.2">
      <c r="A52" t="s">
        <v>7</v>
      </c>
      <c r="B52" s="7">
        <v>148575874</v>
      </c>
      <c r="C52" s="8">
        <f>C28*C3</f>
        <v>0</v>
      </c>
      <c r="D52" s="8">
        <f t="shared" ref="D52:Q52" si="23">D28*D3</f>
        <v>0</v>
      </c>
      <c r="E52" s="8">
        <f t="shared" si="23"/>
        <v>0</v>
      </c>
      <c r="F52" s="8">
        <f t="shared" si="23"/>
        <v>0</v>
      </c>
      <c r="G52" s="8">
        <f t="shared" si="23"/>
        <v>96386255</v>
      </c>
      <c r="H52" s="8">
        <f t="shared" si="23"/>
        <v>0</v>
      </c>
      <c r="I52" s="8">
        <f t="shared" si="23"/>
        <v>0</v>
      </c>
      <c r="J52" s="8">
        <f t="shared" si="23"/>
        <v>0</v>
      </c>
      <c r="K52" s="8">
        <f t="shared" si="23"/>
        <v>0</v>
      </c>
      <c r="L52" s="8">
        <f t="shared" si="23"/>
        <v>0</v>
      </c>
      <c r="M52" s="8">
        <f t="shared" si="23"/>
        <v>0</v>
      </c>
      <c r="N52" s="8">
        <f t="shared" si="23"/>
        <v>0</v>
      </c>
      <c r="O52" s="8">
        <f t="shared" si="23"/>
        <v>-39545012.5</v>
      </c>
      <c r="P52" s="8">
        <f t="shared" si="23"/>
        <v>0</v>
      </c>
      <c r="Q52" s="8">
        <f t="shared" si="23"/>
        <v>0</v>
      </c>
      <c r="R52" s="6">
        <v>227446853.72999999</v>
      </c>
      <c r="S52" s="8">
        <f t="shared" si="2"/>
        <v>205417116.5</v>
      </c>
      <c r="T52" s="6"/>
    </row>
    <row r="53" spans="1:24" x14ac:dyDescent="0.2">
      <c r="B53" s="7"/>
    </row>
    <row r="57" spans="1:24" x14ac:dyDescent="0.2">
      <c r="A57" s="1"/>
      <c r="B57" t="s">
        <v>0</v>
      </c>
      <c r="C57" t="s">
        <v>1</v>
      </c>
      <c r="D57" t="s">
        <v>2</v>
      </c>
      <c r="E57" t="s">
        <v>3</v>
      </c>
      <c r="F57" t="s">
        <v>4</v>
      </c>
      <c r="G57" t="s">
        <v>5</v>
      </c>
      <c r="H57" t="s">
        <v>6</v>
      </c>
      <c r="I57" t="s">
        <v>7</v>
      </c>
      <c r="J57" t="s">
        <v>8</v>
      </c>
      <c r="K57" t="s">
        <v>9</v>
      </c>
      <c r="L57" t="s">
        <v>10</v>
      </c>
      <c r="M57" t="s">
        <v>11</v>
      </c>
      <c r="N57" t="s">
        <v>12</v>
      </c>
      <c r="O57" t="s">
        <v>13</v>
      </c>
      <c r="P57" t="s">
        <v>14</v>
      </c>
      <c r="Q57" t="s">
        <v>15</v>
      </c>
      <c r="R57" t="s">
        <v>16</v>
      </c>
      <c r="S57" t="s">
        <v>17</v>
      </c>
      <c r="T57" t="s">
        <v>18</v>
      </c>
      <c r="U57" t="s">
        <v>19</v>
      </c>
      <c r="V57" t="s">
        <v>20</v>
      </c>
      <c r="W57" t="s">
        <v>21</v>
      </c>
      <c r="X57" t="s">
        <v>22</v>
      </c>
    </row>
    <row r="58" spans="1:24" x14ac:dyDescent="0.2">
      <c r="A58" t="s">
        <v>28</v>
      </c>
      <c r="B58" s="4">
        <v>0</v>
      </c>
      <c r="C58" s="4">
        <v>0</v>
      </c>
      <c r="D58" s="4">
        <v>0</v>
      </c>
      <c r="E58" s="4">
        <v>0</v>
      </c>
      <c r="F58" s="4">
        <v>0</v>
      </c>
      <c r="G58" s="4">
        <v>0</v>
      </c>
      <c r="H58" s="4">
        <v>0</v>
      </c>
      <c r="I58" s="4">
        <v>0</v>
      </c>
      <c r="J58" s="4">
        <v>0</v>
      </c>
      <c r="K58" s="4">
        <v>0</v>
      </c>
      <c r="L58" s="4">
        <v>0</v>
      </c>
      <c r="M58" s="4">
        <v>0</v>
      </c>
      <c r="N58" s="4">
        <v>0</v>
      </c>
      <c r="O58" s="4">
        <v>73.5</v>
      </c>
      <c r="P58" s="4">
        <v>0</v>
      </c>
      <c r="Q58" s="4">
        <v>0</v>
      </c>
      <c r="R58" s="4">
        <v>0</v>
      </c>
      <c r="S58" s="4">
        <v>0</v>
      </c>
      <c r="T58" s="4">
        <v>11.25</v>
      </c>
      <c r="U58" s="4">
        <v>0</v>
      </c>
      <c r="V58" s="4">
        <v>0</v>
      </c>
      <c r="W58" s="4">
        <v>1.25</v>
      </c>
      <c r="X58" s="4">
        <v>0</v>
      </c>
    </row>
    <row r="59" spans="1:24" x14ac:dyDescent="0.2">
      <c r="A59" t="s">
        <v>31</v>
      </c>
      <c r="B59" s="4">
        <v>0</v>
      </c>
      <c r="C59" s="4">
        <v>0</v>
      </c>
      <c r="D59" s="4">
        <v>0</v>
      </c>
      <c r="E59" s="4">
        <v>0</v>
      </c>
      <c r="F59" s="4">
        <v>0</v>
      </c>
      <c r="G59" s="4">
        <v>0</v>
      </c>
      <c r="H59" s="4">
        <v>0</v>
      </c>
      <c r="I59" s="4">
        <v>0</v>
      </c>
      <c r="J59" s="4">
        <v>0</v>
      </c>
      <c r="K59" s="4">
        <v>0</v>
      </c>
      <c r="L59" s="4">
        <v>0</v>
      </c>
      <c r="M59" s="4">
        <v>0</v>
      </c>
      <c r="N59" s="4">
        <v>0</v>
      </c>
      <c r="O59" s="4">
        <v>0</v>
      </c>
      <c r="P59" s="4">
        <v>0</v>
      </c>
      <c r="Q59" s="4">
        <v>0</v>
      </c>
      <c r="R59" s="4">
        <v>0</v>
      </c>
      <c r="S59" s="4">
        <v>0</v>
      </c>
      <c r="T59" s="4">
        <v>0</v>
      </c>
      <c r="U59" s="4">
        <v>0</v>
      </c>
      <c r="V59" s="4">
        <v>65</v>
      </c>
      <c r="W59" s="4">
        <v>6</v>
      </c>
      <c r="X59" s="4">
        <v>0</v>
      </c>
    </row>
    <row r="60" spans="1:24" x14ac:dyDescent="0.2">
      <c r="A60" t="s">
        <v>30</v>
      </c>
      <c r="B60" s="4">
        <v>0</v>
      </c>
      <c r="C60" s="4">
        <v>0</v>
      </c>
      <c r="D60" s="4">
        <v>0</v>
      </c>
      <c r="E60" s="4">
        <v>0</v>
      </c>
      <c r="F60" s="4">
        <v>0</v>
      </c>
      <c r="G60" s="4">
        <v>0</v>
      </c>
      <c r="H60" s="4">
        <v>0</v>
      </c>
      <c r="I60" s="4">
        <v>0</v>
      </c>
      <c r="J60" s="4">
        <v>0</v>
      </c>
      <c r="K60" s="4">
        <v>0</v>
      </c>
      <c r="L60" s="4">
        <v>0</v>
      </c>
      <c r="M60" s="4">
        <v>0</v>
      </c>
      <c r="N60" s="4">
        <v>11.5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4">
        <v>3.3</v>
      </c>
      <c r="U60" s="4">
        <v>0</v>
      </c>
      <c r="V60" s="4">
        <v>0</v>
      </c>
      <c r="W60" s="4">
        <v>1.75</v>
      </c>
      <c r="X60" s="4">
        <v>0</v>
      </c>
    </row>
    <row r="61" spans="1:24" x14ac:dyDescent="0.2">
      <c r="A61" t="s">
        <v>26</v>
      </c>
      <c r="B61" s="4">
        <v>0</v>
      </c>
      <c r="C61" s="4">
        <v>0</v>
      </c>
      <c r="D61" s="4">
        <v>0</v>
      </c>
      <c r="E61" s="4">
        <v>0</v>
      </c>
      <c r="F61" s="4">
        <v>56.5</v>
      </c>
      <c r="G61" s="4">
        <v>28.25</v>
      </c>
      <c r="H61" s="4">
        <v>0</v>
      </c>
      <c r="I61" s="4">
        <v>0</v>
      </c>
      <c r="J61" s="4">
        <v>59</v>
      </c>
      <c r="K61" s="4">
        <v>0</v>
      </c>
      <c r="L61" s="4">
        <v>21.75</v>
      </c>
      <c r="M61" s="4">
        <v>0.25</v>
      </c>
      <c r="N61" s="4">
        <v>38.25</v>
      </c>
      <c r="O61" s="4">
        <v>0</v>
      </c>
      <c r="P61" s="4">
        <v>0</v>
      </c>
      <c r="Q61" s="4">
        <v>1</v>
      </c>
      <c r="R61" s="4">
        <v>0</v>
      </c>
      <c r="S61" s="4">
        <v>0</v>
      </c>
      <c r="T61" s="4">
        <v>7.25</v>
      </c>
      <c r="U61" s="4">
        <v>0</v>
      </c>
      <c r="V61" s="4">
        <v>0</v>
      </c>
      <c r="W61" s="4">
        <v>30.75</v>
      </c>
      <c r="X61" s="4">
        <v>0</v>
      </c>
    </row>
    <row r="62" spans="1:24" x14ac:dyDescent="0.2">
      <c r="A62" t="s">
        <v>25</v>
      </c>
      <c r="B62" s="4">
        <v>0</v>
      </c>
      <c r="C62" s="4">
        <v>0</v>
      </c>
      <c r="D62" s="4">
        <v>0</v>
      </c>
      <c r="E62" s="4">
        <v>43.25</v>
      </c>
      <c r="F62" s="4">
        <v>0</v>
      </c>
      <c r="G62" s="4">
        <v>18</v>
      </c>
      <c r="H62" s="4">
        <v>0</v>
      </c>
      <c r="I62" s="4">
        <v>35</v>
      </c>
      <c r="J62" s="4">
        <v>0</v>
      </c>
      <c r="K62" s="4">
        <v>0</v>
      </c>
      <c r="L62" s="4">
        <v>13.25</v>
      </c>
      <c r="M62" s="4">
        <v>0</v>
      </c>
      <c r="N62" s="4">
        <v>0</v>
      </c>
      <c r="O62" s="4">
        <v>0.75</v>
      </c>
      <c r="P62" s="4">
        <v>0</v>
      </c>
      <c r="Q62" s="4">
        <v>0</v>
      </c>
      <c r="R62" s="4">
        <v>58.75</v>
      </c>
      <c r="S62" s="4">
        <v>0</v>
      </c>
      <c r="T62" s="4">
        <v>15.25</v>
      </c>
      <c r="U62" s="4">
        <v>0</v>
      </c>
      <c r="V62" s="4">
        <v>0</v>
      </c>
      <c r="W62" s="4">
        <v>21.25</v>
      </c>
      <c r="X62" s="4">
        <v>0</v>
      </c>
    </row>
    <row r="63" spans="1:24" x14ac:dyDescent="0.2">
      <c r="A63" t="s">
        <v>33</v>
      </c>
      <c r="B63" s="4">
        <v>0</v>
      </c>
      <c r="C63" s="4">
        <v>0</v>
      </c>
      <c r="D63" s="4">
        <v>0</v>
      </c>
      <c r="E63" s="4">
        <v>0</v>
      </c>
      <c r="F63" s="4">
        <v>0</v>
      </c>
      <c r="G63" s="4">
        <v>0</v>
      </c>
      <c r="H63" s="4">
        <v>0</v>
      </c>
      <c r="I63" s="4">
        <v>0</v>
      </c>
      <c r="J63" s="4">
        <v>0</v>
      </c>
      <c r="K63" s="4">
        <v>46.75</v>
      </c>
      <c r="L63" s="4">
        <v>0</v>
      </c>
      <c r="M63" s="4">
        <v>0</v>
      </c>
      <c r="N63" s="4">
        <v>0</v>
      </c>
      <c r="O63" s="4">
        <v>0</v>
      </c>
      <c r="P63" s="4">
        <v>35.75</v>
      </c>
      <c r="Q63" s="4">
        <v>0</v>
      </c>
      <c r="R63" s="4">
        <v>0</v>
      </c>
      <c r="S63" s="4">
        <v>0</v>
      </c>
      <c r="T63" s="4">
        <v>10.25</v>
      </c>
      <c r="U63" s="4">
        <v>0</v>
      </c>
      <c r="V63" s="4">
        <v>0</v>
      </c>
      <c r="W63" s="4">
        <v>3</v>
      </c>
      <c r="X63" s="4">
        <v>0</v>
      </c>
    </row>
    <row r="64" spans="1:24" x14ac:dyDescent="0.2">
      <c r="A64" t="s">
        <v>37</v>
      </c>
      <c r="B64" s="4">
        <v>0</v>
      </c>
      <c r="C64" s="4">
        <v>0</v>
      </c>
      <c r="D64" s="4">
        <v>0</v>
      </c>
      <c r="E64" s="4">
        <v>0.5</v>
      </c>
      <c r="F64" s="4">
        <v>0</v>
      </c>
      <c r="G64" s="4">
        <v>12.75</v>
      </c>
      <c r="H64" s="4">
        <v>0</v>
      </c>
      <c r="I64" s="4">
        <v>0</v>
      </c>
      <c r="J64" s="4">
        <v>0</v>
      </c>
      <c r="K64" s="4">
        <v>0</v>
      </c>
      <c r="L64" s="4">
        <v>15</v>
      </c>
      <c r="M64" s="4">
        <v>0</v>
      </c>
      <c r="N64" s="4">
        <v>4.25</v>
      </c>
      <c r="O64" s="4">
        <v>0</v>
      </c>
      <c r="P64" s="4">
        <v>0</v>
      </c>
      <c r="Q64" s="4">
        <v>0</v>
      </c>
      <c r="R64" s="4">
        <v>0</v>
      </c>
      <c r="S64" s="4">
        <v>0</v>
      </c>
      <c r="T64" s="4">
        <v>0</v>
      </c>
      <c r="U64" s="4">
        <v>0</v>
      </c>
      <c r="V64" s="4">
        <v>0</v>
      </c>
      <c r="W64" s="4">
        <v>18</v>
      </c>
      <c r="X64" s="4">
        <v>0</v>
      </c>
    </row>
    <row r="65" spans="1:24" x14ac:dyDescent="0.2">
      <c r="A65" t="s">
        <v>38</v>
      </c>
      <c r="B65" s="4">
        <v>0</v>
      </c>
      <c r="C65" s="4">
        <v>0</v>
      </c>
      <c r="D65" s="4">
        <v>0</v>
      </c>
      <c r="E65" s="4">
        <v>0</v>
      </c>
      <c r="F65" s="4">
        <v>0</v>
      </c>
      <c r="G65" s="4">
        <v>21.75</v>
      </c>
      <c r="H65" s="4">
        <v>0</v>
      </c>
      <c r="I65" s="4">
        <v>0</v>
      </c>
      <c r="J65" s="4">
        <v>0</v>
      </c>
      <c r="K65" s="4">
        <v>0</v>
      </c>
      <c r="L65" s="4">
        <v>20</v>
      </c>
      <c r="M65" s="4">
        <v>0</v>
      </c>
      <c r="N65" s="4">
        <v>0</v>
      </c>
      <c r="O65" s="4">
        <v>0</v>
      </c>
      <c r="P65" s="4">
        <v>0</v>
      </c>
      <c r="Q65" s="4">
        <v>0</v>
      </c>
      <c r="R65" s="4">
        <v>17.25</v>
      </c>
      <c r="S65" s="4">
        <v>0</v>
      </c>
      <c r="T65" s="4">
        <v>9.5</v>
      </c>
      <c r="U65" s="4">
        <v>0</v>
      </c>
      <c r="V65" s="4">
        <v>0</v>
      </c>
      <c r="W65" s="4">
        <v>20</v>
      </c>
      <c r="X65" s="4">
        <v>0</v>
      </c>
    </row>
    <row r="66" spans="1:24" x14ac:dyDescent="0.2">
      <c r="A66" t="s">
        <v>27</v>
      </c>
      <c r="B66" s="4">
        <v>0</v>
      </c>
      <c r="C66" s="4">
        <v>0</v>
      </c>
      <c r="D66" s="4">
        <v>0</v>
      </c>
      <c r="E66" s="4">
        <v>0</v>
      </c>
      <c r="F66" s="4">
        <v>0</v>
      </c>
      <c r="G66" s="4">
        <v>0</v>
      </c>
      <c r="H66" s="4">
        <v>0</v>
      </c>
      <c r="I66" s="4">
        <v>0</v>
      </c>
      <c r="J66" s="4">
        <v>0</v>
      </c>
      <c r="K66" s="4">
        <v>0</v>
      </c>
      <c r="L66" s="4">
        <v>0</v>
      </c>
      <c r="M66" s="4">
        <v>50.5</v>
      </c>
      <c r="N66" s="4">
        <v>5.5</v>
      </c>
      <c r="O66" s="4">
        <v>0</v>
      </c>
      <c r="P66" s="4">
        <v>0</v>
      </c>
      <c r="Q66" s="4">
        <v>0</v>
      </c>
      <c r="R66" s="4">
        <v>0</v>
      </c>
      <c r="S66" s="4">
        <v>0</v>
      </c>
      <c r="T66" s="4">
        <v>0</v>
      </c>
      <c r="U66" s="4">
        <v>42.3</v>
      </c>
      <c r="V66" s="4">
        <v>0</v>
      </c>
      <c r="W66" s="4">
        <v>13.25</v>
      </c>
      <c r="X66" s="4">
        <v>0</v>
      </c>
    </row>
    <row r="67" spans="1:24" x14ac:dyDescent="0.2">
      <c r="A67" t="s">
        <v>24</v>
      </c>
      <c r="B67" s="4">
        <v>77.25</v>
      </c>
      <c r="C67" s="4">
        <v>0.5</v>
      </c>
      <c r="D67" s="4">
        <v>61.25</v>
      </c>
      <c r="E67" s="4">
        <v>0</v>
      </c>
      <c r="F67" s="4">
        <v>0</v>
      </c>
      <c r="G67" s="4">
        <v>31.75</v>
      </c>
      <c r="H67" s="4">
        <v>62.25</v>
      </c>
      <c r="I67" s="4">
        <v>0</v>
      </c>
      <c r="J67" s="4">
        <v>0</v>
      </c>
      <c r="K67" s="4">
        <v>0</v>
      </c>
      <c r="L67" s="4">
        <v>27.25</v>
      </c>
      <c r="M67" s="4">
        <v>0</v>
      </c>
      <c r="N67" s="4">
        <v>37.25</v>
      </c>
      <c r="O67" s="4">
        <v>0</v>
      </c>
      <c r="P67" s="4">
        <v>0</v>
      </c>
      <c r="Q67" s="4">
        <v>8</v>
      </c>
      <c r="R67" s="4">
        <v>0</v>
      </c>
      <c r="S67" s="4">
        <v>0</v>
      </c>
      <c r="T67" s="4">
        <v>17</v>
      </c>
      <c r="U67" s="4">
        <v>0</v>
      </c>
      <c r="V67" s="4">
        <v>0</v>
      </c>
      <c r="W67" s="4">
        <v>34.75</v>
      </c>
      <c r="X67" s="4">
        <v>0.5</v>
      </c>
    </row>
    <row r="68" spans="1:24" x14ac:dyDescent="0.2">
      <c r="A68" t="s">
        <v>36</v>
      </c>
      <c r="B68" s="4">
        <v>0.25</v>
      </c>
      <c r="C68" s="4">
        <v>0</v>
      </c>
      <c r="D68" s="4">
        <v>5.5</v>
      </c>
      <c r="E68" s="4">
        <v>0.75</v>
      </c>
      <c r="F68" s="4">
        <v>0.5</v>
      </c>
      <c r="G68" s="4">
        <v>18.25</v>
      </c>
      <c r="H68" s="4">
        <v>0</v>
      </c>
      <c r="I68" s="4">
        <v>0</v>
      </c>
      <c r="J68" s="4">
        <v>15.5</v>
      </c>
      <c r="K68" s="4">
        <v>0</v>
      </c>
      <c r="L68" s="4">
        <v>3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  <c r="S68" s="4">
        <v>0</v>
      </c>
      <c r="T68" s="4">
        <v>1</v>
      </c>
      <c r="U68" s="4">
        <v>0</v>
      </c>
      <c r="V68" s="4">
        <v>22.5</v>
      </c>
      <c r="W68" s="4">
        <v>0.25</v>
      </c>
      <c r="X68" s="4">
        <v>9.25</v>
      </c>
    </row>
    <row r="69" spans="1:24" x14ac:dyDescent="0.2">
      <c r="A69" t="s">
        <v>32</v>
      </c>
      <c r="B69" s="4">
        <v>0</v>
      </c>
      <c r="C69" s="4">
        <v>0</v>
      </c>
      <c r="D69" s="4">
        <v>9.25</v>
      </c>
      <c r="E69" s="4">
        <v>0</v>
      </c>
      <c r="F69" s="4">
        <v>0</v>
      </c>
      <c r="G69" s="4">
        <v>24.45</v>
      </c>
      <c r="H69" s="4">
        <v>0</v>
      </c>
      <c r="I69" s="4">
        <v>0</v>
      </c>
      <c r="J69" s="4">
        <v>24.25</v>
      </c>
      <c r="K69" s="4">
        <v>0</v>
      </c>
      <c r="L69" s="4">
        <v>18</v>
      </c>
      <c r="M69" s="4">
        <v>0</v>
      </c>
      <c r="N69" s="4">
        <v>12</v>
      </c>
      <c r="O69" s="4">
        <v>0</v>
      </c>
      <c r="P69" s="4">
        <v>0</v>
      </c>
      <c r="Q69" s="4">
        <v>0</v>
      </c>
      <c r="R69" s="4">
        <v>0.25</v>
      </c>
      <c r="S69" s="4">
        <v>0</v>
      </c>
      <c r="T69" s="4">
        <v>5</v>
      </c>
      <c r="U69" s="4">
        <v>0</v>
      </c>
      <c r="V69" s="4">
        <v>0.5</v>
      </c>
      <c r="W69" s="4">
        <v>16</v>
      </c>
      <c r="X69" s="4">
        <v>0</v>
      </c>
    </row>
    <row r="70" spans="1:24" x14ac:dyDescent="0.2">
      <c r="A70" t="s">
        <v>35</v>
      </c>
      <c r="B70" s="4">
        <v>0</v>
      </c>
      <c r="C70" s="4">
        <v>0</v>
      </c>
      <c r="D70" s="4">
        <v>0</v>
      </c>
      <c r="E70" s="4">
        <v>21.25</v>
      </c>
      <c r="F70" s="4">
        <v>0</v>
      </c>
      <c r="G70" s="4">
        <v>21.5</v>
      </c>
      <c r="H70" s="4">
        <v>0</v>
      </c>
      <c r="I70" s="4">
        <v>17.5</v>
      </c>
      <c r="J70" s="4">
        <v>0</v>
      </c>
      <c r="K70" s="4">
        <v>0</v>
      </c>
      <c r="L70" s="4">
        <v>0</v>
      </c>
      <c r="M70" s="4">
        <v>0</v>
      </c>
      <c r="N70" s="4">
        <v>0</v>
      </c>
      <c r="O70" s="4">
        <v>0</v>
      </c>
      <c r="P70" s="4">
        <v>0</v>
      </c>
      <c r="Q70" s="4">
        <v>0</v>
      </c>
      <c r="R70" s="4">
        <v>13.5</v>
      </c>
      <c r="S70" s="4">
        <v>0</v>
      </c>
      <c r="T70" s="4">
        <v>3.75</v>
      </c>
      <c r="U70" s="4">
        <v>0</v>
      </c>
      <c r="V70" s="4">
        <v>0</v>
      </c>
      <c r="W70" s="4">
        <v>1</v>
      </c>
      <c r="X70" s="4">
        <v>0</v>
      </c>
    </row>
    <row r="71" spans="1:24" x14ac:dyDescent="0.2">
      <c r="A71" t="s">
        <v>29</v>
      </c>
      <c r="B71" s="4">
        <v>0</v>
      </c>
      <c r="C71" s="4">
        <v>0</v>
      </c>
      <c r="D71" s="4">
        <v>0</v>
      </c>
      <c r="E71" s="4">
        <v>0</v>
      </c>
      <c r="F71" s="4">
        <v>0</v>
      </c>
      <c r="G71" s="4">
        <v>0</v>
      </c>
      <c r="H71" s="4">
        <v>0</v>
      </c>
      <c r="I71" s="4">
        <v>0</v>
      </c>
      <c r="J71" s="4">
        <v>0</v>
      </c>
      <c r="K71" s="4">
        <v>0</v>
      </c>
      <c r="L71" s="4">
        <v>0</v>
      </c>
      <c r="M71" s="4">
        <v>0</v>
      </c>
      <c r="N71" s="4">
        <v>8.5</v>
      </c>
      <c r="O71" s="4">
        <v>0</v>
      </c>
      <c r="P71" s="4">
        <v>0</v>
      </c>
      <c r="Q71" s="4">
        <v>76.25</v>
      </c>
      <c r="R71" s="4">
        <v>0</v>
      </c>
      <c r="S71" s="4">
        <v>0</v>
      </c>
      <c r="T71" s="4">
        <v>7.25</v>
      </c>
      <c r="U71" s="4">
        <v>0</v>
      </c>
      <c r="V71" s="4">
        <v>0</v>
      </c>
      <c r="W71" s="4">
        <v>3</v>
      </c>
      <c r="X71" s="4">
        <v>67.5</v>
      </c>
    </row>
    <row r="72" spans="1:24" x14ac:dyDescent="0.2">
      <c r="A72" t="s">
        <v>34</v>
      </c>
      <c r="B72" s="4">
        <v>0</v>
      </c>
      <c r="C72" s="4">
        <v>0</v>
      </c>
      <c r="D72" s="4">
        <v>0</v>
      </c>
      <c r="E72" s="4">
        <v>0</v>
      </c>
      <c r="F72" s="4">
        <v>0</v>
      </c>
      <c r="G72" s="4">
        <v>0</v>
      </c>
      <c r="H72" s="4">
        <v>0</v>
      </c>
      <c r="I72" s="4">
        <v>0</v>
      </c>
      <c r="J72" s="4">
        <v>0</v>
      </c>
      <c r="K72" s="4">
        <v>31</v>
      </c>
      <c r="L72" s="4">
        <v>0</v>
      </c>
      <c r="M72" s="4">
        <v>0</v>
      </c>
      <c r="N72" s="4">
        <v>0</v>
      </c>
      <c r="O72" s="4">
        <v>0</v>
      </c>
      <c r="P72" s="4">
        <v>24</v>
      </c>
      <c r="Q72" s="4">
        <v>0</v>
      </c>
      <c r="R72" s="4">
        <v>0</v>
      </c>
      <c r="S72" s="4">
        <v>0</v>
      </c>
      <c r="T72" s="4">
        <v>20</v>
      </c>
      <c r="U72" s="4">
        <v>0</v>
      </c>
      <c r="V72" s="4">
        <v>0</v>
      </c>
      <c r="W72" s="4">
        <v>4.75</v>
      </c>
      <c r="X72" s="4">
        <v>0</v>
      </c>
    </row>
    <row r="73" spans="1:24" x14ac:dyDescent="0.2">
      <c r="A73" t="s">
        <v>43</v>
      </c>
      <c r="B73" s="6">
        <v>379950473.45999998</v>
      </c>
      <c r="C73" s="6">
        <v>160763613.02000001</v>
      </c>
      <c r="D73" s="6">
        <v>367877467.60000002</v>
      </c>
      <c r="E73" s="6">
        <v>206639319.94</v>
      </c>
      <c r="F73" s="6">
        <v>201644152.63</v>
      </c>
      <c r="G73" s="6">
        <v>697112091.84000003</v>
      </c>
      <c r="H73" s="6">
        <v>450804329.06</v>
      </c>
      <c r="I73" s="6">
        <v>227446853.72999999</v>
      </c>
      <c r="J73" s="6">
        <v>281737485.05000001</v>
      </c>
      <c r="K73" s="6">
        <v>361356492.63</v>
      </c>
      <c r="L73" s="6">
        <v>497238120.73000002</v>
      </c>
      <c r="M73" s="6">
        <v>195211850.5</v>
      </c>
      <c r="N73" s="6">
        <v>436567805.79000002</v>
      </c>
      <c r="O73" s="6">
        <v>248879852.41</v>
      </c>
      <c r="P73" s="6">
        <v>408322544.06</v>
      </c>
      <c r="Q73" s="6">
        <v>350069967.79000002</v>
      </c>
      <c r="R73" s="6">
        <v>330018159.37</v>
      </c>
      <c r="S73" s="6">
        <v>715817215.00999999</v>
      </c>
      <c r="T73" s="6">
        <v>694094947.66999996</v>
      </c>
      <c r="U73" s="6">
        <v>221525289.03999999</v>
      </c>
      <c r="V73" s="6">
        <v>426829839</v>
      </c>
      <c r="W73" s="6">
        <v>858373000</v>
      </c>
      <c r="X73" s="6">
        <v>390532085</v>
      </c>
    </row>
    <row r="74" spans="1:24" x14ac:dyDescent="0.2">
      <c r="A74" s="1"/>
      <c r="B74" s="2"/>
      <c r="C74" s="2"/>
      <c r="D74" s="2"/>
      <c r="E74" s="2"/>
      <c r="F74" s="2"/>
      <c r="H74" s="2"/>
      <c r="I74" s="2"/>
      <c r="J74" s="2"/>
      <c r="K74" s="2"/>
      <c r="L74" s="2"/>
      <c r="M74" s="2"/>
      <c r="N74" s="2"/>
    </row>
    <row r="75" spans="1:24" x14ac:dyDescent="0.2">
      <c r="A75" s="3" t="s">
        <v>23</v>
      </c>
      <c r="B75" s="2"/>
      <c r="C75" s="2"/>
      <c r="D75" s="2"/>
      <c r="E75" s="2"/>
      <c r="F75" s="2"/>
      <c r="H75" s="2"/>
      <c r="I75" s="2"/>
      <c r="J75" s="2"/>
      <c r="K75" s="2"/>
      <c r="L75" s="2"/>
      <c r="M75" s="2"/>
      <c r="N75" s="2"/>
    </row>
  </sheetData>
  <hyperlinks>
    <hyperlink ref="A75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workbookViewId="0">
      <selection sqref="A1:P24"/>
    </sheetView>
  </sheetViews>
  <sheetFormatPr baseColWidth="10" defaultRowHeight="16" x14ac:dyDescent="0.2"/>
  <sheetData>
    <row r="1" spans="1:16" x14ac:dyDescent="0.2">
      <c r="A1" s="1"/>
      <c r="B1" t="s">
        <v>46</v>
      </c>
      <c r="C1" t="s">
        <v>47</v>
      </c>
      <c r="D1" t="s">
        <v>48</v>
      </c>
      <c r="E1" t="s">
        <v>49</v>
      </c>
      <c r="F1" t="s">
        <v>50</v>
      </c>
      <c r="G1" t="s">
        <v>51</v>
      </c>
      <c r="H1" t="s">
        <v>52</v>
      </c>
      <c r="I1" t="s">
        <v>53</v>
      </c>
      <c r="J1" t="s">
        <v>54</v>
      </c>
      <c r="K1" t="s">
        <v>55</v>
      </c>
      <c r="L1" t="s">
        <v>56</v>
      </c>
      <c r="M1" t="s">
        <v>57</v>
      </c>
      <c r="N1" t="s">
        <v>58</v>
      </c>
      <c r="O1" t="s">
        <v>59</v>
      </c>
      <c r="P1" t="s">
        <v>60</v>
      </c>
    </row>
    <row r="2" spans="1:16" x14ac:dyDescent="0.2">
      <c r="A2" t="s">
        <v>11</v>
      </c>
      <c r="B2" s="4">
        <v>0</v>
      </c>
      <c r="C2" s="4">
        <v>0</v>
      </c>
      <c r="D2" s="4">
        <v>0</v>
      </c>
      <c r="E2" s="4">
        <v>0.25</v>
      </c>
      <c r="F2" s="4">
        <v>0</v>
      </c>
      <c r="G2" s="4">
        <v>0</v>
      </c>
      <c r="H2" s="4">
        <v>0</v>
      </c>
      <c r="I2" s="4">
        <v>0</v>
      </c>
      <c r="J2" s="4">
        <v>50.5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</row>
    <row r="3" spans="1:16" x14ac:dyDescent="0.2">
      <c r="A3" t="s">
        <v>19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42.3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</row>
    <row r="4" spans="1:16" x14ac:dyDescent="0.2">
      <c r="A4" t="s">
        <v>10</v>
      </c>
      <c r="B4" s="4">
        <v>0</v>
      </c>
      <c r="C4" s="4">
        <v>0</v>
      </c>
      <c r="D4" s="4">
        <v>0</v>
      </c>
      <c r="E4" s="4">
        <v>21.75</v>
      </c>
      <c r="F4" s="4">
        <v>13.25</v>
      </c>
      <c r="G4" s="4">
        <v>0</v>
      </c>
      <c r="H4" s="4">
        <v>15</v>
      </c>
      <c r="I4" s="4">
        <v>20</v>
      </c>
      <c r="J4" s="4">
        <v>0</v>
      </c>
      <c r="K4" s="4">
        <v>27.25</v>
      </c>
      <c r="L4" s="4">
        <v>3</v>
      </c>
      <c r="M4" s="4">
        <v>18</v>
      </c>
      <c r="N4" s="4">
        <v>0</v>
      </c>
      <c r="O4" s="4">
        <v>0</v>
      </c>
      <c r="P4" s="4">
        <v>0</v>
      </c>
    </row>
    <row r="5" spans="1:16" x14ac:dyDescent="0.2">
      <c r="A5" t="s">
        <v>21</v>
      </c>
      <c r="B5" s="4">
        <v>1.25</v>
      </c>
      <c r="C5" s="4">
        <v>6</v>
      </c>
      <c r="D5" s="4">
        <v>1.75</v>
      </c>
      <c r="E5" s="4">
        <v>30.75</v>
      </c>
      <c r="F5" s="4">
        <v>21.25</v>
      </c>
      <c r="G5" s="4">
        <v>3</v>
      </c>
      <c r="H5" s="4">
        <v>18</v>
      </c>
      <c r="I5" s="4">
        <v>20</v>
      </c>
      <c r="J5" s="4">
        <v>13.25</v>
      </c>
      <c r="K5" s="4">
        <v>34.75</v>
      </c>
      <c r="L5" s="4">
        <v>0.25</v>
      </c>
      <c r="M5" s="4">
        <v>16</v>
      </c>
      <c r="N5" s="4">
        <v>1</v>
      </c>
      <c r="O5" s="4">
        <v>3</v>
      </c>
      <c r="P5" s="4">
        <v>4.75</v>
      </c>
    </row>
    <row r="6" spans="1:16" x14ac:dyDescent="0.2">
      <c r="A6" t="s">
        <v>18</v>
      </c>
      <c r="B6" s="4">
        <v>11.25</v>
      </c>
      <c r="C6" s="4">
        <v>0</v>
      </c>
      <c r="D6" s="4">
        <v>3.3</v>
      </c>
      <c r="E6" s="4">
        <v>7.25</v>
      </c>
      <c r="F6" s="4">
        <v>15.25</v>
      </c>
      <c r="G6" s="4">
        <v>10.25</v>
      </c>
      <c r="H6" s="4">
        <v>0</v>
      </c>
      <c r="I6" s="4">
        <v>9.5</v>
      </c>
      <c r="J6" s="4">
        <v>0</v>
      </c>
      <c r="K6" s="4">
        <v>17</v>
      </c>
      <c r="L6" s="4">
        <v>1</v>
      </c>
      <c r="M6" s="4">
        <v>5</v>
      </c>
      <c r="N6" s="4">
        <v>3.75</v>
      </c>
      <c r="O6" s="4">
        <v>7.25</v>
      </c>
      <c r="P6" s="4">
        <v>20</v>
      </c>
    </row>
    <row r="7" spans="1:16" x14ac:dyDescent="0.2">
      <c r="A7" t="s">
        <v>17</v>
      </c>
      <c r="B7" s="4">
        <v>0</v>
      </c>
      <c r="C7" s="4">
        <v>0</v>
      </c>
      <c r="D7" s="4">
        <v>48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</row>
    <row r="8" spans="1:16" x14ac:dyDescent="0.2">
      <c r="A8" t="s">
        <v>12</v>
      </c>
      <c r="B8" s="4">
        <v>0</v>
      </c>
      <c r="C8" s="4">
        <v>0</v>
      </c>
      <c r="D8" s="4">
        <v>11.5</v>
      </c>
      <c r="E8" s="4">
        <v>38.25</v>
      </c>
      <c r="F8" s="4">
        <v>0</v>
      </c>
      <c r="G8" s="4">
        <v>0</v>
      </c>
      <c r="H8" s="4">
        <v>4.25</v>
      </c>
      <c r="I8" s="4">
        <v>0</v>
      </c>
      <c r="J8" s="4">
        <v>5.5</v>
      </c>
      <c r="K8" s="4">
        <v>37.25</v>
      </c>
      <c r="L8" s="4">
        <v>0</v>
      </c>
      <c r="M8" s="4">
        <v>12</v>
      </c>
      <c r="N8" s="4">
        <v>0</v>
      </c>
      <c r="O8" s="4">
        <v>8.5</v>
      </c>
      <c r="P8" s="4">
        <v>0</v>
      </c>
    </row>
    <row r="9" spans="1:16" x14ac:dyDescent="0.2">
      <c r="A9" t="s">
        <v>4</v>
      </c>
      <c r="B9" s="4">
        <v>0</v>
      </c>
      <c r="C9" s="4">
        <v>0</v>
      </c>
      <c r="D9" s="4">
        <v>0</v>
      </c>
      <c r="E9" s="4">
        <v>56.5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0.5</v>
      </c>
      <c r="M9" s="4">
        <v>0</v>
      </c>
      <c r="N9" s="4">
        <v>0</v>
      </c>
      <c r="O9" s="4">
        <v>0</v>
      </c>
      <c r="P9" s="4">
        <v>0</v>
      </c>
    </row>
    <row r="10" spans="1:16" x14ac:dyDescent="0.2">
      <c r="A10" t="s">
        <v>8</v>
      </c>
      <c r="B10" s="4">
        <v>0</v>
      </c>
      <c r="C10" s="4">
        <v>0</v>
      </c>
      <c r="D10" s="4">
        <v>0</v>
      </c>
      <c r="E10" s="4">
        <v>59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15.5</v>
      </c>
      <c r="M10" s="4">
        <v>24.25</v>
      </c>
      <c r="N10" s="4">
        <v>0</v>
      </c>
      <c r="O10" s="4">
        <v>0</v>
      </c>
      <c r="P10" s="4">
        <v>0</v>
      </c>
    </row>
    <row r="11" spans="1:16" x14ac:dyDescent="0.2">
      <c r="A11" t="s">
        <v>20</v>
      </c>
      <c r="B11" s="4">
        <v>0</v>
      </c>
      <c r="C11" s="4">
        <v>65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22.5</v>
      </c>
      <c r="M11" s="4">
        <v>0.5</v>
      </c>
      <c r="N11" s="4">
        <v>0</v>
      </c>
      <c r="O11" s="4">
        <v>0</v>
      </c>
      <c r="P11" s="4">
        <v>0</v>
      </c>
    </row>
    <row r="12" spans="1:16" x14ac:dyDescent="0.2">
      <c r="A12" t="s">
        <v>13</v>
      </c>
      <c r="B12" s="4">
        <v>73.5</v>
      </c>
      <c r="C12" s="4">
        <v>0</v>
      </c>
      <c r="D12" s="4">
        <v>0</v>
      </c>
      <c r="E12" s="4">
        <v>0</v>
      </c>
      <c r="F12" s="4">
        <v>0.75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</row>
    <row r="13" spans="1:16" x14ac:dyDescent="0.2">
      <c r="A13" t="s">
        <v>9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46.75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31</v>
      </c>
    </row>
    <row r="14" spans="1:16" x14ac:dyDescent="0.2">
      <c r="A14" t="s">
        <v>14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35.75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24</v>
      </c>
    </row>
    <row r="15" spans="1:16" x14ac:dyDescent="0.2">
      <c r="A15" t="s">
        <v>0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77.25</v>
      </c>
      <c r="L15" s="4">
        <v>0.25</v>
      </c>
      <c r="M15" s="4">
        <v>0</v>
      </c>
      <c r="N15" s="4">
        <v>0</v>
      </c>
      <c r="O15" s="4">
        <v>0</v>
      </c>
      <c r="P15" s="4">
        <v>0</v>
      </c>
    </row>
    <row r="16" spans="1:16" x14ac:dyDescent="0.2">
      <c r="A16" t="s">
        <v>2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61.25</v>
      </c>
      <c r="L16" s="4">
        <v>5.5</v>
      </c>
      <c r="M16" s="4">
        <v>9.25</v>
      </c>
      <c r="N16" s="4">
        <v>0</v>
      </c>
      <c r="O16" s="4">
        <v>0</v>
      </c>
      <c r="P16" s="4">
        <v>0</v>
      </c>
    </row>
    <row r="17" spans="1:16" x14ac:dyDescent="0.2">
      <c r="A17" t="s">
        <v>6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62.25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</row>
    <row r="18" spans="1:16" x14ac:dyDescent="0.2">
      <c r="A18" t="s">
        <v>5</v>
      </c>
      <c r="B18" s="4">
        <v>0</v>
      </c>
      <c r="C18" s="4">
        <v>0</v>
      </c>
      <c r="D18" s="4">
        <v>0</v>
      </c>
      <c r="E18" s="4">
        <v>28.25</v>
      </c>
      <c r="F18" s="4">
        <v>18</v>
      </c>
      <c r="G18" s="4">
        <v>0</v>
      </c>
      <c r="H18" s="4">
        <v>12.75</v>
      </c>
      <c r="I18" s="4">
        <v>21.75</v>
      </c>
      <c r="J18" s="4">
        <v>0</v>
      </c>
      <c r="K18" s="4">
        <v>31.75</v>
      </c>
      <c r="L18" s="4">
        <v>18.25</v>
      </c>
      <c r="M18" s="4">
        <v>24.45</v>
      </c>
      <c r="N18" s="4">
        <v>21.5</v>
      </c>
      <c r="O18" s="4">
        <v>0</v>
      </c>
      <c r="P18" s="4">
        <v>0</v>
      </c>
    </row>
    <row r="19" spans="1:16" x14ac:dyDescent="0.2">
      <c r="A19" t="s">
        <v>22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0.5</v>
      </c>
      <c r="L19" s="4">
        <v>9.25</v>
      </c>
      <c r="M19" s="4">
        <v>0</v>
      </c>
      <c r="N19" s="4">
        <v>0</v>
      </c>
      <c r="O19" s="4">
        <v>67.5</v>
      </c>
      <c r="P19" s="4">
        <v>0</v>
      </c>
    </row>
    <row r="20" spans="1:16" x14ac:dyDescent="0.2">
      <c r="A20" t="s">
        <v>15</v>
      </c>
      <c r="B20" s="4">
        <v>0</v>
      </c>
      <c r="C20" s="4">
        <v>0</v>
      </c>
      <c r="D20" s="4">
        <v>0</v>
      </c>
      <c r="E20" s="4">
        <v>1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8</v>
      </c>
      <c r="L20" s="4">
        <v>0</v>
      </c>
      <c r="M20" s="4">
        <v>0</v>
      </c>
      <c r="N20" s="4">
        <v>0</v>
      </c>
      <c r="O20" s="4">
        <v>76.25</v>
      </c>
      <c r="P20" s="4">
        <v>0</v>
      </c>
    </row>
    <row r="21" spans="1:16" x14ac:dyDescent="0.2">
      <c r="A21" t="s">
        <v>1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0.5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</row>
    <row r="22" spans="1:16" x14ac:dyDescent="0.2">
      <c r="A22" t="s">
        <v>3</v>
      </c>
      <c r="B22" s="4">
        <v>0</v>
      </c>
      <c r="C22" s="4">
        <v>0</v>
      </c>
      <c r="D22" s="4">
        <v>0</v>
      </c>
      <c r="E22" s="4">
        <v>0</v>
      </c>
      <c r="F22" s="4">
        <v>43.25</v>
      </c>
      <c r="G22" s="4">
        <v>0</v>
      </c>
      <c r="H22" s="4">
        <v>0.5</v>
      </c>
      <c r="I22" s="4">
        <v>0</v>
      </c>
      <c r="J22" s="4">
        <v>0</v>
      </c>
      <c r="K22" s="4">
        <v>0</v>
      </c>
      <c r="L22" s="4">
        <v>0.75</v>
      </c>
      <c r="M22" s="4">
        <v>0</v>
      </c>
      <c r="N22" s="4">
        <v>21.25</v>
      </c>
      <c r="O22" s="4">
        <v>0</v>
      </c>
      <c r="P22" s="4">
        <v>0</v>
      </c>
    </row>
    <row r="23" spans="1:16" x14ac:dyDescent="0.2">
      <c r="A23" t="s">
        <v>16</v>
      </c>
      <c r="B23" s="4">
        <v>0</v>
      </c>
      <c r="C23" s="4">
        <v>0</v>
      </c>
      <c r="D23" s="4">
        <v>0</v>
      </c>
      <c r="E23" s="4">
        <v>0</v>
      </c>
      <c r="F23" s="4">
        <v>58.75</v>
      </c>
      <c r="G23" s="4">
        <v>0</v>
      </c>
      <c r="H23" s="4">
        <v>0</v>
      </c>
      <c r="I23" s="4">
        <v>17.25</v>
      </c>
      <c r="J23" s="4">
        <v>0</v>
      </c>
      <c r="K23" s="4">
        <v>0</v>
      </c>
      <c r="L23" s="4">
        <v>0</v>
      </c>
      <c r="M23" s="4">
        <v>0.25</v>
      </c>
      <c r="N23" s="4">
        <v>13.5</v>
      </c>
      <c r="O23" s="4">
        <v>0</v>
      </c>
      <c r="P23" s="4">
        <v>0</v>
      </c>
    </row>
    <row r="24" spans="1:16" x14ac:dyDescent="0.2">
      <c r="A24" t="s">
        <v>7</v>
      </c>
      <c r="B24" s="4">
        <v>0</v>
      </c>
      <c r="C24" s="4">
        <v>0</v>
      </c>
      <c r="D24" s="4">
        <v>0</v>
      </c>
      <c r="E24" s="4">
        <v>0</v>
      </c>
      <c r="F24" s="4">
        <v>35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17.5</v>
      </c>
      <c r="O24" s="4">
        <v>0</v>
      </c>
      <c r="P24" s="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Sheet5</vt:lpstr>
      <vt:lpstr>Sheet4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2019-11-05T16:57:00Z</dcterms:created>
  <dcterms:modified xsi:type="dcterms:W3CDTF">2019-12-02T21:50:06Z</dcterms:modified>
</cp:coreProperties>
</file>