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12930" windowWidth="29558" windowHeight="2640" tabRatio="721" activeTab="4"/>
  </bookViews>
  <sheets>
    <sheet name="summaries" sheetId="5" r:id="rId1"/>
    <sheet name="novax" sheetId="3" r:id="rId2"/>
    <sheet name="LTC8&amp;16" sheetId="2" r:id="rId3"/>
    <sheet name="HD06-12-18-24" sheetId="4" r:id="rId4"/>
    <sheet name="LTC8-16" sheetId="6" r:id="rId5"/>
    <sheet name="SchT8-L10-P11" sheetId="7" r:id="rId6"/>
    <sheet name="Bar 10-12-14-16-18-20-22" sheetId="8" r:id="rId7"/>
    <sheet name="process LTC" sheetId="9" r:id="rId8"/>
    <sheet name="SchU2-10,U3-11,U1-11" sheetId="10" r:id="rId9"/>
    <sheet name="Table" sheetId="11" r:id="rId10"/>
    <sheet name="LTC-H D0.8,16" sheetId="12" r:id="rId11"/>
  </sheets>
  <calcPr calcId="144525"/>
</workbook>
</file>

<file path=xl/calcChain.xml><?xml version="1.0" encoding="utf-8"?>
<calcChain xmlns="http://schemas.openxmlformats.org/spreadsheetml/2006/main">
  <c r="E51" i="5" l="1"/>
  <c r="E50" i="5"/>
  <c r="C36" i="5"/>
  <c r="C35" i="5"/>
  <c r="C34" i="5"/>
  <c r="C33" i="5"/>
  <c r="C32" i="5"/>
  <c r="C50" i="5" s="1"/>
  <c r="C51" i="5" s="1"/>
  <c r="C31" i="5"/>
  <c r="C30" i="5"/>
  <c r="C29" i="5"/>
  <c r="C28" i="5"/>
  <c r="C27" i="5"/>
  <c r="C26" i="5"/>
  <c r="C25" i="5"/>
  <c r="C24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G28" i="5"/>
  <c r="G37" i="5"/>
  <c r="G36" i="5"/>
  <c r="G35" i="5"/>
  <c r="G34" i="5"/>
  <c r="G33" i="5"/>
  <c r="G32" i="5"/>
  <c r="G50" i="5" s="1"/>
  <c r="G51" i="5" s="1"/>
  <c r="G31" i="5"/>
  <c r="G30" i="5"/>
  <c r="G29" i="5"/>
  <c r="Q35" i="3"/>
  <c r="R75" i="8"/>
  <c r="AQ20" i="5"/>
  <c r="AR34" i="5" s="1"/>
  <c r="AR35" i="5" l="1"/>
  <c r="AR27" i="5"/>
  <c r="AR31" i="5"/>
  <c r="AR24" i="5"/>
  <c r="AR28" i="5"/>
  <c r="AR32" i="5"/>
  <c r="AR50" i="5" s="1"/>
  <c r="AR51" i="5" s="1"/>
  <c r="AR33" i="5"/>
  <c r="AR25" i="5"/>
  <c r="AR29" i="5"/>
  <c r="AR26" i="5"/>
  <c r="AR30" i="5"/>
  <c r="AK20" i="5" l="1"/>
  <c r="AM32" i="5" s="1"/>
  <c r="AM50" i="5" s="1"/>
  <c r="AM51" i="5" s="1"/>
  <c r="AF20" i="5"/>
  <c r="AH40" i="5" s="1"/>
  <c r="AA20" i="5"/>
  <c r="AC33" i="5" s="1"/>
  <c r="X37" i="5"/>
  <c r="X36" i="5"/>
  <c r="X35" i="5"/>
  <c r="X34" i="5"/>
  <c r="X33" i="5"/>
  <c r="X32" i="5"/>
  <c r="X50" i="5" s="1"/>
  <c r="X51" i="5" s="1"/>
  <c r="X31" i="5"/>
  <c r="X30" i="5"/>
  <c r="X29" i="5"/>
  <c r="X28" i="5"/>
  <c r="X27" i="5"/>
  <c r="X26" i="5"/>
  <c r="X25" i="5"/>
  <c r="X24" i="5"/>
  <c r="Q20" i="5"/>
  <c r="S32" i="5" s="1"/>
  <c r="S50" i="5" s="1"/>
  <c r="S51" i="5" s="1"/>
  <c r="I37" i="5"/>
  <c r="I36" i="5"/>
  <c r="I35" i="5"/>
  <c r="I34" i="5"/>
  <c r="I33" i="5"/>
  <c r="I32" i="5"/>
  <c r="I50" i="5" s="1"/>
  <c r="I51" i="5" s="1"/>
  <c r="I31" i="5"/>
  <c r="I30" i="5"/>
  <c r="I29" i="5"/>
  <c r="I28" i="5"/>
  <c r="I27" i="5"/>
  <c r="I26" i="5"/>
  <c r="I25" i="5"/>
  <c r="I24" i="5"/>
  <c r="L20" i="5"/>
  <c r="N35" i="5" s="1"/>
  <c r="AC26" i="5" l="1"/>
  <c r="AC34" i="5"/>
  <c r="AC30" i="5"/>
  <c r="S25" i="5"/>
  <c r="AC27" i="5"/>
  <c r="AC31" i="5"/>
  <c r="AC35" i="5"/>
  <c r="AM25" i="5"/>
  <c r="S26" i="5"/>
  <c r="S34" i="5"/>
  <c r="AC24" i="5"/>
  <c r="AC28" i="5"/>
  <c r="AC32" i="5"/>
  <c r="AC50" i="5" s="1"/>
  <c r="AC51" i="5" s="1"/>
  <c r="AC36" i="5"/>
  <c r="S29" i="5"/>
  <c r="AC25" i="5"/>
  <c r="AC29" i="5"/>
  <c r="S30" i="5"/>
  <c r="S33" i="5"/>
  <c r="AM29" i="5"/>
  <c r="AM30" i="5"/>
  <c r="AM33" i="5"/>
  <c r="AM26" i="5"/>
  <c r="AM34" i="5"/>
  <c r="AM27" i="5"/>
  <c r="AM31" i="5"/>
  <c r="AM24" i="5"/>
  <c r="AM28" i="5"/>
  <c r="AH25" i="5"/>
  <c r="AH29" i="5"/>
  <c r="AH33" i="5"/>
  <c r="AH37" i="5"/>
  <c r="AH26" i="5"/>
  <c r="AH30" i="5"/>
  <c r="AH34" i="5"/>
  <c r="AH38" i="5"/>
  <c r="AH27" i="5"/>
  <c r="AH31" i="5"/>
  <c r="AH35" i="5"/>
  <c r="AH39" i="5"/>
  <c r="AH24" i="5"/>
  <c r="AH28" i="5"/>
  <c r="AH32" i="5"/>
  <c r="AH50" i="5" s="1"/>
  <c r="AH51" i="5" s="1"/>
  <c r="AH36" i="5"/>
  <c r="N38" i="5"/>
  <c r="N28" i="5"/>
  <c r="S27" i="5"/>
  <c r="S31" i="5"/>
  <c r="S24" i="5"/>
  <c r="S28" i="5"/>
  <c r="N29" i="5"/>
  <c r="N39" i="5"/>
  <c r="N24" i="5"/>
  <c r="N32" i="5"/>
  <c r="N50" i="5" s="1"/>
  <c r="N51" i="5" s="1"/>
  <c r="N36" i="5"/>
  <c r="N40" i="5"/>
  <c r="N25" i="5"/>
  <c r="N33" i="5"/>
  <c r="N37" i="5"/>
  <c r="N26" i="5"/>
  <c r="N30" i="5"/>
  <c r="N34" i="5"/>
  <c r="N27" i="5"/>
  <c r="N31" i="5"/>
</calcChain>
</file>

<file path=xl/sharedStrings.xml><?xml version="1.0" encoding="utf-8"?>
<sst xmlns="http://schemas.openxmlformats.org/spreadsheetml/2006/main" count="4324" uniqueCount="906">
  <si>
    <t xml:space="preserve">    at HTMLButtonElement.onclick (index.html:1193)</t>
  </si>
  <si>
    <t>upDateGraph @ simulation.js:2704</t>
  </si>
  <si>
    <t>showU @ simulation.js:2496</t>
  </si>
  <si>
    <t>onclick @ index.html:1193</t>
  </si>
  <si>
    <t>simulation.js:2036 0I j:famKey 50:F03 infected by blue i:famKey 11:F03 at gen 1 in Univ8</t>
  </si>
  <si>
    <t>simulation.js:2036 0I j:famKey 94:F07 infected by blue i:famKey 14:F07 at gen 1 in Univ8</t>
  </si>
  <si>
    <t>simulation.js:1638 35</t>
  </si>
  <si>
    <t>simulation.js:1639 (35) [62, 63, 64, 65, 66, 67, 68, 69, 70, 71, 72, 73, 74, 75, 76, 77, 78, 79, 80, 81, 82, 83, 84, 85, 86, 87, 88, 89, 48, 49, 50, 51, 52, 53, 54]</t>
  </si>
  <si>
    <t>simulation.js:1649 (34) [62, 63, 64, 65, 66, 67, 68, 69, 70, 71, 72, 73, 74, 75, 76, 77, 78, 79, 80, 81, 82, 83, 84, 85, 86, 87, 88, 89, 48, 49, 51, 52, 53, 54]</t>
  </si>
  <si>
    <t>simulation.js:1654 Vaccination list = 26</t>
  </si>
  <si>
    <t>simulation.js:1639 (35) [62, 69, 70, 71, 72, 73, 74, 75, 76, 77, 78, 79, 80, 81, 82, 83, 84, 85, 86, 87, 88, 89, 63, 64, 65, 66, 67, 68, 55, 56, 57, 58, 12, 39, 47]</t>
  </si>
  <si>
    <t>simulation.js:1649 (10) [71, 75, 79, 81, 55, 56, 57, 58, 39, 47]</t>
  </si>
  <si>
    <t>simulation.js:1654 Vaccination list = 7</t>
  </si>
  <si>
    <t>simulation.js:2036 40I j:famKey 51:F06 infected by red i:famKey 13:F06 at gen 25 in Univ8</t>
  </si>
  <si>
    <t>simulation.js:2036 41I j:famKey 19:F18 infected by red i:famKey 13:F06 at gen 34 in Univ2</t>
  </si>
  <si>
    <t>simulation.js:2052 42I i:famKey 44:F06 infected by red j:famKey 13:F06 at gen 44 in U8</t>
  </si>
  <si>
    <t>simulation.js:2036 43I j:famKey 15:F07 infected by red i:famKey 14:F07 at gen 50 in Univ8</t>
  </si>
  <si>
    <t>simulation.js:2036 44I j:famKey 34:F15 infected by red i:famKey 11:F03 at gen 83 in Univ1</t>
  </si>
  <si>
    <t>simulation.js:2036 45I j:famKey 25:F06 infected by red i:famKey 13:F06 at gen 117 in Univ8</t>
  </si>
  <si>
    <t>simulation.js:2052 46I i:famKey 22:F02 infected by red j:famKey 10:F02 at gen 120 in U8</t>
  </si>
  <si>
    <t>simulation.js:2052 47I i:famKey 8:F16 infected by red j:famKey 11:F03 at gen 130 in U2</t>
  </si>
  <si>
    <t>simulation.js:2052 48I i:famKey 75:-1 infected by red j:famKey 10:F02 at gen 138 in U6</t>
  </si>
  <si>
    <t>simulation.js:2036 49I j:famKey 45:F06 infected by red i:famKey 44:F06 at gen 170 in Univ8</t>
  </si>
  <si>
    <t>simulation.js:2052 50I i:famKey 4:F07 infected by red j:famKey 15:F07 at gen 178 in U2</t>
  </si>
  <si>
    <t>simulation.js:2052 51I i:famKey 54:F09 infected by red j:famKey 94:F07 at gen 180 in U6</t>
  </si>
  <si>
    <t>simulation.js:2036 52I j:famKey 17:F16 infected by red i:famKey 15:F07 at gen 182 in Univ1</t>
  </si>
  <si>
    <t>simulation.js:2036 53I j:famKey 3:F06 infected by red i:famKey 44:F06 at gen 184 in Univ8</t>
  </si>
  <si>
    <t>simulation.js:2036 54I j:famKey 35:F18 infected by red i:famKey 19:F18 at gen 197 in Univ8</t>
  </si>
  <si>
    <t>simulation.js:2052 55I i:famKey 0:-1 infected by red j:famKey 15:F07 at gen 226 in U2</t>
  </si>
  <si>
    <t>simulation.js:2036 56I j:famKey 33:F06 infected by red i:famKey 51:F06 at gen 246 in Univ8</t>
  </si>
  <si>
    <t>simulation.js:2036 56I j:famKey 31:F02 infected by red i:famKey 22:F02 at gen 246 in Univ8</t>
  </si>
  <si>
    <t>2simulation.js:2036 58I j:famKey 27:F09 infected by red i:famKey 25:F06 at gen 302 in Univ4</t>
  </si>
  <si>
    <t>simulation.js:2052 59I i:famKey 16:F16 infected by red j:famKey 17:F16 at gen 304 in U8</t>
  </si>
  <si>
    <t>simulation.js:2052 60I i:famKey 49:F02 infected by red j:famKey 54:F09 at gen 343 in U6</t>
  </si>
  <si>
    <t>simulation.js:2036 61I j:famKey 95:F08 infected by red i:famKey 54:F09 at gen 369 in Univ6</t>
  </si>
  <si>
    <t>simulation.js:2052 62I i:famKey 29:F17 infected by red j:famKey 35:F18 at gen 372 in U4</t>
  </si>
  <si>
    <t>simulation.js:2036 63I j:famKey 61:F17 infected by red i:famKey 75:-1 at gen 390 in Univ6</t>
  </si>
  <si>
    <t>simulation.js:2036 64I j:famKey 40:F14 infected by red i:famKey 75:-1 at gen 393 in Univ6</t>
  </si>
  <si>
    <t>simulation.js:2052 65I i:famKey 1:F05 infected by blue j:famKey 27:F09 at gen 419 in U3</t>
  </si>
  <si>
    <t>simulation.js:2052 66I i:famKey 96:F09 infected by red j:famKey 27:F09 at gen 424 in U8</t>
  </si>
  <si>
    <t>simulation.js:2052 67I i:famKey 98:F16 infected by red j:famKey 54:F09 at gen 454 in U7</t>
  </si>
  <si>
    <t>simulation.js:2036 68I j:famKey 38:F12 infected by red i:famKey 54:F09 at gen 468 in Univ6</t>
  </si>
  <si>
    <t>simulation.js:2052 68I i:famKey 28:F10 infected by red j:famKey 31:F02 at gen 469 in U2</t>
  </si>
  <si>
    <t>simulation.js:2036 69I j:famKey 20:F00 infected by red i:famKey 33:F06 at gen 470 in Univ4</t>
  </si>
  <si>
    <t>simulation.js:2052 71I i:famKey 6:F09 infected by red j:famKey 16:F16 at gen 514 in U2</t>
  </si>
  <si>
    <t>simulation.js:2052 72I i:famKey 79:-1 infected by red j:famKey 27:F09 at gen 521 in U6</t>
  </si>
  <si>
    <t>simulation.js:2052 73I i:famKey 60:F16 infected by red j:famKey 61:F17 at gen 528 in U6</t>
  </si>
  <si>
    <t>simulation.js:2036 74I j:famKey 32:F05 infected by red i:famKey 1:F05 at gen 551 in Univ8</t>
  </si>
  <si>
    <t>simulation.js:2052 75I i:famKey 5:F08 infected by red j:famKey 95:F08 at gen 557 in U8</t>
  </si>
  <si>
    <t>simulation.js:2036 76I j:famKey 90:F00 infected by blue i:famKey 20:F00 at gen 571 in Univ8</t>
  </si>
  <si>
    <t>simulation.js:2052 77I i:famKey 9:F17 infected by red j:famKey 29:F17 at gen 604 in U8</t>
  </si>
  <si>
    <t>simulation.js:2036 78I j:famKey 99:F17 infected by blue i:famKey 79:-1 at gen 615 in Univ6</t>
  </si>
  <si>
    <t>simulation.js:2036 79I j:famKey 36:F10 infected by red i:famKey 28:F10 at gen 625 in Univ8</t>
  </si>
  <si>
    <t>simulation.js:2036 80I j:famKey 97:F10 infected by red i:famKey 28:F10 at gen 647 in Univ8</t>
  </si>
  <si>
    <t>simulation.js:2052 81I i:famKey 46:F10 infected by blue j:famKey 36:F10 at gen 717 in U8</t>
  </si>
  <si>
    <t>simulation.js:2052 82I i:famKey 2:F00 infected by red j:famKey 90:F00 at gen 723 in U8</t>
  </si>
  <si>
    <t xml:space="preserve">simulation.js:2036 </t>
  </si>
  <si>
    <t>File {name: "VL5.csv", lastModified: 1602824104000, lastModifiedDate: Thu Oct 15 2020 21:55:04 GMT-0700 (Pacific Daylight Time), webkitRelativePath: "", size: 144, …}</t>
  </si>
  <si>
    <t>simulation.js:2052 5I i:famKey 3:F06 infected by red j:famKey 13:F06 at gen 3 in U8</t>
  </si>
  <si>
    <t>simulation.js:2036 6I j:famKey 92:F03 infected by blue i:famKey 11:F03 at gen 8 in Univ8</t>
  </si>
  <si>
    <t>simulation.js:2052 7I i:famKey 76:-1 infected by red j:famKey 12:F04 at gen 16 in U6</t>
  </si>
  <si>
    <t>simulation.js:2036 7I j:famKey 15:F07 infected by red i:famKey 14:F07 at gen 17 in Univ8</t>
  </si>
  <si>
    <t>simulation.js:2036 9I j:famKey 94:F07 infected by red i:famKey 14:F07 at gen 26 in Univ8</t>
  </si>
  <si>
    <t>simulation.js:2036 10I j:famKey 17:F16 infected by red i:famKey 14:F07 at gen 35 in Univ1</t>
  </si>
  <si>
    <t>simulation.js:2052 11I i:famKey 44:F06 infected by red j:famKey 13:F06 at gen 44 in U8</t>
  </si>
  <si>
    <t>2simulation.js:2036 12I j:famKey 16:F16 infected by red i:famKey 11:F03 at gen 63 in Univ0</t>
  </si>
  <si>
    <t>simulation.js:2052 13I i:famKey 4:F07 infected by red j:famKey 14:F07 at gen 68 in U8</t>
  </si>
  <si>
    <t>simulation.js:2052 14I i:famKey 41:F02 infected by red j:famKey 10:F02 at gen 98 in U8</t>
  </si>
  <si>
    <t>simulation.js:2036 15I j:famKey 87:-1 infected by blue i:famKey 76:-1 at gen 104 in Univ6</t>
  </si>
  <si>
    <t>simulation.js:2036 16I j:famKey 58:F14 infected by blue i:famKey 76:-1 at gen 114 in Univ6</t>
  </si>
  <si>
    <t>simulation.js:2036 16I j:famKey 33:F06 infected by red i:famKey 13:F06 at gen 115 in Univ8</t>
  </si>
  <si>
    <t>simulation.js:2036 18I j:famKey 52:F07 infected by blue i:famKey 15:F07 at gen 119 in Univ8</t>
  </si>
  <si>
    <t>simulation.js:2036 19I j:famKey 53:F08 infected by blue i:famKey 76:-1 at gen 128 in Univ6</t>
  </si>
  <si>
    <t>4simulation.js:2052 20I i:famKey 71:F18 infected by red j:famKey 76:-1 at gen 142 in U6</t>
  </si>
  <si>
    <t>simulation.js:2036 21I j:famKey 57:F13 infected by red i:famKey 92:F03 at gen 156 in Univ7</t>
  </si>
  <si>
    <t>simulation.js:2036 22I j:famKey 35:F18 infected by red i:famKey 13:F06 at gen 158 in Univ1</t>
  </si>
  <si>
    <t>simulation.js:2052 23I i:famKey 45:F06 infected by red j:famKey 3:F06 at gen 160 in U8</t>
  </si>
  <si>
    <t>simulation.js:2036 24I j:famKey 56:F12 infected by red i:famKey 76:-1 at gen 162 in Univ6</t>
  </si>
  <si>
    <t>simulation.js:2052 24I i:famKey 63:F02 infected by red j:famKey 10:F02 at gen 162 in U6</t>
  </si>
  <si>
    <t>simulation.js:2052 26I i:famKey 6:F09 infected by red j:famKey 16:F16 at gen 202 in U2</t>
  </si>
  <si>
    <t>simulation.js:2036 27I j:famKey 37:F11 infected by red i:famKey 92:F03 at gen 204 in Univ7</t>
  </si>
  <si>
    <t>simulation.js:2036 28I j:famKey 55:F11 infected by blue i:famKey 87:-1 at gen 208 in Univ6</t>
  </si>
  <si>
    <t>simulation.js:2052 28I i:famKey 69:F14 infected by red j:famKey 92:F03 at gen 209 in U6</t>
  </si>
  <si>
    <t>simulation.js:2052 29I i:famKey 68:F14 infected by red j:famKey 10:F02 at gen 210 in U6</t>
  </si>
  <si>
    <t>simulation.js:2052 30I i:famKey 79:-1 infected by blue j:famKey 87:-1 at gen 211 in U6</t>
  </si>
  <si>
    <t>simulation.js:2052 32I i:famKey 31:F02 infected by blue j:famKey 33:F06 at gen 228 in U3</t>
  </si>
  <si>
    <t>simulation.js:2036 33I j:famKey 96:F09 infected by red i:famKey 94:F07 at gen 230 in Univ7</t>
  </si>
  <si>
    <t>simulation.js:2052 34I i:famKey 8:F16 infected by red j:famKey 16:F16 at gen 240 in U8</t>
  </si>
  <si>
    <t>simulation.js:2036 35I j:famKey 66:F06 infected by red i:famKey 87:-1 at gen 247 in Univ6</t>
  </si>
  <si>
    <t>simulation.js:2036 35I j:famKey 67:F13 infected by red i:famKey 76:-1 at gen 248 in Univ6</t>
  </si>
  <si>
    <t>simulation.js:2036 35I j:famKey 54:F09 infected by red i:famKey 53:F08 at gen 248 in Univ6</t>
  </si>
  <si>
    <t>simulation.js:2036 38I j:famKey 23:F03 infected by red i:famKey 4:F07 at gen 251 in Univ3</t>
  </si>
  <si>
    <t>simulation.js:2036 39I j:famKey 65:F03 infected by blue i:famKey 71:F18 at gen 259 in Univ6</t>
  </si>
  <si>
    <t>simulation.js:2036 40I j:famKey 93:F05 infected by red i:famKey 53:F08 at gen 262 in Univ7</t>
  </si>
  <si>
    <t>2simulation.js:2036 41I j:famKey 81:-1 infected by blue i:famKey 71:F18 at gen 265 in Univ6</t>
  </si>
  <si>
    <t>simulation.js:2052 42I i:famKey 80:-1 infected by red j:famKey 87:-1 at gen 267 in U6</t>
  </si>
  <si>
    <t>simulation.js:2052 42I i:famKey 86:-1 infected by blue j:famKey 63:F02 at gen 268 in U6</t>
  </si>
  <si>
    <t>simulation.js:2052 44I i:famKey 77:-1 infected by red j:famKey 87:-1 at gen 272 in U6</t>
  </si>
  <si>
    <t>simulation.js:2052 44I i:famKey 75:-1 infected by red j:famKey 52:F07 at gen 273 in U6</t>
  </si>
  <si>
    <t>simulation.js:2036 46I j:famKey 19:F18 infected by red i:famKey 16:F16 at gen 276 in Univ3</t>
  </si>
  <si>
    <t>simulation.js:2036 47I j:famKey 64:F03 infected by red i:famKey 87:-1 at gen 279 in Univ6</t>
  </si>
  <si>
    <t>simulation.js:2036 48I j:famKey 90:F00 infected by red i:famKey 53:F08 at gen 286 in Univ7</t>
  </si>
  <si>
    <t>simulation.js:2052 49I i:famKey 5:F08 infected by red j:famKey 16:F16 at gen 298 in U2</t>
  </si>
  <si>
    <t>simulation.js:2036 50I j:famKey 48:F00 infected by red i:famKey 87:-1 at gen 300 in Univ6</t>
  </si>
  <si>
    <t>simulation.js:2052 50I i:famKey 91:F01 infected by red j:famKey 57:F13 at gen 300 in U7</t>
  </si>
  <si>
    <t>simulation.js:2052 52I i:famKey 83:-1 infected by red j:famKey 57:F13 at gen 304 in U6</t>
  </si>
  <si>
    <t>simulation.js:2052 52I i:famKey 85:-1 infected by red j:famKey 58:F14 at gen 305 in U6</t>
  </si>
  <si>
    <t>simulation.js:2036 53I j:famKey 84:-1 infected by blue i:famKey 69:F14 at gen 306 in Univ6</t>
  </si>
  <si>
    <t>simulation.js:2052 54I i:famKey 73:-1 infected by blue j:famKey 79:-1 at gen 307 in U6</t>
  </si>
  <si>
    <t>simulation.js:2052 56I i:famKey 72:-1 infected by red j:famKey 53:F08 at gen 319 in U6</t>
  </si>
  <si>
    <t>simulation.js:2036 57I j:famKey 9:F17 infected by red i:famKey 4:F07 at gen 325 in Univ4</t>
  </si>
  <si>
    <t>simulation.js:2052 57I i:famKey 89:-1 infected by red j:famKey 53:F08 at gen 325 in U6</t>
  </si>
  <si>
    <t>simulation.js:2036 57I j:famKey 46:F10 infected by red i:famKey 52:F07 at gen 325 in Univ6</t>
  </si>
  <si>
    <t>simulation.js:2052 57I i:famKey 62:F01 infected by red j:famKey 52:F07 at gen 325 in U6</t>
  </si>
  <si>
    <t>simulation.js:2036 61I j:famKey 21:F01 infected by red i:famKey 6:F09 at gen 329 in Univ6</t>
  </si>
  <si>
    <t>simulation.js:2052 62I i:famKey 88:-1 infected by red j:famKey 52:F07 at gen 343 in U6</t>
  </si>
  <si>
    <t>simulation.js:2036 62I j:famKey 25:F06 infected by red i:famKey 45:F06 at gen 343 in Univ8</t>
  </si>
  <si>
    <t>simulation.js:2036 64I j:famKey 26:F08 infected by red i:famKey 6:F09 at gen 347 in Univ3</t>
  </si>
  <si>
    <t>simulation.js:2052 64I i:famKey 74:-1 infected by blue j:famKey 67:F13 at gen 347 in U6</t>
  </si>
  <si>
    <t>simulation.js:2036 64I j:famKey 18:F17 infected by red i:famKey 16:F16 at gen 348 in Univ3</t>
  </si>
  <si>
    <t>simulation.js:2036 67I j:famKey 49:F02 infected by red i:famKey 87:-1 at gen 350 in Univ6</t>
  </si>
  <si>
    <t>simulation.js:2036 68I j:famKey 32:F05 infected by red i:famKey 87:-1 at gen 354 in Univ6</t>
  </si>
  <si>
    <t>simulation.js:2036 69I j:famKey 50:F03 infected by blue i:famKey 65:F03 at gen 369 in Univ6</t>
  </si>
  <si>
    <t>simulation.js:2036 70I j:famKey 78:-1 infected by red i:famKey 71:F18 at gen 372 in Univ6</t>
  </si>
  <si>
    <t>simulation.js:2036 70I j:famKey 99:F17 infected by blue i:famKey 75:-1 at gen 373 in Univ6</t>
  </si>
  <si>
    <t>simulation.js:2052 72I i:famKey 38:F12 infected by red j:famKey 57:F13 at gen 394 in U7</t>
  </si>
  <si>
    <t>simulation.js:2036 73I j:famKey 82:-1 infected by red i:famKey 69:F14 at gen 396 in Univ6</t>
  </si>
  <si>
    <t>simulation.js:2052 73I i:famKey 36:F10 infected by red j:famKey 67:F13 at gen 396 in U7</t>
  </si>
  <si>
    <t>simulation.js:2036 75I j:famKey 61:F17 infected by red i:famKey 63:F02 at gen 409 in Univ6</t>
  </si>
  <si>
    <t>simulation.js:2036 76I j:famKey 95:F08 infected by red i:famKey 75:-1 at gen 417 in Univ6</t>
  </si>
  <si>
    <t>simulation.js:2052 76I i:famKey 70:F15 infected by red j:famKey 63:F02 at gen 418 in U6</t>
  </si>
  <si>
    <t>simulation.js:2036 78I j:famKey 28:F10 infected by blue i:famKey 46:F10 at gen 424 in Univ8</t>
  </si>
  <si>
    <t>simulation.js:2052 78I i:famKey 30:F01 infected by red j:famKey 93:F05 at gen 425 in U6</t>
  </si>
  <si>
    <t>simulation.js:2036 80I j:famKey 51:F06 infected by red i:famKey 80:-1 at gen 444 in Univ6</t>
  </si>
  <si>
    <t>simulation.js:2052 80I i:famKey 1:F05 infected by red j:famKey 6:F09 at gen 445 in U4</t>
  </si>
  <si>
    <t>2simulation.js:2052 81I i:famKey 2:F00 infected by red j:famKey 8:F16 at gen 446 in U0</t>
  </si>
  <si>
    <t>simulation.js:2036 83I j:famKey 59:F15 infected by red i:famKey 77:-1 at gen 455 in Univ6</t>
  </si>
  <si>
    <t>simulation.js:2036 84I j:famKey 60:F16 infected by red i:famKey 86:-1 at gen 461 in Univ6</t>
  </si>
  <si>
    <t>simulation.js:2036 85I j:famKey 7:F10 infected by red i:famKey 46:F10 at gen 464 in Univ8</t>
  </si>
  <si>
    <t>simulation.js:2052 86I i:famKey 39:F13 infected by blue j:famKey 99:F17 at gen 473 in U7</t>
  </si>
  <si>
    <t>simulation.js:2052 87I i:famKey 97:F10 infected by blue j:famKey 99:F17 at gen 476 in U7</t>
  </si>
  <si>
    <t>simulation.js:2036 88I j:famKey 29:F17 infected by red i:famKey 23:F03 at gen 491 in Univ3</t>
  </si>
  <si>
    <t>simulation.js:2052 89I i:famKey 24:F05 infected by red j:famKey 93:F05 at gen 504 in U8</t>
  </si>
  <si>
    <t>simulation.js:2036 90I j:famKey 98:F16 infected by red i:famKey 49:F02 at gen 545 in Univ7</t>
  </si>
  <si>
    <t>simulation.js:2052 91I i:famKey 34:F15 infected by red j:famKey 61:F17 at gen 550 in U7</t>
  </si>
  <si>
    <t>simulation.js:2036 92I j:famKey 27:F09 infected by red i:famKey 9:F17 at gen 563 in Univ3</t>
  </si>
  <si>
    <t xml:space="preserve">simulation.js:2052 93I i:famKey 47:F15 infected by red j:famKey 34:F15 at gen </t>
  </si>
  <si>
    <t>R0 = 2.44</t>
  </si>
  <si>
    <t>simulation.js:1638 69</t>
  </si>
  <si>
    <t>simulation.js:1639 (69) [0, 1, 2, 3, 4, 5, 6, 7, 8, 9, 10, 11, 12, 13, 14, 15, 16, 17, 18, 19, 20, 21, 22, 23, 24, 25, 26, 27, 28, 29, 30, 31, 32, 33, 34, 35, 36, 37, 38, 39, 40, 41, 42, 43, 44, 45, 46, 47, 48, 49, 50, 51, 52, 53, 54, 55, 56, 57, 58, 90, 91, 92, 93, 94, 95, 96, 97, 98, 99]</t>
  </si>
  <si>
    <t>simulation.js:1649 (64) [0, 1, 2, 3, 4, 5, 6, 7, 8, 9, 15, 16, 17, 18, 19, 20, 21, 22, 23, 24, 25, 26, 27, 28, 29, 30, 31, 32, 33, 34, 35, 36, 37, 38, 39, 40, 41, 42, 43, 44, 45, 46, 47, 48, 49, 50, 51, 52, 53, 54, 55, 56, 57, 58, 90, 91, 92, 93, 94, 95, 96, 97, 98, 99]</t>
  </si>
  <si>
    <t>simulation.js:1654 Vaccination list = 24</t>
  </si>
  <si>
    <t>simulation.js:2052 29I i:famKey 1:F05 infected by red j:famKey 12:F04 at gen 10 in U2</t>
  </si>
  <si>
    <t>simulation.js:1638 14</t>
  </si>
  <si>
    <t>simulation.js:1639 (14) [45, 46, 47, 59, 60, 61, 95, 40, 96, 42, 43, 44, 97, 99]</t>
  </si>
  <si>
    <t>simulation.js:1649 (11) [46, 47, 59, 60, 61, 95, 40, 42, 44, 97, 99]</t>
  </si>
  <si>
    <t>simulation.js:1654 Vaccination list = 3</t>
  </si>
  <si>
    <t>simulation.js:1638 49</t>
  </si>
  <si>
    <t>simulation.js:1639 (49) [42, 43, 44, 38, 41, 45, 37, 46, 52, 53, 54, 0, 2, 3, 4, 7, 8, 9, 11, 13, 14, 15, 16, 17, 18, 19, 20, 22, 23, 24, 25, 26, 28, 29, 36, 12, 47, 59, 60, 61, 91, 5, 6, 21, 27, 30, 33, 92, 93]</t>
  </si>
  <si>
    <t>simulation.js:1649 (27) [42, 44, 37, 46, 52, 53, 54, 0, 3, 4, 7, 8, 9, 15, 17, 19, 20, 23, 24, 25, 28, 29, 36, 47, 30, 33, 92]</t>
  </si>
  <si>
    <t>simulation.js:1654 Vaccination list = 9</t>
  </si>
  <si>
    <t>simulation.js:1639 (69) [42, 43, 44, 38, 41, 45, 37, 46, 0, 2, 3, 4, 7, 8, 9, 11, 13, 14, 15, 16, 17, 18, 19, 20, 22, 23, 24, 25, 26, 28, 29, 36, 47, 5, 6, 21, 27, 1, 10, 39, 40, 12, 48, 49, 50, 51, 30, 31, 32, 33, 34, 35, 52, 53, 54, 55, 56, 57, 58, 90, 91, 92, 93, 94, 95, 96, 97, 98, 99]</t>
  </si>
  <si>
    <t>simulation.js:1649 (30) [42, 44, 46, 0, 8, 9, 15, 17, 20, 23, 24, 36, 47, 39, 40, 48, 50, 51, 30, 33, 34, 52, 53, 54, 56, 90, 94, 95, 97, 99]</t>
  </si>
  <si>
    <t>simulation.js:1654 Vaccination list = 11</t>
  </si>
  <si>
    <t>simulation.js:2036 53I j:famKey 33:F06 infected by red i:famKey 13:F06 at gen 70 in Univ8</t>
  </si>
  <si>
    <t>simulation.js:2036 54I j:famKey 94:F07 infected by red i:famKey 14:F07 at gen 72 in Univ8</t>
  </si>
  <si>
    <t>simulation.js:2052 55I i:famKey 84:-1 infected by red j:famKey 12:F04 at gen 88 in U6</t>
  </si>
  <si>
    <t>simulation.js:2036 56I j:famKey 15:F07 infected by red i:famKey 14:F07 at gen 90 in Univ8</t>
  </si>
  <si>
    <t>simulation.js:2052 57I i:famKey 72:-1 infected by red j:famKey 12:F04 at gen 115 in U6</t>
  </si>
  <si>
    <t>simulation.js:2052 57I i:famKey 79:-1 infected by red j:famKey 12:F04 at gen 115 in U6</t>
  </si>
  <si>
    <t>simulation.js:2052 59I i:famKey 52:F07 infected by red j:famKey 14:F07 at gen 184 in U8</t>
  </si>
  <si>
    <t>simulation.js:2052 60I i:famKey 78:-1 infected by red j:famKey 84:-1 at gen 205 in U6</t>
  </si>
  <si>
    <t>simulation.js:2036 61I j:famKey 48:F00 infected by blue i:famKey 79:-1 at gen 227 in Univ6</t>
  </si>
  <si>
    <t>simulation.js:2052 62I i:famKey 62:F01 infected by blue j:famKey 79:-1 at gen 235 in U6</t>
  </si>
  <si>
    <t>simulation.js:2036 63I j:famKey 97:F10 infected by red i:famKey 94:F07 at gen 237 in Univ7</t>
  </si>
  <si>
    <t>simulation.js:2052 64I i:famKey 51:F06 infected by red j:famKey 94:F07 at gen 257 in U7</t>
  </si>
  <si>
    <t>simulation.js:2036 65I j:famKey 65:F03 infected by red i:famKey 72:-1 at gen 282 in Univ6</t>
  </si>
  <si>
    <t>simulation.js:2052 66I i:famKey 77:-1 infected by blue j:famKey 52:F07 at gen 296 in U6</t>
  </si>
  <si>
    <t>simulation.js:2036 67I j:famKey 66:F06 infected by red i:famKey 72:-1 at gen 303 in Univ6</t>
  </si>
  <si>
    <t>simulation.js:2052 68I i:famKey 73:-1 infected by blue j:famKey 78:-1 at gen 305 in U6</t>
  </si>
  <si>
    <t>simulation.js:2036 69I j:famKey 63:F02 infected by red i:famKey 79:-1 at gen 308 in Univ6</t>
  </si>
  <si>
    <t>simulation.js:2036 70I j:famKey 75:-1 infected by blue i:famKey 62:F01 at gen 332 in Univ6</t>
  </si>
  <si>
    <t>simulation.js:2036 70I j:famKey 30:F01 infected by red i:famKey 52:F07 at gen 333 in Univ7</t>
  </si>
  <si>
    <t>simulation.js:2052 72I i:famKey 81:-1 infected by red j:famKey 84:-1 at gen 337 in U6</t>
  </si>
  <si>
    <t>simulation.js:2052 73I i:famKey 70:F15 infected by red j:famKey 84:-1 at gen 341 in U6</t>
  </si>
  <si>
    <t>simulation.js:2036 74I j:famKey 71:F18 infected by blue i:famKey 62:F01 at gen 345 in Univ6</t>
  </si>
  <si>
    <t>simulation.js:2036 74I j:famKey 54:F09 infected by red i:famKey 79:-1 at gen 345 in Univ6</t>
  </si>
  <si>
    <t>simulation.js:2036 76I j:famKey 64:F03 infected by red i:famKey 72:-1 at gen 351 in Univ6</t>
  </si>
  <si>
    <t>simulation.js:2036 77I j:famKey 86:-1 infected by red i:famKey 78:-1 at gen 361 in Univ6</t>
  </si>
  <si>
    <t>simulation.js:2052 78I i:famKey 88:-1 infected by blue j:famKey 51:F06 at gen 367 in U6</t>
  </si>
  <si>
    <t>simulation.js:2052 78I i:famKey 67:F13 infected by blue j:famKey 51:F06 at gen 368 in U6</t>
  </si>
  <si>
    <t>simulation.js:2036 80I j:famKey 95:F08 infected by red i:famKey 94:F07 at gen 381 in Univ7</t>
  </si>
  <si>
    <t>simulation.js:2036 81I j:famKey 80:-1 infected by blue i:famKey 77:-1 at gen 387 in Univ6</t>
  </si>
  <si>
    <t>simulation.js:2052 82I i:famKey 87:-1 infected by red j:famKey 48:F00 at gen 393 in U6</t>
  </si>
  <si>
    <t>simulation.js:2052 83I i:famKey 83:-1 infected by blue j:famKey 65:F03 at gen 395 in U6</t>
  </si>
  <si>
    <t>simulation.js:2036 84I j:famKey 69:F14 infected by red i:famKey 62:F01 at gen 400 in Univ6</t>
  </si>
  <si>
    <t>simulation.js:2036 85I j:famKey 99:F17 infected by red i:famKey 97:F10 at gen 406 in Univ7</t>
  </si>
  <si>
    <t>simulation.js:2052 86I i:famKey 74:-1 infected by blue j:famKey 66:F06 at gen 416 in U6</t>
  </si>
  <si>
    <t>simulation.js:2036 87I j:famKey 85:-1 infected by red i:famKey 62:F01 at gen 426 in Univ6</t>
  </si>
  <si>
    <t>simulation.js:2052 88I i:famKey 40:F14 infected by red j:famKey 48:F00 at gen 449 in U7</t>
  </si>
  <si>
    <t>simulation.js:2052 89I i:famKey 53:F08 infected by blue j:famKey 54:F09 at gen 466 in U6</t>
  </si>
  <si>
    <t>simulation.js:2052 89I i:famKey 68:F14 infected by red j:famKey 97:F10 at gen 467 in U6</t>
  </si>
  <si>
    <t>simulation.js:2052 91I i:famKey 76:-1 infected by blue j:famKey 80:-1 at gen 487 in U6</t>
  </si>
  <si>
    <t>simulation.js:2052 92I i:famKey 89:-1 infected by red j:famKey 54:F09 at gen 490 in U6</t>
  </si>
  <si>
    <t>simulation.js:2036 93I j:famKey 82:-1 infected by red i:famKey 81:-1 at gen 495 in Univ6</t>
  </si>
  <si>
    <t>D1H20</t>
  </si>
  <si>
    <t>D2H20</t>
  </si>
  <si>
    <t>D3H20</t>
  </si>
  <si>
    <t>D4H20</t>
  </si>
  <si>
    <t>D8H20</t>
  </si>
  <si>
    <t>D12H20</t>
  </si>
  <si>
    <t>D16.20</t>
  </si>
  <si>
    <t>D20.20</t>
  </si>
  <si>
    <t>D24.20</t>
  </si>
  <si>
    <t>D28.20</t>
  </si>
  <si>
    <t>D32.20</t>
  </si>
  <si>
    <t>D36.20</t>
  </si>
  <si>
    <t>D40.20</t>
  </si>
  <si>
    <t>D44.20</t>
  </si>
  <si>
    <t>D48.20</t>
  </si>
  <si>
    <t>D52.20</t>
  </si>
  <si>
    <t>LTC Vax</t>
  </si>
  <si>
    <t>Home Vax</t>
  </si>
  <si>
    <t>Home Sus</t>
  </si>
  <si>
    <t>Sch Vax</t>
  </si>
  <si>
    <t>LTC Sus</t>
  </si>
  <si>
    <t>LTC M.Infd.</t>
  </si>
  <si>
    <t>Home M.Infd</t>
  </si>
  <si>
    <t>Bar M.Infd</t>
  </si>
  <si>
    <t>NoVax.Infd</t>
  </si>
  <si>
    <t>D0.6</t>
  </si>
  <si>
    <t>D0.8</t>
  </si>
  <si>
    <t>D0.10</t>
  </si>
  <si>
    <t>D0.12</t>
  </si>
  <si>
    <t>D0.14</t>
  </si>
  <si>
    <t>D0.16</t>
  </si>
  <si>
    <t>D0.18</t>
  </si>
  <si>
    <t>D0.20</t>
  </si>
  <si>
    <t>D0.22</t>
  </si>
  <si>
    <t>D0.24</t>
  </si>
  <si>
    <t>HzR=5 MinglF=10 (out of box)</t>
  </si>
  <si>
    <t>Vax day is for 2nd shot; and is all done in one day</t>
  </si>
  <si>
    <t>FIVE (5) initial transmitters using Vl5.csv</t>
  </si>
  <si>
    <t>R0 recorded at termination (either no more transmitters or no more susceptibles)</t>
  </si>
  <si>
    <t>Calculation of sick = 100 - five initial transmitters - susceptibles remaining</t>
  </si>
  <si>
    <t>Terminate</t>
  </si>
  <si>
    <t>D46.6</t>
  </si>
  <si>
    <t>R0 at end</t>
  </si>
  <si>
    <t>LTC Vx%</t>
  </si>
  <si>
    <t>LTC M.Sus</t>
  </si>
  <si>
    <t>Total Vax</t>
  </si>
  <si>
    <t>NoVax Sick</t>
  </si>
  <si>
    <t>LTC M.sick</t>
  </si>
  <si>
    <t>LTC M.sus</t>
  </si>
  <si>
    <t>NoVx M.Sus</t>
  </si>
  <si>
    <t>D56.20</t>
  </si>
  <si>
    <t>D60.20</t>
  </si>
  <si>
    <t>D59.13</t>
  </si>
  <si>
    <t>Last Inf gen</t>
  </si>
  <si>
    <t>U7</t>
  </si>
  <si>
    <t>fic Daylight Time), webkitRelativePath: "", size: 144, …}</t>
  </si>
  <si>
    <t>simulation.js:2036 0I j:famKey 31:F02 infected by green i:famKey 10:F02 at gen 0 in Univ8</t>
  </si>
  <si>
    <t>simulation.js:2036 6I j:famKey 52:F07 infected by blue i:famKey 14:F07 at gen 4 in Univ8</t>
  </si>
  <si>
    <t>simulation.js:1649 (34) [62, 63, 64, 65, 66, 67, 68, 69, 70, 71, 72, 73, 74, 75, 76, 77, 78, 79, 80, 81, 82, 83, 84, 85, 86, 87, 88, 89, 48, 49, 50, 51, 53, 54]</t>
  </si>
  <si>
    <t>4simulation.js:2036 33I j:famKey 19:F18 infected by red i:famKey 12:F04 at gen 9 in Univ4</t>
  </si>
  <si>
    <t>simulation.js:2036 34I j:famKey 22:F02 infected by red i:famKey 10:F02 at gen 17 in Univ8</t>
  </si>
  <si>
    <t>simulation.js:1638 39</t>
  </si>
  <si>
    <t>simulation.js:1639 (39) [62, 69, 70, 71, 72, 73, 74, 75, 76, 77, 78, 79, 80, 81, 82, 83, 84, 85, 86, 87, 88, 89, 63, 64, 65, 66, 67, 68, 55, 56, 57, 58, 5, 6, 21, 27, 30, 92, 93]</t>
  </si>
  <si>
    <t>simulation.js:1649 (16) [70, 80, 86, 63, 66, 55, 56, 57, 58, 5, 6, 21, 27, 30, 92, 93]</t>
  </si>
  <si>
    <t>simulation.js:1654 Vaccination list = 12</t>
  </si>
  <si>
    <t>simulation.js:2036 47I j:famKey 33:F06 infected by red i:famKey 13:F06 at gen 29 in Univ8</t>
  </si>
  <si>
    <t>simulation.js:2036 48I j:famKey 16:F16 infected by red i:famKey 13:F06 at gen 36 in Univ3</t>
  </si>
  <si>
    <t>simulation.js:2052 49I i:famKey 44:F06 infected by red j:famKey 13:F06 at gen 46 in U8</t>
  </si>
  <si>
    <t>simulation.js:2052 50I i:famKey 8:F16 infected by red j:famKey 13:F06 at gen 58 in U2</t>
  </si>
  <si>
    <t>simulation.js:2052 50I i:famKey 0:-1 infected by red j:famKey 14:F07 at gen 58 in U2</t>
  </si>
  <si>
    <t>2simulation.js:2036 52I j:famKey 17:F16 infected by red i:famKey 14:F07 at gen 81 in Univ4</t>
  </si>
  <si>
    <t>simulation.js:2052 53I i:famKey 54:F09 infected by red j:famKey 31:F02 at gen 116 in U7</t>
  </si>
  <si>
    <t>simulation.js:2052 54I i:famKey 3:F06 infected by red j:famKey 11:F03 at gen 130 in U2</t>
  </si>
  <si>
    <t>simulation.js:2052 55I i:famKey 15:F07 infected by red j:famKey 52:F07 at gen 146 in U8</t>
  </si>
  <si>
    <t>simulation.js:2036 56I j:famKey 4:F07 infected by red i:famKey 52:F07 at gen 160 in Univ8</t>
  </si>
  <si>
    <t>simulation.js:2052 57I i:famKey 94:F07 infected by red j:famKey 52:F07 at gen 164 in U7</t>
  </si>
  <si>
    <t>simulation.js:2052 58I i:famKey 48:F00 infected by red j:famKey 52:F07 at gen 211 in U7</t>
  </si>
  <si>
    <t>simulation.js:2036 59I j:famKey 25:F06 infected by red i:famKey 33:F06 at gen 230 in Univ4</t>
  </si>
  <si>
    <t>simulation.js:2052 60I i:famKey 28:F10 infected by red j:famKey 31:F02 at gen 249 in U0</t>
  </si>
  <si>
    <t>simulation.js:2036 60I j:famKey 9:F17 infected by red i:famKey 8:F16 at gen 249 in Univ1</t>
  </si>
  <si>
    <t>simulation.js:2036 62I j:famKey 26:F08 infected by red i:famKey 0:-1 at gen 275 in Univ3</t>
  </si>
  <si>
    <t>simulation.js:2036 63I j:famKey 18:F17 infected by red i:famKey 16:F16 at gen 298 in Univ2</t>
  </si>
  <si>
    <t>simulation.js:2036 63I j:famKey 29:F17 infected by red i:famKey 3:F06 at gen 299 in Univ3</t>
  </si>
  <si>
    <t>simulation.js:2036 65I j:famKey 95:F08 infected by red i:famKey 94:F07 at gen 326 in Univ7</t>
  </si>
  <si>
    <t>simulation.js:2036 65I j:famKey 32:F05 infected by red i:famKey 4:F07 at gen 327 in Univ4</t>
  </si>
  <si>
    <t>simulation.js:2052 67I i:famKey 2:F00 infected by red j:famKey 48:F00 at gen 364 in U8</t>
  </si>
  <si>
    <t>simulation.js:2052 68I i:famKey 20:F00 infected by red j:famKey 28:F10 at gen 373 in U2</t>
  </si>
  <si>
    <t>simulation.js:2036 69I j:famKey 34:F15 infected by red i:famKey 94:F07 at gen 378 in Univ7</t>
  </si>
  <si>
    <t>simulation.js:2052 70I i:famKey 46:F10 infected by red j:famKey 28:F10 at gen 389 in U8</t>
  </si>
  <si>
    <t>simulation.js:2036 71I j:famKey 36:F10 infected by red i:famKey 28:F10 at gen 404 in Univ8</t>
  </si>
  <si>
    <t>simulation.js:2036 72I j:famKey 99:F17 infected by red i:famKey 18:F17 at gen 432 in Univ8</t>
  </si>
  <si>
    <t>simulation.js:2052 73I i:famKey 24:F05 infected by red j:famKey 26:F08 at gen 465 in U0</t>
  </si>
  <si>
    <t>simulation.js:2052 74I i:famKey 23:F03 infected by red j:famKey 25:F06 at gen 518 in U4</t>
  </si>
  <si>
    <t>simulation.js:2036 75I j:famKey 91:F01 infected by red i:famKey 34:F15 at gen 550 in Univ7</t>
  </si>
  <si>
    <t>simulation.js:2052 76I i:famKey 47:F15 infected by red j:famKey 34:F15 at gen 573 in U8</t>
  </si>
  <si>
    <t>simulation.js:2052 77I i:famKey 7:F10 infected by red j:famKey 36:F10 at gen 599 in U8</t>
  </si>
  <si>
    <t>simulation.js:2052 78I i:famKey 86:-1 infected by red j:famKey 99:F17 at gen 637 in U6</t>
  </si>
  <si>
    <t>2simulation.js:2052 79I i:famKey 5:F08 infected by red j:famKey 23:F03 at gen 731 in U3</t>
  </si>
  <si>
    <t>simulation.js:2036 80I j:famKey 60:F16 infected by blue i:famKey 86:-1 at gen 745 in Univ6</t>
  </si>
  <si>
    <t>simulation.js:2036 81I j:famKey 35:F18 infected by red i:famKey 23:F03 at gen 756 in Univ4</t>
  </si>
  <si>
    <t>simulation.js:2036 82I j:famKey 97:F10 infected by red i:famKey 7:F10 at gen 799 in Univ8</t>
  </si>
  <si>
    <t>simulation.js:2052 83I i:famKey 59:F15 infected by blue j:famKey 60:F16 at gen 821 in U6</t>
  </si>
  <si>
    <t>simulation.js:2036 84I j:famKey 61:F17 infected by red i:famKey 60:F16 at gen 891 in Univ6</t>
  </si>
  <si>
    <t>simulation.js:2052 85I i:famKey 96:F09 infected by red j:famKey 97:F10 at gen 981 in U7</t>
  </si>
  <si>
    <t xml:space="preserve">simulation.js:2052 </t>
  </si>
  <si>
    <t>H6-12-18-24</t>
  </si>
  <si>
    <t>H Vax%</t>
  </si>
  <si>
    <t>H M.sus</t>
  </si>
  <si>
    <t>D33.5</t>
  </si>
  <si>
    <t>U6</t>
  </si>
  <si>
    <t>Remaining</t>
  </si>
  <si>
    <t>SchVax%</t>
  </si>
  <si>
    <t>Sch sus</t>
  </si>
  <si>
    <t>Sch M.sus</t>
  </si>
  <si>
    <t>Sch M.inf</t>
  </si>
  <si>
    <t>Loung 100%</t>
  </si>
  <si>
    <t>Playgnd 100%</t>
  </si>
  <si>
    <t>Lunch</t>
  </si>
  <si>
    <t>11am</t>
  </si>
  <si>
    <t>D45.21</t>
  </si>
  <si>
    <t>U2</t>
  </si>
  <si>
    <t>Bar vax%</t>
  </si>
  <si>
    <t>Bar sus</t>
  </si>
  <si>
    <t>Bar vax</t>
  </si>
  <si>
    <t>Bar M.sus</t>
  </si>
  <si>
    <t>100% - U5Loung 8am; U2 PlayGnd 10am U3 Lunch 11am</t>
  </si>
  <si>
    <t>Bar 10-12-14-16-18-20-22 100%</t>
  </si>
  <si>
    <t>simulation.js:2036 0I j:famKey 45:F06 infected by red i:famKey 13:F06 at gen 1 in Univ8</t>
  </si>
  <si>
    <t>simulation.js:1638 6</t>
  </si>
  <si>
    <t>simulation.js:1639 (6) [30, 31, 32, 33, 34, 35]</t>
  </si>
  <si>
    <t>simulation.js:1649 (6) [30, 31, 32, 33, 34, 35]</t>
  </si>
  <si>
    <t>simulation.js:1654 Vaccination list = 4</t>
  </si>
  <si>
    <t>simulation.js:2052 10I i:famKey 5:F08 infected by red j:famKey 12:F04 at gen 10 in U2</t>
  </si>
  <si>
    <t>simulation.js:1638 22</t>
  </si>
  <si>
    <t>simulation.js:1639 (22) [0, 1, 2, 3, 4, 5, 6, 7, 8, 9, 10, 11, 12, 13, 14, 15, 16, 17, 18, 19, 31, 33]</t>
  </si>
  <si>
    <t>simulation.js:1649 (16) [0, 1, 2, 3, 4, 5, 6, 7, 8, 9, 15, 16, 17, 18, 19, 33]</t>
  </si>
  <si>
    <t>simulation.js:1639 (22) [0, 1, 2, 3, 4, 5, 6, 7, 8, 9, 20, 21, 22, 23, 24, 25, 26, 27, 28, 29, 30, 35]</t>
  </si>
  <si>
    <t>simulation.js:1649 (13) [2, 4, 20, 21, 22, 23, 24, 25, 26, 27, 28, 29, 30]</t>
  </si>
  <si>
    <t>simulation.js:2052 31I i:famKey 87:-1 infected by red j:famKey 12:F04 at gen 43 in U6</t>
  </si>
  <si>
    <t>simulation.js:2052 32I i:famKey 42:F04 infected by red j:famKey 12:F04 at gen 74 in U8</t>
  </si>
  <si>
    <t>simulation.js:2052 33I i:famKey 69:F14 infected by red j:famKey 12:F04 at gen 91 in U6</t>
  </si>
  <si>
    <t>simulation.js:2036 34I j:famKey 50:F03 infected by red i:famKey 11:F03 at gen 102 in Univ8</t>
  </si>
  <si>
    <t>simulation.js:2052 35I i:famKey 44:F06 infected by blue j:famKey 45:F06 at gen 117 in U8</t>
  </si>
  <si>
    <t>simulation.js:2036 36I j:famKey 60:F16 infected by blue i:famKey 87:-1 at gen 147 in Univ6</t>
  </si>
  <si>
    <t>simulation.js:2052 37I i:famKey 77:-1 infected by blue j:famKey 87:-1 at gen 159 in U6</t>
  </si>
  <si>
    <t>simulation.js:2052 38I i:famKey 62:F01 infected by red j:famKey 87:-1 at gen 163 in U6</t>
  </si>
  <si>
    <t>simulation.js:2052 39I i:famKey 82:-1 infected by red j:famKey 87:-1 at gen 182 in U6</t>
  </si>
  <si>
    <t>simulation.js:2036 40I j:famKey 51:F06 infected by red i:famKey 87:-1 at gen 204 in Univ6</t>
  </si>
  <si>
    <t>simulation.js:2036 41I j:famKey 56:F12 infected by blue i:famKey 69:F14 at gen 207 in Univ6</t>
  </si>
  <si>
    <t>simulation.js:2036 42I j:famKey 57:F13 infected by red i:famKey 87:-1 at gen 209 in Univ6</t>
  </si>
  <si>
    <t>simulation.js:2036 43I j:famKey 99:F17 infected by red i:famKey 69:F14 at gen 231 in Univ6</t>
  </si>
  <si>
    <t>simulation.js:2036 44I j:famKey 66:F06 infected by red i:famKey 69:F14 at gen 233 in Univ6</t>
  </si>
  <si>
    <t>3simulation.js:2036 45I j:famKey 85:-1 infected by blue i:famKey 62:F01 at gen 245 in Univ6</t>
  </si>
  <si>
    <t>simulation.js:2052 46I i:famKey 88:-1 infected by red j:famKey 44:F06 at gen 251 in U6</t>
  </si>
  <si>
    <t>simulation.js:2036 46I j:famKey 63:F02 infected by red i:famKey 69:F14 at gen 251 in Univ6</t>
  </si>
  <si>
    <t>simulation.js:2036 48I j:famKey 58:F14 infected by blue i:famKey 77:-1 at gen 262 in Univ6</t>
  </si>
  <si>
    <t>3simulation.js:2052 49I i:famKey 75:-1 infected by blue j:famKey 77:-1 at gen 264 in U6</t>
  </si>
  <si>
    <t>simulation.js:2036 50I j:famKey 70:F15 infected by blue i:famKey 62:F01 at gen 272 in Univ6</t>
  </si>
  <si>
    <t>simulation.js:2036 51I j:famKey 65:F03 infected by red i:famKey 69:F14 at gen 274 in Univ6</t>
  </si>
  <si>
    <t>simulation.js:2036 52I j:famKey 59:F15 infected by red i:famKey 69:F14 at gen 287 in Univ6</t>
  </si>
  <si>
    <t>simulation.js:2036 53I j:famKey 43:F04 infected by red i:famKey 42:F04 at gen 290 in Univ8</t>
  </si>
  <si>
    <t>simulation.js:2036 54I j:famKey 52:F07 infected by red i:famKey 87:-1 at gen 301 in Univ6</t>
  </si>
  <si>
    <t>simulation.js:2052 55I i:famKey 73:-1 infected by blue j:famKey 66:F06 at gen 306 in U6</t>
  </si>
  <si>
    <t>simulation.js:2036 56I j:famKey 64:F03 infected by red i:famKey 50:F03 at gen 325 in Univ6</t>
  </si>
  <si>
    <t>simulation.js:2052 57I i:famKey 40:F14 infected by red j:famKey 51:F06 at gen 329 in U7</t>
  </si>
  <si>
    <t>simulation.js:2036 57I j:famKey 86:-1 infected by red i:famKey 69:F14 at gen 330 in Univ6</t>
  </si>
  <si>
    <t>simulation.js:2036 59I j:famKey 84:-1 infected by red i:famKey 69:F14 at gen 332 in Univ6</t>
  </si>
  <si>
    <t>simulation.js:2036 60I j:famKey 83:-1 infected by blue i:famKey 75:-1 at gen 338 in Univ6</t>
  </si>
  <si>
    <t>simulation.js:2036 61I j:famKey 80:-1 infected by red i:famKey 62:F01 at gen 340 in Univ6</t>
  </si>
  <si>
    <t>simulation.js:2052 62I i:famKey 78:-1 infected by red j:famKey 60:F16 at gen 342 in U6</t>
  </si>
  <si>
    <t>simulation.js:2036 63I j:famKey 53:F08 infected by red i:famKey 77:-1 at gen 346 in Univ6</t>
  </si>
  <si>
    <t>simulation.js:2052 64I i:famKey 79:-1 infected by blue j:famKey 63:F02 at gen 353 in U6</t>
  </si>
  <si>
    <t>simulation.js:2036 64I j:famKey 74:-1 infected by red i:famKey 69:F14 at gen 354 in Univ6</t>
  </si>
  <si>
    <t>simulation.js:2036 64I j:famKey 76:-1 infected by red i:famKey 62:F01 at gen 354 in Univ6</t>
  </si>
  <si>
    <t>simulation.js:2036 67I j:famKey 46:F10 infected by red i:famKey 77:-1 at gen 373 in Univ6</t>
  </si>
  <si>
    <t>simulation.js:2052 67I i:famKey 89:-1 infected by red j:famKey 51:F06 at gen 374 in U6</t>
  </si>
  <si>
    <t>simulation.js:2052 69I i:famKey 98:F16 infected by red j:famKey 99:F17 at gen 380 in U7</t>
  </si>
  <si>
    <t>simulation.js:2052 70I i:famKey 71:F18 infected by red j:famKey 85:-1 at gen 403 in U6</t>
  </si>
  <si>
    <t>simulation.js:2052 71I i:famKey 72:-1 infected by red j:famKey 59:F15 at gen 412 in U6</t>
  </si>
  <si>
    <t>simulation.js:2036 72I j:famKey 48:F00 infected by red i:famKey 85:-1 at gen 416 in Univ6</t>
  </si>
  <si>
    <t>simulation.js:2036 73I j:famKey 96:F09 infected by blue i:famKey 53:F08 at gen 418 in Univ6</t>
  </si>
  <si>
    <t>simulation.js:2036 74I j:famKey 55:F11 infected by blue i:famKey 76:-1 at gen 429 in Univ6</t>
  </si>
  <si>
    <t>simulation.js:2036 75I j:famKey 49:F02 infected by blue i:famKey 64:F03 at gen 440 in Univ6</t>
  </si>
  <si>
    <t>simulation.js:2052 76I i:famKey 81:-1 infected by red j:famKey 63:F02 at gen 449 in U6</t>
  </si>
  <si>
    <t>simulation.js:2036 76I j:famKey 68:F14 infected by red i:famKey 85:-1 at gen 449 in Univ6</t>
  </si>
  <si>
    <t>simulation.js:2036 78I j:famKey 54:F09 infected by red i:famKey 83:-1 at gen 464 in Univ6</t>
  </si>
  <si>
    <t>simulation.js:2036 79I j:famKey 97:F10 infected by red i:famKey 84:-1 at gen 467 in Univ6</t>
  </si>
  <si>
    <t>simulation.js:2036 80I j:famKey 36:F10 infected by red i:famKey 78:-1 at gen 471 in Univ6</t>
  </si>
  <si>
    <t>simulation.js:2036 81I j:famKey 67:F13 infected by red i:famKey 84:-1 at gen 473 in Univ6</t>
  </si>
  <si>
    <t>simulation.js:2052 82I i:famKey 41:F02 infected by red j:famKey 58:F14 at gen 492 in U7</t>
  </si>
  <si>
    <t>simulation.js:2036 83I j:famKey 90:F00 infected by red i:famKey 85:-1 at gen 498 in Univ6</t>
  </si>
  <si>
    <t>simulation.js:2036 84I j:famKey 61:F17 infected by red i:famKey 83:-1 at gen 528 in Univ6</t>
  </si>
  <si>
    <t>simulation.js:2052 85I i:famKey 26:F08 infected by red j:famKey 53:F08 at gen 534 in U8</t>
  </si>
  <si>
    <t>simulation.js:2052 86I i:famKey 93:F05 infected by blue j:famKey 55:F11 at gen 540 in U7</t>
  </si>
  <si>
    <t>simulation.js:2036 87I j:famKey 94:F07 infected by red i:famKey 52:F07 at gen 575 in Univ8</t>
  </si>
  <si>
    <t>simulation.js:2052 88I i:famKey 25:F06 infected by blue j:famKey 26:F08 at gen 636 in U4</t>
  </si>
  <si>
    <t>simulation.js:2052 89I i:famKey 91:F01 infected by red j:famKey 97:F10 at gen 638 in U7</t>
  </si>
  <si>
    <t>simulation.js:2036 90I j:famKey 95:F08 infected by red i:famKey 49:F02 at gen 665 in Univ7</t>
  </si>
  <si>
    <t>simulation.js:2036 91I j:famKey 92:F03 infected by red i:famKey 90:F00 at gen 708 in Univ7</t>
  </si>
  <si>
    <t xml:space="preserve">simulation.js:2052 92I i:famKey 24:F05 infected by red j:famKey 25:F06 at gen </t>
  </si>
  <si>
    <t>D47.12</t>
  </si>
  <si>
    <t>U4</t>
  </si>
  <si>
    <t>simulation.js:1638 8</t>
  </si>
  <si>
    <t>simulation.js:1639 (8) [38, 39, 57, 58, 90, 91, 92, 93]</t>
  </si>
  <si>
    <t>simulation.js:1649 (8) [38, 39, 57, 58, 90, 91, 92, 93]</t>
  </si>
  <si>
    <t>simulation.js:1654 Vaccination list = 5</t>
  </si>
  <si>
    <t>simulation.js:1638 17</t>
  </si>
  <si>
    <t>simulation.js:1639 (17) [90, 91, 92, 93, 36, 37, 41, 55, 56, 57, 58, 63, 64, 65, 66, 67, 68]</t>
  </si>
  <si>
    <t>simulation.js:1649 (13) [92, 93, 36, 37, 41, 55, 56, 63, 64, 65, 66, 67, 68]</t>
  </si>
  <si>
    <t>simulation.js:1639 (8) [90, 91, 92, 93, 94, 95, 96, 97]</t>
  </si>
  <si>
    <t>simulation.js:1649 (5) [93, 94, 95, 96, 97]</t>
  </si>
  <si>
    <t>simulation.js:1638 7</t>
  </si>
  <si>
    <t>simulation.js:1639 (7) [90, 91, 92, 93, 59, 60, 61]</t>
  </si>
  <si>
    <t>simulation.js:1649 (3) [59, 60, 61]</t>
  </si>
  <si>
    <t>simulation.js:1654 Vaccination list = 1</t>
  </si>
  <si>
    <t>simulation.js:2052 23I i:famKey 3:F06 infected by red j:famKey 13:F06 at gen 18 in U8</t>
  </si>
  <si>
    <t>simulation.js:1639 (14) [39, 40, 48, 49, 50, 51, 94, 95, 96, 97, 98, 99, 34, 35]</t>
  </si>
  <si>
    <t>simulation.js:1649 (12) [39, 40, 48, 49, 50, 51, 95, 96, 98, 99, 34, 35]</t>
  </si>
  <si>
    <t>simulation.js:1639 (14) [94, 95, 96, 97, 98, 99, 52, 53, 54, 30, 31, 32, 33, 59]</t>
  </si>
  <si>
    <t>simulation.js:1649 (8) [52, 53, 54, 30, 31, 32, 33, 59]</t>
  </si>
  <si>
    <t>simulation.js:1639 (17) [94, 95, 96, 97, 98, 99, 52, 53, 54, 60, 34, 35, 61, 90, 91, 92, 93]</t>
  </si>
  <si>
    <t>simulation.js:1649 (2) [52, 60]</t>
  </si>
  <si>
    <t>simulation.js:1654 Vaccination list = 0</t>
  </si>
  <si>
    <t>simulation.js:2036 38I j:famKey 19:F18 infected by red i:famKey 11:F03 at gen 37 in Univ0</t>
  </si>
  <si>
    <t>simulation.js:2036 39I j:famKey 18:F17 infected by red i:famKey 12:F04 at gen 82 in Univ2</t>
  </si>
  <si>
    <t>simulation.js:2036 40I j:famKey 15:F07 infected by red i:famKey 14:F07 at gen 88 in Univ8</t>
  </si>
  <si>
    <t>simulation.js:2052 41I i:famKey 70:F15 infected by red j:famKey 10:F02 at gen 90 in U6</t>
  </si>
  <si>
    <t>simulation.js:2052 42I i:famKey 41:F02 infected by red j:famKey 10:F02 at gen 93 in U8</t>
  </si>
  <si>
    <t>simulation.js:2052 43I i:famKey 43:F04 infected by red j:famKey 12:F04 at gen 102 in U8</t>
  </si>
  <si>
    <t>simulation.js:2036 44I j:famKey 17:F16 infected by red i:famKey 14:F07 at gen 131 in Univ1</t>
  </si>
  <si>
    <t>simulation.js:2036 45I j:famKey 25:F06 infected by red i:famKey 3:F06 at gen 141 in Univ8</t>
  </si>
  <si>
    <t>simulation.js:2036 46I j:famKey 50:F03 infected by red i:famKey 11:F03 at gen 174 in Univ8</t>
  </si>
  <si>
    <t>simulation.js:2052 47I i:famKey 0:-1 infected by red j:famKey 11:F03 at gen 178 in U2</t>
  </si>
  <si>
    <t>simulation.js:2036 48I j:famKey 89:-1 infected by blue i:famKey 70:F15 at gen 188 in Univ6</t>
  </si>
  <si>
    <t>simulation.js:2052 49I i:famKey 62:F01 infected by blue j:famKey 70:F15 at gen 201 in U6</t>
  </si>
  <si>
    <t>simulation.js:2036 49I j:famKey 52:F07 infected by blue i:famKey 70:F15 at gen 201 in Univ6</t>
  </si>
  <si>
    <t>simulation.js:2036 51I j:famKey 51:F06 infected by blue i:famKey 25:F06 at gen 221 in Univ8</t>
  </si>
  <si>
    <t>simulation.js:2036 52I j:famKey 49:F02 infected by red i:famKey 70:F15 at gen 226 in Univ6</t>
  </si>
  <si>
    <t>simulation.js:2036 53I j:famKey 8:F16 infected by red i:famKey 3:F06 at gen 229 in Univ4</t>
  </si>
  <si>
    <t>simulation.js:2036 54I j:famKey 29:F17 infected by red i:famKey 18:F17 at gen 239 in Univ8</t>
  </si>
  <si>
    <t>simulation.js:2036 55I j:famKey 6:F09 infected by red i:famKey 3:F06 at gen 250 in Univ2</t>
  </si>
  <si>
    <t>simulation.js:2036 56I j:famKey 73:-1 infected by red i:famKey 70:F15 at gen 253 in Univ6</t>
  </si>
  <si>
    <t>simulation.js:2052 57I i:famKey 44:F06 infected by red j:famKey 3:F06 at gen 264 in U8</t>
  </si>
  <si>
    <t>simulation.js:2036 58I j:famKey 33:F06 infected by blue i:famKey 0:-1 at gen 277 in Univ4</t>
  </si>
  <si>
    <t>simulation.js:2036 58I j:famKey 80:-1 infected by red i:famKey 70:F15 at gen 277 in Univ6</t>
  </si>
  <si>
    <t>simulation.js:2036 60I j:famKey 60:F16 infected by red i:famKey 17:F16 at gen 281 in Univ8</t>
  </si>
  <si>
    <t>simulation.js:2052 61I i:famKey 81:-1 infected by red j:famKey 50:F03 at gen 297 in U6</t>
  </si>
  <si>
    <t>simulation.js:2036 62I j:famKey 7:F10 infected by red i:famKey 3:F06 at gen 300 in Univ0</t>
  </si>
  <si>
    <t>simulation.js:2052 63I i:famKey 42:F04 infected by red j:famKey 43:F04 at gen 317 in U8</t>
  </si>
  <si>
    <t>simulation.js:2052 64I i:famKey 86:-1 infected by blue j:famKey 49:F02 at gen 323 in U6</t>
  </si>
  <si>
    <t>simulation.js:2036 64I j:famKey 71:F18 infected by blue i:famKey 62:F01 at gen 324 in Univ6</t>
  </si>
  <si>
    <t>simulation.js:2052 64I i:famKey 82:-1 infected by red j:famKey 52:F07 at gen 324 in U6</t>
  </si>
  <si>
    <t>simulation.js:2036 65I j:famKey 83:-1 infected by red i:famKey 62:F01 at gen 325 in Univ6</t>
  </si>
  <si>
    <t>simulation.js:2052 68I i:famKey 68:F14 infected by red j:famKey 50:F03 at gen 347 in U6</t>
  </si>
  <si>
    <t>simulation.js:2052 69I i:famKey 69:F14 infected by red j:famKey 89:-1 at gen 354 in U6</t>
  </si>
  <si>
    <t>simulation.js:2052 69I i:famKey 9:F17 infected by blue j:famKey 29:F17 at gen 354 in U8</t>
  </si>
  <si>
    <t>simulation.js:2052 71I i:famKey 45:F06 infected by red j:famKey 25:F06 at gen 363 in U8</t>
  </si>
  <si>
    <t>simulation.js:2052 72I i:famKey 87:-1 infected by red j:famKey 52:F07 at gen 369 in U6</t>
  </si>
  <si>
    <t>simulation.js:2052 72I i:famKey 76:-1 infected by red j:famKey 52:F07 at gen 370 in U6</t>
  </si>
  <si>
    <t>simulation.js:2052 74I i:famKey 78:-1 infected by red j:famKey 52:F07 at gen 373 in U6</t>
  </si>
  <si>
    <t>simulation.js:2052 75I i:famKey 84:-1 infected by red j:famKey 49:F02 at gen 391 in U6</t>
  </si>
  <si>
    <t>simulation.js:2036 75I j:famKey 63:F02 infected by red i:famKey 89:-1 at gen 391 in Univ6</t>
  </si>
  <si>
    <t>simulation.js:2052 77I i:famKey 75:-1 infected by red j:famKey 6:F09 at gen 401 in U6</t>
  </si>
  <si>
    <t>simulation.js:2036 78I j:famKey 88:-1 infected by red i:famKey 80:-1 at gen 404 in Univ6</t>
  </si>
  <si>
    <t>simulation.js:2036 79I j:famKey 28:F10 infected by blue i:famKey 7:F10 at gen 406 in Univ8</t>
  </si>
  <si>
    <t>simulation.js:2036 80I j:famKey 85:-1 infected by red i:famKey 81:-1 at gen 445 in Univ6</t>
  </si>
  <si>
    <t>simulation.js:2052 81I i:famKey 72:-1 infected by red j:famKey 89:-1 at gen 447 in U6</t>
  </si>
  <si>
    <t>simulation.js:2052 82I i:famKey 74:-1 infected by red j:famKey 81:-1 at gen 464 in U6</t>
  </si>
  <si>
    <t>simulation.js:2052 83I i:famKey 1:F05 infected by red j:famKey 29:F17 at gen 467 in U3</t>
  </si>
  <si>
    <t>simulation.js:2052 83I i:famKey 79:-1 infected by red j:famKey 81:-1 at gen 467 in U6</t>
  </si>
  <si>
    <t>simulation.js:2052 85I i:famKey 46:F10 infected by red j:famKey 7:F10 at gen 481 in U8</t>
  </si>
  <si>
    <t>simulation.js:2052 86I i:famKey 77:-1 infected by red j:famKey 78:-1 at gen 499 in U6</t>
  </si>
  <si>
    <t>simulation.js:2052 87I i:famKey 5:F08 infected by red j:famKey 6:F09 at gen 545 in U6</t>
  </si>
  <si>
    <t>simulation.js:2036 88I j:famKey 21:F01 infected by red i:famKey 86:-1 at gen 569 in Univ6</t>
  </si>
  <si>
    <t>simulation.js:2036 89I j:famKey 47:F15 infected by red i:famKey 87:-1 at gen 664 in Univ6</t>
  </si>
  <si>
    <t>simulation.js:2036 90I j:famKey 4:F07 infected by red i:famKey 1:F05 at gen 684 in Univ0</t>
  </si>
  <si>
    <t>simulation.js:2036 91I j:famKey 23:F03 infected by red i:famKey 1:F05 at gen 755 in Univ3</t>
  </si>
  <si>
    <t>simulation.js:2052 92I i:famKey 2:F00 infected by red j:famKey 5:F08 at gen 829 in U</t>
  </si>
  <si>
    <t>simulation.js:1638 38</t>
  </si>
  <si>
    <t>simulation.js:1639 (38) [62, 63, 64, 65, 66, 67, 68, 69, 70, 71, 72, 73, 74, 75, 76, 77, 78, 79, 80, 81, 82, 83, 84, 85, 86, 87, 88, 89, 48, 49, 50, 51, 52, 53, 54, 40, 43, 96]</t>
  </si>
  <si>
    <t>simulation.js:1649 (38) [62, 63, 64, 65, 66, 67, 68, 69, 70, 71, 72, 73, 74, 75, 76, 77, 78, 79, 80, 81, 82, 83, 84, 85, 86, 87, 88, 89, 48, 49, 50, 51, 52, 53, 54, 40, 43, 96]</t>
  </si>
  <si>
    <t>simulation.js:1654 Vaccination list = 29</t>
  </si>
  <si>
    <t>simulation.js:1638 37</t>
  </si>
  <si>
    <t>simulation.js:1639 (37) [62, 69, 70, 71, 72, 73, 74, 75, 76, 77, 78, 79, 80, 81, 82, 83, 84, 85, 86, 87, 88, 89, 63, 64, 65, 66, 67, 68, 55, 56, 57, 58, 1, 10, 31, 32, 90]</t>
  </si>
  <si>
    <t>simulation.js:1649 (15) [69, 74, 79, 81, 86, 89, 63, 55, 56, 57, 58, 1, 31, 32, 90]</t>
  </si>
  <si>
    <t>simulation.js:2052 45I i:famKey 3:F06 infected by red j:famKey 13:F06 at gen 30 in U8</t>
  </si>
  <si>
    <t>simulation.js:2052 46I i:famKey 4:F07 infected by red j:famKey 10:F02 at gen 34 in U2</t>
  </si>
  <si>
    <t>simulation.js:2052 46I i:famKey 0:-1 infected by red j:famKey 13:F06 at gen 34 in U2</t>
  </si>
  <si>
    <t>4simulation.js:2036 48I j:famKey 15:F07 infected by red i:famKey 12:F04 at gen 63 in Univ0</t>
  </si>
  <si>
    <t>simulation.js:2052 49I i:famKey 63:F02 infected by red j:famKey 12:F04 at gen 67 in U6</t>
  </si>
  <si>
    <t>simulation.js:2036 50I j:famKey 25:F06 infected by red i:famKey 13:F06 at gen 69 in Univ8</t>
  </si>
  <si>
    <t>simulation.js:2052 51I i:famKey 22:F02 infected by red j:famKey 10:F02 at gen 71 in U8</t>
  </si>
  <si>
    <t>simulation.js:2036 52I j:famKey 16:F16 infected by red i:famKey 13:F06 at gen 110 in Univ1</t>
  </si>
  <si>
    <t>simulation.js:2052 53I i:famKey 45:F06 infected by red j:famKey 13:F06 at gen 124 in U8</t>
  </si>
  <si>
    <t>simulation.js:2052 54I i:famKey 44:F06 infected by red j:famKey 13:F06 at gen 138 in U8</t>
  </si>
  <si>
    <t>simulation.js:2036 55I j:famKey 6:F09 infected by red i:famKey 4:F07 at gen 153 in Univ1</t>
  </si>
  <si>
    <t>simulation.js:2036 56I j:famKey 33:F06 infected by red i:famKey 13:F06 at gen 173 in Univ8</t>
  </si>
  <si>
    <t>simulation.js:2036 57I j:famKey 5:F08 infected by red i:famKey 0:-1 at gen 177 in Univ1</t>
  </si>
  <si>
    <t>simulation.js:2052 58I i:famKey 2:F00 infected by red j:famKey 3:F06 at gen 226 in U2</t>
  </si>
  <si>
    <t>simulation.js:2036 59I j:famKey 35:F18 infected by red i:famKey 6:F09 at gen 395 in Univ3</t>
  </si>
  <si>
    <t>simulation.js:2036 59I j:famKey 34:F15 infected by red i:famKey 2:F00 at gen 396 in Univ0</t>
  </si>
  <si>
    <t>simulation.js:2052 61I i:famKey 53:F08 infected by red j:famKey 5:F08 at gen 402 in U8</t>
  </si>
  <si>
    <t>simulation.js:2052 62I i:famKey 94:F07 infected by red j:famKey 33:F06 at gen 404 in U7</t>
  </si>
  <si>
    <t>simulation.js:2052 63I i:famKey 79:-1 infected by red j:famKey 44:F06 at gen 419 in U6</t>
  </si>
  <si>
    <t>simulation.js:2036 64I j:famKey 29:F17 infected by red i:famKey 33:F06 at gen 422 in Univ4</t>
  </si>
  <si>
    <t>simulation.js:2052 65I i:famKey 95:F08 infected by red j:famKey 34:F15 at gen 526 in U7</t>
  </si>
  <si>
    <t>simulation.js:2036 66I j:famKey 99:F17 infected by blue i:famKey 29:F17 at gen 535 in Univ8</t>
  </si>
  <si>
    <t>simulation.js:2052 67I i:famKey 97:F10 infected by red j:famKey 34:F15 at gen 546 in U7</t>
  </si>
  <si>
    <t>simulation.js:2036 68I j:famKey 61:F17 infected by red i:famKey 79:-1 at gen 556 in Univ6</t>
  </si>
  <si>
    <t>2simulation.js:2052 69I i:famKey 20:F00 infected by red j:famKey 29:F17 at gen 566 in U4</t>
  </si>
  <si>
    <t>simulation.js:2036 70I j:famKey 98:F16 infected by red i:famKey 94:F07 at gen 618 in Univ7</t>
  </si>
  <si>
    <t>simulation.js:2036 71I j:famKey 92:F03 infected by red i:famKey 53:F08 at gen 622 in Univ7</t>
  </si>
  <si>
    <t>simulation.js:2036 71I j:famKey 93:F05 infected by red i:famKey 53:F08 at gen 622 in Univ7</t>
  </si>
  <si>
    <t>simulation.js:2052 73I i:famKey 18:F17 infected by blue j:famKey 61:F17 at gen 669 in U8</t>
  </si>
  <si>
    <t>simulation.js:2052 74I i:famKey 60:F16 infected by blue j:famKey 61:F17 at gen 672 in U6</t>
  </si>
  <si>
    <t>simulation.js:2052 75I i:famKey 96:F09 infected by red j:famKey 61:F17 at gen 694 in U7</t>
  </si>
  <si>
    <t>simulation.js:2052 76I i:famKey 39:F13 infected by red j:famKey 95:F08 at gen 738 in U7</t>
  </si>
  <si>
    <t>simulation.js:2052 77I i:famKey 8:F16 infected by red j:famKey 98:F16 at gen 744 in U8</t>
  </si>
  <si>
    <t>simulation.js:2052 78I i:famKey 7:F10 infected by red j:famKey 97:F10 at gen 770 in U8</t>
  </si>
  <si>
    <t>simulation.js:2052 79I i:famKey 17:F16 infected by red j:famKey 18:F17 at gen 802 in U2</t>
  </si>
  <si>
    <t>simulation.js:2052 80I i:famKey 23:F03 infected by red j:famKey 92:F03 at gen 824 in U8</t>
  </si>
  <si>
    <t>simulation.js:2036 81I j:famKey 56:F12 infected by red i:famKey 92:F03 at gen 828 in Univ7</t>
  </si>
  <si>
    <t>simulation.js:2052 82I i:famKey 24:F05 infected by red j:famKey 93:F05 at gen 842 in U8</t>
  </si>
  <si>
    <t>simulation.js:2052 83I i:famKey 46:F10 infected by red j:famKey 7:F10 at gen 915 in U8</t>
  </si>
  <si>
    <t>simulation.js:2052 84I i:famKey 27:F09 infected by red j:famKey 96:F09 at gen 919 in U8</t>
  </si>
  <si>
    <t>simulation.js:2036 85I j:famKey 28:F10 infected by red i:famKey 7:F10 at gen 934 in Univ8</t>
  </si>
  <si>
    <t>simulation.js:2052 86I i:famKey 38:F12 infected by red j:famKey 56:F12 at gen 985 in U8</t>
  </si>
  <si>
    <t>simulation.js:2036 87I j:famKey 36:F10 infected by blue i:famKey 28:F10 at gen 1030 in Univ8</t>
  </si>
  <si>
    <t>simulation.js:2052 88I i:famKey 1:F05 infected by red j:famKey 24:F05 at gen 1067 in U3</t>
  </si>
  <si>
    <t>simulation.js:2036 89I j:famKey 30:F01 infected by red i:famKey 24:F05 at gen 1090 in Univ4</t>
  </si>
  <si>
    <t>simulation.js:2036 90I j:famKey 9:F17 infected by blue i:famKey 1:F05 at gen 116</t>
  </si>
  <si>
    <t>D33.18</t>
  </si>
  <si>
    <t>simulation.js:2036 5I j:famKey 51:F06 infected by red i:famKey 13:F06 at gen 5 in Univ8</t>
  </si>
  <si>
    <t>simulation.js:1649 (63) [0, 1, 2, 3, 4, 5, 6, 7, 8, 9, 15, 16, 17, 18, 19, 20, 21, 22, 23, 24, 25, 26, 27, 28, 29, 30, 31, 32, 33, 34, 35, 36, 37, 38, 39, 40, 41, 42, 43, 44, 45, 46, 47, 48, 49, 50, 52, 53, 54, 55, 56, 57, 58, 90, 91, 92, 93, 94, 95, 96, 97, 98, 99]</t>
  </si>
  <si>
    <t>simulation.js:1654 Vaccination list = 49</t>
  </si>
  <si>
    <t>simulation.js:1649 (6) [47, 59, 60, 61, 42, 43]</t>
  </si>
  <si>
    <t>simulation.js:2052 59I i:famKey 73:-1 infected by red j:famKey 12:F04 at gen 16 in U6</t>
  </si>
  <si>
    <t>simulation.js:1649 (8) [43, 3, 9, 16, 18, 26, 47, 30]</t>
  </si>
  <si>
    <t>simulation.js:1649 (8) [43, 26, 47, 1, 32, 34, 56, 57]</t>
  </si>
  <si>
    <t>simulation.js:2052 70I i:famKey 89:-1 infected by red j:famKey 12:F04 at gen 64 in U6</t>
  </si>
  <si>
    <t>simulation.js:2052 71I i:famKey 70:F15 infected by red j:famKey 12:F04 at gen 67 in U6</t>
  </si>
  <si>
    <t>simulation.js:2052 72I i:famKey 87:-1 infected by blue j:famKey 51:F06 at gen 104 in U6</t>
  </si>
  <si>
    <t>simulation.js:2052 73I i:famKey 71:F18 infected by red j:famKey 10:F02 at gen 138 in U6</t>
  </si>
  <si>
    <t>2simulation.js:2036 74I j:famKey 82:-1 infected by red i:famKey 73:-1 at gen 152 in Univ6</t>
  </si>
  <si>
    <t>simulation.js:2052 75I i:famKey 79:-1 infected by red j:famKey 51:F06 at gen 158 in U6</t>
  </si>
  <si>
    <t>simulation.js:2052 76I i:famKey 85:-1 infected by blue j:famKey 87:-1 at gen 186 in U6</t>
  </si>
  <si>
    <t>simulation.js:2036 77I j:famKey 64:F03 infected by red i:famKey 73:-1 at gen 189 in Univ6</t>
  </si>
  <si>
    <t>simulation.js:2036 78I j:famKey 78:-1 infected by red i:famKey 70:F15 at gen 223 in Univ6</t>
  </si>
  <si>
    <t>simulation.js:2036 79I j:famKey 86:-1 infected by red i:famKey 70:F15 at gen 225 in Univ6</t>
  </si>
  <si>
    <t>simulation.js:2036 80I j:famKey 81:-1 infected by red i:famKey 73:-1 at gen 229 in Univ6</t>
  </si>
  <si>
    <t>simulation.js:2036 81I j:famKey 63:F02 infected by blue i:famKey 71:F18 at gen 235 in Univ6</t>
  </si>
  <si>
    <t>2simulation.js:2036 82I j:famKey 84:-1 infected by blue i:famKey 82:-1 at gen 244 in Univ6</t>
  </si>
  <si>
    <t>simulation.js:2052 83I i:famKey 77:-1 infected by red j:famKey 89:-1 at gen 247 in U6</t>
  </si>
  <si>
    <t>simulation.js:2036 84I j:famKey 76:-1 infected by red i:famKey 73:-1 at gen 250 in Univ6</t>
  </si>
  <si>
    <t>simulation.js:2036 85I j:famKey 66:F06 infected by red i:famKey 71:F18 at gen 257 in Univ6</t>
  </si>
  <si>
    <t>simulation.js:2052 86I i:famKey 62:F01 infected by red j:famKey 71:F18 at gen 302 in U6</t>
  </si>
  <si>
    <t>simulation.js:2036 87I j:famKey 67:F13 infected by red i:famKey 89:-1 at gen 305 in Univ6</t>
  </si>
  <si>
    <t>simulation.js:2052 88I i:famKey 83:-1 infected by blue j:famKey 86:-1 at gen 331 in U6</t>
  </si>
  <si>
    <t>simulation.js:2036 89I j:famKey 56:F12 infected by blue i:famKey 86:-1 at gen 333 in Univ6</t>
  </si>
  <si>
    <t>simulation.js:2036 90I j:famKey 68:F14 infected by red i:famKey 82:-1 at gen 339 in Univ6</t>
  </si>
  <si>
    <t>simulation.js:2052 91I i:famKey 74:-1 infected by red j:famKey 86:-1 at gen 344 in U6</t>
  </si>
  <si>
    <t>simulation.js:2052 92I i:famKey 75:-1 infected by red j:famKey 87:-1 at gen 350 in U6</t>
  </si>
  <si>
    <t>simulation.js:2036 93I j:famKey 88:-1 infected by red i:famKey 71:F18 at gen 354 in Univ6</t>
  </si>
  <si>
    <t>simulation.js:2052 94I i:famKey 80:-1 infected by red j:famKey 81:-1 at gen 374 in U6</t>
  </si>
  <si>
    <t>2simulation.js:2052 95I i:famKey 72:-1 infected by blue j:famKey 83:-1 at gen 430 in U6</t>
  </si>
  <si>
    <t>simulation.js:2052 96I i:famKey 69:F14 infected by red j:famKey 81:-1 at gen 449 in U6</t>
  </si>
  <si>
    <t>simulation.js:2036 97I</t>
  </si>
  <si>
    <t>infected</t>
  </si>
  <si>
    <t>by</t>
  </si>
  <si>
    <t>at</t>
  </si>
  <si>
    <t>gen</t>
  </si>
  <si>
    <t>in</t>
  </si>
  <si>
    <t>Univ8</t>
  </si>
  <si>
    <t>blue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</si>
  <si>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</si>
  <si>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</si>
  <si>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</si>
  <si>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</si>
  <si>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</si>
  <si>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</si>
  <si>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</si>
  <si>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</si>
  <si>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</si>
  <si>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</si>
  <si>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</si>
  <si>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</si>
  <si>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</si>
  <si>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</si>
  <si>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</si>
  <si>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</si>
  <si>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</si>
  <si>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</si>
  <si>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</si>
  <si>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</si>
  <si>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</si>
  <si>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</si>
  <si>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</si>
  <si>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</si>
  <si>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</si>
  <si>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</si>
  <si>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</si>
  <si>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48,</t>
  </si>
  <si>
    <t>49,</t>
  </si>
  <si>
    <t>50,</t>
  </si>
  <si>
    <t>51,</t>
  </si>
  <si>
    <t>52,</t>
  </si>
  <si>
    <t>53,</t>
  </si>
  <si>
    <t>33I</t>
  </si>
  <si>
    <t>red</t>
  </si>
  <si>
    <t>34I</t>
  </si>
  <si>
    <t>55,</t>
  </si>
  <si>
    <t>56,</t>
  </si>
  <si>
    <t>57,</t>
  </si>
  <si>
    <t>58,</t>
  </si>
  <si>
    <t>5,</t>
  </si>
  <si>
    <t>6,</t>
  </si>
  <si>
    <t>21,</t>
  </si>
  <si>
    <t>27,</t>
  </si>
  <si>
    <t>30,</t>
  </si>
  <si>
    <t>92,</t>
  </si>
  <si>
    <t>93]</t>
  </si>
  <si>
    <t>47I</t>
  </si>
  <si>
    <t>48I</t>
  </si>
  <si>
    <t>Univ3</t>
  </si>
  <si>
    <t>U8</t>
  </si>
  <si>
    <t>50I</t>
  </si>
  <si>
    <t>52I</t>
  </si>
  <si>
    <t>53I</t>
  </si>
  <si>
    <t>54I</t>
  </si>
  <si>
    <t>55I</t>
  </si>
  <si>
    <t>56I</t>
  </si>
  <si>
    <t>57I</t>
  </si>
  <si>
    <t>58I</t>
  </si>
  <si>
    <t>59I</t>
  </si>
  <si>
    <t>60I</t>
  </si>
  <si>
    <t>U0</t>
  </si>
  <si>
    <t>Univ1</t>
  </si>
  <si>
    <t>62I</t>
  </si>
  <si>
    <t>63I</t>
  </si>
  <si>
    <t>Univ2</t>
  </si>
  <si>
    <t>65I</t>
  </si>
  <si>
    <t>Univ7</t>
  </si>
  <si>
    <t>67I</t>
  </si>
  <si>
    <t>68I</t>
  </si>
  <si>
    <t>69I</t>
  </si>
  <si>
    <t>70I</t>
  </si>
  <si>
    <t>71I</t>
  </si>
  <si>
    <t>72I</t>
  </si>
  <si>
    <t>73I</t>
  </si>
  <si>
    <t>74I</t>
  </si>
  <si>
    <t>75I</t>
  </si>
  <si>
    <t>76I</t>
  </si>
  <si>
    <t>77I</t>
  </si>
  <si>
    <t>78I</t>
  </si>
  <si>
    <t>79I</t>
  </si>
  <si>
    <t>U3</t>
  </si>
  <si>
    <t>80I</t>
  </si>
  <si>
    <t>Univ6</t>
  </si>
  <si>
    <t>81I</t>
  </si>
  <si>
    <t>82I</t>
  </si>
  <si>
    <t>83I</t>
  </si>
  <si>
    <t>84I</t>
  </si>
  <si>
    <t>85I</t>
  </si>
  <si>
    <t>inf BY</t>
  </si>
  <si>
    <t>Agent</t>
  </si>
  <si>
    <t xml:space="preserve"> @U</t>
  </si>
  <si>
    <t>F1</t>
  </si>
  <si>
    <t>F2</t>
  </si>
  <si>
    <t>U1</t>
  </si>
  <si>
    <t>in Gen</t>
  </si>
  <si>
    <t>F07</t>
  </si>
  <si>
    <t>F18</t>
  </si>
  <si>
    <t>F02</t>
  </si>
  <si>
    <t>F06</t>
  </si>
  <si>
    <t>F16</t>
  </si>
  <si>
    <t>F09</t>
  </si>
  <si>
    <t>F00</t>
  </si>
  <si>
    <t>F10</t>
  </si>
  <si>
    <t>F17</t>
  </si>
  <si>
    <t>F08</t>
  </si>
  <si>
    <t>F05</t>
  </si>
  <si>
    <t>F15</t>
  </si>
  <si>
    <t>F03</t>
  </si>
  <si>
    <t>F01</t>
  </si>
  <si>
    <t>F04</t>
  </si>
  <si>
    <t>First 20</t>
  </si>
  <si>
    <t>u8</t>
  </si>
  <si>
    <t>CLASS2</t>
  </si>
  <si>
    <t>BAR</t>
  </si>
  <si>
    <t>Home</t>
  </si>
  <si>
    <t>class2</t>
  </si>
  <si>
    <t>bar</t>
  </si>
  <si>
    <t>home</t>
  </si>
  <si>
    <t>ltc</t>
  </si>
  <si>
    <t>45I</t>
  </si>
  <si>
    <t>46I</t>
  </si>
  <si>
    <t>51I</t>
  </si>
  <si>
    <t>61I</t>
  </si>
  <si>
    <t>64I</t>
  </si>
  <si>
    <t>66I</t>
  </si>
  <si>
    <t>86I</t>
  </si>
  <si>
    <t>87I</t>
  </si>
  <si>
    <t>88I</t>
  </si>
  <si>
    <t>89I</t>
  </si>
  <si>
    <t>simulation.js</t>
  </si>
  <si>
    <t>i</t>
  </si>
  <si>
    <t>famKey</t>
  </si>
  <si>
    <t>j</t>
  </si>
  <si>
    <t>Univ0</t>
  </si>
  <si>
    <t>2simulation.js</t>
  </si>
  <si>
    <t>F13</t>
  </si>
  <si>
    <t>F12</t>
  </si>
  <si>
    <t>Inf BY</t>
  </si>
  <si>
    <t>@</t>
  </si>
  <si>
    <t>1st 20</t>
  </si>
  <si>
    <t>u2</t>
  </si>
  <si>
    <t>u0</t>
  </si>
  <si>
    <t>u6</t>
  </si>
  <si>
    <t>u1</t>
  </si>
  <si>
    <t>u3</t>
  </si>
  <si>
    <t>u7</t>
  </si>
  <si>
    <t>u4</t>
  </si>
  <si>
    <t>all</t>
  </si>
  <si>
    <t>lunch</t>
  </si>
  <si>
    <t>playgnd</t>
  </si>
  <si>
    <t>proj/lab</t>
  </si>
  <si>
    <t>class1</t>
  </si>
  <si>
    <t>14 in school</t>
  </si>
  <si>
    <t>School U2-10, U1-11, U3-11</t>
  </si>
  <si>
    <t>SchM.Sus</t>
  </si>
  <si>
    <t>SchM.Sick</t>
  </si>
  <si>
    <t>D39.9</t>
  </si>
  <si>
    <t>File</t>
  </si>
  <si>
    <t>5I</t>
  </si>
  <si>
    <t>Array(22)</t>
  </si>
  <si>
    <t>Array(4)</t>
  </si>
  <si>
    <t>Vaccination</t>
  </si>
  <si>
    <t>list</t>
  </si>
  <si>
    <t>=</t>
  </si>
  <si>
    <t>vaccinated</t>
  </si>
  <si>
    <t>31,15,5,17,8,4,7,19,18,0,9,6,33</t>
  </si>
  <si>
    <t>(22) [0,</t>
  </si>
  <si>
    <t>1,</t>
  </si>
  <si>
    <t>2,</t>
  </si>
  <si>
    <t>3,</t>
  </si>
  <si>
    <t>4,</t>
  </si>
  <si>
    <t>7,</t>
  </si>
  <si>
    <t>8,</t>
  </si>
  <si>
    <t>9,</t>
  </si>
  <si>
    <t>20,</t>
  </si>
  <si>
    <t>22,</t>
  </si>
  <si>
    <t>23,</t>
  </si>
  <si>
    <t>24,</t>
  </si>
  <si>
    <t>25,</t>
  </si>
  <si>
    <t>26,</t>
  </si>
  <si>
    <t>28,</t>
  </si>
  <si>
    <t>29,</t>
  </si>
  <si>
    <t>35]</t>
  </si>
  <si>
    <t>(14) [1,</t>
  </si>
  <si>
    <t>26,28,21,23,29,20,3,35,27,22</t>
  </si>
  <si>
    <t>(12) [10,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</si>
  <si>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</si>
  <si>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</si>
  <si>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</si>
  <si>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</si>
  <si>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</si>
  <si>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</si>
  <si>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</si>
  <si>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</si>
  <si>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</si>
  <si>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32,</t>
  </si>
  <si>
    <t>34]</t>
  </si>
  <si>
    <t>(3) [16,</t>
  </si>
  <si>
    <t>30I</t>
  </si>
  <si>
    <t>31I</t>
  </si>
  <si>
    <t>32I</t>
  </si>
  <si>
    <t>F14</t>
  </si>
  <si>
    <t>35I</t>
  </si>
  <si>
    <t>37I</t>
  </si>
  <si>
    <t>39I</t>
  </si>
  <si>
    <t>40I</t>
  </si>
  <si>
    <t>41I</t>
  </si>
  <si>
    <t>43I</t>
  </si>
  <si>
    <t>44I</t>
  </si>
  <si>
    <t>F11</t>
  </si>
  <si>
    <t>91I</t>
  </si>
  <si>
    <t>92I</t>
  </si>
  <si>
    <t>etAsText</t>
  </si>
  <si>
    <t>Gen</t>
  </si>
  <si>
    <t>U</t>
  </si>
  <si>
    <t>All</t>
  </si>
  <si>
    <t>u</t>
  </si>
  <si>
    <t>29I</t>
  </si>
  <si>
    <t>1st 21</t>
  </si>
  <si>
    <t>alll</t>
  </si>
  <si>
    <t>?</t>
  </si>
  <si>
    <t>remain</t>
  </si>
  <si>
    <t>initiall</t>
  </si>
  <si>
    <t>u5</t>
  </si>
  <si>
    <t>ALL</t>
  </si>
  <si>
    <t>No Vax T1</t>
  </si>
  <si>
    <t>NoVax T2</t>
  </si>
  <si>
    <t>LTC Vax 1</t>
  </si>
  <si>
    <t>LTC Vax 2</t>
  </si>
  <si>
    <t>TRANSMISSIONS THAT TOOK PLACE IN UNIVERSES</t>
  </si>
  <si>
    <t>LTC8-16 Trial 1</t>
  </si>
  <si>
    <t>LTC8-16 Trial 2</t>
  </si>
  <si>
    <t>Vaccinated</t>
  </si>
  <si>
    <t>Schedule</t>
  </si>
  <si>
    <t>New cases</t>
  </si>
  <si>
    <t>noVax</t>
  </si>
  <si>
    <t>LTC1</t>
  </si>
  <si>
    <t>LTC2</t>
  </si>
  <si>
    <t>School</t>
  </si>
  <si>
    <t>Bar</t>
  </si>
  <si>
    <t>none</t>
  </si>
  <si>
    <t>D0.8+16</t>
  </si>
  <si>
    <t>D0.6+12+18+24</t>
  </si>
  <si>
    <t>R0</t>
  </si>
  <si>
    <t>U2@10, U1&amp;3@11</t>
  </si>
  <si>
    <t>D0.10+q2h to 22h</t>
  </si>
  <si>
    <t>Last Inf</t>
  </si>
  <si>
    <t>Remain</t>
  </si>
  <si>
    <t>delay LTC:D8</t>
  </si>
  <si>
    <t>Delay LTC:D8</t>
  </si>
  <si>
    <t>d48.3</t>
  </si>
  <si>
    <t>D-LTC sick</t>
  </si>
  <si>
    <t>LTC-1</t>
  </si>
  <si>
    <t>LTC-2</t>
  </si>
  <si>
    <t>noVx M.Infd</t>
  </si>
  <si>
    <t>Immunized</t>
  </si>
  <si>
    <t>LTC+H</t>
  </si>
  <si>
    <t>100% at D8</t>
  </si>
  <si>
    <t>50%D8+16</t>
  </si>
  <si>
    <t>d45.0</t>
  </si>
  <si>
    <t>LTC+H sick</t>
  </si>
  <si>
    <t>d42.3</t>
  </si>
  <si>
    <t>d45.7</t>
  </si>
  <si>
    <t>d59.13</t>
  </si>
  <si>
    <t>d60.20</t>
  </si>
  <si>
    <t>File {name</t>
  </si>
  <si>
    <t>VL5.csv,</t>
  </si>
  <si>
    <t>lastModified</t>
  </si>
  <si>
    <t>1602824104000,</t>
  </si>
  <si>
    <t>lastModifiedDate</t>
  </si>
  <si>
    <t>Thu</t>
  </si>
  <si>
    <t>Oct</t>
  </si>
  <si>
    <t>GMT-0700</t>
  </si>
  <si>
    <t>(Pacific</t>
  </si>
  <si>
    <t>Daylight</t>
  </si>
  <si>
    <t>Time),</t>
  </si>
  <si>
    <t>webkitRelativePath</t>
  </si>
  <si>
    <t>,</t>
  </si>
  <si>
    <t>size</t>
  </si>
  <si>
    <t>144, …}</t>
  </si>
  <si>
    <t>(37) [62,</t>
  </si>
  <si>
    <t>54,</t>
  </si>
  <si>
    <t>40,</t>
  </si>
  <si>
    <t>95]</t>
  </si>
  <si>
    <t>62,63,95,79,86,75,84,72,52,65,80,68,88,73</t>
  </si>
  <si>
    <t>(27) [36,</t>
  </si>
  <si>
    <t>37,</t>
  </si>
  <si>
    <t>38,</t>
  </si>
  <si>
    <t>39,</t>
  </si>
  <si>
    <t>41,</t>
  </si>
  <si>
    <t>42,</t>
  </si>
  <si>
    <t>43,</t>
  </si>
  <si>
    <t>44,</t>
  </si>
  <si>
    <t>45,</t>
  </si>
  <si>
    <t>46,</t>
  </si>
  <si>
    <t>47,</t>
  </si>
  <si>
    <t>90,</t>
  </si>
  <si>
    <t>91,</t>
  </si>
  <si>
    <t>93,</t>
  </si>
  <si>
    <t>94,</t>
  </si>
  <si>
    <t>96,</t>
  </si>
  <si>
    <t>97,</t>
  </si>
  <si>
    <t>98,</t>
  </si>
  <si>
    <t>99,</t>
  </si>
  <si>
    <t>59,</t>
  </si>
  <si>
    <t>60,</t>
  </si>
  <si>
    <t>61]</t>
  </si>
  <si>
    <t>94,91,61,97,37,90,55,56,43</t>
  </si>
  <si>
    <t>(49) [42,</t>
  </si>
  <si>
    <t>0,</t>
  </si>
  <si>
    <t>36,</t>
  </si>
  <si>
    <t>61,</t>
  </si>
  <si>
    <t>33,</t>
  </si>
  <si>
    <t>(37) [42,</t>
  </si>
  <si>
    <t>7,21,27,28,53,47,33,19,20,93,60,9,25,41</t>
  </si>
  <si>
    <t>10,</t>
  </si>
  <si>
    <t>31,</t>
  </si>
  <si>
    <t>90]</t>
  </si>
  <si>
    <t>(21) [69,</t>
  </si>
  <si>
    <t>32]</t>
  </si>
  <si>
    <t>77,71,1,70,64,87,78</t>
  </si>
  <si>
    <t>U6 and U8 at D0.8 and D0.16 or was it 18?</t>
  </si>
  <si>
    <t>S.%</t>
  </si>
  <si>
    <t>S.vax</t>
  </si>
  <si>
    <t>Net Benefit</t>
  </si>
  <si>
    <t>Accounted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</si>
</sst>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8" borderId="2" xfId="0" applyFill="1" applyBorder="1"/>
    <xf numFmtId="0" fontId="0" fillId="0" borderId="3" xfId="0" applyBorder="1"/>
    <xf numFmtId="0" fontId="0" fillId="0" borderId="0" xfId="0" applyBorder="1"/>
    <xf numFmtId="0" fontId="0" fillId="8" borderId="0" xfId="0" applyFill="1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8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8" borderId="16" xfId="0" applyFill="1" applyBorder="1"/>
    <xf numFmtId="0" fontId="0" fillId="0" borderId="17" xfId="0" applyBorder="1"/>
    <xf numFmtId="0" fontId="0" fillId="0" borderId="0" xfId="0" applyAlignment="1">
      <alignment horizontal="right"/>
    </xf>
    <xf numFmtId="0" fontId="0" fillId="10" borderId="0" xfId="0" applyFill="1"/>
    <xf numFmtId="0" fontId="0" fillId="7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/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0" borderId="13" xfId="0" applyBorder="1"/>
    <xf numFmtId="0" fontId="0" fillId="10" borderId="13" xfId="0" applyFill="1" applyBorder="1" applyAlignment="1">
      <alignment horizontal="right"/>
    </xf>
    <xf numFmtId="0" fontId="0" fillId="10" borderId="14" xfId="0" applyFill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8" borderId="13" xfId="0" applyFill="1" applyBorder="1"/>
    <xf numFmtId="0" fontId="0" fillId="8" borderId="14" xfId="0" applyFill="1" applyBorder="1"/>
    <xf numFmtId="0" fontId="0" fillId="10" borderId="13" xfId="0" applyFill="1" applyBorder="1"/>
    <xf numFmtId="0" fontId="0" fillId="5" borderId="13" xfId="0" applyFill="1" applyBorder="1"/>
    <xf numFmtId="0" fontId="0" fillId="5" borderId="14" xfId="0" applyFill="1" applyBorder="1"/>
    <xf numFmtId="0" fontId="0" fillId="11" borderId="13" xfId="0" applyFill="1" applyBorder="1" applyAlignment="1">
      <alignment horizontal="right"/>
    </xf>
    <xf numFmtId="0" fontId="0" fillId="11" borderId="14" xfId="0" applyFill="1" applyBorder="1"/>
    <xf numFmtId="2" fontId="0" fillId="0" borderId="13" xfId="0" applyNumberFormat="1" applyBorder="1" applyAlignment="1">
      <alignment horizontal="right"/>
    </xf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4" borderId="14" xfId="0" applyFill="1" applyBorder="1"/>
    <xf numFmtId="0" fontId="0" fillId="0" borderId="0" xfId="0" applyFill="1" applyBorder="1"/>
    <xf numFmtId="0" fontId="0" fillId="10" borderId="0" xfId="0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horizontal="right"/>
    </xf>
    <xf numFmtId="0" fontId="0" fillId="11" borderId="14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0" fillId="0" borderId="16" xfId="0" applyBorder="1" applyAlignment="1">
      <alignment horizontal="right"/>
    </xf>
    <xf numFmtId="0" fontId="0" fillId="12" borderId="13" xfId="0" applyFill="1" applyBorder="1"/>
    <xf numFmtId="0" fontId="0" fillId="12" borderId="14" xfId="0" applyFill="1" applyBorder="1"/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96</xdr:row>
      <xdr:rowOff>0</xdr:rowOff>
    </xdr:from>
    <xdr:to>
      <xdr:col>14</xdr:col>
      <xdr:colOff>381060</xdr:colOff>
      <xdr:row>127</xdr:row>
      <xdr:rowOff>38141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7373600"/>
          <a:ext cx="8153460" cy="5648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113</xdr:row>
      <xdr:rowOff>0</xdr:rowOff>
    </xdr:from>
    <xdr:to>
      <xdr:col>14</xdr:col>
      <xdr:colOff>352484</xdr:colOff>
      <xdr:row>144</xdr:row>
      <xdr:rowOff>66717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20450175"/>
          <a:ext cx="8124884" cy="5676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12</xdr:col>
      <xdr:colOff>381060</xdr:colOff>
      <xdr:row>85</xdr:row>
      <xdr:rowOff>161966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53625"/>
          <a:ext cx="8153460" cy="5591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13</xdr:col>
      <xdr:colOff>495360</xdr:colOff>
      <xdr:row>179</xdr:row>
      <xdr:rowOff>38141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6784300"/>
          <a:ext cx="8267760" cy="5648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13</xdr:col>
      <xdr:colOff>352484</xdr:colOff>
      <xdr:row>111</xdr:row>
      <xdr:rowOff>19091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4478000"/>
          <a:ext cx="8124884" cy="5629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88</xdr:row>
      <xdr:rowOff>0</xdr:rowOff>
    </xdr:from>
    <xdr:to>
      <xdr:col>13</xdr:col>
      <xdr:colOff>447735</xdr:colOff>
      <xdr:row>119</xdr:row>
      <xdr:rowOff>47666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925800"/>
          <a:ext cx="8220135" cy="56578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12</xdr:col>
      <xdr:colOff>381060</xdr:colOff>
      <xdr:row>76</xdr:row>
      <xdr:rowOff>161966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53625"/>
          <a:ext cx="8153460" cy="5591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13</xdr:col>
      <xdr:colOff>495360</xdr:colOff>
      <xdr:row>161</xdr:row>
      <xdr:rowOff>38141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6784300"/>
          <a:ext cx="8267760" cy="56483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0</xdr:rowOff>
    </xdr:from>
    <xdr:to>
      <xdr:col>14</xdr:col>
      <xdr:colOff>28637</xdr:colOff>
      <xdr:row>116</xdr:row>
      <xdr:rowOff>47666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382875"/>
          <a:ext cx="8448737" cy="56578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13</xdr:col>
      <xdr:colOff>504886</xdr:colOff>
      <xdr:row>94</xdr:row>
      <xdr:rowOff>19091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1401425"/>
          <a:ext cx="8277286" cy="5629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pane xSplit="1" topLeftCell="B1" activePane="topRight" state="frozen"/>
      <selection activeCell="A7" sqref="A7"/>
      <selection pane="topRight" activeCell="AR52" sqref="A22:AR52"/>
    </sheetView>
  </sheetViews>
  <sheetFormatPr defaultRowHeight="14.25" x14ac:dyDescent="0.45"/>
  <cols>
    <col min="2" max="2" width="9.06640625" customWidth="1"/>
    <col min="4" max="4" width="9.06640625" customWidth="1"/>
    <col min="6" max="8" width="10.19921875" customWidth="1"/>
    <col min="9" max="9" width="11.265625" customWidth="1"/>
    <col min="10" max="10" width="9.06640625" style="5" customWidth="1"/>
    <col min="11" max="13" width="9.06640625" customWidth="1"/>
    <col min="14" max="14" width="10.53125" customWidth="1"/>
    <col min="15" max="16" width="9.06640625" customWidth="1"/>
    <col min="17" max="17" width="11.265625" customWidth="1"/>
    <col min="18" max="18" width="10.06640625" customWidth="1"/>
    <col min="19" max="20" width="9.06640625" customWidth="1"/>
    <col min="21" max="21" width="10.06640625" customWidth="1"/>
    <col min="22" max="43" width="9.06640625" customWidth="1"/>
  </cols>
  <sheetData>
    <row r="1" spans="1:45" x14ac:dyDescent="0.45">
      <c r="A1" t="s">
        <v>240</v>
      </c>
    </row>
    <row r="2" spans="1:45" x14ac:dyDescent="0.45">
      <c r="A2" t="s">
        <v>241</v>
      </c>
    </row>
    <row r="3" spans="1:45" x14ac:dyDescent="0.45">
      <c r="A3" t="s">
        <v>242</v>
      </c>
    </row>
    <row r="4" spans="1:45" x14ac:dyDescent="0.45">
      <c r="A4" t="s">
        <v>243</v>
      </c>
    </row>
    <row r="6" spans="1:45" x14ac:dyDescent="0.45">
      <c r="A6" t="s">
        <v>244</v>
      </c>
      <c r="O6">
        <v>95</v>
      </c>
    </row>
    <row r="8" spans="1:45" x14ac:dyDescent="0.45">
      <c r="H8" s="1" t="s">
        <v>810</v>
      </c>
      <c r="N8" s="1" t="s">
        <v>310</v>
      </c>
      <c r="R8" t="s">
        <v>330</v>
      </c>
      <c r="W8" t="s">
        <v>331</v>
      </c>
      <c r="AB8" s="1" t="s">
        <v>811</v>
      </c>
      <c r="AD8" s="5"/>
      <c r="AI8" s="1" t="s">
        <v>310</v>
      </c>
      <c r="AN8" s="2" t="s">
        <v>733</v>
      </c>
    </row>
    <row r="9" spans="1:45" s="1" customFormat="1" x14ac:dyDescent="0.45">
      <c r="G9" s="1" t="s">
        <v>828</v>
      </c>
      <c r="H9" s="3" t="s">
        <v>229</v>
      </c>
      <c r="I9" s="3" t="s">
        <v>251</v>
      </c>
      <c r="J9" s="4" t="s">
        <v>248</v>
      </c>
      <c r="K9" s="4" t="s">
        <v>225</v>
      </c>
      <c r="L9" s="4" t="s">
        <v>221</v>
      </c>
      <c r="M9" s="4" t="s">
        <v>249</v>
      </c>
      <c r="N9" s="4" t="s">
        <v>226</v>
      </c>
      <c r="O9" s="8" t="s">
        <v>311</v>
      </c>
      <c r="P9" s="8" t="s">
        <v>223</v>
      </c>
      <c r="Q9" s="8" t="s">
        <v>222</v>
      </c>
      <c r="R9" s="8" t="s">
        <v>312</v>
      </c>
      <c r="S9" s="8" t="s">
        <v>227</v>
      </c>
      <c r="T9" s="10" t="s">
        <v>316</v>
      </c>
      <c r="U9" s="10" t="s">
        <v>317</v>
      </c>
      <c r="V9" s="10" t="s">
        <v>224</v>
      </c>
      <c r="W9" s="10" t="s">
        <v>318</v>
      </c>
      <c r="X9" s="10" t="s">
        <v>319</v>
      </c>
      <c r="Y9" s="12" t="s">
        <v>326</v>
      </c>
      <c r="Z9" s="12" t="s">
        <v>327</v>
      </c>
      <c r="AA9" s="12" t="s">
        <v>328</v>
      </c>
      <c r="AB9" s="12" t="s">
        <v>329</v>
      </c>
      <c r="AC9" s="12" t="s">
        <v>228</v>
      </c>
      <c r="AD9" s="7" t="s">
        <v>248</v>
      </c>
      <c r="AE9" s="7" t="s">
        <v>225</v>
      </c>
      <c r="AF9" s="7" t="s">
        <v>221</v>
      </c>
      <c r="AG9" s="7" t="s">
        <v>249</v>
      </c>
      <c r="AH9" s="7" t="s">
        <v>226</v>
      </c>
      <c r="AI9" s="8" t="s">
        <v>311</v>
      </c>
      <c r="AJ9" s="8" t="s">
        <v>223</v>
      </c>
      <c r="AK9" s="8" t="s">
        <v>222</v>
      </c>
      <c r="AL9" s="8" t="s">
        <v>312</v>
      </c>
      <c r="AM9" s="8" t="s">
        <v>227</v>
      </c>
      <c r="AN9" s="11" t="s">
        <v>902</v>
      </c>
      <c r="AO9" s="11" t="s">
        <v>223</v>
      </c>
      <c r="AP9" s="11" t="s">
        <v>903</v>
      </c>
      <c r="AQ9" s="11"/>
      <c r="AR9" s="11"/>
      <c r="AS9" s="6"/>
    </row>
    <row r="10" spans="1:45" s="1" customFormat="1" x14ac:dyDescent="0.45">
      <c r="A10" s="1" t="s">
        <v>230</v>
      </c>
      <c r="H10" s="3"/>
      <c r="I10" s="3"/>
      <c r="J10" s="4"/>
      <c r="K10" s="4"/>
      <c r="L10" s="4"/>
      <c r="M10" s="4"/>
      <c r="N10" s="4"/>
      <c r="O10" s="8">
        <v>75</v>
      </c>
      <c r="P10" s="8">
        <v>64</v>
      </c>
      <c r="Q10" s="8">
        <v>38</v>
      </c>
      <c r="R10" s="8"/>
      <c r="S10" s="8"/>
      <c r="T10" s="10" t="s">
        <v>320</v>
      </c>
      <c r="U10" s="10">
        <v>6</v>
      </c>
      <c r="V10" s="10">
        <v>4</v>
      </c>
      <c r="W10" s="10"/>
      <c r="X10" s="10"/>
      <c r="Y10" s="12">
        <v>100</v>
      </c>
      <c r="Z10" s="12">
        <v>8</v>
      </c>
      <c r="AA10" s="12">
        <v>5</v>
      </c>
      <c r="AB10" s="12"/>
      <c r="AC10" s="12"/>
      <c r="AD10" s="7"/>
      <c r="AE10" s="7"/>
      <c r="AF10" s="7"/>
      <c r="AG10" s="7"/>
      <c r="AH10" s="7"/>
      <c r="AI10" s="8">
        <v>100</v>
      </c>
      <c r="AJ10" s="8">
        <v>63</v>
      </c>
      <c r="AK10" s="8">
        <v>49</v>
      </c>
      <c r="AL10" s="8"/>
      <c r="AM10" s="8"/>
      <c r="AN10" s="11">
        <v>100</v>
      </c>
      <c r="AO10" s="11"/>
      <c r="AP10" s="11"/>
      <c r="AQ10" s="11"/>
      <c r="AR10" s="11"/>
      <c r="AS10" s="6"/>
    </row>
    <row r="11" spans="1:45" s="1" customFormat="1" x14ac:dyDescent="0.45">
      <c r="A11" s="1" t="s">
        <v>231</v>
      </c>
      <c r="G11" s="1">
        <v>26</v>
      </c>
      <c r="H11" s="3"/>
      <c r="I11" s="3"/>
      <c r="J11" s="4">
        <v>100</v>
      </c>
      <c r="K11" s="4">
        <v>34</v>
      </c>
      <c r="L11" s="4">
        <v>26</v>
      </c>
      <c r="M11" s="4"/>
      <c r="N11" s="4"/>
      <c r="O11" s="8"/>
      <c r="P11" s="8"/>
      <c r="Q11" s="8"/>
      <c r="R11" s="8"/>
      <c r="S11" s="8"/>
      <c r="T11" s="10"/>
      <c r="U11" s="10"/>
      <c r="V11" s="10"/>
      <c r="W11" s="10"/>
      <c r="X11" s="10"/>
      <c r="Y11" s="12">
        <v>100</v>
      </c>
      <c r="Z11" s="12">
        <v>13</v>
      </c>
      <c r="AA11" s="12">
        <v>9</v>
      </c>
      <c r="AB11" s="12"/>
      <c r="AC11" s="12"/>
      <c r="AD11" s="7">
        <v>100</v>
      </c>
      <c r="AE11" s="7">
        <v>34</v>
      </c>
      <c r="AF11" s="7">
        <v>26</v>
      </c>
      <c r="AG11" s="7"/>
      <c r="AH11" s="7"/>
      <c r="AI11" s="8"/>
      <c r="AJ11" s="8"/>
      <c r="AK11" s="8"/>
      <c r="AL11" s="8"/>
      <c r="AM11" s="8"/>
      <c r="AN11" s="11"/>
      <c r="AO11" s="11"/>
      <c r="AP11" s="11"/>
      <c r="AQ11" s="11"/>
      <c r="AR11" s="11"/>
      <c r="AS11" s="6"/>
    </row>
    <row r="12" spans="1:45" s="1" customFormat="1" x14ac:dyDescent="0.45">
      <c r="A12" s="1" t="s">
        <v>232</v>
      </c>
      <c r="H12" s="3"/>
      <c r="I12" s="3"/>
      <c r="J12" s="4"/>
      <c r="K12" s="4"/>
      <c r="L12" s="4"/>
      <c r="M12" s="4"/>
      <c r="N12" s="4"/>
      <c r="O12" s="8"/>
      <c r="P12" s="8"/>
      <c r="Q12" s="8"/>
      <c r="R12" s="8"/>
      <c r="S12" s="8"/>
      <c r="T12" s="10" t="s">
        <v>321</v>
      </c>
      <c r="U12" s="10">
        <v>16</v>
      </c>
      <c r="V12" s="10">
        <v>12</v>
      </c>
      <c r="W12" s="10"/>
      <c r="X12" s="10"/>
      <c r="Y12" s="12">
        <v>100</v>
      </c>
      <c r="Z12" s="12">
        <v>5</v>
      </c>
      <c r="AA12" s="12">
        <v>3</v>
      </c>
      <c r="AB12" s="12"/>
      <c r="AC12" s="12"/>
      <c r="AD12" s="7"/>
      <c r="AE12" s="7"/>
      <c r="AF12" s="7"/>
      <c r="AG12" s="7"/>
      <c r="AH12" s="7"/>
      <c r="AI12" s="8"/>
      <c r="AJ12" s="8"/>
      <c r="AK12" s="8"/>
      <c r="AL12" s="8"/>
      <c r="AM12" s="8"/>
      <c r="AN12" s="11"/>
      <c r="AO12" s="11"/>
      <c r="AP12" s="11">
        <v>13</v>
      </c>
      <c r="AQ12" s="11" t="s">
        <v>325</v>
      </c>
      <c r="AR12" s="11"/>
      <c r="AS12" s="6"/>
    </row>
    <row r="13" spans="1:45" s="1" customFormat="1" x14ac:dyDescent="0.45">
      <c r="A13" s="1" t="s">
        <v>233</v>
      </c>
      <c r="H13" s="3"/>
      <c r="I13" s="3"/>
      <c r="J13" s="4"/>
      <c r="K13" s="4"/>
      <c r="L13" s="4"/>
      <c r="M13" s="4"/>
      <c r="N13" s="4"/>
      <c r="O13" s="8">
        <v>75</v>
      </c>
      <c r="P13" s="8">
        <v>5</v>
      </c>
      <c r="Q13" s="8">
        <v>1</v>
      </c>
      <c r="R13" s="8"/>
      <c r="S13" s="8"/>
      <c r="T13" s="10" t="s">
        <v>322</v>
      </c>
      <c r="U13" s="10">
        <v>13</v>
      </c>
      <c r="V13" s="10">
        <v>9</v>
      </c>
      <c r="W13" s="10"/>
      <c r="X13" s="10"/>
      <c r="Y13" s="12">
        <v>100</v>
      </c>
      <c r="Z13" s="12">
        <v>3</v>
      </c>
      <c r="AA13" s="12">
        <v>1</v>
      </c>
      <c r="AB13" s="12"/>
      <c r="AC13" s="12"/>
      <c r="AD13" s="7"/>
      <c r="AE13" s="7"/>
      <c r="AF13" s="7"/>
      <c r="AG13" s="7"/>
      <c r="AH13" s="7"/>
      <c r="AI13" s="8">
        <v>100</v>
      </c>
      <c r="AJ13" s="8">
        <v>8</v>
      </c>
      <c r="AK13" s="8">
        <v>6</v>
      </c>
      <c r="AL13" s="8"/>
      <c r="AM13" s="8"/>
      <c r="AN13" s="11">
        <v>100</v>
      </c>
      <c r="AO13" s="11"/>
      <c r="AP13" s="11">
        <v>10</v>
      </c>
      <c r="AQ13" s="11" t="s">
        <v>660</v>
      </c>
      <c r="AR13" s="11"/>
      <c r="AS13" s="6"/>
    </row>
    <row r="14" spans="1:45" s="1" customFormat="1" x14ac:dyDescent="0.45">
      <c r="A14" s="1" t="s">
        <v>234</v>
      </c>
      <c r="H14" s="3"/>
      <c r="I14" s="3"/>
      <c r="J14" s="4"/>
      <c r="K14" s="4"/>
      <c r="L14" s="4"/>
      <c r="M14" s="4"/>
      <c r="N14" s="4"/>
      <c r="O14" s="8"/>
      <c r="P14" s="8"/>
      <c r="Q14" s="8"/>
      <c r="R14" s="8"/>
      <c r="S14" s="8"/>
      <c r="T14" s="10" t="s">
        <v>323</v>
      </c>
      <c r="U14" s="10"/>
      <c r="V14" s="10"/>
      <c r="W14" s="10"/>
      <c r="X14" s="10"/>
      <c r="Y14" s="12">
        <v>100</v>
      </c>
      <c r="Z14" s="12">
        <v>12</v>
      </c>
      <c r="AA14" s="12">
        <v>9</v>
      </c>
      <c r="AB14" s="12"/>
      <c r="AC14" s="12"/>
      <c r="AD14" s="7"/>
      <c r="AE14" s="7"/>
      <c r="AF14" s="7"/>
      <c r="AG14" s="7"/>
      <c r="AH14" s="7"/>
      <c r="AI14" s="8"/>
      <c r="AJ14" s="8"/>
      <c r="AK14" s="8"/>
      <c r="AL14" s="8"/>
      <c r="AM14" s="8"/>
      <c r="AN14" s="11"/>
      <c r="AO14" s="11"/>
      <c r="AP14" s="11">
        <v>1</v>
      </c>
      <c r="AQ14" s="11" t="s">
        <v>673</v>
      </c>
      <c r="AR14" s="11"/>
      <c r="AS14" s="6"/>
    </row>
    <row r="15" spans="1:45" s="1" customFormat="1" x14ac:dyDescent="0.45">
      <c r="A15" s="1" t="s">
        <v>235</v>
      </c>
      <c r="H15" s="3"/>
      <c r="I15" s="3"/>
      <c r="J15" s="4">
        <v>100</v>
      </c>
      <c r="K15" s="4">
        <v>16</v>
      </c>
      <c r="L15" s="4">
        <v>12</v>
      </c>
      <c r="M15" s="4"/>
      <c r="N15" s="4"/>
      <c r="O15" s="8"/>
      <c r="P15" s="8"/>
      <c r="Q15" s="8"/>
      <c r="R15" s="8"/>
      <c r="S15" s="8"/>
      <c r="T15" s="10"/>
      <c r="U15" s="10"/>
      <c r="V15" s="10"/>
      <c r="W15" s="10"/>
      <c r="X15" s="10"/>
      <c r="Y15" s="12">
        <v>100</v>
      </c>
      <c r="Z15" s="12">
        <v>8</v>
      </c>
      <c r="AA15" s="12">
        <v>5</v>
      </c>
      <c r="AB15" s="12"/>
      <c r="AC15" s="12"/>
      <c r="AD15" s="7">
        <v>100</v>
      </c>
      <c r="AE15" s="7">
        <v>15</v>
      </c>
      <c r="AF15" s="7">
        <v>11</v>
      </c>
      <c r="AG15" s="7"/>
      <c r="AH15" s="7"/>
      <c r="AI15" s="8"/>
      <c r="AJ15" s="8"/>
      <c r="AK15" s="8"/>
      <c r="AL15" s="8"/>
      <c r="AM15" s="8"/>
      <c r="AN15" s="11"/>
      <c r="AO15" s="11"/>
      <c r="AP15" s="11"/>
      <c r="AQ15" s="11"/>
      <c r="AR15" s="11"/>
      <c r="AS15" s="6"/>
    </row>
    <row r="16" spans="1:45" s="1" customFormat="1" x14ac:dyDescent="0.45">
      <c r="A16" s="1" t="s">
        <v>236</v>
      </c>
      <c r="H16" s="3"/>
      <c r="I16" s="3"/>
      <c r="J16" s="4"/>
      <c r="K16" s="4"/>
      <c r="L16" s="4"/>
      <c r="M16" s="4"/>
      <c r="N16" s="4"/>
      <c r="O16" s="8">
        <v>75</v>
      </c>
      <c r="P16" s="8">
        <v>22</v>
      </c>
      <c r="Q16" s="8">
        <v>12</v>
      </c>
      <c r="R16" s="8"/>
      <c r="S16" s="8"/>
      <c r="T16" s="10"/>
      <c r="U16" s="10"/>
      <c r="V16" s="10"/>
      <c r="W16" s="10"/>
      <c r="X16" s="10"/>
      <c r="Y16" s="12">
        <v>100</v>
      </c>
      <c r="Z16" s="12">
        <v>2</v>
      </c>
      <c r="AA16" s="12">
        <v>0</v>
      </c>
      <c r="AB16" s="12"/>
      <c r="AC16" s="12"/>
      <c r="AD16" s="7"/>
      <c r="AE16" s="7"/>
      <c r="AF16" s="7"/>
      <c r="AG16" s="7"/>
      <c r="AH16" s="7"/>
      <c r="AI16" s="8">
        <v>100</v>
      </c>
      <c r="AJ16" s="8">
        <v>22</v>
      </c>
      <c r="AK16" s="8">
        <v>5</v>
      </c>
      <c r="AL16" s="8"/>
      <c r="AM16" s="8"/>
      <c r="AN16" s="11">
        <v>100</v>
      </c>
      <c r="AO16" s="11"/>
      <c r="AP16" s="11"/>
      <c r="AQ16" s="11"/>
      <c r="AR16" s="11"/>
      <c r="AS16" s="6"/>
    </row>
    <row r="17" spans="1:46" s="1" customFormat="1" x14ac:dyDescent="0.45">
      <c r="A17" s="1" t="s">
        <v>237</v>
      </c>
      <c r="H17" s="3"/>
      <c r="I17" s="3"/>
      <c r="J17" s="4"/>
      <c r="K17" s="4"/>
      <c r="L17" s="4"/>
      <c r="M17" s="4"/>
      <c r="N17" s="4"/>
      <c r="O17" s="8"/>
      <c r="P17" s="8"/>
      <c r="Q17" s="8"/>
      <c r="R17" s="8"/>
      <c r="S17" s="8"/>
      <c r="T17" s="10"/>
      <c r="U17" s="10"/>
      <c r="V17" s="10"/>
      <c r="W17" s="10"/>
      <c r="X17" s="10"/>
      <c r="Y17" s="12">
        <v>100</v>
      </c>
      <c r="Z17" s="12"/>
      <c r="AA17" s="12"/>
      <c r="AB17" s="12"/>
      <c r="AC17" s="12"/>
      <c r="AD17" s="7"/>
      <c r="AE17" s="7"/>
      <c r="AF17" s="7"/>
      <c r="AG17" s="7"/>
      <c r="AH17" s="7"/>
      <c r="AI17" s="8"/>
      <c r="AJ17" s="8"/>
      <c r="AK17" s="8"/>
      <c r="AL17" s="8"/>
      <c r="AM17" s="8"/>
      <c r="AN17" s="11"/>
      <c r="AO17" s="11"/>
      <c r="AP17" s="11"/>
      <c r="AQ17" s="11"/>
      <c r="AR17" s="11"/>
      <c r="AS17" s="6"/>
    </row>
    <row r="18" spans="1:46" s="1" customFormat="1" x14ac:dyDescent="0.45">
      <c r="A18" s="1" t="s">
        <v>238</v>
      </c>
      <c r="H18" s="3"/>
      <c r="I18" s="3"/>
      <c r="J18" s="4"/>
      <c r="K18" s="4"/>
      <c r="L18" s="4"/>
      <c r="M18" s="4"/>
      <c r="N18" s="4"/>
      <c r="O18" s="8"/>
      <c r="P18" s="8"/>
      <c r="Q18" s="8"/>
      <c r="R18" s="8"/>
      <c r="S18" s="8"/>
      <c r="T18" s="10"/>
      <c r="U18" s="10"/>
      <c r="V18" s="10"/>
      <c r="W18" s="10"/>
      <c r="X18" s="10"/>
      <c r="Y18" s="12"/>
      <c r="Z18" s="12"/>
      <c r="AA18" s="12"/>
      <c r="AB18" s="12"/>
      <c r="AC18" s="12"/>
      <c r="AD18" s="7"/>
      <c r="AE18" s="7"/>
      <c r="AF18" s="7"/>
      <c r="AG18" s="7"/>
      <c r="AH18" s="7"/>
      <c r="AI18" s="8"/>
      <c r="AJ18" s="8"/>
      <c r="AK18" s="8"/>
      <c r="AL18" s="8"/>
      <c r="AM18" s="8"/>
      <c r="AN18" s="11"/>
      <c r="AO18" s="11"/>
      <c r="AP18" s="11"/>
      <c r="AQ18" s="11"/>
      <c r="AR18" s="11"/>
      <c r="AS18" s="6"/>
    </row>
    <row r="19" spans="1:46" s="1" customFormat="1" x14ac:dyDescent="0.45">
      <c r="A19" s="1" t="s">
        <v>239</v>
      </c>
      <c r="H19" s="3"/>
      <c r="I19" s="3"/>
      <c r="J19" s="4"/>
      <c r="K19" s="4"/>
      <c r="L19" s="4"/>
      <c r="M19" s="4"/>
      <c r="N19" s="4"/>
      <c r="O19" s="8">
        <v>75</v>
      </c>
      <c r="P19" s="8">
        <v>15</v>
      </c>
      <c r="Q19" s="8">
        <v>8</v>
      </c>
      <c r="R19" s="8"/>
      <c r="S19" s="8"/>
      <c r="T19" s="10"/>
      <c r="U19" s="10"/>
      <c r="V19" s="10"/>
      <c r="W19" s="10"/>
      <c r="X19" s="10"/>
      <c r="Y19" s="12"/>
      <c r="Z19" s="12"/>
      <c r="AA19" s="12"/>
      <c r="AB19" s="12"/>
      <c r="AC19" s="12"/>
      <c r="AD19" s="7"/>
      <c r="AE19" s="7"/>
      <c r="AF19" s="7"/>
      <c r="AG19" s="7"/>
      <c r="AH19" s="7"/>
      <c r="AI19" s="8">
        <v>100</v>
      </c>
      <c r="AJ19" s="8">
        <v>8</v>
      </c>
      <c r="AK19" s="8">
        <v>5</v>
      </c>
      <c r="AL19" s="8"/>
      <c r="AM19" s="8"/>
      <c r="AN19" s="11">
        <v>100</v>
      </c>
      <c r="AO19" s="11"/>
      <c r="AP19" s="11"/>
      <c r="AQ19" s="11"/>
      <c r="AR19" s="11"/>
      <c r="AS19" s="6"/>
    </row>
    <row r="20" spans="1:46" s="1" customFormat="1" x14ac:dyDescent="0.45">
      <c r="A20" s="1" t="s">
        <v>250</v>
      </c>
      <c r="G20" s="1">
        <v>26</v>
      </c>
      <c r="L20" s="6">
        <f>SUM(L10:L19)</f>
        <v>38</v>
      </c>
      <c r="Q20" s="6">
        <f>SUM(Q10:Q19)</f>
        <v>59</v>
      </c>
      <c r="V20" s="1">
        <v>25</v>
      </c>
      <c r="AA20" s="1">
        <f>SUM(AA10:AA16)</f>
        <v>32</v>
      </c>
      <c r="AF20" s="6">
        <f>SUM(AF10:AF19)</f>
        <v>37</v>
      </c>
      <c r="AK20" s="6">
        <f>SUM(AK10:AK19)</f>
        <v>65</v>
      </c>
      <c r="AL20" s="6"/>
      <c r="AN20" s="11"/>
      <c r="AO20" s="11"/>
      <c r="AP20" s="11"/>
      <c r="AQ20" s="11">
        <f>SUM(AP10:AP19)</f>
        <v>24</v>
      </c>
      <c r="AR20" s="11"/>
      <c r="AS20" s="6"/>
      <c r="AT20" s="6"/>
    </row>
    <row r="21" spans="1:46" s="1" customFormat="1" x14ac:dyDescent="0.45">
      <c r="J21" s="6"/>
      <c r="AN21" s="11"/>
      <c r="AO21" s="11"/>
      <c r="AP21" s="11"/>
      <c r="AQ21" s="11"/>
      <c r="AR21" s="11"/>
      <c r="AS21" s="6"/>
    </row>
    <row r="22" spans="1:46" s="1" customFormat="1" x14ac:dyDescent="0.45">
      <c r="B22" s="52" t="s">
        <v>838</v>
      </c>
      <c r="C22" s="52"/>
      <c r="D22" s="53" t="s">
        <v>837</v>
      </c>
      <c r="E22" s="53"/>
      <c r="F22" s="54"/>
      <c r="G22" s="54"/>
      <c r="H22" s="60"/>
      <c r="I22" s="54"/>
      <c r="J22" s="55"/>
      <c r="K22" s="56" t="s">
        <v>810</v>
      </c>
      <c r="L22" s="54"/>
      <c r="M22" s="54"/>
      <c r="N22" s="54" t="s">
        <v>832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6" t="s">
        <v>811</v>
      </c>
      <c r="AF22" s="54"/>
      <c r="AG22" s="54"/>
      <c r="AH22" s="54" t="s">
        <v>833</v>
      </c>
      <c r="AJ22" s="1" t="s">
        <v>310</v>
      </c>
      <c r="AN22" s="11"/>
      <c r="AO22" s="11"/>
      <c r="AP22" s="11"/>
      <c r="AQ22" s="11"/>
      <c r="AR22" s="11"/>
      <c r="AS22" s="6"/>
    </row>
    <row r="23" spans="1:46" s="1" customFormat="1" x14ac:dyDescent="0.45">
      <c r="B23" s="52" t="s">
        <v>836</v>
      </c>
      <c r="C23" s="52" t="s">
        <v>840</v>
      </c>
      <c r="D23" s="53" t="s">
        <v>836</v>
      </c>
      <c r="E23" s="53" t="s">
        <v>840</v>
      </c>
      <c r="F23" s="57" t="s">
        <v>829</v>
      </c>
      <c r="G23" s="57" t="s">
        <v>831</v>
      </c>
      <c r="H23" s="60" t="s">
        <v>254</v>
      </c>
      <c r="I23" s="52" t="s">
        <v>834</v>
      </c>
      <c r="J23" s="53"/>
      <c r="K23" s="53"/>
      <c r="L23" s="53"/>
      <c r="M23" s="53" t="s">
        <v>253</v>
      </c>
      <c r="N23" s="53" t="s">
        <v>252</v>
      </c>
      <c r="O23" s="57"/>
      <c r="P23" s="57"/>
      <c r="Q23" s="57"/>
      <c r="R23" s="57" t="s">
        <v>312</v>
      </c>
      <c r="S23" s="57" t="s">
        <v>227</v>
      </c>
      <c r="T23" s="58"/>
      <c r="U23" s="58"/>
      <c r="V23" s="58"/>
      <c r="W23" s="58" t="s">
        <v>318</v>
      </c>
      <c r="X23" s="58" t="s">
        <v>319</v>
      </c>
      <c r="Y23" s="52"/>
      <c r="Z23" s="52"/>
      <c r="AA23" s="52"/>
      <c r="AB23" s="52" t="s">
        <v>329</v>
      </c>
      <c r="AC23" s="52" t="s">
        <v>228</v>
      </c>
      <c r="AD23" s="53"/>
      <c r="AE23" s="53"/>
      <c r="AF23" s="53"/>
      <c r="AG23" s="59" t="s">
        <v>253</v>
      </c>
      <c r="AH23" s="59" t="s">
        <v>252</v>
      </c>
      <c r="AI23" s="8"/>
      <c r="AJ23" s="8"/>
      <c r="AK23" s="8"/>
      <c r="AL23" s="8" t="s">
        <v>312</v>
      </c>
      <c r="AM23" s="8" t="s">
        <v>227</v>
      </c>
      <c r="AN23" s="11"/>
      <c r="AO23" s="11"/>
      <c r="AP23" s="11"/>
      <c r="AQ23" s="11" t="s">
        <v>734</v>
      </c>
      <c r="AR23" s="11" t="s">
        <v>735</v>
      </c>
    </row>
    <row r="24" spans="1:46" x14ac:dyDescent="0.45">
      <c r="A24" t="s">
        <v>205</v>
      </c>
      <c r="B24" s="70">
        <v>46</v>
      </c>
      <c r="C24" s="71">
        <f>95-44-B24</f>
        <v>5</v>
      </c>
      <c r="D24" s="61">
        <v>26</v>
      </c>
      <c r="E24" s="62">
        <f>95-67-D24</f>
        <v>2</v>
      </c>
      <c r="F24" s="73"/>
      <c r="G24" s="74"/>
      <c r="H24" s="32">
        <v>89</v>
      </c>
      <c r="I24" s="33">
        <f>$O$6-H24</f>
        <v>6</v>
      </c>
      <c r="J24" s="78"/>
      <c r="K24" s="78"/>
      <c r="L24" s="78"/>
      <c r="M24" s="78">
        <v>51</v>
      </c>
      <c r="N24" s="78">
        <f t="shared" ref="N24:N40" si="0">$O$6-M24-L$20</f>
        <v>6</v>
      </c>
      <c r="O24" s="79"/>
      <c r="P24" s="79"/>
      <c r="Q24" s="79"/>
      <c r="R24" s="79">
        <v>34</v>
      </c>
      <c r="S24" s="79">
        <f t="shared" ref="S24:S34" si="1">$O$6-R24-Q$20</f>
        <v>2</v>
      </c>
      <c r="T24" s="80"/>
      <c r="U24" s="80"/>
      <c r="V24" s="80"/>
      <c r="W24" s="80">
        <v>68</v>
      </c>
      <c r="X24" s="80">
        <f t="shared" ref="X24:X37" si="2">$O$6-W24-V$20</f>
        <v>2</v>
      </c>
      <c r="Y24" s="33"/>
      <c r="Z24" s="33"/>
      <c r="AA24" s="33"/>
      <c r="AB24" s="33">
        <v>61</v>
      </c>
      <c r="AC24" s="33">
        <f t="shared" ref="AC24:AC36" si="3">$O$6-AB24-AA$20</f>
        <v>2</v>
      </c>
      <c r="AD24" s="78"/>
      <c r="AE24" s="78"/>
      <c r="AF24" s="78"/>
      <c r="AG24" s="81">
        <v>52</v>
      </c>
      <c r="AH24" s="82">
        <f t="shared" ref="AH24:AH40" si="4">$O$6-AG24-AF$20</f>
        <v>6</v>
      </c>
      <c r="AI24" s="9"/>
      <c r="AJ24" s="9"/>
      <c r="AK24" s="9"/>
      <c r="AL24" s="9">
        <v>30</v>
      </c>
      <c r="AM24" s="9">
        <f t="shared" ref="AM24:AM34" si="5">$O$6-AL24-AK$20</f>
        <v>0</v>
      </c>
      <c r="AN24" s="47"/>
      <c r="AO24" s="47"/>
      <c r="AP24" s="47"/>
      <c r="AQ24" s="47">
        <v>69</v>
      </c>
      <c r="AR24" s="47">
        <f t="shared" ref="AR24:AR35" si="6">$O$6-AQ24-AQ$20</f>
        <v>2</v>
      </c>
    </row>
    <row r="25" spans="1:46" x14ac:dyDescent="0.45">
      <c r="A25" t="s">
        <v>206</v>
      </c>
      <c r="B25" s="70">
        <v>45</v>
      </c>
      <c r="C25" s="71">
        <f t="shared" ref="C25:C36" si="7">95-44-B25</f>
        <v>6</v>
      </c>
      <c r="D25" s="61">
        <v>26</v>
      </c>
      <c r="E25" s="62">
        <f t="shared" ref="E25:E36" si="8">95-67-D25</f>
        <v>2</v>
      </c>
      <c r="F25" s="73"/>
      <c r="G25" s="74"/>
      <c r="H25" s="32">
        <v>87</v>
      </c>
      <c r="I25" s="33">
        <f t="shared" ref="I25:I37" si="9">$O$6-H25</f>
        <v>8</v>
      </c>
      <c r="J25" s="78"/>
      <c r="K25" s="78"/>
      <c r="L25" s="78"/>
      <c r="M25" s="78">
        <v>48</v>
      </c>
      <c r="N25" s="78">
        <f t="shared" si="0"/>
        <v>9</v>
      </c>
      <c r="O25" s="79"/>
      <c r="P25" s="79"/>
      <c r="Q25" s="79"/>
      <c r="R25" s="79">
        <v>34</v>
      </c>
      <c r="S25" s="79">
        <f t="shared" si="1"/>
        <v>2</v>
      </c>
      <c r="T25" s="80"/>
      <c r="U25" s="80"/>
      <c r="V25" s="80"/>
      <c r="W25" s="80">
        <v>68</v>
      </c>
      <c r="X25" s="80">
        <f t="shared" si="2"/>
        <v>2</v>
      </c>
      <c r="Y25" s="33"/>
      <c r="Z25" s="33"/>
      <c r="AA25" s="33"/>
      <c r="AB25" s="33">
        <v>61</v>
      </c>
      <c r="AC25" s="33">
        <f t="shared" si="3"/>
        <v>2</v>
      </c>
      <c r="AD25" s="78"/>
      <c r="AE25" s="78"/>
      <c r="AF25" s="78"/>
      <c r="AG25" s="81">
        <v>50</v>
      </c>
      <c r="AH25" s="82">
        <f t="shared" si="4"/>
        <v>8</v>
      </c>
      <c r="AI25" s="9"/>
      <c r="AJ25" s="9"/>
      <c r="AK25" s="9"/>
      <c r="AL25" s="9">
        <v>29</v>
      </c>
      <c r="AM25" s="9">
        <f t="shared" si="5"/>
        <v>1</v>
      </c>
      <c r="AN25" s="47"/>
      <c r="AO25" s="47"/>
      <c r="AP25" s="47"/>
      <c r="AQ25" s="47">
        <v>67</v>
      </c>
      <c r="AR25" s="47">
        <f t="shared" si="6"/>
        <v>4</v>
      </c>
    </row>
    <row r="26" spans="1:46" x14ac:dyDescent="0.45">
      <c r="A26" t="s">
        <v>207</v>
      </c>
      <c r="B26" s="70">
        <v>45</v>
      </c>
      <c r="C26" s="71">
        <f t="shared" si="7"/>
        <v>6</v>
      </c>
      <c r="D26" s="61">
        <v>21</v>
      </c>
      <c r="E26" s="62">
        <f t="shared" si="8"/>
        <v>7</v>
      </c>
      <c r="F26" s="73"/>
      <c r="G26" s="74"/>
      <c r="H26" s="32">
        <v>86</v>
      </c>
      <c r="I26" s="33">
        <f t="shared" si="9"/>
        <v>9</v>
      </c>
      <c r="J26" s="78"/>
      <c r="K26" s="78"/>
      <c r="L26" s="78"/>
      <c r="M26" s="78">
        <v>47</v>
      </c>
      <c r="N26" s="78">
        <f t="shared" si="0"/>
        <v>10</v>
      </c>
      <c r="O26" s="79"/>
      <c r="P26" s="79"/>
      <c r="Q26" s="79"/>
      <c r="R26" s="79">
        <v>33</v>
      </c>
      <c r="S26" s="79">
        <f t="shared" si="1"/>
        <v>3</v>
      </c>
      <c r="T26" s="80"/>
      <c r="U26" s="80"/>
      <c r="V26" s="80"/>
      <c r="W26" s="80">
        <v>66</v>
      </c>
      <c r="X26" s="80">
        <f t="shared" si="2"/>
        <v>4</v>
      </c>
      <c r="Y26" s="33"/>
      <c r="Z26" s="33"/>
      <c r="AA26" s="33"/>
      <c r="AB26" s="33">
        <v>58</v>
      </c>
      <c r="AC26" s="33">
        <f t="shared" si="3"/>
        <v>5</v>
      </c>
      <c r="AD26" s="78"/>
      <c r="AE26" s="78"/>
      <c r="AF26" s="78"/>
      <c r="AG26" s="81">
        <v>47</v>
      </c>
      <c r="AH26" s="82">
        <f t="shared" si="4"/>
        <v>11</v>
      </c>
      <c r="AI26" s="9"/>
      <c r="AJ26" s="9"/>
      <c r="AK26" s="9"/>
      <c r="AL26" s="9">
        <v>28</v>
      </c>
      <c r="AM26" s="9">
        <f t="shared" si="5"/>
        <v>2</v>
      </c>
      <c r="AN26" s="47"/>
      <c r="AO26" s="47"/>
      <c r="AP26" s="47"/>
      <c r="AQ26" s="47">
        <v>66</v>
      </c>
      <c r="AR26" s="47">
        <f t="shared" si="6"/>
        <v>5</v>
      </c>
    </row>
    <row r="27" spans="1:46" x14ac:dyDescent="0.45">
      <c r="A27" t="s">
        <v>208</v>
      </c>
      <c r="B27" s="70">
        <v>38</v>
      </c>
      <c r="C27" s="71">
        <f t="shared" si="7"/>
        <v>13</v>
      </c>
      <c r="D27" s="61">
        <v>20</v>
      </c>
      <c r="E27" s="62">
        <f t="shared" si="8"/>
        <v>8</v>
      </c>
      <c r="F27" s="73"/>
      <c r="G27" s="74"/>
      <c r="H27" s="32">
        <v>72</v>
      </c>
      <c r="I27" s="33">
        <f t="shared" si="9"/>
        <v>23</v>
      </c>
      <c r="J27" s="78"/>
      <c r="K27" s="78"/>
      <c r="L27" s="78"/>
      <c r="M27" s="78">
        <v>47</v>
      </c>
      <c r="N27" s="78">
        <f t="shared" si="0"/>
        <v>10</v>
      </c>
      <c r="O27" s="79"/>
      <c r="P27" s="79"/>
      <c r="Q27" s="79"/>
      <c r="R27" s="79">
        <v>33</v>
      </c>
      <c r="S27" s="79">
        <f t="shared" si="1"/>
        <v>3</v>
      </c>
      <c r="T27" s="80"/>
      <c r="U27" s="80"/>
      <c r="V27" s="80"/>
      <c r="W27" s="80">
        <v>65</v>
      </c>
      <c r="X27" s="80">
        <f t="shared" si="2"/>
        <v>5</v>
      </c>
      <c r="Y27" s="33"/>
      <c r="Z27" s="33"/>
      <c r="AA27" s="33"/>
      <c r="AB27" s="33">
        <v>49</v>
      </c>
      <c r="AC27" s="33">
        <f t="shared" si="3"/>
        <v>14</v>
      </c>
      <c r="AD27" s="78"/>
      <c r="AE27" s="78"/>
      <c r="AF27" s="78"/>
      <c r="AG27" s="81">
        <v>42</v>
      </c>
      <c r="AH27" s="82">
        <f t="shared" si="4"/>
        <v>16</v>
      </c>
      <c r="AI27" s="9"/>
      <c r="AJ27" s="9"/>
      <c r="AK27" s="9"/>
      <c r="AL27" s="9">
        <v>27</v>
      </c>
      <c r="AM27" s="9">
        <f t="shared" si="5"/>
        <v>3</v>
      </c>
      <c r="AN27" s="47"/>
      <c r="AO27" s="47"/>
      <c r="AP27" s="47"/>
      <c r="AQ27" s="47">
        <v>65</v>
      </c>
      <c r="AR27" s="47">
        <f t="shared" si="6"/>
        <v>6</v>
      </c>
    </row>
    <row r="28" spans="1:46" x14ac:dyDescent="0.45">
      <c r="A28" t="s">
        <v>209</v>
      </c>
      <c r="B28" s="70">
        <v>35</v>
      </c>
      <c r="C28" s="71">
        <f t="shared" si="7"/>
        <v>16</v>
      </c>
      <c r="D28" s="61">
        <v>20</v>
      </c>
      <c r="E28" s="62">
        <f t="shared" si="8"/>
        <v>8</v>
      </c>
      <c r="F28" s="73">
        <v>48</v>
      </c>
      <c r="G28" s="74">
        <f>95-$G$20-F28</f>
        <v>21</v>
      </c>
      <c r="H28" s="32">
        <v>68</v>
      </c>
      <c r="I28" s="33">
        <f t="shared" si="9"/>
        <v>27</v>
      </c>
      <c r="J28" s="78"/>
      <c r="K28" s="78"/>
      <c r="L28" s="78"/>
      <c r="M28" s="78">
        <v>41</v>
      </c>
      <c r="N28" s="78">
        <f t="shared" si="0"/>
        <v>16</v>
      </c>
      <c r="O28" s="79"/>
      <c r="P28" s="79"/>
      <c r="Q28" s="79"/>
      <c r="R28" s="79">
        <v>22</v>
      </c>
      <c r="S28" s="79">
        <f t="shared" si="1"/>
        <v>14</v>
      </c>
      <c r="T28" s="80"/>
      <c r="U28" s="80"/>
      <c r="V28" s="80"/>
      <c r="W28" s="80">
        <v>57</v>
      </c>
      <c r="X28" s="80">
        <f t="shared" si="2"/>
        <v>13</v>
      </c>
      <c r="Y28" s="33"/>
      <c r="Z28" s="33"/>
      <c r="AA28" s="33"/>
      <c r="AB28" s="33">
        <v>37</v>
      </c>
      <c r="AC28" s="33">
        <f t="shared" si="3"/>
        <v>26</v>
      </c>
      <c r="AD28" s="78"/>
      <c r="AE28" s="78"/>
      <c r="AF28" s="78"/>
      <c r="AG28" s="81">
        <v>41</v>
      </c>
      <c r="AH28" s="82">
        <f t="shared" si="4"/>
        <v>17</v>
      </c>
      <c r="AI28" s="9"/>
      <c r="AJ28" s="9"/>
      <c r="AK28" s="9"/>
      <c r="AL28" s="9">
        <v>22</v>
      </c>
      <c r="AM28" s="9">
        <f t="shared" si="5"/>
        <v>8</v>
      </c>
      <c r="AN28" s="47"/>
      <c r="AO28" s="47"/>
      <c r="AP28" s="47"/>
      <c r="AQ28" s="47">
        <v>57</v>
      </c>
      <c r="AR28" s="47">
        <f t="shared" si="6"/>
        <v>14</v>
      </c>
    </row>
    <row r="29" spans="1:46" x14ac:dyDescent="0.45">
      <c r="A29" t="s">
        <v>210</v>
      </c>
      <c r="B29" s="70">
        <v>33</v>
      </c>
      <c r="C29" s="71">
        <f t="shared" si="7"/>
        <v>18</v>
      </c>
      <c r="D29" s="61">
        <v>17</v>
      </c>
      <c r="E29" s="62">
        <f t="shared" si="8"/>
        <v>11</v>
      </c>
      <c r="F29" s="73">
        <v>38</v>
      </c>
      <c r="G29" s="74">
        <f>95-$G$20-F29</f>
        <v>31</v>
      </c>
      <c r="H29" s="32">
        <v>44</v>
      </c>
      <c r="I29" s="33">
        <f t="shared" si="9"/>
        <v>51</v>
      </c>
      <c r="J29" s="78"/>
      <c r="K29" s="78"/>
      <c r="L29" s="78"/>
      <c r="M29" s="78">
        <v>35</v>
      </c>
      <c r="N29" s="78">
        <f t="shared" si="0"/>
        <v>22</v>
      </c>
      <c r="O29" s="79"/>
      <c r="P29" s="79"/>
      <c r="Q29" s="79"/>
      <c r="R29" s="79">
        <v>18</v>
      </c>
      <c r="S29" s="79">
        <f t="shared" si="1"/>
        <v>18</v>
      </c>
      <c r="T29" s="80"/>
      <c r="U29" s="80"/>
      <c r="V29" s="80"/>
      <c r="W29" s="80">
        <v>44</v>
      </c>
      <c r="X29" s="80">
        <f t="shared" si="2"/>
        <v>26</v>
      </c>
      <c r="Y29" s="33"/>
      <c r="Z29" s="33"/>
      <c r="AA29" s="33"/>
      <c r="AB29" s="33">
        <v>22</v>
      </c>
      <c r="AC29" s="33">
        <f t="shared" si="3"/>
        <v>41</v>
      </c>
      <c r="AD29" s="78"/>
      <c r="AE29" s="78"/>
      <c r="AF29" s="78"/>
      <c r="AG29" s="81">
        <v>38</v>
      </c>
      <c r="AH29" s="82">
        <f t="shared" si="4"/>
        <v>20</v>
      </c>
      <c r="AI29" s="9"/>
      <c r="AJ29" s="9"/>
      <c r="AK29" s="9"/>
      <c r="AL29" s="9">
        <v>12</v>
      </c>
      <c r="AM29" s="9">
        <f t="shared" si="5"/>
        <v>18</v>
      </c>
      <c r="AN29" s="47"/>
      <c r="AO29" s="47"/>
      <c r="AP29" s="47"/>
      <c r="AQ29" s="47">
        <v>35</v>
      </c>
      <c r="AR29" s="47">
        <f t="shared" si="6"/>
        <v>36</v>
      </c>
    </row>
    <row r="30" spans="1:46" x14ac:dyDescent="0.45">
      <c r="A30" t="s">
        <v>211</v>
      </c>
      <c r="B30" s="70">
        <v>29</v>
      </c>
      <c r="C30" s="71">
        <f t="shared" si="7"/>
        <v>22</v>
      </c>
      <c r="D30" s="61">
        <v>12</v>
      </c>
      <c r="E30" s="62">
        <f t="shared" si="8"/>
        <v>16</v>
      </c>
      <c r="F30" s="73">
        <v>31</v>
      </c>
      <c r="G30" s="74">
        <f t="shared" ref="G30:G37" si="10">95-$G$20-F30</f>
        <v>38</v>
      </c>
      <c r="H30" s="32">
        <v>25</v>
      </c>
      <c r="I30" s="33">
        <f t="shared" si="9"/>
        <v>70</v>
      </c>
      <c r="J30" s="78"/>
      <c r="K30" s="78"/>
      <c r="L30" s="78"/>
      <c r="M30" s="78">
        <v>26</v>
      </c>
      <c r="N30" s="78">
        <f t="shared" si="0"/>
        <v>31</v>
      </c>
      <c r="O30" s="79"/>
      <c r="P30" s="79"/>
      <c r="Q30" s="79"/>
      <c r="R30" s="79">
        <v>14</v>
      </c>
      <c r="S30" s="79">
        <f t="shared" si="1"/>
        <v>22</v>
      </c>
      <c r="T30" s="80"/>
      <c r="U30" s="80"/>
      <c r="V30" s="80"/>
      <c r="W30" s="80">
        <v>29</v>
      </c>
      <c r="X30" s="80">
        <f t="shared" si="2"/>
        <v>41</v>
      </c>
      <c r="Y30" s="33"/>
      <c r="Z30" s="33"/>
      <c r="AA30" s="33"/>
      <c r="AB30" s="33">
        <v>13</v>
      </c>
      <c r="AC30" s="33">
        <f t="shared" si="3"/>
        <v>50</v>
      </c>
      <c r="AD30" s="78"/>
      <c r="AE30" s="78"/>
      <c r="AF30" s="78"/>
      <c r="AG30" s="81">
        <v>35</v>
      </c>
      <c r="AH30" s="82">
        <f t="shared" si="4"/>
        <v>23</v>
      </c>
      <c r="AI30" s="9"/>
      <c r="AJ30" s="9"/>
      <c r="AK30" s="9"/>
      <c r="AL30" s="9">
        <v>5</v>
      </c>
      <c r="AM30" s="9">
        <f t="shared" si="5"/>
        <v>25</v>
      </c>
      <c r="AN30" s="47"/>
      <c r="AO30" s="47"/>
      <c r="AP30" s="47"/>
      <c r="AQ30" s="47">
        <v>17</v>
      </c>
      <c r="AR30" s="47">
        <f t="shared" si="6"/>
        <v>54</v>
      </c>
    </row>
    <row r="31" spans="1:46" x14ac:dyDescent="0.45">
      <c r="A31" t="s">
        <v>212</v>
      </c>
      <c r="B31" s="70">
        <v>27</v>
      </c>
      <c r="C31" s="71">
        <f t="shared" si="7"/>
        <v>24</v>
      </c>
      <c r="D31" s="61">
        <v>11</v>
      </c>
      <c r="E31" s="62">
        <f t="shared" si="8"/>
        <v>17</v>
      </c>
      <c r="F31" s="73">
        <v>24</v>
      </c>
      <c r="G31" s="74">
        <f t="shared" si="10"/>
        <v>45</v>
      </c>
      <c r="H31" s="32">
        <v>11</v>
      </c>
      <c r="I31" s="33">
        <f t="shared" si="9"/>
        <v>84</v>
      </c>
      <c r="J31" s="78"/>
      <c r="K31" s="78"/>
      <c r="L31" s="78"/>
      <c r="M31" s="78">
        <v>23</v>
      </c>
      <c r="N31" s="78">
        <f t="shared" si="0"/>
        <v>34</v>
      </c>
      <c r="O31" s="79"/>
      <c r="P31" s="79"/>
      <c r="Q31" s="79"/>
      <c r="R31" s="79">
        <v>2</v>
      </c>
      <c r="S31" s="79">
        <f t="shared" si="1"/>
        <v>34</v>
      </c>
      <c r="T31" s="80"/>
      <c r="U31" s="80"/>
      <c r="V31" s="80"/>
      <c r="W31" s="80">
        <v>16</v>
      </c>
      <c r="X31" s="80">
        <f t="shared" si="2"/>
        <v>54</v>
      </c>
      <c r="Y31" s="33"/>
      <c r="Z31" s="33"/>
      <c r="AA31" s="33"/>
      <c r="AB31" s="33">
        <v>11</v>
      </c>
      <c r="AC31" s="33">
        <f t="shared" si="3"/>
        <v>52</v>
      </c>
      <c r="AD31" s="78"/>
      <c r="AE31" s="78"/>
      <c r="AF31" s="78"/>
      <c r="AG31" s="81">
        <v>30</v>
      </c>
      <c r="AH31" s="82">
        <f t="shared" si="4"/>
        <v>28</v>
      </c>
      <c r="AI31" s="9"/>
      <c r="AJ31" s="9"/>
      <c r="AK31" s="9"/>
      <c r="AL31" s="9">
        <v>2</v>
      </c>
      <c r="AM31" s="9">
        <f t="shared" si="5"/>
        <v>28</v>
      </c>
      <c r="AN31" s="47"/>
      <c r="AO31" s="47"/>
      <c r="AP31" s="47"/>
      <c r="AQ31" s="47">
        <v>10</v>
      </c>
      <c r="AR31" s="47">
        <f t="shared" si="6"/>
        <v>61</v>
      </c>
    </row>
    <row r="32" spans="1:46" x14ac:dyDescent="0.45">
      <c r="A32" t="s">
        <v>213</v>
      </c>
      <c r="B32" s="94">
        <v>21</v>
      </c>
      <c r="C32" s="95">
        <f t="shared" si="7"/>
        <v>30</v>
      </c>
      <c r="D32" s="94">
        <v>9</v>
      </c>
      <c r="E32" s="95">
        <f t="shared" si="8"/>
        <v>19</v>
      </c>
      <c r="F32" s="94">
        <v>18</v>
      </c>
      <c r="G32" s="95">
        <f t="shared" si="10"/>
        <v>51</v>
      </c>
      <c r="H32" s="96">
        <v>7</v>
      </c>
      <c r="I32" s="96">
        <f t="shared" si="9"/>
        <v>88</v>
      </c>
      <c r="J32" s="96"/>
      <c r="K32" s="96"/>
      <c r="L32" s="96"/>
      <c r="M32" s="96">
        <v>23</v>
      </c>
      <c r="N32" s="96">
        <f t="shared" si="0"/>
        <v>34</v>
      </c>
      <c r="O32" s="96"/>
      <c r="P32" s="96"/>
      <c r="Q32" s="96"/>
      <c r="R32" s="96">
        <v>2</v>
      </c>
      <c r="S32" s="96">
        <f t="shared" si="1"/>
        <v>34</v>
      </c>
      <c r="T32" s="96"/>
      <c r="U32" s="96"/>
      <c r="V32" s="96"/>
      <c r="W32" s="96">
        <v>12</v>
      </c>
      <c r="X32" s="96">
        <f t="shared" si="2"/>
        <v>58</v>
      </c>
      <c r="Y32" s="96"/>
      <c r="Z32" s="96"/>
      <c r="AA32" s="96"/>
      <c r="AB32" s="96">
        <v>9</v>
      </c>
      <c r="AC32" s="96">
        <f t="shared" si="3"/>
        <v>54</v>
      </c>
      <c r="AD32" s="96"/>
      <c r="AE32" s="96"/>
      <c r="AF32" s="96"/>
      <c r="AG32" s="96">
        <v>23</v>
      </c>
      <c r="AH32" s="95">
        <f t="shared" si="4"/>
        <v>35</v>
      </c>
      <c r="AI32" s="51"/>
      <c r="AJ32" s="51"/>
      <c r="AK32" s="51"/>
      <c r="AL32" s="51">
        <v>2</v>
      </c>
      <c r="AM32" s="51">
        <f t="shared" si="5"/>
        <v>28</v>
      </c>
      <c r="AN32" s="51"/>
      <c r="AO32" s="51"/>
      <c r="AP32" s="51"/>
      <c r="AQ32" s="51">
        <v>7</v>
      </c>
      <c r="AR32" s="51">
        <f t="shared" si="6"/>
        <v>64</v>
      </c>
    </row>
    <row r="33" spans="1:44" x14ac:dyDescent="0.45">
      <c r="A33" t="s">
        <v>214</v>
      </c>
      <c r="B33" s="70">
        <v>19</v>
      </c>
      <c r="C33" s="71">
        <f t="shared" si="7"/>
        <v>32</v>
      </c>
      <c r="D33" s="61">
        <v>8</v>
      </c>
      <c r="E33" s="62">
        <f t="shared" si="8"/>
        <v>20</v>
      </c>
      <c r="F33" s="73">
        <v>14</v>
      </c>
      <c r="G33" s="74">
        <f t="shared" si="10"/>
        <v>55</v>
      </c>
      <c r="H33" s="32">
        <v>7</v>
      </c>
      <c r="I33" s="33">
        <f t="shared" si="9"/>
        <v>88</v>
      </c>
      <c r="J33" s="78"/>
      <c r="K33" s="78"/>
      <c r="L33" s="78"/>
      <c r="M33" s="78">
        <v>21</v>
      </c>
      <c r="N33" s="78">
        <f t="shared" si="0"/>
        <v>36</v>
      </c>
      <c r="O33" s="79"/>
      <c r="P33" s="79"/>
      <c r="Q33" s="79"/>
      <c r="R33" s="79">
        <v>2</v>
      </c>
      <c r="S33" s="79">
        <f t="shared" si="1"/>
        <v>34</v>
      </c>
      <c r="T33" s="80"/>
      <c r="U33" s="80"/>
      <c r="V33" s="80"/>
      <c r="W33" s="80">
        <v>9</v>
      </c>
      <c r="X33" s="80">
        <f t="shared" si="2"/>
        <v>61</v>
      </c>
      <c r="Y33" s="33"/>
      <c r="Z33" s="33"/>
      <c r="AA33" s="33"/>
      <c r="AB33" s="33">
        <v>8</v>
      </c>
      <c r="AC33" s="33">
        <f t="shared" si="3"/>
        <v>55</v>
      </c>
      <c r="AD33" s="78"/>
      <c r="AE33" s="78"/>
      <c r="AF33" s="78"/>
      <c r="AG33" s="81">
        <v>21</v>
      </c>
      <c r="AH33" s="82">
        <f t="shared" si="4"/>
        <v>37</v>
      </c>
      <c r="AI33" s="9"/>
      <c r="AJ33" s="9"/>
      <c r="AK33" s="9"/>
      <c r="AL33" s="9">
        <v>2</v>
      </c>
      <c r="AM33" s="9">
        <f t="shared" si="5"/>
        <v>28</v>
      </c>
      <c r="AN33" s="47"/>
      <c r="AO33" s="47"/>
      <c r="AP33" s="47"/>
      <c r="AQ33" s="47">
        <v>6</v>
      </c>
      <c r="AR33" s="47">
        <f t="shared" si="6"/>
        <v>65</v>
      </c>
    </row>
    <row r="34" spans="1:44" x14ac:dyDescent="0.45">
      <c r="A34" t="s">
        <v>215</v>
      </c>
      <c r="B34" s="70">
        <v>16</v>
      </c>
      <c r="C34" s="71">
        <f t="shared" si="7"/>
        <v>35</v>
      </c>
      <c r="D34" s="61">
        <v>8</v>
      </c>
      <c r="E34" s="62">
        <f t="shared" si="8"/>
        <v>20</v>
      </c>
      <c r="F34" s="73">
        <v>13</v>
      </c>
      <c r="G34" s="74">
        <f t="shared" si="10"/>
        <v>56</v>
      </c>
      <c r="H34" s="32">
        <v>7</v>
      </c>
      <c r="I34" s="33">
        <f t="shared" si="9"/>
        <v>88</v>
      </c>
      <c r="J34" s="78"/>
      <c r="K34" s="78"/>
      <c r="L34" s="78"/>
      <c r="M34" s="78">
        <v>18</v>
      </c>
      <c r="N34" s="78">
        <f t="shared" si="0"/>
        <v>39</v>
      </c>
      <c r="O34" s="79"/>
      <c r="P34" s="79"/>
      <c r="Q34" s="79"/>
      <c r="R34" s="79">
        <v>2</v>
      </c>
      <c r="S34" s="79">
        <f t="shared" si="1"/>
        <v>34</v>
      </c>
      <c r="T34" s="80"/>
      <c r="U34" s="80"/>
      <c r="V34" s="80"/>
      <c r="W34" s="80">
        <v>8</v>
      </c>
      <c r="X34" s="80">
        <f t="shared" si="2"/>
        <v>62</v>
      </c>
      <c r="Y34" s="33"/>
      <c r="Z34" s="33"/>
      <c r="AA34" s="33"/>
      <c r="AB34" s="33">
        <v>7</v>
      </c>
      <c r="AC34" s="33">
        <f t="shared" si="3"/>
        <v>56</v>
      </c>
      <c r="AD34" s="78"/>
      <c r="AE34" s="78"/>
      <c r="AF34" s="78"/>
      <c r="AG34" s="81">
        <v>17</v>
      </c>
      <c r="AH34" s="82">
        <f t="shared" si="4"/>
        <v>41</v>
      </c>
      <c r="AI34" s="9"/>
      <c r="AJ34" s="9"/>
      <c r="AK34" s="9"/>
      <c r="AL34" s="9">
        <v>2</v>
      </c>
      <c r="AM34" s="9">
        <f t="shared" si="5"/>
        <v>28</v>
      </c>
      <c r="AN34" s="47"/>
      <c r="AO34" s="47"/>
      <c r="AP34" s="47"/>
      <c r="AQ34" s="47">
        <v>6</v>
      </c>
      <c r="AR34" s="47">
        <f t="shared" si="6"/>
        <v>65</v>
      </c>
    </row>
    <row r="35" spans="1:44" x14ac:dyDescent="0.45">
      <c r="A35" t="s">
        <v>216</v>
      </c>
      <c r="B35" s="70">
        <v>15</v>
      </c>
      <c r="C35" s="71">
        <f t="shared" si="7"/>
        <v>36</v>
      </c>
      <c r="D35" s="61">
        <v>8</v>
      </c>
      <c r="E35" s="62">
        <f t="shared" si="8"/>
        <v>20</v>
      </c>
      <c r="F35" s="73">
        <v>12</v>
      </c>
      <c r="G35" s="74">
        <f t="shared" si="10"/>
        <v>57</v>
      </c>
      <c r="H35" s="32">
        <v>6</v>
      </c>
      <c r="I35" s="33">
        <f t="shared" si="9"/>
        <v>89</v>
      </c>
      <c r="J35" s="78"/>
      <c r="K35" s="78"/>
      <c r="L35" s="78"/>
      <c r="M35" s="78">
        <v>16</v>
      </c>
      <c r="N35" s="78">
        <f t="shared" si="0"/>
        <v>41</v>
      </c>
      <c r="O35" s="79"/>
      <c r="P35" s="79"/>
      <c r="Q35" s="79"/>
      <c r="R35" s="79"/>
      <c r="S35" s="79"/>
      <c r="T35" s="80"/>
      <c r="U35" s="80"/>
      <c r="V35" s="80"/>
      <c r="W35" s="80">
        <v>7</v>
      </c>
      <c r="X35" s="80">
        <f t="shared" si="2"/>
        <v>63</v>
      </c>
      <c r="Y35" s="33"/>
      <c r="Z35" s="33"/>
      <c r="AA35" s="33"/>
      <c r="AB35" s="33">
        <v>7</v>
      </c>
      <c r="AC35" s="33">
        <f t="shared" si="3"/>
        <v>56</v>
      </c>
      <c r="AD35" s="78"/>
      <c r="AE35" s="78"/>
      <c r="AF35" s="78"/>
      <c r="AG35" s="81">
        <v>14</v>
      </c>
      <c r="AH35" s="82">
        <f t="shared" si="4"/>
        <v>44</v>
      </c>
      <c r="AI35" s="9"/>
      <c r="AJ35" s="9"/>
      <c r="AK35" s="9"/>
      <c r="AL35" s="9"/>
      <c r="AM35" s="9"/>
      <c r="AN35" s="47"/>
      <c r="AO35" s="47"/>
      <c r="AP35" s="47"/>
      <c r="AQ35" s="47">
        <v>6</v>
      </c>
      <c r="AR35" s="47">
        <f t="shared" si="6"/>
        <v>65</v>
      </c>
    </row>
    <row r="36" spans="1:44" x14ac:dyDescent="0.45">
      <c r="A36" t="s">
        <v>217</v>
      </c>
      <c r="B36" s="70">
        <v>15</v>
      </c>
      <c r="C36" s="71">
        <f t="shared" si="7"/>
        <v>36</v>
      </c>
      <c r="D36" s="61">
        <v>8</v>
      </c>
      <c r="E36" s="62">
        <f t="shared" si="8"/>
        <v>20</v>
      </c>
      <c r="F36" s="73">
        <v>12</v>
      </c>
      <c r="G36" s="74">
        <f t="shared" si="10"/>
        <v>57</v>
      </c>
      <c r="H36" s="32">
        <v>6</v>
      </c>
      <c r="I36" s="33">
        <f t="shared" si="9"/>
        <v>89</v>
      </c>
      <c r="J36" s="78"/>
      <c r="K36" s="78"/>
      <c r="L36" s="78"/>
      <c r="M36" s="78">
        <v>15</v>
      </c>
      <c r="N36" s="78">
        <f t="shared" si="0"/>
        <v>42</v>
      </c>
      <c r="O36" s="79"/>
      <c r="P36" s="79"/>
      <c r="Q36" s="79"/>
      <c r="R36" s="79"/>
      <c r="S36" s="79"/>
      <c r="T36" s="80"/>
      <c r="U36" s="80"/>
      <c r="V36" s="80"/>
      <c r="W36" s="80">
        <v>7</v>
      </c>
      <c r="X36" s="80">
        <f t="shared" si="2"/>
        <v>63</v>
      </c>
      <c r="Y36" s="33"/>
      <c r="Z36" s="33"/>
      <c r="AA36" s="33"/>
      <c r="AB36" s="33">
        <v>7</v>
      </c>
      <c r="AC36" s="33">
        <f t="shared" si="3"/>
        <v>56</v>
      </c>
      <c r="AD36" s="78"/>
      <c r="AE36" s="78"/>
      <c r="AF36" s="78"/>
      <c r="AG36" s="81">
        <v>11</v>
      </c>
      <c r="AH36" s="82">
        <f t="shared" si="4"/>
        <v>47</v>
      </c>
      <c r="AI36" s="9"/>
      <c r="AJ36" s="9"/>
      <c r="AK36" s="9"/>
      <c r="AL36" s="9"/>
      <c r="AM36" s="9"/>
      <c r="AN36" s="47"/>
      <c r="AO36" s="47"/>
      <c r="AP36" s="47"/>
      <c r="AQ36" s="47"/>
      <c r="AR36" s="47"/>
    </row>
    <row r="37" spans="1:44" x14ac:dyDescent="0.45">
      <c r="A37" t="s">
        <v>218</v>
      </c>
      <c r="B37" s="63"/>
      <c r="C37" s="40"/>
      <c r="D37" s="63"/>
      <c r="E37" s="40"/>
      <c r="F37" s="73">
        <v>12</v>
      </c>
      <c r="G37" s="74">
        <f t="shared" si="10"/>
        <v>57</v>
      </c>
      <c r="H37" s="32">
        <v>6</v>
      </c>
      <c r="I37" s="33">
        <f t="shared" si="9"/>
        <v>89</v>
      </c>
      <c r="J37" s="78"/>
      <c r="K37" s="78"/>
      <c r="L37" s="78"/>
      <c r="M37" s="78">
        <v>14</v>
      </c>
      <c r="N37" s="78">
        <f t="shared" si="0"/>
        <v>43</v>
      </c>
      <c r="O37" s="79"/>
      <c r="P37" s="79"/>
      <c r="Q37" s="79"/>
      <c r="R37" s="79"/>
      <c r="S37" s="79"/>
      <c r="T37" s="80"/>
      <c r="U37" s="80"/>
      <c r="V37" s="80"/>
      <c r="W37" s="80">
        <v>7</v>
      </c>
      <c r="X37" s="80">
        <f t="shared" si="2"/>
        <v>63</v>
      </c>
      <c r="Y37" s="33"/>
      <c r="Z37" s="33"/>
      <c r="AA37" s="33"/>
      <c r="AB37" s="33"/>
      <c r="AC37" s="33"/>
      <c r="AD37" s="78"/>
      <c r="AE37" s="78"/>
      <c r="AF37" s="78"/>
      <c r="AG37" s="81">
        <v>9</v>
      </c>
      <c r="AH37" s="82">
        <f t="shared" si="4"/>
        <v>49</v>
      </c>
      <c r="AI37" s="9"/>
      <c r="AJ37" s="9"/>
      <c r="AK37" s="9"/>
      <c r="AL37" s="9"/>
      <c r="AM37" s="9"/>
      <c r="AN37" s="47"/>
      <c r="AO37" s="47"/>
      <c r="AP37" s="47"/>
      <c r="AQ37" s="47"/>
      <c r="AR37" s="47"/>
    </row>
    <row r="38" spans="1:44" x14ac:dyDescent="0.45">
      <c r="A38" t="s">
        <v>219</v>
      </c>
      <c r="B38" s="63"/>
      <c r="C38" s="40"/>
      <c r="D38" s="63"/>
      <c r="E38" s="40"/>
      <c r="F38" s="63"/>
      <c r="G38" s="40"/>
      <c r="H38" s="32"/>
      <c r="I38" s="32"/>
      <c r="J38" s="78"/>
      <c r="K38" s="78"/>
      <c r="L38" s="78"/>
      <c r="M38" s="78">
        <v>13</v>
      </c>
      <c r="N38" s="78">
        <f t="shared" si="0"/>
        <v>44</v>
      </c>
      <c r="O38" s="79"/>
      <c r="P38" s="79"/>
      <c r="Q38" s="79"/>
      <c r="R38" s="79"/>
      <c r="S38" s="79"/>
      <c r="T38" s="80"/>
      <c r="U38" s="80"/>
      <c r="V38" s="80"/>
      <c r="W38" s="80"/>
      <c r="X38" s="80"/>
      <c r="Y38" s="33"/>
      <c r="Z38" s="33"/>
      <c r="AA38" s="33"/>
      <c r="AB38" s="33"/>
      <c r="AC38" s="33"/>
      <c r="AD38" s="78"/>
      <c r="AE38" s="78"/>
      <c r="AF38" s="78"/>
      <c r="AG38" s="81">
        <v>9</v>
      </c>
      <c r="AH38" s="82">
        <f t="shared" si="4"/>
        <v>49</v>
      </c>
      <c r="AI38" s="9"/>
      <c r="AJ38" s="9"/>
      <c r="AK38" s="9"/>
      <c r="AL38" s="9"/>
      <c r="AM38" s="9"/>
      <c r="AN38" s="47"/>
      <c r="AO38" s="47"/>
      <c r="AP38" s="47"/>
      <c r="AQ38" s="47"/>
      <c r="AR38" s="47"/>
    </row>
    <row r="39" spans="1:44" x14ac:dyDescent="0.45">
      <c r="A39" t="s">
        <v>220</v>
      </c>
      <c r="B39" s="63"/>
      <c r="C39" s="40"/>
      <c r="D39" s="63"/>
      <c r="E39" s="40"/>
      <c r="F39" s="63"/>
      <c r="G39" s="40"/>
      <c r="H39" s="32"/>
      <c r="I39" s="32"/>
      <c r="J39" s="78"/>
      <c r="K39" s="78"/>
      <c r="L39" s="78"/>
      <c r="M39" s="78">
        <v>13</v>
      </c>
      <c r="N39" s="78">
        <f t="shared" si="0"/>
        <v>44</v>
      </c>
      <c r="O39" s="79"/>
      <c r="P39" s="79"/>
      <c r="Q39" s="79"/>
      <c r="R39" s="79"/>
      <c r="S39" s="79"/>
      <c r="T39" s="80"/>
      <c r="U39" s="80"/>
      <c r="V39" s="80"/>
      <c r="W39" s="80"/>
      <c r="X39" s="80"/>
      <c r="Y39" s="33"/>
      <c r="Z39" s="33"/>
      <c r="AA39" s="33"/>
      <c r="AB39" s="33"/>
      <c r="AC39" s="33"/>
      <c r="AD39" s="78"/>
      <c r="AE39" s="78"/>
      <c r="AF39" s="78"/>
      <c r="AG39" s="81">
        <v>9</v>
      </c>
      <c r="AH39" s="82">
        <f t="shared" si="4"/>
        <v>49</v>
      </c>
      <c r="AI39" s="9"/>
      <c r="AJ39" s="9"/>
      <c r="AK39" s="9"/>
      <c r="AL39" s="9"/>
      <c r="AM39" s="9"/>
      <c r="AN39" s="47"/>
      <c r="AO39" s="47"/>
      <c r="AP39" s="47"/>
      <c r="AQ39" s="47"/>
      <c r="AR39" s="47"/>
    </row>
    <row r="40" spans="1:44" x14ac:dyDescent="0.45">
      <c r="A40" t="s">
        <v>255</v>
      </c>
      <c r="B40" s="63"/>
      <c r="C40" s="40"/>
      <c r="D40" s="63"/>
      <c r="E40" s="40"/>
      <c r="F40" s="63"/>
      <c r="G40" s="40"/>
      <c r="H40" s="32"/>
      <c r="I40" s="32"/>
      <c r="J40" s="78"/>
      <c r="K40" s="78"/>
      <c r="L40" s="78"/>
      <c r="M40" s="78">
        <v>13</v>
      </c>
      <c r="N40" s="78">
        <f t="shared" si="0"/>
        <v>44</v>
      </c>
      <c r="O40" s="79"/>
      <c r="P40" s="79"/>
      <c r="Q40" s="79"/>
      <c r="R40" s="79"/>
      <c r="S40" s="79"/>
      <c r="T40" s="80"/>
      <c r="U40" s="80"/>
      <c r="V40" s="80"/>
      <c r="W40" s="80"/>
      <c r="X40" s="80"/>
      <c r="Y40" s="33"/>
      <c r="Z40" s="33"/>
      <c r="AA40" s="33"/>
      <c r="AB40" s="33"/>
      <c r="AC40" s="33"/>
      <c r="AD40" s="78"/>
      <c r="AE40" s="78"/>
      <c r="AF40" s="78"/>
      <c r="AG40" s="81">
        <v>9</v>
      </c>
      <c r="AH40" s="82">
        <f t="shared" si="4"/>
        <v>49</v>
      </c>
      <c r="AI40" s="9"/>
      <c r="AJ40" s="9"/>
      <c r="AK40" s="9"/>
      <c r="AL40" s="9"/>
      <c r="AM40" s="9"/>
      <c r="AN40" s="47"/>
      <c r="AO40" s="47"/>
      <c r="AP40" s="47"/>
      <c r="AQ40" s="47"/>
      <c r="AR40" s="47"/>
    </row>
    <row r="41" spans="1:44" hidden="1" x14ac:dyDescent="0.45">
      <c r="A41" t="s">
        <v>256</v>
      </c>
      <c r="B41" s="63"/>
      <c r="C41" s="40"/>
      <c r="D41" s="63"/>
      <c r="E41" s="40"/>
      <c r="F41" s="63"/>
      <c r="G41" s="40"/>
      <c r="H41" s="32"/>
      <c r="I41" s="32"/>
      <c r="J41" s="32"/>
      <c r="K41" s="32"/>
      <c r="L41" s="8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40"/>
    </row>
    <row r="42" spans="1:44" hidden="1" x14ac:dyDescent="0.45">
      <c r="B42" s="63"/>
      <c r="C42" s="40"/>
      <c r="D42" s="63"/>
      <c r="E42" s="40"/>
      <c r="F42" s="63"/>
      <c r="G42" s="40"/>
      <c r="H42" s="32"/>
      <c r="I42" s="32"/>
      <c r="J42" s="32"/>
      <c r="K42" s="32"/>
      <c r="L42" s="8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83"/>
      <c r="AG42" s="32"/>
      <c r="AH42" s="40"/>
    </row>
    <row r="43" spans="1:44" x14ac:dyDescent="0.45">
      <c r="A43" s="46" t="s">
        <v>835</v>
      </c>
      <c r="B43" s="72">
        <v>44</v>
      </c>
      <c r="C43" s="65">
        <v>44</v>
      </c>
      <c r="D43" s="64">
        <v>67</v>
      </c>
      <c r="E43" s="65">
        <v>67</v>
      </c>
      <c r="F43" s="72">
        <v>26</v>
      </c>
      <c r="G43" s="65">
        <v>26</v>
      </c>
      <c r="H43" s="84"/>
      <c r="I43" s="84">
        <v>0</v>
      </c>
      <c r="J43" s="84"/>
      <c r="K43" s="84"/>
      <c r="L43" s="84"/>
      <c r="M43" s="84"/>
      <c r="N43" s="84">
        <v>38</v>
      </c>
      <c r="O43" s="84"/>
      <c r="P43" s="84"/>
      <c r="Q43" s="84"/>
      <c r="R43" s="84"/>
      <c r="S43" s="84">
        <v>59</v>
      </c>
      <c r="T43" s="84"/>
      <c r="U43" s="84"/>
      <c r="V43" s="84"/>
      <c r="W43" s="84"/>
      <c r="X43" s="84">
        <v>25</v>
      </c>
      <c r="Y43" s="84"/>
      <c r="Z43" s="84"/>
      <c r="AA43" s="84"/>
      <c r="AB43" s="84"/>
      <c r="AC43" s="84">
        <v>32</v>
      </c>
      <c r="AD43" s="84"/>
      <c r="AE43" s="84"/>
      <c r="AF43" s="84"/>
      <c r="AG43" s="84"/>
      <c r="AH43" s="65">
        <v>37</v>
      </c>
      <c r="AI43" s="46"/>
      <c r="AJ43" s="46"/>
      <c r="AK43" s="46"/>
      <c r="AL43" s="46">
        <v>65</v>
      </c>
      <c r="AM43" s="46">
        <v>65</v>
      </c>
      <c r="AN43" s="46"/>
      <c r="AO43" s="46"/>
      <c r="AP43" s="46"/>
      <c r="AQ43" s="46"/>
      <c r="AR43" s="46">
        <v>24</v>
      </c>
    </row>
    <row r="44" spans="1:44" x14ac:dyDescent="0.45">
      <c r="A44" t="s">
        <v>315</v>
      </c>
      <c r="B44" s="75"/>
      <c r="C44" s="88">
        <v>15</v>
      </c>
      <c r="D44" s="75"/>
      <c r="E44" s="88">
        <v>8</v>
      </c>
      <c r="F44" s="75">
        <v>12</v>
      </c>
      <c r="G44" s="76">
        <v>12</v>
      </c>
      <c r="H44" s="85">
        <v>6</v>
      </c>
      <c r="I44" s="87">
        <v>6</v>
      </c>
      <c r="J44" s="86"/>
      <c r="K44" s="86"/>
      <c r="L44" s="86"/>
      <c r="M44" s="85">
        <v>13</v>
      </c>
      <c r="N44" s="87">
        <v>13</v>
      </c>
      <c r="O44" s="86"/>
      <c r="P44" s="86"/>
      <c r="Q44" s="86"/>
      <c r="R44" s="85">
        <v>2</v>
      </c>
      <c r="S44" s="87">
        <v>2</v>
      </c>
      <c r="T44" s="86"/>
      <c r="U44" s="86"/>
      <c r="V44" s="86"/>
      <c r="W44" s="85">
        <v>7</v>
      </c>
      <c r="X44" s="85">
        <v>7</v>
      </c>
      <c r="Y44" s="86"/>
      <c r="Z44" s="86"/>
      <c r="AA44" s="86"/>
      <c r="AB44" s="86">
        <v>7</v>
      </c>
      <c r="AC44" s="87">
        <v>7</v>
      </c>
      <c r="AD44" s="86"/>
      <c r="AE44" s="86"/>
      <c r="AF44" s="86"/>
      <c r="AG44" s="85">
        <v>9</v>
      </c>
      <c r="AH44" s="88">
        <v>9</v>
      </c>
      <c r="AI44" s="49"/>
      <c r="AJ44" s="49"/>
      <c r="AK44" s="49"/>
      <c r="AL44" s="48">
        <v>2</v>
      </c>
      <c r="AM44" s="48">
        <v>2</v>
      </c>
      <c r="AN44" s="49"/>
      <c r="AO44" s="49"/>
      <c r="AP44" s="49"/>
      <c r="AQ44" s="50">
        <v>6</v>
      </c>
      <c r="AR44" s="48">
        <v>6</v>
      </c>
    </row>
    <row r="45" spans="1:44" x14ac:dyDescent="0.45">
      <c r="A45" t="s">
        <v>245</v>
      </c>
      <c r="B45" s="66"/>
      <c r="C45" s="67" t="s">
        <v>839</v>
      </c>
      <c r="D45" s="66"/>
      <c r="E45" s="67" t="s">
        <v>841</v>
      </c>
      <c r="F45" s="32"/>
      <c r="G45" s="66" t="s">
        <v>830</v>
      </c>
      <c r="H45" s="19" t="s">
        <v>246</v>
      </c>
      <c r="I45" s="89" t="s">
        <v>842</v>
      </c>
      <c r="J45" s="19"/>
      <c r="K45" s="32"/>
      <c r="L45" s="83"/>
      <c r="M45" s="19" t="s">
        <v>257</v>
      </c>
      <c r="N45" s="89" t="s">
        <v>843</v>
      </c>
      <c r="O45" s="32"/>
      <c r="P45" s="32"/>
      <c r="Q45" s="32"/>
      <c r="R45" s="19" t="s">
        <v>313</v>
      </c>
      <c r="S45" s="89" t="s">
        <v>313</v>
      </c>
      <c r="T45" s="32"/>
      <c r="U45" s="32"/>
      <c r="V45" s="32"/>
      <c r="W45" s="19" t="s">
        <v>324</v>
      </c>
      <c r="X45" s="19" t="s">
        <v>324</v>
      </c>
      <c r="Y45" s="32"/>
      <c r="Z45" s="32"/>
      <c r="AA45" s="32"/>
      <c r="AB45" s="32" t="s">
        <v>405</v>
      </c>
      <c r="AC45" s="89" t="s">
        <v>405</v>
      </c>
      <c r="AD45" s="32"/>
      <c r="AE45" s="32"/>
      <c r="AF45" s="83"/>
      <c r="AG45" s="19" t="s">
        <v>256</v>
      </c>
      <c r="AH45" s="67" t="s">
        <v>844</v>
      </c>
      <c r="AL45" s="45" t="s">
        <v>536</v>
      </c>
      <c r="AM45" s="45" t="s">
        <v>536</v>
      </c>
      <c r="AQ45" s="1" t="s">
        <v>736</v>
      </c>
      <c r="AR45" s="45" t="s">
        <v>736</v>
      </c>
    </row>
    <row r="46" spans="1:44" x14ac:dyDescent="0.45">
      <c r="A46" t="s">
        <v>247</v>
      </c>
      <c r="B46" s="66"/>
      <c r="C46" s="67">
        <v>1.73</v>
      </c>
      <c r="D46" s="66"/>
      <c r="E46" s="67">
        <v>1.75</v>
      </c>
      <c r="F46" s="32"/>
      <c r="G46" s="77">
        <v>2</v>
      </c>
      <c r="H46" s="19">
        <v>2.44</v>
      </c>
      <c r="I46" s="89">
        <v>2.44</v>
      </c>
      <c r="J46" s="19"/>
      <c r="K46" s="32"/>
      <c r="L46" s="83"/>
      <c r="M46" s="19">
        <v>1.75</v>
      </c>
      <c r="N46" s="89">
        <v>1.75</v>
      </c>
      <c r="O46" s="32"/>
      <c r="P46" s="32"/>
      <c r="Q46" s="32"/>
      <c r="R46" s="19">
        <v>2.1800000000000002</v>
      </c>
      <c r="S46" s="89">
        <v>2.1800000000000002</v>
      </c>
      <c r="T46" s="32"/>
      <c r="U46" s="32"/>
      <c r="V46" s="32"/>
      <c r="W46" s="19">
        <v>2.06</v>
      </c>
      <c r="X46" s="19">
        <v>2.06</v>
      </c>
      <c r="Y46" s="32"/>
      <c r="Z46" s="32"/>
      <c r="AA46" s="32"/>
      <c r="AB46" s="32">
        <v>2.0699999999999998</v>
      </c>
      <c r="AC46" s="89">
        <v>2.0699999999999998</v>
      </c>
      <c r="AD46" s="19"/>
      <c r="AE46" s="32"/>
      <c r="AF46" s="83"/>
      <c r="AG46" s="19">
        <v>1.72</v>
      </c>
      <c r="AH46" s="67">
        <v>1.72</v>
      </c>
      <c r="AL46" s="45">
        <v>2.36</v>
      </c>
      <c r="AM46" s="45">
        <v>2.36</v>
      </c>
      <c r="AQ46" s="1">
        <v>2.27</v>
      </c>
      <c r="AR46" s="45">
        <v>2.27</v>
      </c>
    </row>
    <row r="47" spans="1:44" hidden="1" x14ac:dyDescent="0.45">
      <c r="B47" s="66"/>
      <c r="C47" s="67"/>
      <c r="D47" s="66"/>
      <c r="E47" s="67"/>
      <c r="F47" s="32"/>
      <c r="G47" s="66"/>
      <c r="H47" s="19"/>
      <c r="I47" s="89"/>
      <c r="J47" s="32"/>
      <c r="K47" s="32"/>
      <c r="L47" s="83"/>
      <c r="M47" s="19"/>
      <c r="N47" s="89"/>
      <c r="O47" s="32"/>
      <c r="P47" s="32"/>
      <c r="Q47" s="32"/>
      <c r="R47" s="19"/>
      <c r="S47" s="89"/>
      <c r="T47" s="32"/>
      <c r="U47" s="32"/>
      <c r="V47" s="32"/>
      <c r="W47" s="19"/>
      <c r="X47" s="19"/>
      <c r="Y47" s="32"/>
      <c r="Z47" s="32"/>
      <c r="AA47" s="32"/>
      <c r="AB47" s="32"/>
      <c r="AC47" s="89"/>
      <c r="AD47" s="19"/>
      <c r="AE47" s="32"/>
      <c r="AF47" s="83"/>
      <c r="AG47" s="19"/>
      <c r="AH47" s="67"/>
      <c r="AL47" s="45"/>
      <c r="AM47" s="45"/>
      <c r="AQ47" s="1"/>
      <c r="AR47" s="45"/>
    </row>
    <row r="48" spans="1:44" x14ac:dyDescent="0.45">
      <c r="A48" t="s">
        <v>258</v>
      </c>
      <c r="B48" s="68"/>
      <c r="C48" s="69">
        <v>788</v>
      </c>
      <c r="D48" s="68"/>
      <c r="E48" s="69">
        <v>710</v>
      </c>
      <c r="F48" s="42"/>
      <c r="G48" s="68">
        <v>852</v>
      </c>
      <c r="H48" s="90">
        <v>580</v>
      </c>
      <c r="I48" s="91">
        <v>563</v>
      </c>
      <c r="J48" s="42"/>
      <c r="K48" s="42"/>
      <c r="L48" s="92"/>
      <c r="M48" s="90">
        <v>981</v>
      </c>
      <c r="N48" s="93">
        <v>981</v>
      </c>
      <c r="O48" s="42"/>
      <c r="P48" s="42"/>
      <c r="Q48" s="42"/>
      <c r="R48" s="90">
        <v>481</v>
      </c>
      <c r="S48" s="93">
        <v>481</v>
      </c>
      <c r="T48" s="42"/>
      <c r="U48" s="42"/>
      <c r="V48" s="42"/>
      <c r="W48" s="90">
        <v>805</v>
      </c>
      <c r="X48" s="90">
        <v>805</v>
      </c>
      <c r="Y48" s="42"/>
      <c r="Z48" s="42"/>
      <c r="AA48" s="42"/>
      <c r="AB48" s="42">
        <v>829</v>
      </c>
      <c r="AC48" s="93">
        <v>829</v>
      </c>
      <c r="AD48" s="42"/>
      <c r="AE48" s="42"/>
      <c r="AF48" s="92"/>
      <c r="AG48" s="90">
        <v>1160</v>
      </c>
      <c r="AH48" s="69">
        <v>1160</v>
      </c>
      <c r="AL48" s="45">
        <v>472</v>
      </c>
      <c r="AM48" s="45">
        <v>472</v>
      </c>
      <c r="AQ48" s="1">
        <v>633</v>
      </c>
      <c r="AR48" s="45">
        <v>633</v>
      </c>
    </row>
    <row r="49" spans="1:44" x14ac:dyDescent="0.45">
      <c r="B49" s="68"/>
      <c r="C49" s="69"/>
      <c r="D49" s="68"/>
      <c r="E49" s="69"/>
      <c r="G49" s="68"/>
      <c r="H49" s="1"/>
      <c r="J49"/>
      <c r="L49" s="5"/>
      <c r="M49" s="1"/>
      <c r="N49" s="45"/>
      <c r="R49" s="1"/>
      <c r="W49" s="1"/>
      <c r="AF49" s="5"/>
      <c r="AG49" s="1"/>
      <c r="AH49" s="45"/>
      <c r="AL49" s="45" t="s">
        <v>314</v>
      </c>
      <c r="AM49" s="45"/>
      <c r="AQ49" s="1"/>
      <c r="AR49" s="45"/>
    </row>
    <row r="50" spans="1:44" x14ac:dyDescent="0.45">
      <c r="A50" t="s">
        <v>905</v>
      </c>
      <c r="C50">
        <f>C32+C43</f>
        <v>74</v>
      </c>
      <c r="E50">
        <f>E32+E43</f>
        <v>86</v>
      </c>
      <c r="G50">
        <f>G32+G43</f>
        <v>77</v>
      </c>
      <c r="I50">
        <f>I32+I43</f>
        <v>88</v>
      </c>
      <c r="J50"/>
      <c r="N50">
        <f>N32+N43</f>
        <v>72</v>
      </c>
      <c r="S50">
        <f>S32+S43</f>
        <v>93</v>
      </c>
      <c r="X50">
        <f>X32+X43</f>
        <v>83</v>
      </c>
      <c r="AC50">
        <f>AC32+AC43</f>
        <v>86</v>
      </c>
      <c r="AH50">
        <f>AH32+AH43</f>
        <v>72</v>
      </c>
      <c r="AM50">
        <f>AM32+AM43</f>
        <v>93</v>
      </c>
      <c r="AR50">
        <f>AR32+AR43</f>
        <v>88</v>
      </c>
    </row>
    <row r="51" spans="1:44" x14ac:dyDescent="0.45">
      <c r="A51" t="s">
        <v>904</v>
      </c>
      <c r="C51">
        <f>88-C50</f>
        <v>14</v>
      </c>
      <c r="E51">
        <f>88-E50</f>
        <v>2</v>
      </c>
      <c r="G51">
        <f>88-G50</f>
        <v>11</v>
      </c>
      <c r="I51">
        <f>88-I50</f>
        <v>0</v>
      </c>
      <c r="N51">
        <f>88-N50</f>
        <v>16</v>
      </c>
      <c r="S51">
        <f>88-S50</f>
        <v>-5</v>
      </c>
      <c r="X51">
        <f>88-X50</f>
        <v>5</v>
      </c>
      <c r="AC51">
        <f>88-AC50</f>
        <v>2</v>
      </c>
      <c r="AH51">
        <f>88-AH50</f>
        <v>16</v>
      </c>
      <c r="AM51">
        <f>88-AM50</f>
        <v>-5</v>
      </c>
      <c r="AR51">
        <f>88-AR50</f>
        <v>0</v>
      </c>
    </row>
    <row r="52" spans="1:44" x14ac:dyDescent="0.45">
      <c r="A52" t="s">
        <v>315</v>
      </c>
      <c r="C52" s="88">
        <v>15</v>
      </c>
      <c r="D52" s="75"/>
      <c r="E52" s="88">
        <v>8</v>
      </c>
      <c r="F52" s="75">
        <v>12</v>
      </c>
      <c r="G52" s="76">
        <v>12</v>
      </c>
      <c r="H52" s="85">
        <v>6</v>
      </c>
      <c r="I52" s="87">
        <v>6</v>
      </c>
      <c r="J52" s="86"/>
      <c r="K52" s="86"/>
      <c r="L52" s="86"/>
      <c r="M52" s="85">
        <v>13</v>
      </c>
      <c r="N52" s="87">
        <v>13</v>
      </c>
      <c r="O52" s="86"/>
      <c r="P52" s="86"/>
      <c r="Q52" s="86"/>
      <c r="R52" s="85">
        <v>2</v>
      </c>
      <c r="S52" s="87">
        <v>2</v>
      </c>
      <c r="T52" s="86"/>
      <c r="U52" s="86"/>
      <c r="V52" s="86"/>
      <c r="W52" s="85">
        <v>7</v>
      </c>
      <c r="X52" s="85">
        <v>7</v>
      </c>
      <c r="Y52" s="86"/>
      <c r="Z52" s="86"/>
      <c r="AA52" s="86"/>
      <c r="AB52" s="86">
        <v>7</v>
      </c>
      <c r="AC52" s="87">
        <v>7</v>
      </c>
      <c r="AD52" s="86"/>
      <c r="AE52" s="86"/>
      <c r="AF52" s="86"/>
      <c r="AG52" s="85">
        <v>9</v>
      </c>
      <c r="AH52" s="88">
        <v>9</v>
      </c>
      <c r="AI52" s="49"/>
      <c r="AJ52" s="49"/>
      <c r="AK52" s="49"/>
      <c r="AL52" s="48">
        <v>2</v>
      </c>
      <c r="AM52" s="48">
        <v>2</v>
      </c>
      <c r="AN52" s="49"/>
      <c r="AO52" s="49"/>
      <c r="AP52" s="49"/>
      <c r="AQ52" s="50">
        <v>6</v>
      </c>
      <c r="AR52" s="48">
        <v>6</v>
      </c>
    </row>
  </sheetData>
  <conditionalFormatting sqref="C51:AR51">
    <cfRule type="colorScale" priority="5">
      <colorScale>
        <cfvo type="min"/>
        <cfvo type="max"/>
        <color rgb="FFFCFCFF"/>
        <color rgb="FF63BE7B"/>
      </colorScale>
    </cfRule>
  </conditionalFormatting>
  <conditionalFormatting sqref="C46:AR46">
    <cfRule type="colorScale" priority="3">
      <colorScale>
        <cfvo type="min"/>
        <cfvo type="max"/>
        <color rgb="FF63BE7B"/>
        <color rgb="FFFCFCFF"/>
      </colorScale>
    </cfRule>
  </conditionalFormatting>
  <conditionalFormatting sqref="C52:AR52">
    <cfRule type="colorScale" priority="2">
      <colorScale>
        <cfvo type="min"/>
        <cfvo type="max"/>
        <color rgb="FFFCFCFF"/>
        <color rgb="FF63BE7B"/>
      </colorScale>
    </cfRule>
  </conditionalFormatting>
  <conditionalFormatting sqref="C50:AR5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workbookViewId="0">
      <selection activeCell="A3" sqref="A3:E24"/>
    </sheetView>
  </sheetViews>
  <sheetFormatPr defaultRowHeight="14.25" x14ac:dyDescent="0.45"/>
  <cols>
    <col min="1" max="1" width="12.53125" customWidth="1"/>
    <col min="2" max="2" width="9.73046875" customWidth="1"/>
    <col min="5" max="5" width="14.53125" customWidth="1"/>
    <col min="6" max="6" width="17.06640625" customWidth="1"/>
    <col min="7" max="7" width="12.3984375" customWidth="1"/>
  </cols>
  <sheetData>
    <row r="3" spans="1:5" ht="14.65" thickBot="1" x14ac:dyDescent="0.5">
      <c r="A3" t="s">
        <v>809</v>
      </c>
    </row>
    <row r="4" spans="1:5" x14ac:dyDescent="0.45">
      <c r="A4" s="15" t="s">
        <v>690</v>
      </c>
      <c r="B4" s="29" t="s">
        <v>805</v>
      </c>
      <c r="C4" s="29" t="s">
        <v>806</v>
      </c>
      <c r="D4" s="30" t="s">
        <v>807</v>
      </c>
      <c r="E4" s="31" t="s">
        <v>808</v>
      </c>
    </row>
    <row r="5" spans="1:5" x14ac:dyDescent="0.45">
      <c r="A5" s="35" t="s">
        <v>640</v>
      </c>
      <c r="B5" s="36">
        <v>1</v>
      </c>
      <c r="C5" s="36"/>
      <c r="D5" s="37">
        <v>1</v>
      </c>
      <c r="E5" s="38">
        <v>2</v>
      </c>
    </row>
    <row r="6" spans="1:5" x14ac:dyDescent="0.45">
      <c r="A6" s="39" t="s">
        <v>723</v>
      </c>
      <c r="B6" s="32">
        <v>2</v>
      </c>
      <c r="C6" s="32"/>
      <c r="D6" s="33">
        <v>1</v>
      </c>
      <c r="E6" s="40">
        <v>3</v>
      </c>
    </row>
    <row r="7" spans="1:5" x14ac:dyDescent="0.45">
      <c r="A7" s="39" t="s">
        <v>720</v>
      </c>
      <c r="B7" s="32">
        <v>0</v>
      </c>
      <c r="C7" s="32"/>
      <c r="D7" s="33">
        <v>4</v>
      </c>
      <c r="E7" s="40">
        <v>3</v>
      </c>
    </row>
    <row r="8" spans="1:5" x14ac:dyDescent="0.45">
      <c r="A8" s="39" t="s">
        <v>724</v>
      </c>
      <c r="B8" s="32">
        <v>0</v>
      </c>
      <c r="C8" s="32"/>
      <c r="D8" s="33">
        <v>2</v>
      </c>
      <c r="E8" s="40">
        <v>1</v>
      </c>
    </row>
    <row r="9" spans="1:5" x14ac:dyDescent="0.45">
      <c r="A9" s="39" t="s">
        <v>726</v>
      </c>
      <c r="B9" s="32">
        <v>0</v>
      </c>
      <c r="C9" s="32"/>
      <c r="D9" s="33">
        <v>3</v>
      </c>
      <c r="E9" s="40">
        <v>1</v>
      </c>
    </row>
    <row r="10" spans="1:5" x14ac:dyDescent="0.45">
      <c r="A10" s="39" t="s">
        <v>803</v>
      </c>
      <c r="B10" s="32">
        <v>0</v>
      </c>
      <c r="C10" s="32"/>
      <c r="D10" s="33">
        <v>0</v>
      </c>
      <c r="E10" s="40">
        <v>0</v>
      </c>
    </row>
    <row r="11" spans="1:5" x14ac:dyDescent="0.45">
      <c r="A11" s="39" t="s">
        <v>722</v>
      </c>
      <c r="B11" s="32">
        <v>6</v>
      </c>
      <c r="C11" s="32"/>
      <c r="D11" s="33">
        <v>0</v>
      </c>
      <c r="E11" s="40">
        <v>2</v>
      </c>
    </row>
    <row r="12" spans="1:5" x14ac:dyDescent="0.45">
      <c r="A12" s="39" t="s">
        <v>725</v>
      </c>
      <c r="B12" s="32">
        <v>1</v>
      </c>
      <c r="C12" s="32"/>
      <c r="D12" s="33">
        <v>3</v>
      </c>
      <c r="E12" s="40">
        <v>1</v>
      </c>
    </row>
    <row r="13" spans="1:5" x14ac:dyDescent="0.45">
      <c r="A13" s="41" t="s">
        <v>691</v>
      </c>
      <c r="B13" s="42">
        <v>10</v>
      </c>
      <c r="C13" s="42"/>
      <c r="D13" s="43">
        <v>6</v>
      </c>
      <c r="E13" s="44">
        <v>7</v>
      </c>
    </row>
    <row r="14" spans="1:5" x14ac:dyDescent="0.45">
      <c r="A14" s="18"/>
      <c r="B14" s="32"/>
      <c r="C14" s="32"/>
      <c r="D14" s="33"/>
      <c r="E14" s="34"/>
    </row>
    <row r="15" spans="1:5" x14ac:dyDescent="0.45">
      <c r="A15" s="18" t="s">
        <v>804</v>
      </c>
      <c r="B15" s="32"/>
      <c r="C15" s="32"/>
      <c r="D15" s="33"/>
      <c r="E15" s="34"/>
    </row>
    <row r="16" spans="1:5" x14ac:dyDescent="0.45">
      <c r="A16" s="35" t="s">
        <v>721</v>
      </c>
      <c r="B16" s="36">
        <v>2</v>
      </c>
      <c r="C16" s="36">
        <v>1</v>
      </c>
      <c r="D16" s="37">
        <v>0</v>
      </c>
      <c r="E16" s="38">
        <v>2</v>
      </c>
    </row>
    <row r="17" spans="1:7" x14ac:dyDescent="0.45">
      <c r="A17" s="39" t="s">
        <v>723</v>
      </c>
      <c r="B17" s="32">
        <v>2</v>
      </c>
      <c r="C17" s="32">
        <v>3</v>
      </c>
      <c r="D17" s="33">
        <v>1</v>
      </c>
      <c r="E17" s="40">
        <v>3</v>
      </c>
    </row>
    <row r="18" spans="1:7" x14ac:dyDescent="0.45">
      <c r="A18" s="39" t="s">
        <v>720</v>
      </c>
      <c r="B18" s="32">
        <v>2</v>
      </c>
      <c r="C18" s="32">
        <v>2</v>
      </c>
      <c r="D18" s="33">
        <v>3</v>
      </c>
      <c r="E18" s="40">
        <v>3</v>
      </c>
    </row>
    <row r="19" spans="1:7" x14ac:dyDescent="0.45">
      <c r="A19" s="39" t="s">
        <v>724</v>
      </c>
      <c r="B19" s="32">
        <v>7</v>
      </c>
      <c r="C19" s="32">
        <v>5</v>
      </c>
      <c r="D19" s="33">
        <v>3</v>
      </c>
      <c r="E19" s="40">
        <v>2</v>
      </c>
    </row>
    <row r="20" spans="1:7" x14ac:dyDescent="0.45">
      <c r="A20" s="39" t="s">
        <v>726</v>
      </c>
      <c r="B20" s="32">
        <v>2</v>
      </c>
      <c r="C20" s="32">
        <v>2</v>
      </c>
      <c r="D20" s="33">
        <v>6</v>
      </c>
      <c r="E20" s="40">
        <v>4</v>
      </c>
    </row>
    <row r="21" spans="1:7" x14ac:dyDescent="0.45">
      <c r="A21" s="39" t="s">
        <v>803</v>
      </c>
      <c r="B21" s="32">
        <v>0</v>
      </c>
      <c r="C21" s="32">
        <v>0</v>
      </c>
      <c r="D21" s="33">
        <v>0</v>
      </c>
      <c r="E21" s="40">
        <v>0</v>
      </c>
    </row>
    <row r="22" spans="1:7" x14ac:dyDescent="0.45">
      <c r="A22" s="39" t="s">
        <v>722</v>
      </c>
      <c r="B22" s="32">
        <v>46</v>
      </c>
      <c r="C22" s="32">
        <v>55</v>
      </c>
      <c r="D22" s="33">
        <v>4</v>
      </c>
      <c r="E22" s="40">
        <v>4</v>
      </c>
    </row>
    <row r="23" spans="1:7" x14ac:dyDescent="0.45">
      <c r="A23" s="39" t="s">
        <v>725</v>
      </c>
      <c r="B23" s="32">
        <v>12</v>
      </c>
      <c r="C23" s="32">
        <v>5</v>
      </c>
      <c r="D23" s="33">
        <v>7</v>
      </c>
      <c r="E23" s="40">
        <v>9</v>
      </c>
    </row>
    <row r="24" spans="1:7" x14ac:dyDescent="0.45">
      <c r="A24" s="41" t="s">
        <v>691</v>
      </c>
      <c r="B24" s="42">
        <v>15</v>
      </c>
      <c r="C24" s="42">
        <v>14</v>
      </c>
      <c r="D24" s="43">
        <v>13</v>
      </c>
      <c r="E24" s="44">
        <v>18</v>
      </c>
    </row>
    <row r="25" spans="1:7" x14ac:dyDescent="0.45">
      <c r="A25" s="1"/>
    </row>
    <row r="26" spans="1:7" x14ac:dyDescent="0.45">
      <c r="B26" s="1" t="s">
        <v>815</v>
      </c>
      <c r="C26" s="1" t="s">
        <v>816</v>
      </c>
      <c r="D26" s="1" t="s">
        <v>817</v>
      </c>
      <c r="E26" s="1" t="s">
        <v>694</v>
      </c>
      <c r="F26" s="1" t="s">
        <v>818</v>
      </c>
      <c r="G26" s="1" t="s">
        <v>819</v>
      </c>
    </row>
    <row r="27" spans="1:7" x14ac:dyDescent="0.45">
      <c r="A27" s="28" t="s">
        <v>813</v>
      </c>
      <c r="B27" s="1" t="s">
        <v>820</v>
      </c>
      <c r="C27" s="1" t="s">
        <v>821</v>
      </c>
      <c r="D27" s="1" t="s">
        <v>821</v>
      </c>
      <c r="E27" s="1" t="s">
        <v>822</v>
      </c>
      <c r="F27" s="1" t="s">
        <v>824</v>
      </c>
      <c r="G27" s="1" t="s">
        <v>825</v>
      </c>
    </row>
    <row r="28" spans="1:7" x14ac:dyDescent="0.45">
      <c r="A28" s="2" t="s">
        <v>812</v>
      </c>
      <c r="B28" s="1">
        <v>0</v>
      </c>
      <c r="C28" s="1">
        <v>38</v>
      </c>
      <c r="D28" s="1">
        <v>37</v>
      </c>
      <c r="E28" s="1">
        <v>63</v>
      </c>
      <c r="F28" s="1">
        <v>24</v>
      </c>
      <c r="G28" s="1">
        <v>32</v>
      </c>
    </row>
    <row r="29" spans="1:7" x14ac:dyDescent="0.45">
      <c r="A29" s="28" t="s">
        <v>814</v>
      </c>
      <c r="B29" s="1">
        <v>89</v>
      </c>
      <c r="C29" s="1">
        <v>44</v>
      </c>
      <c r="D29" s="1">
        <v>49</v>
      </c>
      <c r="E29" s="1">
        <v>29</v>
      </c>
      <c r="F29" s="1">
        <v>65</v>
      </c>
      <c r="G29" s="1">
        <v>56</v>
      </c>
    </row>
    <row r="30" spans="1:7" x14ac:dyDescent="0.45">
      <c r="A30" s="28" t="s">
        <v>827</v>
      </c>
      <c r="B30" s="1">
        <v>6</v>
      </c>
      <c r="C30" s="1">
        <v>13</v>
      </c>
      <c r="D30" s="1">
        <v>9</v>
      </c>
      <c r="E30" s="1">
        <v>2</v>
      </c>
      <c r="F30" s="1">
        <v>6</v>
      </c>
      <c r="G30" s="1">
        <v>7</v>
      </c>
    </row>
    <row r="31" spans="1:7" x14ac:dyDescent="0.45">
      <c r="A31" s="2" t="s">
        <v>826</v>
      </c>
      <c r="B31" s="1">
        <v>563</v>
      </c>
      <c r="C31" s="1">
        <v>981</v>
      </c>
      <c r="D31" s="1">
        <v>1160</v>
      </c>
      <c r="E31" s="1">
        <v>449</v>
      </c>
      <c r="F31" s="1">
        <v>554</v>
      </c>
      <c r="G31" s="1">
        <v>829</v>
      </c>
    </row>
    <row r="32" spans="1:7" x14ac:dyDescent="0.45">
      <c r="A32" s="28" t="s">
        <v>823</v>
      </c>
      <c r="B32" s="1">
        <v>2.44</v>
      </c>
      <c r="C32" s="1">
        <v>1.75</v>
      </c>
      <c r="D32" s="1">
        <v>1.72</v>
      </c>
      <c r="E32" s="1">
        <v>2.36</v>
      </c>
      <c r="F32" s="1">
        <v>2.27</v>
      </c>
      <c r="G32" s="1">
        <v>2.0699999999999998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workbookViewId="0"/>
  </sheetViews>
  <sheetFormatPr defaultRowHeight="14.25" x14ac:dyDescent="0.45"/>
  <sheetData>
    <row r="1" spans="1:39" x14ac:dyDescent="0.45">
      <c r="A1" t="s">
        <v>901</v>
      </c>
    </row>
    <row r="2" spans="1:39" x14ac:dyDescent="0.45">
      <c r="A2" t="s">
        <v>845</v>
      </c>
      <c r="B2" t="s">
        <v>846</v>
      </c>
      <c r="C2" t="s">
        <v>847</v>
      </c>
      <c r="D2" t="s">
        <v>848</v>
      </c>
      <c r="E2" t="s">
        <v>849</v>
      </c>
      <c r="F2" t="s">
        <v>850</v>
      </c>
      <c r="G2" t="s">
        <v>851</v>
      </c>
      <c r="H2">
        <v>15</v>
      </c>
      <c r="I2">
        <v>2020</v>
      </c>
      <c r="J2">
        <v>21</v>
      </c>
      <c r="K2">
        <v>55</v>
      </c>
      <c r="L2">
        <v>4</v>
      </c>
      <c r="M2" t="s">
        <v>852</v>
      </c>
      <c r="N2" t="s">
        <v>853</v>
      </c>
      <c r="O2" t="s">
        <v>854</v>
      </c>
      <c r="P2" t="s">
        <v>855</v>
      </c>
      <c r="Q2" t="s">
        <v>856</v>
      </c>
      <c r="R2" t="s">
        <v>857</v>
      </c>
      <c r="S2" t="s">
        <v>858</v>
      </c>
      <c r="T2" t="s">
        <v>859</v>
      </c>
    </row>
    <row r="3" spans="1:39" x14ac:dyDescent="0.45">
      <c r="A3" t="s">
        <v>709</v>
      </c>
      <c r="B3">
        <v>2055</v>
      </c>
      <c r="C3" t="s">
        <v>738</v>
      </c>
      <c r="D3" t="s">
        <v>710</v>
      </c>
      <c r="E3" t="s">
        <v>711</v>
      </c>
      <c r="F3">
        <v>4</v>
      </c>
      <c r="G3" t="s">
        <v>675</v>
      </c>
      <c r="H3" t="s">
        <v>572</v>
      </c>
      <c r="I3" t="s">
        <v>573</v>
      </c>
      <c r="J3" t="s">
        <v>578</v>
      </c>
      <c r="K3" t="s">
        <v>712</v>
      </c>
      <c r="L3" t="s">
        <v>711</v>
      </c>
      <c r="M3">
        <v>14</v>
      </c>
      <c r="N3" t="s">
        <v>675</v>
      </c>
      <c r="O3" t="s">
        <v>574</v>
      </c>
      <c r="P3" t="s">
        <v>575</v>
      </c>
      <c r="Q3">
        <v>2</v>
      </c>
      <c r="R3" t="s">
        <v>576</v>
      </c>
      <c r="S3" t="s">
        <v>629</v>
      </c>
    </row>
    <row r="4" spans="1:39" x14ac:dyDescent="0.45">
      <c r="A4" t="s">
        <v>709</v>
      </c>
      <c r="B4">
        <v>1638</v>
      </c>
      <c r="C4">
        <v>37</v>
      </c>
    </row>
    <row r="5" spans="1:39" x14ac:dyDescent="0.45">
      <c r="A5" t="s">
        <v>709</v>
      </c>
      <c r="B5">
        <v>1639</v>
      </c>
      <c r="C5" t="s">
        <v>860</v>
      </c>
      <c r="D5" t="s">
        <v>579</v>
      </c>
      <c r="E5" t="s">
        <v>580</v>
      </c>
      <c r="F5" t="s">
        <v>581</v>
      </c>
      <c r="G5" t="s">
        <v>582</v>
      </c>
      <c r="H5" t="s">
        <v>583</v>
      </c>
      <c r="I5" t="s">
        <v>584</v>
      </c>
      <c r="J5" t="s">
        <v>585</v>
      </c>
      <c r="K5" t="s">
        <v>586</v>
      </c>
      <c r="L5" t="s">
        <v>587</v>
      </c>
      <c r="M5" t="s">
        <v>588</v>
      </c>
      <c r="N5" t="s">
        <v>589</v>
      </c>
      <c r="O5" t="s">
        <v>590</v>
      </c>
      <c r="P5" t="s">
        <v>591</v>
      </c>
      <c r="Q5" t="s">
        <v>592</v>
      </c>
      <c r="R5" t="s">
        <v>593</v>
      </c>
      <c r="S5" t="s">
        <v>594</v>
      </c>
      <c r="T5" t="s">
        <v>595</v>
      </c>
      <c r="U5" t="s">
        <v>596</v>
      </c>
      <c r="V5" t="s">
        <v>597</v>
      </c>
      <c r="W5" t="s">
        <v>598</v>
      </c>
      <c r="X5" t="s">
        <v>599</v>
      </c>
      <c r="Y5" t="s">
        <v>600</v>
      </c>
      <c r="Z5" t="s">
        <v>601</v>
      </c>
      <c r="AA5" t="s">
        <v>602</v>
      </c>
      <c r="AB5" t="s">
        <v>603</v>
      </c>
      <c r="AC5" t="s">
        <v>604</v>
      </c>
      <c r="AD5" t="s">
        <v>605</v>
      </c>
      <c r="AE5" t="s">
        <v>606</v>
      </c>
      <c r="AF5" t="s">
        <v>607</v>
      </c>
      <c r="AG5" t="s">
        <v>608</v>
      </c>
      <c r="AH5" t="s">
        <v>609</v>
      </c>
      <c r="AI5" t="s">
        <v>610</v>
      </c>
      <c r="AJ5" t="s">
        <v>611</v>
      </c>
      <c r="AK5" t="s">
        <v>861</v>
      </c>
      <c r="AL5" t="s">
        <v>862</v>
      </c>
      <c r="AM5" t="s">
        <v>863</v>
      </c>
    </row>
    <row r="6" spans="1:39" x14ac:dyDescent="0.45">
      <c r="A6" t="s">
        <v>709</v>
      </c>
      <c r="B6">
        <v>1649</v>
      </c>
      <c r="C6" t="s">
        <v>860</v>
      </c>
      <c r="D6" t="s">
        <v>579</v>
      </c>
      <c r="E6" t="s">
        <v>580</v>
      </c>
      <c r="F6" t="s">
        <v>581</v>
      </c>
      <c r="G6" t="s">
        <v>582</v>
      </c>
      <c r="H6" t="s">
        <v>583</v>
      </c>
      <c r="I6" t="s">
        <v>584</v>
      </c>
      <c r="J6" t="s">
        <v>585</v>
      </c>
      <c r="K6" t="s">
        <v>586</v>
      </c>
      <c r="L6" t="s">
        <v>587</v>
      </c>
      <c r="M6" t="s">
        <v>588</v>
      </c>
      <c r="N6" t="s">
        <v>589</v>
      </c>
      <c r="O6" t="s">
        <v>590</v>
      </c>
      <c r="P6" t="s">
        <v>591</v>
      </c>
      <c r="Q6" t="s">
        <v>592</v>
      </c>
      <c r="R6" t="s">
        <v>593</v>
      </c>
      <c r="S6" t="s">
        <v>594</v>
      </c>
      <c r="T6" t="s">
        <v>595</v>
      </c>
      <c r="U6" t="s">
        <v>596</v>
      </c>
      <c r="V6" t="s">
        <v>597</v>
      </c>
      <c r="W6" t="s">
        <v>598</v>
      </c>
      <c r="X6" t="s">
        <v>599</v>
      </c>
      <c r="Y6" t="s">
        <v>600</v>
      </c>
      <c r="Z6" t="s">
        <v>601</v>
      </c>
      <c r="AA6" t="s">
        <v>602</v>
      </c>
      <c r="AB6" t="s">
        <v>603</v>
      </c>
      <c r="AC6" t="s">
        <v>604</v>
      </c>
      <c r="AD6" t="s">
        <v>605</v>
      </c>
      <c r="AE6" t="s">
        <v>606</v>
      </c>
      <c r="AF6" t="s">
        <v>607</v>
      </c>
      <c r="AG6" t="s">
        <v>608</v>
      </c>
      <c r="AH6" t="s">
        <v>609</v>
      </c>
      <c r="AI6" t="s">
        <v>610</v>
      </c>
      <c r="AJ6" t="s">
        <v>611</v>
      </c>
      <c r="AK6" t="s">
        <v>861</v>
      </c>
      <c r="AL6" t="s">
        <v>862</v>
      </c>
      <c r="AM6" t="s">
        <v>863</v>
      </c>
    </row>
    <row r="7" spans="1:39" x14ac:dyDescent="0.45">
      <c r="A7" t="s">
        <v>709</v>
      </c>
      <c r="B7">
        <v>1654</v>
      </c>
      <c r="C7" t="s">
        <v>741</v>
      </c>
      <c r="D7" t="s">
        <v>742</v>
      </c>
      <c r="E7" t="s">
        <v>743</v>
      </c>
      <c r="F7">
        <v>14</v>
      </c>
    </row>
    <row r="8" spans="1:39" x14ac:dyDescent="0.45">
      <c r="A8" t="s">
        <v>709</v>
      </c>
      <c r="B8">
        <v>1670</v>
      </c>
      <c r="C8" t="s">
        <v>744</v>
      </c>
      <c r="D8" t="s">
        <v>864</v>
      </c>
    </row>
    <row r="9" spans="1:39" x14ac:dyDescent="0.45">
      <c r="A9" t="s">
        <v>709</v>
      </c>
      <c r="B9">
        <v>1638</v>
      </c>
      <c r="C9">
        <v>27</v>
      </c>
    </row>
    <row r="10" spans="1:39" x14ac:dyDescent="0.45">
      <c r="A10" t="s">
        <v>709</v>
      </c>
      <c r="B10">
        <v>1639</v>
      </c>
      <c r="C10" t="s">
        <v>865</v>
      </c>
      <c r="D10" t="s">
        <v>866</v>
      </c>
      <c r="E10" t="s">
        <v>867</v>
      </c>
      <c r="F10" t="s">
        <v>868</v>
      </c>
      <c r="G10" t="s">
        <v>869</v>
      </c>
      <c r="H10" t="s">
        <v>870</v>
      </c>
      <c r="I10" t="s">
        <v>871</v>
      </c>
      <c r="J10" t="s">
        <v>872</v>
      </c>
      <c r="K10" t="s">
        <v>873</v>
      </c>
      <c r="L10" t="s">
        <v>874</v>
      </c>
      <c r="M10" t="s">
        <v>875</v>
      </c>
      <c r="N10" t="s">
        <v>615</v>
      </c>
      <c r="O10" t="s">
        <v>616</v>
      </c>
      <c r="P10" t="s">
        <v>617</v>
      </c>
      <c r="Q10" t="s">
        <v>618</v>
      </c>
      <c r="R10" t="s">
        <v>876</v>
      </c>
      <c r="S10" t="s">
        <v>877</v>
      </c>
      <c r="T10" t="s">
        <v>624</v>
      </c>
      <c r="U10" t="s">
        <v>878</v>
      </c>
      <c r="V10" t="s">
        <v>879</v>
      </c>
      <c r="W10" t="s">
        <v>880</v>
      </c>
      <c r="X10" t="s">
        <v>881</v>
      </c>
      <c r="Y10" t="s">
        <v>882</v>
      </c>
      <c r="Z10" t="s">
        <v>883</v>
      </c>
      <c r="AA10" t="s">
        <v>884</v>
      </c>
      <c r="AB10" t="s">
        <v>885</v>
      </c>
      <c r="AC10" t="s">
        <v>886</v>
      </c>
    </row>
    <row r="11" spans="1:39" x14ac:dyDescent="0.45">
      <c r="A11" t="s">
        <v>709</v>
      </c>
      <c r="B11">
        <v>1649</v>
      </c>
      <c r="C11" t="s">
        <v>865</v>
      </c>
      <c r="D11" t="s">
        <v>866</v>
      </c>
      <c r="E11" t="s">
        <v>867</v>
      </c>
      <c r="F11" t="s">
        <v>868</v>
      </c>
      <c r="G11" t="s">
        <v>869</v>
      </c>
      <c r="H11" t="s">
        <v>870</v>
      </c>
      <c r="I11" t="s">
        <v>871</v>
      </c>
      <c r="J11" t="s">
        <v>872</v>
      </c>
      <c r="K11" t="s">
        <v>873</v>
      </c>
      <c r="L11" t="s">
        <v>874</v>
      </c>
      <c r="M11" t="s">
        <v>875</v>
      </c>
      <c r="N11" t="s">
        <v>615</v>
      </c>
      <c r="O11" t="s">
        <v>616</v>
      </c>
      <c r="P11" t="s">
        <v>617</v>
      </c>
      <c r="Q11" t="s">
        <v>618</v>
      </c>
      <c r="R11" t="s">
        <v>876</v>
      </c>
      <c r="S11" t="s">
        <v>877</v>
      </c>
      <c r="T11" t="s">
        <v>624</v>
      </c>
      <c r="U11" t="s">
        <v>878</v>
      </c>
      <c r="V11" t="s">
        <v>879</v>
      </c>
      <c r="W11" t="s">
        <v>880</v>
      </c>
      <c r="X11" t="s">
        <v>881</v>
      </c>
      <c r="Y11" t="s">
        <v>882</v>
      </c>
      <c r="Z11" t="s">
        <v>883</v>
      </c>
      <c r="AA11" t="s">
        <v>884</v>
      </c>
      <c r="AB11" t="s">
        <v>885</v>
      </c>
      <c r="AC11" t="s">
        <v>886</v>
      </c>
    </row>
    <row r="12" spans="1:39" x14ac:dyDescent="0.45">
      <c r="A12" t="s">
        <v>709</v>
      </c>
      <c r="B12">
        <v>1654</v>
      </c>
      <c r="C12" t="s">
        <v>741</v>
      </c>
      <c r="D12" t="s">
        <v>742</v>
      </c>
      <c r="E12" t="s">
        <v>743</v>
      </c>
      <c r="F12">
        <v>9</v>
      </c>
    </row>
    <row r="13" spans="1:39" x14ac:dyDescent="0.45">
      <c r="A13" t="s">
        <v>709</v>
      </c>
      <c r="B13">
        <v>1670</v>
      </c>
      <c r="C13" t="s">
        <v>744</v>
      </c>
      <c r="D13" t="s">
        <v>887</v>
      </c>
    </row>
    <row r="14" spans="1:39" x14ac:dyDescent="0.45">
      <c r="A14" t="s">
        <v>709</v>
      </c>
      <c r="B14">
        <v>2039</v>
      </c>
      <c r="C14" t="s">
        <v>797</v>
      </c>
      <c r="D14" t="s">
        <v>712</v>
      </c>
      <c r="E14" t="s">
        <v>711</v>
      </c>
      <c r="F14">
        <v>18</v>
      </c>
      <c r="G14" t="s">
        <v>683</v>
      </c>
      <c r="H14" t="s">
        <v>572</v>
      </c>
      <c r="I14" t="s">
        <v>573</v>
      </c>
      <c r="J14" t="s">
        <v>578</v>
      </c>
      <c r="K14" t="s">
        <v>710</v>
      </c>
      <c r="L14" t="s">
        <v>711</v>
      </c>
      <c r="M14">
        <v>10</v>
      </c>
      <c r="N14" t="s">
        <v>677</v>
      </c>
      <c r="O14" t="s">
        <v>574</v>
      </c>
      <c r="P14" t="s">
        <v>575</v>
      </c>
      <c r="Q14">
        <v>10</v>
      </c>
      <c r="R14" t="s">
        <v>576</v>
      </c>
      <c r="S14" t="s">
        <v>644</v>
      </c>
    </row>
    <row r="15" spans="1:39" x14ac:dyDescent="0.45">
      <c r="A15" t="s">
        <v>709</v>
      </c>
      <c r="B15">
        <v>2039</v>
      </c>
      <c r="C15" t="s">
        <v>797</v>
      </c>
      <c r="D15" t="s">
        <v>712</v>
      </c>
      <c r="E15" t="s">
        <v>711</v>
      </c>
      <c r="F15">
        <v>17</v>
      </c>
      <c r="G15" t="s">
        <v>679</v>
      </c>
      <c r="H15" t="s">
        <v>572</v>
      </c>
      <c r="I15" t="s">
        <v>573</v>
      </c>
      <c r="J15" t="s">
        <v>613</v>
      </c>
      <c r="K15" t="s">
        <v>710</v>
      </c>
      <c r="L15" t="s">
        <v>711</v>
      </c>
      <c r="M15">
        <v>13</v>
      </c>
      <c r="N15" t="s">
        <v>678</v>
      </c>
      <c r="O15" t="s">
        <v>574</v>
      </c>
      <c r="P15" t="s">
        <v>575</v>
      </c>
      <c r="Q15">
        <v>11</v>
      </c>
      <c r="R15" t="s">
        <v>576</v>
      </c>
      <c r="S15" t="s">
        <v>641</v>
      </c>
    </row>
    <row r="16" spans="1:39" x14ac:dyDescent="0.45">
      <c r="A16" t="s">
        <v>709</v>
      </c>
      <c r="B16">
        <v>1638</v>
      </c>
      <c r="C16">
        <v>49</v>
      </c>
    </row>
    <row r="17" spans="1:51" x14ac:dyDescent="0.45">
      <c r="A17" t="s">
        <v>709</v>
      </c>
      <c r="B17">
        <v>1639</v>
      </c>
      <c r="C17" t="s">
        <v>888</v>
      </c>
      <c r="D17" t="s">
        <v>871</v>
      </c>
      <c r="E17" t="s">
        <v>872</v>
      </c>
      <c r="F17" t="s">
        <v>867</v>
      </c>
      <c r="G17" t="s">
        <v>869</v>
      </c>
      <c r="H17" t="s">
        <v>873</v>
      </c>
      <c r="I17" t="s">
        <v>866</v>
      </c>
      <c r="J17" t="s">
        <v>874</v>
      </c>
      <c r="K17" t="s">
        <v>610</v>
      </c>
      <c r="L17" t="s">
        <v>611</v>
      </c>
      <c r="M17" t="s">
        <v>861</v>
      </c>
      <c r="N17" t="s">
        <v>889</v>
      </c>
      <c r="O17" t="s">
        <v>748</v>
      </c>
      <c r="P17" t="s">
        <v>749</v>
      </c>
      <c r="Q17" t="s">
        <v>750</v>
      </c>
      <c r="R17" t="s">
        <v>751</v>
      </c>
      <c r="S17" t="s">
        <v>752</v>
      </c>
      <c r="T17" t="s">
        <v>753</v>
      </c>
      <c r="U17" t="s">
        <v>766</v>
      </c>
      <c r="V17" t="s">
        <v>768</v>
      </c>
      <c r="W17" t="s">
        <v>769</v>
      </c>
      <c r="X17" t="s">
        <v>770</v>
      </c>
      <c r="Y17" t="s">
        <v>771</v>
      </c>
      <c r="Z17" t="s">
        <v>772</v>
      </c>
      <c r="AA17" t="s">
        <v>773</v>
      </c>
      <c r="AB17" t="s">
        <v>774</v>
      </c>
      <c r="AC17" t="s">
        <v>754</v>
      </c>
      <c r="AD17" t="s">
        <v>755</v>
      </c>
      <c r="AE17" t="s">
        <v>756</v>
      </c>
      <c r="AF17" t="s">
        <v>757</v>
      </c>
      <c r="AG17" t="s">
        <v>758</v>
      </c>
      <c r="AH17" t="s">
        <v>759</v>
      </c>
      <c r="AI17" t="s">
        <v>760</v>
      </c>
      <c r="AJ17" t="s">
        <v>761</v>
      </c>
      <c r="AK17" t="s">
        <v>890</v>
      </c>
      <c r="AL17" t="s">
        <v>767</v>
      </c>
      <c r="AM17" t="s">
        <v>875</v>
      </c>
      <c r="AN17" t="s">
        <v>884</v>
      </c>
      <c r="AO17" t="s">
        <v>885</v>
      </c>
      <c r="AP17" t="s">
        <v>891</v>
      </c>
      <c r="AQ17" t="s">
        <v>877</v>
      </c>
      <c r="AR17" t="s">
        <v>619</v>
      </c>
      <c r="AS17" t="s">
        <v>620</v>
      </c>
      <c r="AT17" t="s">
        <v>621</v>
      </c>
      <c r="AU17" t="s">
        <v>622</v>
      </c>
      <c r="AV17" t="s">
        <v>623</v>
      </c>
      <c r="AW17" t="s">
        <v>892</v>
      </c>
      <c r="AX17" t="s">
        <v>624</v>
      </c>
      <c r="AY17" t="s">
        <v>625</v>
      </c>
    </row>
    <row r="18" spans="1:51" x14ac:dyDescent="0.45">
      <c r="A18" t="s">
        <v>709</v>
      </c>
      <c r="B18">
        <v>1649</v>
      </c>
      <c r="C18" t="s">
        <v>893</v>
      </c>
      <c r="D18" t="s">
        <v>872</v>
      </c>
      <c r="E18" t="s">
        <v>867</v>
      </c>
      <c r="F18" t="s">
        <v>869</v>
      </c>
      <c r="G18" t="s">
        <v>873</v>
      </c>
      <c r="H18" t="s">
        <v>874</v>
      </c>
      <c r="I18" t="s">
        <v>611</v>
      </c>
      <c r="J18" t="s">
        <v>861</v>
      </c>
      <c r="K18" t="s">
        <v>889</v>
      </c>
      <c r="L18" t="s">
        <v>748</v>
      </c>
      <c r="M18" t="s">
        <v>749</v>
      </c>
      <c r="N18" t="s">
        <v>751</v>
      </c>
      <c r="O18" t="s">
        <v>752</v>
      </c>
      <c r="P18" t="s">
        <v>753</v>
      </c>
      <c r="Q18" t="s">
        <v>770</v>
      </c>
      <c r="R18" t="s">
        <v>771</v>
      </c>
      <c r="S18" t="s">
        <v>774</v>
      </c>
      <c r="T18" t="s">
        <v>754</v>
      </c>
      <c r="U18" t="s">
        <v>755</v>
      </c>
      <c r="V18" t="s">
        <v>756</v>
      </c>
      <c r="W18" t="s">
        <v>757</v>
      </c>
      <c r="X18" t="s">
        <v>758</v>
      </c>
      <c r="Y18" t="s">
        <v>759</v>
      </c>
      <c r="Z18" t="s">
        <v>760</v>
      </c>
      <c r="AA18" t="s">
        <v>761</v>
      </c>
      <c r="AB18" t="s">
        <v>890</v>
      </c>
      <c r="AC18" t="s">
        <v>875</v>
      </c>
      <c r="AD18" t="s">
        <v>884</v>
      </c>
      <c r="AE18" t="s">
        <v>885</v>
      </c>
      <c r="AF18" t="s">
        <v>619</v>
      </c>
      <c r="AG18" t="s">
        <v>620</v>
      </c>
      <c r="AH18" t="s">
        <v>621</v>
      </c>
      <c r="AI18" t="s">
        <v>622</v>
      </c>
      <c r="AJ18" t="s">
        <v>623</v>
      </c>
      <c r="AK18" t="s">
        <v>892</v>
      </c>
      <c r="AL18" t="s">
        <v>624</v>
      </c>
      <c r="AM18" t="s">
        <v>625</v>
      </c>
    </row>
    <row r="19" spans="1:51" x14ac:dyDescent="0.45">
      <c r="A19" t="s">
        <v>709</v>
      </c>
      <c r="B19">
        <v>1654</v>
      </c>
      <c r="C19" t="s">
        <v>741</v>
      </c>
      <c r="D19" t="s">
        <v>742</v>
      </c>
      <c r="E19" t="s">
        <v>743</v>
      </c>
      <c r="F19">
        <v>14</v>
      </c>
    </row>
    <row r="20" spans="1:51" x14ac:dyDescent="0.45">
      <c r="A20" t="s">
        <v>709</v>
      </c>
      <c r="B20">
        <v>1670</v>
      </c>
      <c r="C20" t="s">
        <v>744</v>
      </c>
      <c r="D20" t="s">
        <v>894</v>
      </c>
    </row>
    <row r="21" spans="1:51" x14ac:dyDescent="0.45">
      <c r="A21" t="s">
        <v>709</v>
      </c>
      <c r="B21">
        <v>1638</v>
      </c>
      <c r="C21">
        <v>37</v>
      </c>
    </row>
    <row r="22" spans="1:51" x14ac:dyDescent="0.45">
      <c r="A22" t="s">
        <v>709</v>
      </c>
      <c r="B22">
        <v>1639</v>
      </c>
      <c r="C22" t="s">
        <v>860</v>
      </c>
      <c r="D22" t="s">
        <v>585</v>
      </c>
      <c r="E22" t="s">
        <v>586</v>
      </c>
      <c r="F22" t="s">
        <v>587</v>
      </c>
      <c r="G22" t="s">
        <v>588</v>
      </c>
      <c r="H22" t="s">
        <v>589</v>
      </c>
      <c r="I22" t="s">
        <v>590</v>
      </c>
      <c r="J22" t="s">
        <v>591</v>
      </c>
      <c r="K22" t="s">
        <v>592</v>
      </c>
      <c r="L22" t="s">
        <v>593</v>
      </c>
      <c r="M22" t="s">
        <v>594</v>
      </c>
      <c r="N22" t="s">
        <v>595</v>
      </c>
      <c r="O22" t="s">
        <v>596</v>
      </c>
      <c r="P22" t="s">
        <v>597</v>
      </c>
      <c r="Q22" t="s">
        <v>598</v>
      </c>
      <c r="R22" t="s">
        <v>599</v>
      </c>
      <c r="S22" t="s">
        <v>600</v>
      </c>
      <c r="T22" t="s">
        <v>601</v>
      </c>
      <c r="U22" t="s">
        <v>602</v>
      </c>
      <c r="V22" t="s">
        <v>603</v>
      </c>
      <c r="W22" t="s">
        <v>604</v>
      </c>
      <c r="X22" t="s">
        <v>605</v>
      </c>
      <c r="Y22" t="s">
        <v>579</v>
      </c>
      <c r="Z22" t="s">
        <v>580</v>
      </c>
      <c r="AA22" t="s">
        <v>581</v>
      </c>
      <c r="AB22" t="s">
        <v>582</v>
      </c>
      <c r="AC22" t="s">
        <v>583</v>
      </c>
      <c r="AD22" t="s">
        <v>584</v>
      </c>
      <c r="AE22" t="s">
        <v>615</v>
      </c>
      <c r="AF22" t="s">
        <v>616</v>
      </c>
      <c r="AG22" t="s">
        <v>617</v>
      </c>
      <c r="AH22" t="s">
        <v>618</v>
      </c>
      <c r="AI22" t="s">
        <v>747</v>
      </c>
      <c r="AJ22" t="s">
        <v>895</v>
      </c>
      <c r="AK22" t="s">
        <v>896</v>
      </c>
      <c r="AL22" t="s">
        <v>775</v>
      </c>
      <c r="AM22" t="s">
        <v>897</v>
      </c>
    </row>
    <row r="23" spans="1:51" x14ac:dyDescent="0.45">
      <c r="A23" t="s">
        <v>709</v>
      </c>
      <c r="B23">
        <v>1649</v>
      </c>
      <c r="C23" t="s">
        <v>898</v>
      </c>
      <c r="D23" t="s">
        <v>586</v>
      </c>
      <c r="E23" t="s">
        <v>587</v>
      </c>
      <c r="F23" t="s">
        <v>590</v>
      </c>
      <c r="G23" t="s">
        <v>592</v>
      </c>
      <c r="H23" t="s">
        <v>593</v>
      </c>
      <c r="I23" t="s">
        <v>594</v>
      </c>
      <c r="J23" t="s">
        <v>597</v>
      </c>
      <c r="K23" t="s">
        <v>598</v>
      </c>
      <c r="L23" t="s">
        <v>599</v>
      </c>
      <c r="M23" t="s">
        <v>601</v>
      </c>
      <c r="N23" t="s">
        <v>603</v>
      </c>
      <c r="O23" t="s">
        <v>605</v>
      </c>
      <c r="P23" t="s">
        <v>580</v>
      </c>
      <c r="Q23" t="s">
        <v>582</v>
      </c>
      <c r="R23" t="s">
        <v>583</v>
      </c>
      <c r="S23" t="s">
        <v>617</v>
      </c>
      <c r="T23" t="s">
        <v>618</v>
      </c>
      <c r="U23" t="s">
        <v>747</v>
      </c>
      <c r="V23" t="s">
        <v>896</v>
      </c>
      <c r="W23" t="s">
        <v>899</v>
      </c>
    </row>
    <row r="24" spans="1:51" x14ac:dyDescent="0.45">
      <c r="A24" t="s">
        <v>709</v>
      </c>
      <c r="B24">
        <v>1654</v>
      </c>
      <c r="C24" t="s">
        <v>741</v>
      </c>
      <c r="D24" t="s">
        <v>742</v>
      </c>
      <c r="E24" t="s">
        <v>743</v>
      </c>
      <c r="F24">
        <v>7</v>
      </c>
    </row>
    <row r="25" spans="1:51" x14ac:dyDescent="0.45">
      <c r="A25" t="s">
        <v>709</v>
      </c>
      <c r="B25">
        <v>1670</v>
      </c>
      <c r="C25" t="s">
        <v>744</v>
      </c>
      <c r="D25" t="s">
        <v>900</v>
      </c>
    </row>
    <row r="26" spans="1:51" x14ac:dyDescent="0.45">
      <c r="A26" t="s">
        <v>709</v>
      </c>
      <c r="B26">
        <v>2039</v>
      </c>
      <c r="C26" t="s">
        <v>631</v>
      </c>
      <c r="D26" t="s">
        <v>712</v>
      </c>
      <c r="E26" t="s">
        <v>711</v>
      </c>
      <c r="F26">
        <v>15</v>
      </c>
      <c r="G26" t="s">
        <v>675</v>
      </c>
      <c r="H26" t="s">
        <v>572</v>
      </c>
      <c r="I26" t="s">
        <v>573</v>
      </c>
      <c r="J26" t="s">
        <v>613</v>
      </c>
      <c r="K26" t="s">
        <v>710</v>
      </c>
      <c r="L26" t="s">
        <v>711</v>
      </c>
      <c r="M26">
        <v>14</v>
      </c>
      <c r="N26" t="s">
        <v>675</v>
      </c>
      <c r="O26" t="s">
        <v>574</v>
      </c>
      <c r="P26" t="s">
        <v>575</v>
      </c>
      <c r="Q26">
        <v>21</v>
      </c>
      <c r="R26" t="s">
        <v>576</v>
      </c>
      <c r="S26" t="s">
        <v>577</v>
      </c>
    </row>
    <row r="27" spans="1:51" x14ac:dyDescent="0.45">
      <c r="A27" t="s">
        <v>709</v>
      </c>
      <c r="B27">
        <v>2039</v>
      </c>
      <c r="C27" t="s">
        <v>632</v>
      </c>
      <c r="D27" t="s">
        <v>712</v>
      </c>
      <c r="E27" t="s">
        <v>711</v>
      </c>
      <c r="F27">
        <v>34</v>
      </c>
      <c r="G27" t="s">
        <v>686</v>
      </c>
      <c r="H27" t="s">
        <v>572</v>
      </c>
      <c r="I27" t="s">
        <v>573</v>
      </c>
      <c r="J27" t="s">
        <v>613</v>
      </c>
      <c r="K27" t="s">
        <v>710</v>
      </c>
      <c r="L27" t="s">
        <v>711</v>
      </c>
      <c r="M27">
        <v>11</v>
      </c>
      <c r="N27" t="s">
        <v>687</v>
      </c>
      <c r="O27" t="s">
        <v>574</v>
      </c>
      <c r="P27" t="s">
        <v>575</v>
      </c>
      <c r="Q27">
        <v>35</v>
      </c>
      <c r="R27" t="s">
        <v>576</v>
      </c>
      <c r="S27" t="s">
        <v>641</v>
      </c>
    </row>
    <row r="28" spans="1:51" x14ac:dyDescent="0.45">
      <c r="A28" t="s">
        <v>709</v>
      </c>
      <c r="B28">
        <v>2039</v>
      </c>
      <c r="C28" t="s">
        <v>633</v>
      </c>
      <c r="D28" t="s">
        <v>712</v>
      </c>
      <c r="E28" t="s">
        <v>711</v>
      </c>
      <c r="F28">
        <v>31</v>
      </c>
      <c r="G28" t="s">
        <v>677</v>
      </c>
      <c r="H28" t="s">
        <v>572</v>
      </c>
      <c r="I28" t="s">
        <v>573</v>
      </c>
      <c r="J28" t="s">
        <v>613</v>
      </c>
      <c r="K28" t="s">
        <v>710</v>
      </c>
      <c r="L28" t="s">
        <v>711</v>
      </c>
      <c r="M28">
        <v>12</v>
      </c>
      <c r="N28" t="s">
        <v>689</v>
      </c>
      <c r="O28" t="s">
        <v>574</v>
      </c>
      <c r="P28" t="s">
        <v>575</v>
      </c>
      <c r="Q28">
        <v>58</v>
      </c>
      <c r="R28" t="s">
        <v>576</v>
      </c>
      <c r="S28" t="s">
        <v>644</v>
      </c>
    </row>
    <row r="29" spans="1:51" x14ac:dyDescent="0.45">
      <c r="A29" t="s">
        <v>709</v>
      </c>
      <c r="B29">
        <v>2055</v>
      </c>
      <c r="C29" t="s">
        <v>634</v>
      </c>
      <c r="D29" t="s">
        <v>710</v>
      </c>
      <c r="E29" t="s">
        <v>711</v>
      </c>
      <c r="F29">
        <v>42</v>
      </c>
      <c r="G29" t="s">
        <v>689</v>
      </c>
      <c r="H29" t="s">
        <v>572</v>
      </c>
      <c r="I29" t="s">
        <v>573</v>
      </c>
      <c r="J29" t="s">
        <v>613</v>
      </c>
      <c r="K29" t="s">
        <v>712</v>
      </c>
      <c r="L29" t="s">
        <v>711</v>
      </c>
      <c r="M29">
        <v>12</v>
      </c>
      <c r="N29" t="s">
        <v>689</v>
      </c>
      <c r="O29" t="s">
        <v>574</v>
      </c>
      <c r="P29" t="s">
        <v>575</v>
      </c>
      <c r="Q29">
        <v>113</v>
      </c>
      <c r="R29" t="s">
        <v>576</v>
      </c>
      <c r="S29" t="s">
        <v>629</v>
      </c>
    </row>
    <row r="30" spans="1:51" x14ac:dyDescent="0.45">
      <c r="A30" t="s">
        <v>709</v>
      </c>
      <c r="B30">
        <v>2055</v>
      </c>
      <c r="C30" t="s">
        <v>635</v>
      </c>
      <c r="D30" t="s">
        <v>710</v>
      </c>
      <c r="E30" t="s">
        <v>711</v>
      </c>
      <c r="F30">
        <v>3</v>
      </c>
      <c r="G30" t="s">
        <v>678</v>
      </c>
      <c r="H30" t="s">
        <v>572</v>
      </c>
      <c r="I30" t="s">
        <v>573</v>
      </c>
      <c r="J30" t="s">
        <v>578</v>
      </c>
      <c r="K30" t="s">
        <v>712</v>
      </c>
      <c r="L30" t="s">
        <v>711</v>
      </c>
      <c r="M30">
        <v>15</v>
      </c>
      <c r="N30" t="s">
        <v>675</v>
      </c>
      <c r="O30" t="s">
        <v>574</v>
      </c>
      <c r="P30" t="s">
        <v>575</v>
      </c>
      <c r="Q30">
        <v>130</v>
      </c>
      <c r="R30" t="s">
        <v>576</v>
      </c>
      <c r="S30" t="s">
        <v>325</v>
      </c>
    </row>
    <row r="31" spans="1:51" x14ac:dyDescent="0.45">
      <c r="A31" t="s">
        <v>709</v>
      </c>
      <c r="B31">
        <v>2055</v>
      </c>
      <c r="C31" t="s">
        <v>636</v>
      </c>
      <c r="D31" t="s">
        <v>710</v>
      </c>
      <c r="E31" t="s">
        <v>711</v>
      </c>
      <c r="F31">
        <v>44</v>
      </c>
      <c r="G31" t="s">
        <v>678</v>
      </c>
      <c r="H31" t="s">
        <v>572</v>
      </c>
      <c r="I31" t="s">
        <v>573</v>
      </c>
      <c r="J31" t="s">
        <v>613</v>
      </c>
      <c r="K31" t="s">
        <v>712</v>
      </c>
      <c r="L31" t="s">
        <v>711</v>
      </c>
      <c r="M31">
        <v>13</v>
      </c>
      <c r="N31" t="s">
        <v>678</v>
      </c>
      <c r="O31" t="s">
        <v>574</v>
      </c>
      <c r="P31" t="s">
        <v>575</v>
      </c>
      <c r="Q31">
        <v>137</v>
      </c>
      <c r="R31" t="s">
        <v>576</v>
      </c>
      <c r="S31" t="s">
        <v>629</v>
      </c>
    </row>
    <row r="32" spans="1:51" x14ac:dyDescent="0.45">
      <c r="A32" t="s">
        <v>709</v>
      </c>
      <c r="B32">
        <v>2039</v>
      </c>
      <c r="C32" t="s">
        <v>637</v>
      </c>
      <c r="D32" t="s">
        <v>712</v>
      </c>
      <c r="E32" t="s">
        <v>711</v>
      </c>
      <c r="F32">
        <v>16</v>
      </c>
      <c r="G32" t="s">
        <v>679</v>
      </c>
      <c r="H32" t="s">
        <v>572</v>
      </c>
      <c r="I32" t="s">
        <v>573</v>
      </c>
      <c r="J32" t="s">
        <v>613</v>
      </c>
      <c r="K32" t="s">
        <v>710</v>
      </c>
      <c r="L32" t="s">
        <v>711</v>
      </c>
      <c r="M32">
        <v>14</v>
      </c>
      <c r="N32" t="s">
        <v>675</v>
      </c>
      <c r="O32" t="s">
        <v>574</v>
      </c>
      <c r="P32" t="s">
        <v>575</v>
      </c>
      <c r="Q32">
        <v>157</v>
      </c>
      <c r="R32" t="s">
        <v>576</v>
      </c>
      <c r="S32" t="s">
        <v>713</v>
      </c>
    </row>
    <row r="33" spans="1:19" x14ac:dyDescent="0.45">
      <c r="A33" t="s">
        <v>709</v>
      </c>
      <c r="B33">
        <v>2055</v>
      </c>
      <c r="C33" t="s">
        <v>638</v>
      </c>
      <c r="D33" t="s">
        <v>710</v>
      </c>
      <c r="E33" t="s">
        <v>711</v>
      </c>
      <c r="F33">
        <v>49</v>
      </c>
      <c r="G33" t="s">
        <v>677</v>
      </c>
      <c r="H33" t="s">
        <v>572</v>
      </c>
      <c r="I33" t="s">
        <v>573</v>
      </c>
      <c r="J33" t="s">
        <v>613</v>
      </c>
      <c r="K33" t="s">
        <v>712</v>
      </c>
      <c r="L33" t="s">
        <v>711</v>
      </c>
      <c r="M33">
        <v>10</v>
      </c>
      <c r="N33" t="s">
        <v>677</v>
      </c>
      <c r="O33" t="s">
        <v>574</v>
      </c>
      <c r="P33" t="s">
        <v>575</v>
      </c>
      <c r="Q33">
        <v>184</v>
      </c>
      <c r="R33" t="s">
        <v>576</v>
      </c>
      <c r="S33" t="s">
        <v>629</v>
      </c>
    </row>
    <row r="34" spans="1:19" x14ac:dyDescent="0.45">
      <c r="A34" t="s">
        <v>709</v>
      </c>
      <c r="B34">
        <v>2039</v>
      </c>
      <c r="C34" t="s">
        <v>638</v>
      </c>
      <c r="D34" t="s">
        <v>712</v>
      </c>
      <c r="E34" t="s">
        <v>711</v>
      </c>
      <c r="F34">
        <v>29</v>
      </c>
      <c r="G34" t="s">
        <v>683</v>
      </c>
      <c r="H34" t="s">
        <v>572</v>
      </c>
      <c r="I34" t="s">
        <v>573</v>
      </c>
      <c r="J34" t="s">
        <v>613</v>
      </c>
      <c r="K34" t="s">
        <v>710</v>
      </c>
      <c r="L34" t="s">
        <v>711</v>
      </c>
      <c r="M34">
        <v>18</v>
      </c>
      <c r="N34" t="s">
        <v>683</v>
      </c>
      <c r="O34" t="s">
        <v>574</v>
      </c>
      <c r="P34" t="s">
        <v>575</v>
      </c>
      <c r="Q34">
        <v>185</v>
      </c>
      <c r="R34" t="s">
        <v>576</v>
      </c>
      <c r="S34" t="s">
        <v>577</v>
      </c>
    </row>
    <row r="35" spans="1:19" x14ac:dyDescent="0.45">
      <c r="A35" t="s">
        <v>709</v>
      </c>
      <c r="B35">
        <v>2039</v>
      </c>
      <c r="C35" t="s">
        <v>702</v>
      </c>
      <c r="D35" t="s">
        <v>712</v>
      </c>
      <c r="E35" t="s">
        <v>711</v>
      </c>
      <c r="F35">
        <v>23</v>
      </c>
      <c r="G35" t="s">
        <v>687</v>
      </c>
      <c r="H35" t="s">
        <v>572</v>
      </c>
      <c r="I35" t="s">
        <v>573</v>
      </c>
      <c r="J35" t="s">
        <v>613</v>
      </c>
      <c r="K35" t="s">
        <v>710</v>
      </c>
      <c r="L35" t="s">
        <v>711</v>
      </c>
      <c r="M35">
        <v>4</v>
      </c>
      <c r="N35" t="s">
        <v>675</v>
      </c>
      <c r="O35" t="s">
        <v>574</v>
      </c>
      <c r="P35" t="s">
        <v>575</v>
      </c>
      <c r="Q35">
        <v>203</v>
      </c>
      <c r="R35" t="s">
        <v>576</v>
      </c>
      <c r="S35" t="s">
        <v>628</v>
      </c>
    </row>
    <row r="36" spans="1:19" x14ac:dyDescent="0.45">
      <c r="A36" t="s">
        <v>709</v>
      </c>
      <c r="B36">
        <v>2039</v>
      </c>
      <c r="C36" t="s">
        <v>642</v>
      </c>
      <c r="D36" t="s">
        <v>712</v>
      </c>
      <c r="E36" t="s">
        <v>711</v>
      </c>
      <c r="F36">
        <v>98</v>
      </c>
      <c r="G36" t="s">
        <v>679</v>
      </c>
      <c r="H36" t="s">
        <v>572</v>
      </c>
      <c r="I36" t="s">
        <v>573</v>
      </c>
      <c r="J36" t="s">
        <v>613</v>
      </c>
      <c r="K36" t="s">
        <v>710</v>
      </c>
      <c r="L36" t="s">
        <v>711</v>
      </c>
      <c r="M36">
        <v>17</v>
      </c>
      <c r="N36" t="s">
        <v>679</v>
      </c>
      <c r="O36" t="s">
        <v>574</v>
      </c>
      <c r="P36" t="s">
        <v>575</v>
      </c>
      <c r="Q36">
        <v>224</v>
      </c>
      <c r="R36" t="s">
        <v>576</v>
      </c>
      <c r="S36" t="s">
        <v>577</v>
      </c>
    </row>
    <row r="37" spans="1:19" x14ac:dyDescent="0.45">
      <c r="A37" t="s">
        <v>709</v>
      </c>
      <c r="B37">
        <v>2039</v>
      </c>
      <c r="C37" t="s">
        <v>643</v>
      </c>
      <c r="D37" t="s">
        <v>712</v>
      </c>
      <c r="E37" t="s">
        <v>711</v>
      </c>
      <c r="F37">
        <v>6</v>
      </c>
      <c r="G37" t="s">
        <v>680</v>
      </c>
      <c r="H37" t="s">
        <v>572</v>
      </c>
      <c r="I37" t="s">
        <v>573</v>
      </c>
      <c r="J37" t="s">
        <v>613</v>
      </c>
      <c r="K37" t="s">
        <v>710</v>
      </c>
      <c r="L37" t="s">
        <v>711</v>
      </c>
      <c r="M37">
        <v>3</v>
      </c>
      <c r="N37" t="s">
        <v>678</v>
      </c>
      <c r="O37" t="s">
        <v>574</v>
      </c>
      <c r="P37" t="s">
        <v>575</v>
      </c>
      <c r="Q37">
        <v>251</v>
      </c>
      <c r="R37" t="s">
        <v>576</v>
      </c>
      <c r="S37" t="s">
        <v>628</v>
      </c>
    </row>
    <row r="38" spans="1:19" x14ac:dyDescent="0.45">
      <c r="A38" t="s">
        <v>709</v>
      </c>
      <c r="B38">
        <v>2055</v>
      </c>
      <c r="C38" t="s">
        <v>703</v>
      </c>
      <c r="D38" t="s">
        <v>710</v>
      </c>
      <c r="E38" t="s">
        <v>711</v>
      </c>
      <c r="F38">
        <v>8</v>
      </c>
      <c r="G38" t="s">
        <v>679</v>
      </c>
      <c r="H38" t="s">
        <v>572</v>
      </c>
      <c r="I38" t="s">
        <v>573</v>
      </c>
      <c r="J38" t="s">
        <v>613</v>
      </c>
      <c r="K38" t="s">
        <v>712</v>
      </c>
      <c r="L38" t="s">
        <v>711</v>
      </c>
      <c r="M38">
        <v>16</v>
      </c>
      <c r="N38" t="s">
        <v>679</v>
      </c>
      <c r="O38" t="s">
        <v>574</v>
      </c>
      <c r="P38" t="s">
        <v>575</v>
      </c>
      <c r="Q38">
        <v>285</v>
      </c>
      <c r="R38" t="s">
        <v>576</v>
      </c>
      <c r="S38" t="s">
        <v>629</v>
      </c>
    </row>
    <row r="39" spans="1:19" x14ac:dyDescent="0.45">
      <c r="A39" t="s">
        <v>709</v>
      </c>
      <c r="B39">
        <v>2055</v>
      </c>
      <c r="C39" t="s">
        <v>645</v>
      </c>
      <c r="D39" t="s">
        <v>710</v>
      </c>
      <c r="E39" t="s">
        <v>711</v>
      </c>
      <c r="F39">
        <v>85</v>
      </c>
      <c r="G39">
        <v>-1</v>
      </c>
      <c r="H39" t="s">
        <v>572</v>
      </c>
      <c r="I39" t="s">
        <v>573</v>
      </c>
      <c r="J39" t="s">
        <v>613</v>
      </c>
      <c r="K39" t="s">
        <v>712</v>
      </c>
      <c r="L39" t="s">
        <v>711</v>
      </c>
      <c r="M39">
        <v>49</v>
      </c>
      <c r="N39" t="s">
        <v>677</v>
      </c>
      <c r="O39" t="s">
        <v>574</v>
      </c>
      <c r="P39" t="s">
        <v>575</v>
      </c>
      <c r="Q39">
        <v>298</v>
      </c>
      <c r="R39" t="s">
        <v>576</v>
      </c>
      <c r="S39" t="s">
        <v>314</v>
      </c>
    </row>
    <row r="40" spans="1:19" x14ac:dyDescent="0.45">
      <c r="A40" t="s">
        <v>709</v>
      </c>
      <c r="B40">
        <v>2055</v>
      </c>
      <c r="C40" t="s">
        <v>704</v>
      </c>
      <c r="D40" t="s">
        <v>710</v>
      </c>
      <c r="E40" t="s">
        <v>711</v>
      </c>
      <c r="F40">
        <v>76</v>
      </c>
      <c r="G40">
        <v>-1</v>
      </c>
      <c r="H40" t="s">
        <v>572</v>
      </c>
      <c r="I40" t="s">
        <v>573</v>
      </c>
      <c r="J40" t="s">
        <v>613</v>
      </c>
      <c r="K40" t="s">
        <v>712</v>
      </c>
      <c r="L40" t="s">
        <v>711</v>
      </c>
      <c r="M40">
        <v>49</v>
      </c>
      <c r="N40" t="s">
        <v>677</v>
      </c>
      <c r="O40" t="s">
        <v>574</v>
      </c>
      <c r="P40" t="s">
        <v>575</v>
      </c>
      <c r="Q40">
        <v>302</v>
      </c>
      <c r="R40" t="s">
        <v>576</v>
      </c>
      <c r="S40" t="s">
        <v>314</v>
      </c>
    </row>
    <row r="41" spans="1:19" x14ac:dyDescent="0.45">
      <c r="A41" t="s">
        <v>709</v>
      </c>
      <c r="B41">
        <v>2039</v>
      </c>
      <c r="C41" t="s">
        <v>647</v>
      </c>
      <c r="D41" t="s">
        <v>712</v>
      </c>
      <c r="E41" t="s">
        <v>711</v>
      </c>
      <c r="F41">
        <v>39</v>
      </c>
      <c r="G41" t="s">
        <v>715</v>
      </c>
      <c r="H41" t="s">
        <v>572</v>
      </c>
      <c r="I41" t="s">
        <v>573</v>
      </c>
      <c r="J41" t="s">
        <v>613</v>
      </c>
      <c r="K41" t="s">
        <v>710</v>
      </c>
      <c r="L41" t="s">
        <v>711</v>
      </c>
      <c r="M41">
        <v>49</v>
      </c>
      <c r="N41" t="s">
        <v>677</v>
      </c>
      <c r="O41" t="s">
        <v>574</v>
      </c>
      <c r="P41" t="s">
        <v>575</v>
      </c>
      <c r="Q41">
        <v>348</v>
      </c>
      <c r="R41" t="s">
        <v>576</v>
      </c>
      <c r="S41" t="s">
        <v>662</v>
      </c>
    </row>
    <row r="42" spans="1:19" x14ac:dyDescent="0.45">
      <c r="A42" t="s">
        <v>709</v>
      </c>
      <c r="B42">
        <v>2039</v>
      </c>
      <c r="C42" t="s">
        <v>648</v>
      </c>
      <c r="D42" t="s">
        <v>712</v>
      </c>
      <c r="E42" t="s">
        <v>711</v>
      </c>
      <c r="F42">
        <v>67</v>
      </c>
      <c r="G42" t="s">
        <v>715</v>
      </c>
      <c r="H42" t="s">
        <v>572</v>
      </c>
      <c r="I42" t="s">
        <v>573</v>
      </c>
      <c r="J42" t="s">
        <v>578</v>
      </c>
      <c r="K42" t="s">
        <v>710</v>
      </c>
      <c r="L42" t="s">
        <v>711</v>
      </c>
      <c r="M42">
        <v>85</v>
      </c>
      <c r="N42">
        <v>-1</v>
      </c>
      <c r="O42" t="s">
        <v>574</v>
      </c>
      <c r="P42" t="s">
        <v>575</v>
      </c>
      <c r="Q42">
        <v>371</v>
      </c>
      <c r="R42" t="s">
        <v>576</v>
      </c>
      <c r="S42" t="s">
        <v>662</v>
      </c>
    </row>
    <row r="43" spans="1:19" x14ac:dyDescent="0.45">
      <c r="A43" t="s">
        <v>709</v>
      </c>
      <c r="B43">
        <v>2055</v>
      </c>
      <c r="C43" t="s">
        <v>649</v>
      </c>
      <c r="D43" t="s">
        <v>710</v>
      </c>
      <c r="E43" t="s">
        <v>711</v>
      </c>
      <c r="F43">
        <v>54</v>
      </c>
      <c r="G43" t="s">
        <v>680</v>
      </c>
      <c r="H43" t="s">
        <v>572</v>
      </c>
      <c r="I43" t="s">
        <v>573</v>
      </c>
      <c r="J43" t="s">
        <v>613</v>
      </c>
      <c r="K43" t="s">
        <v>712</v>
      </c>
      <c r="L43" t="s">
        <v>711</v>
      </c>
      <c r="M43">
        <v>6</v>
      </c>
      <c r="N43" t="s">
        <v>680</v>
      </c>
      <c r="O43" t="s">
        <v>574</v>
      </c>
      <c r="P43" t="s">
        <v>575</v>
      </c>
      <c r="Q43">
        <v>376</v>
      </c>
      <c r="R43" t="s">
        <v>576</v>
      </c>
      <c r="S43" t="s">
        <v>629</v>
      </c>
    </row>
    <row r="44" spans="1:19" x14ac:dyDescent="0.45">
      <c r="A44" t="s">
        <v>714</v>
      </c>
      <c r="B44">
        <v>2055</v>
      </c>
      <c r="C44" t="s">
        <v>650</v>
      </c>
      <c r="D44" t="s">
        <v>710</v>
      </c>
      <c r="E44" t="s">
        <v>711</v>
      </c>
      <c r="F44">
        <v>2</v>
      </c>
      <c r="G44" t="s">
        <v>681</v>
      </c>
      <c r="H44" t="s">
        <v>572</v>
      </c>
      <c r="I44" t="s">
        <v>573</v>
      </c>
      <c r="J44" t="s">
        <v>613</v>
      </c>
      <c r="K44" t="s">
        <v>712</v>
      </c>
      <c r="L44" t="s">
        <v>711</v>
      </c>
      <c r="M44">
        <v>3</v>
      </c>
      <c r="N44" t="s">
        <v>678</v>
      </c>
      <c r="O44" t="s">
        <v>574</v>
      </c>
      <c r="P44" t="s">
        <v>575</v>
      </c>
      <c r="Q44">
        <v>397</v>
      </c>
      <c r="R44" t="s">
        <v>576</v>
      </c>
      <c r="S44" t="s">
        <v>406</v>
      </c>
    </row>
    <row r="45" spans="1:19" x14ac:dyDescent="0.45">
      <c r="A45" t="s">
        <v>709</v>
      </c>
      <c r="B45">
        <v>2039</v>
      </c>
      <c r="C45" t="s">
        <v>651</v>
      </c>
      <c r="D45" t="s">
        <v>712</v>
      </c>
      <c r="E45" t="s">
        <v>711</v>
      </c>
      <c r="F45">
        <v>48</v>
      </c>
      <c r="G45" t="s">
        <v>681</v>
      </c>
      <c r="H45" t="s">
        <v>572</v>
      </c>
      <c r="I45" t="s">
        <v>573</v>
      </c>
      <c r="J45" t="s">
        <v>613</v>
      </c>
      <c r="K45" t="s">
        <v>710</v>
      </c>
      <c r="L45" t="s">
        <v>711</v>
      </c>
      <c r="M45">
        <v>76</v>
      </c>
      <c r="N45">
        <v>-1</v>
      </c>
      <c r="O45" t="s">
        <v>574</v>
      </c>
      <c r="P45" t="s">
        <v>575</v>
      </c>
      <c r="Q45">
        <v>466</v>
      </c>
      <c r="R45" t="s">
        <v>576</v>
      </c>
      <c r="S45" t="s">
        <v>662</v>
      </c>
    </row>
    <row r="46" spans="1:19" x14ac:dyDescent="0.45">
      <c r="A46" t="s">
        <v>709</v>
      </c>
      <c r="B46">
        <v>2039</v>
      </c>
      <c r="C46" t="s">
        <v>652</v>
      </c>
      <c r="D46" t="s">
        <v>712</v>
      </c>
      <c r="E46" t="s">
        <v>711</v>
      </c>
      <c r="F46">
        <v>83</v>
      </c>
      <c r="G46">
        <v>-1</v>
      </c>
      <c r="H46" t="s">
        <v>572</v>
      </c>
      <c r="I46" t="s">
        <v>573</v>
      </c>
      <c r="J46" t="s">
        <v>613</v>
      </c>
      <c r="K46" t="s">
        <v>710</v>
      </c>
      <c r="L46" t="s">
        <v>711</v>
      </c>
      <c r="M46">
        <v>76</v>
      </c>
      <c r="N46">
        <v>-1</v>
      </c>
      <c r="O46" t="s">
        <v>574</v>
      </c>
      <c r="P46" t="s">
        <v>575</v>
      </c>
      <c r="Q46">
        <v>499</v>
      </c>
      <c r="R46" t="s">
        <v>576</v>
      </c>
      <c r="S46" t="s">
        <v>662</v>
      </c>
    </row>
    <row r="47" spans="1:19" x14ac:dyDescent="0.45">
      <c r="A47" t="s">
        <v>709</v>
      </c>
      <c r="B47">
        <v>2039</v>
      </c>
      <c r="C47" t="s">
        <v>653</v>
      </c>
      <c r="D47" t="s">
        <v>712</v>
      </c>
      <c r="E47" t="s">
        <v>711</v>
      </c>
      <c r="F47">
        <v>81</v>
      </c>
      <c r="G47">
        <v>-1</v>
      </c>
      <c r="H47" t="s">
        <v>572</v>
      </c>
      <c r="I47" t="s">
        <v>573</v>
      </c>
      <c r="J47" t="s">
        <v>613</v>
      </c>
      <c r="K47" t="s">
        <v>710</v>
      </c>
      <c r="L47" t="s">
        <v>711</v>
      </c>
      <c r="M47">
        <v>76</v>
      </c>
      <c r="N47">
        <v>-1</v>
      </c>
      <c r="O47" t="s">
        <v>574</v>
      </c>
      <c r="P47" t="s">
        <v>575</v>
      </c>
      <c r="Q47">
        <v>513</v>
      </c>
      <c r="R47" t="s">
        <v>576</v>
      </c>
      <c r="S47" t="s">
        <v>662</v>
      </c>
    </row>
    <row r="48" spans="1:19" x14ac:dyDescent="0.45">
      <c r="A48" t="s">
        <v>709</v>
      </c>
      <c r="B48">
        <v>2055</v>
      </c>
      <c r="C48" t="s">
        <v>654</v>
      </c>
      <c r="D48" t="s">
        <v>710</v>
      </c>
      <c r="E48" t="s">
        <v>711</v>
      </c>
      <c r="F48">
        <v>74</v>
      </c>
      <c r="G48">
        <v>-1</v>
      </c>
      <c r="H48" t="s">
        <v>572</v>
      </c>
      <c r="I48" t="s">
        <v>573</v>
      </c>
      <c r="J48" t="s">
        <v>613</v>
      </c>
      <c r="K48" t="s">
        <v>712</v>
      </c>
      <c r="L48" t="s">
        <v>711</v>
      </c>
      <c r="M48">
        <v>67</v>
      </c>
      <c r="N48" t="s">
        <v>715</v>
      </c>
      <c r="O48" t="s">
        <v>574</v>
      </c>
      <c r="P48" t="s">
        <v>575</v>
      </c>
      <c r="Q48">
        <v>521</v>
      </c>
      <c r="R48" t="s">
        <v>576</v>
      </c>
      <c r="S48" t="s">
        <v>314</v>
      </c>
    </row>
    <row r="49" spans="1:19" x14ac:dyDescent="0.45">
      <c r="A49" t="s">
        <v>709</v>
      </c>
      <c r="B49">
        <v>2039</v>
      </c>
      <c r="C49" t="s">
        <v>655</v>
      </c>
      <c r="D49" t="s">
        <v>712</v>
      </c>
      <c r="E49" t="s">
        <v>711</v>
      </c>
      <c r="F49">
        <v>66</v>
      </c>
      <c r="G49" t="s">
        <v>678</v>
      </c>
      <c r="H49" t="s">
        <v>572</v>
      </c>
      <c r="I49" t="s">
        <v>573</v>
      </c>
      <c r="J49" t="s">
        <v>613</v>
      </c>
      <c r="K49" t="s">
        <v>710</v>
      </c>
      <c r="L49" t="s">
        <v>711</v>
      </c>
      <c r="M49">
        <v>85</v>
      </c>
      <c r="N49">
        <v>-1</v>
      </c>
      <c r="O49" t="s">
        <v>574</v>
      </c>
      <c r="P49" t="s">
        <v>575</v>
      </c>
      <c r="Q49">
        <v>523</v>
      </c>
      <c r="R49" t="s">
        <v>576</v>
      </c>
      <c r="S49" t="s">
        <v>662</v>
      </c>
    </row>
    <row r="50" spans="1:19" x14ac:dyDescent="0.45">
      <c r="A50" t="s">
        <v>709</v>
      </c>
      <c r="B50">
        <v>2039</v>
      </c>
      <c r="C50" t="s">
        <v>656</v>
      </c>
      <c r="D50" t="s">
        <v>712</v>
      </c>
      <c r="E50" t="s">
        <v>711</v>
      </c>
      <c r="F50">
        <v>89</v>
      </c>
      <c r="G50">
        <v>-1</v>
      </c>
      <c r="H50" t="s">
        <v>572</v>
      </c>
      <c r="I50" t="s">
        <v>573</v>
      </c>
      <c r="J50" t="s">
        <v>613</v>
      </c>
      <c r="K50" t="s">
        <v>710</v>
      </c>
      <c r="L50" t="s">
        <v>711</v>
      </c>
      <c r="M50">
        <v>85</v>
      </c>
      <c r="N50">
        <v>-1</v>
      </c>
      <c r="O50" t="s">
        <v>574</v>
      </c>
      <c r="P50" t="s">
        <v>575</v>
      </c>
      <c r="Q50">
        <v>547</v>
      </c>
      <c r="R50" t="s">
        <v>576</v>
      </c>
      <c r="S50" t="s">
        <v>662</v>
      </c>
    </row>
    <row r="51" spans="1:19" x14ac:dyDescent="0.45">
      <c r="A51" t="s">
        <v>709</v>
      </c>
      <c r="B51">
        <v>2039</v>
      </c>
      <c r="C51" t="s">
        <v>657</v>
      </c>
      <c r="D51" t="s">
        <v>712</v>
      </c>
      <c r="E51" t="s">
        <v>711</v>
      </c>
      <c r="F51">
        <v>96</v>
      </c>
      <c r="G51" t="s">
        <v>680</v>
      </c>
      <c r="H51" t="s">
        <v>572</v>
      </c>
      <c r="I51" t="s">
        <v>573</v>
      </c>
      <c r="J51" t="s">
        <v>613</v>
      </c>
      <c r="K51" t="s">
        <v>710</v>
      </c>
      <c r="L51" t="s">
        <v>711</v>
      </c>
      <c r="M51">
        <v>54</v>
      </c>
      <c r="N51" t="s">
        <v>680</v>
      </c>
      <c r="O51" t="s">
        <v>574</v>
      </c>
      <c r="P51" t="s">
        <v>575</v>
      </c>
      <c r="Q51">
        <v>552</v>
      </c>
      <c r="R51" t="s">
        <v>576</v>
      </c>
      <c r="S51" t="s">
        <v>577</v>
      </c>
    </row>
    <row r="52" spans="1:19" x14ac:dyDescent="0.45">
      <c r="A52" t="s">
        <v>709</v>
      </c>
      <c r="B52">
        <v>2055</v>
      </c>
      <c r="C52" t="s">
        <v>658</v>
      </c>
      <c r="D52" t="s">
        <v>710</v>
      </c>
      <c r="E52" t="s">
        <v>711</v>
      </c>
      <c r="F52">
        <v>82</v>
      </c>
      <c r="G52">
        <v>-1</v>
      </c>
      <c r="H52" t="s">
        <v>572</v>
      </c>
      <c r="I52" t="s">
        <v>573</v>
      </c>
      <c r="J52" t="s">
        <v>613</v>
      </c>
      <c r="K52" t="s">
        <v>712</v>
      </c>
      <c r="L52" t="s">
        <v>711</v>
      </c>
      <c r="M52">
        <v>67</v>
      </c>
      <c r="N52" t="s">
        <v>715</v>
      </c>
      <c r="O52" t="s">
        <v>574</v>
      </c>
      <c r="P52" t="s">
        <v>575</v>
      </c>
      <c r="Q52">
        <v>566</v>
      </c>
      <c r="R52" t="s">
        <v>576</v>
      </c>
      <c r="S52" t="s">
        <v>314</v>
      </c>
    </row>
    <row r="53" spans="1:19" x14ac:dyDescent="0.45">
      <c r="A53" t="s">
        <v>709</v>
      </c>
      <c r="B53">
        <v>2055</v>
      </c>
      <c r="C53" t="s">
        <v>659</v>
      </c>
      <c r="D53" t="s">
        <v>710</v>
      </c>
      <c r="E53" t="s">
        <v>711</v>
      </c>
      <c r="F53">
        <v>69</v>
      </c>
      <c r="G53" t="s">
        <v>781</v>
      </c>
      <c r="H53" t="s">
        <v>572</v>
      </c>
      <c r="I53" t="s">
        <v>573</v>
      </c>
      <c r="J53" t="s">
        <v>578</v>
      </c>
      <c r="K53" t="s">
        <v>712</v>
      </c>
      <c r="L53" t="s">
        <v>711</v>
      </c>
      <c r="M53">
        <v>83</v>
      </c>
      <c r="N53">
        <v>-1</v>
      </c>
      <c r="O53" t="s">
        <v>574</v>
      </c>
      <c r="P53" t="s">
        <v>575</v>
      </c>
      <c r="Q53">
        <v>614</v>
      </c>
      <c r="R53" t="s">
        <v>576</v>
      </c>
      <c r="S53" t="s">
        <v>314</v>
      </c>
    </row>
    <row r="54" spans="1:19" x14ac:dyDescent="0.45">
      <c r="A54" t="s">
        <v>709</v>
      </c>
      <c r="B54">
        <v>2039</v>
      </c>
      <c r="C54" t="s">
        <v>661</v>
      </c>
      <c r="D54" t="s">
        <v>712</v>
      </c>
      <c r="E54" t="s">
        <v>711</v>
      </c>
      <c r="F54">
        <v>50</v>
      </c>
      <c r="G54" t="s">
        <v>687</v>
      </c>
      <c r="H54" t="s">
        <v>572</v>
      </c>
      <c r="I54" t="s">
        <v>573</v>
      </c>
      <c r="J54" t="s">
        <v>613</v>
      </c>
      <c r="K54" t="s">
        <v>710</v>
      </c>
      <c r="L54" t="s">
        <v>711</v>
      </c>
      <c r="M54">
        <v>81</v>
      </c>
      <c r="N54">
        <v>-1</v>
      </c>
      <c r="O54" t="s">
        <v>574</v>
      </c>
      <c r="P54" t="s">
        <v>575</v>
      </c>
      <c r="Q54">
        <v>634</v>
      </c>
      <c r="R54" t="s">
        <v>576</v>
      </c>
      <c r="S54" t="s">
        <v>662</v>
      </c>
    </row>
    <row r="55" spans="1:19" x14ac:dyDescent="0.45">
      <c r="A55" t="s">
        <v>709</v>
      </c>
      <c r="B55">
        <v>2039</v>
      </c>
      <c r="C55" t="s">
        <v>663</v>
      </c>
      <c r="D55" t="s">
        <v>712</v>
      </c>
      <c r="E55" t="s">
        <v>711</v>
      </c>
      <c r="F55">
        <v>51</v>
      </c>
      <c r="G55" t="s">
        <v>678</v>
      </c>
      <c r="H55" t="s">
        <v>572</v>
      </c>
      <c r="I55" t="s">
        <v>573</v>
      </c>
      <c r="J55" t="s">
        <v>613</v>
      </c>
      <c r="K55" t="s">
        <v>710</v>
      </c>
      <c r="L55" t="s">
        <v>711</v>
      </c>
      <c r="M55">
        <v>89</v>
      </c>
      <c r="N55">
        <v>-1</v>
      </c>
      <c r="O55" t="s">
        <v>574</v>
      </c>
      <c r="P55" t="s">
        <v>575</v>
      </c>
      <c r="Q55">
        <v>703</v>
      </c>
      <c r="R55" t="s">
        <v>576</v>
      </c>
      <c r="S55" t="s">
        <v>662</v>
      </c>
    </row>
    <row r="56" spans="1:19" x14ac:dyDescent="0.45">
      <c r="A56" t="s">
        <v>709</v>
      </c>
      <c r="B56">
        <v>2039</v>
      </c>
      <c r="C56" t="s">
        <v>664</v>
      </c>
      <c r="D56" t="s">
        <v>712</v>
      </c>
      <c r="E56" t="s">
        <v>711</v>
      </c>
      <c r="F56">
        <v>59</v>
      </c>
      <c r="G56" t="s">
        <v>686</v>
      </c>
      <c r="H56" t="s">
        <v>572</v>
      </c>
      <c r="I56" t="s">
        <v>573</v>
      </c>
      <c r="J56" t="s">
        <v>613</v>
      </c>
      <c r="K56" t="s">
        <v>710</v>
      </c>
      <c r="L56" t="s">
        <v>711</v>
      </c>
      <c r="M56">
        <v>66</v>
      </c>
      <c r="N56" t="s">
        <v>678</v>
      </c>
      <c r="O56" t="s">
        <v>574</v>
      </c>
      <c r="P56" t="s">
        <v>575</v>
      </c>
      <c r="Q56">
        <v>726</v>
      </c>
      <c r="R56" t="s">
        <v>576</v>
      </c>
      <c r="S56" t="s">
        <v>662</v>
      </c>
    </row>
    <row r="57" spans="1:19" x14ac:dyDescent="0.45">
      <c r="A57" t="s">
        <v>714</v>
      </c>
      <c r="B57">
        <v>2039</v>
      </c>
      <c r="C57" t="s">
        <v>665</v>
      </c>
      <c r="D57" t="s">
        <v>712</v>
      </c>
      <c r="E57" t="s">
        <v>711</v>
      </c>
      <c r="F57">
        <v>38</v>
      </c>
      <c r="G57" t="s">
        <v>716</v>
      </c>
      <c r="H57" t="s">
        <v>572</v>
      </c>
      <c r="I57" t="s">
        <v>573</v>
      </c>
      <c r="J57" t="s">
        <v>613</v>
      </c>
      <c r="K57" t="s">
        <v>710</v>
      </c>
      <c r="L57" t="s">
        <v>711</v>
      </c>
      <c r="M57">
        <v>50</v>
      </c>
      <c r="N57" t="s">
        <v>687</v>
      </c>
      <c r="O57" t="s">
        <v>574</v>
      </c>
      <c r="P57" t="s">
        <v>575</v>
      </c>
      <c r="Q57">
        <v>780</v>
      </c>
      <c r="R57" t="s">
        <v>576</v>
      </c>
      <c r="S57" t="s">
        <v>662</v>
      </c>
    </row>
    <row r="58" spans="1:19" x14ac:dyDescent="0.45">
      <c r="A58" t="s">
        <v>709</v>
      </c>
      <c r="B58">
        <v>2039</v>
      </c>
      <c r="C58" t="s">
        <v>666</v>
      </c>
      <c r="D58" t="s">
        <v>712</v>
      </c>
      <c r="E58" t="s">
        <v>711</v>
      </c>
      <c r="F58">
        <v>57</v>
      </c>
      <c r="G58" t="s">
        <v>715</v>
      </c>
      <c r="H58" t="s">
        <v>572</v>
      </c>
      <c r="I58" t="s">
        <v>573</v>
      </c>
      <c r="J58" t="s">
        <v>613</v>
      </c>
      <c r="K58" t="s">
        <v>710</v>
      </c>
      <c r="L58" t="s">
        <v>711</v>
      </c>
      <c r="M58">
        <v>66</v>
      </c>
      <c r="N58" t="s">
        <v>678</v>
      </c>
      <c r="O58" t="s">
        <v>574</v>
      </c>
      <c r="P58" t="s">
        <v>575</v>
      </c>
      <c r="Q58">
        <v>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opLeftCell="A88" workbookViewId="0">
      <pane ySplit="13680" topLeftCell="A54"/>
      <selection activeCell="I95" sqref="I95"/>
      <selection pane="bottomLeft" activeCell="W67" sqref="W67"/>
    </sheetView>
  </sheetViews>
  <sheetFormatPr defaultRowHeight="14.25" x14ac:dyDescent="0.45"/>
  <sheetData>
    <row r="1" spans="1:23" x14ac:dyDescent="0.45">
      <c r="A1" t="s">
        <v>147</v>
      </c>
    </row>
    <row r="2" spans="1:23" x14ac:dyDescent="0.45">
      <c r="A2" t="s">
        <v>57</v>
      </c>
    </row>
    <row r="3" spans="1:23" x14ac:dyDescent="0.45">
      <c r="A3" t="s">
        <v>58</v>
      </c>
    </row>
    <row r="4" spans="1:23" ht="14.65" thickBot="1" x14ac:dyDescent="0.5">
      <c r="A4" t="s">
        <v>59</v>
      </c>
    </row>
    <row r="5" spans="1:23" x14ac:dyDescent="0.45">
      <c r="A5" t="s">
        <v>60</v>
      </c>
      <c r="J5" s="15" t="s">
        <v>669</v>
      </c>
      <c r="K5" s="16" t="s">
        <v>671</v>
      </c>
      <c r="L5" s="16" t="s">
        <v>668</v>
      </c>
      <c r="M5" s="16" t="s">
        <v>672</v>
      </c>
      <c r="N5" s="16" t="s">
        <v>575</v>
      </c>
      <c r="O5" s="17" t="s">
        <v>718</v>
      </c>
      <c r="R5" s="15" t="s">
        <v>669</v>
      </c>
      <c r="S5" s="16" t="s">
        <v>671</v>
      </c>
      <c r="T5" s="16" t="s">
        <v>668</v>
      </c>
      <c r="U5" s="16" t="s">
        <v>672</v>
      </c>
      <c r="V5" s="16" t="s">
        <v>575</v>
      </c>
      <c r="W5" s="17" t="s">
        <v>718</v>
      </c>
    </row>
    <row r="6" spans="1:23" x14ac:dyDescent="0.45">
      <c r="A6" t="s">
        <v>61</v>
      </c>
      <c r="J6" s="18">
        <v>3</v>
      </c>
      <c r="K6" s="19" t="s">
        <v>678</v>
      </c>
      <c r="L6" s="19">
        <v>13</v>
      </c>
      <c r="M6" s="19" t="s">
        <v>678</v>
      </c>
      <c r="N6" s="19">
        <v>3</v>
      </c>
      <c r="O6" s="20" t="s">
        <v>629</v>
      </c>
      <c r="R6" s="18">
        <v>16</v>
      </c>
      <c r="S6" s="19" t="s">
        <v>679</v>
      </c>
      <c r="T6" s="19">
        <v>11</v>
      </c>
      <c r="U6" s="19" t="s">
        <v>687</v>
      </c>
      <c r="V6" s="19">
        <v>63</v>
      </c>
      <c r="W6" s="20" t="s">
        <v>640</v>
      </c>
    </row>
    <row r="7" spans="1:23" x14ac:dyDescent="0.45">
      <c r="A7" t="s">
        <v>62</v>
      </c>
      <c r="J7" s="18">
        <v>92</v>
      </c>
      <c r="K7" s="19" t="s">
        <v>687</v>
      </c>
      <c r="L7" s="19">
        <v>11</v>
      </c>
      <c r="M7" s="19" t="s">
        <v>687</v>
      </c>
      <c r="N7" s="19">
        <v>8</v>
      </c>
      <c r="O7" s="20" t="s">
        <v>629</v>
      </c>
      <c r="R7" s="18">
        <v>2</v>
      </c>
      <c r="S7" s="19" t="s">
        <v>681</v>
      </c>
      <c r="T7" s="19">
        <v>8</v>
      </c>
      <c r="U7" s="19" t="s">
        <v>679</v>
      </c>
      <c r="V7" s="19">
        <v>446</v>
      </c>
      <c r="W7" s="20" t="s">
        <v>640</v>
      </c>
    </row>
    <row r="8" spans="1:23" x14ac:dyDescent="0.45">
      <c r="A8" t="s">
        <v>63</v>
      </c>
      <c r="J8" s="18">
        <v>76</v>
      </c>
      <c r="K8" s="19">
        <v>-1</v>
      </c>
      <c r="L8" s="19">
        <v>12</v>
      </c>
      <c r="M8" s="19" t="s">
        <v>689</v>
      </c>
      <c r="N8" s="19">
        <v>16</v>
      </c>
      <c r="O8" s="20" t="s">
        <v>314</v>
      </c>
      <c r="R8" s="18">
        <v>17</v>
      </c>
      <c r="S8" s="19" t="s">
        <v>679</v>
      </c>
      <c r="T8" s="19">
        <v>14</v>
      </c>
      <c r="U8" s="19" t="s">
        <v>675</v>
      </c>
      <c r="V8" s="19">
        <v>35</v>
      </c>
      <c r="W8" s="20" t="s">
        <v>673</v>
      </c>
    </row>
    <row r="9" spans="1:23" x14ac:dyDescent="0.45">
      <c r="A9" t="s">
        <v>64</v>
      </c>
      <c r="J9" s="18">
        <v>15</v>
      </c>
      <c r="K9" s="19" t="s">
        <v>675</v>
      </c>
      <c r="L9" s="19">
        <v>14</v>
      </c>
      <c r="M9" s="19" t="s">
        <v>675</v>
      </c>
      <c r="N9" s="19">
        <v>17</v>
      </c>
      <c r="O9" s="20" t="s">
        <v>629</v>
      </c>
      <c r="R9" s="18">
        <v>35</v>
      </c>
      <c r="S9" s="19" t="s">
        <v>676</v>
      </c>
      <c r="T9" s="19">
        <v>13</v>
      </c>
      <c r="U9" s="19" t="s">
        <v>678</v>
      </c>
      <c r="V9" s="19">
        <v>158</v>
      </c>
      <c r="W9" s="20" t="s">
        <v>673</v>
      </c>
    </row>
    <row r="10" spans="1:23" x14ac:dyDescent="0.45">
      <c r="A10" t="s">
        <v>65</v>
      </c>
      <c r="J10" s="18">
        <v>94</v>
      </c>
      <c r="K10" s="19" t="s">
        <v>675</v>
      </c>
      <c r="L10" s="19">
        <v>14</v>
      </c>
      <c r="M10" s="19" t="s">
        <v>675</v>
      </c>
      <c r="N10" s="19">
        <v>26</v>
      </c>
      <c r="O10" s="20" t="s">
        <v>629</v>
      </c>
      <c r="R10" s="18">
        <v>6</v>
      </c>
      <c r="S10" s="19" t="s">
        <v>680</v>
      </c>
      <c r="T10" s="19">
        <v>16</v>
      </c>
      <c r="U10" s="19" t="s">
        <v>679</v>
      </c>
      <c r="V10" s="19">
        <v>202</v>
      </c>
      <c r="W10" s="20" t="s">
        <v>325</v>
      </c>
    </row>
    <row r="11" spans="1:23" x14ac:dyDescent="0.45">
      <c r="A11" t="s">
        <v>66</v>
      </c>
      <c r="J11" s="18">
        <v>17</v>
      </c>
      <c r="K11" s="19" t="s">
        <v>679</v>
      </c>
      <c r="L11" s="19">
        <v>14</v>
      </c>
      <c r="M11" s="19" t="s">
        <v>675</v>
      </c>
      <c r="N11" s="19">
        <v>35</v>
      </c>
      <c r="O11" s="20" t="s">
        <v>673</v>
      </c>
      <c r="R11" s="18">
        <v>5</v>
      </c>
      <c r="S11" s="19" t="s">
        <v>684</v>
      </c>
      <c r="T11" s="19">
        <v>16</v>
      </c>
      <c r="U11" s="19" t="s">
        <v>679</v>
      </c>
      <c r="V11" s="19">
        <v>298</v>
      </c>
      <c r="W11" s="20" t="s">
        <v>325</v>
      </c>
    </row>
    <row r="12" spans="1:23" x14ac:dyDescent="0.45">
      <c r="A12" t="s">
        <v>67</v>
      </c>
      <c r="J12" s="18">
        <v>44</v>
      </c>
      <c r="K12" s="19" t="s">
        <v>678</v>
      </c>
      <c r="L12" s="19">
        <v>13</v>
      </c>
      <c r="M12" s="19" t="s">
        <v>678</v>
      </c>
      <c r="N12" s="19">
        <v>44</v>
      </c>
      <c r="O12" s="20" t="s">
        <v>629</v>
      </c>
      <c r="R12" s="18">
        <v>31</v>
      </c>
      <c r="S12" s="19" t="s">
        <v>677</v>
      </c>
      <c r="T12" s="19">
        <v>33</v>
      </c>
      <c r="U12" s="19" t="s">
        <v>678</v>
      </c>
      <c r="V12" s="19">
        <v>228</v>
      </c>
      <c r="W12" s="20" t="s">
        <v>660</v>
      </c>
    </row>
    <row r="13" spans="1:23" x14ac:dyDescent="0.45">
      <c r="A13" t="s">
        <v>68</v>
      </c>
      <c r="J13" s="18">
        <v>16</v>
      </c>
      <c r="K13" s="19" t="s">
        <v>679</v>
      </c>
      <c r="L13" s="19">
        <v>11</v>
      </c>
      <c r="M13" s="19" t="s">
        <v>687</v>
      </c>
      <c r="N13" s="19">
        <v>63</v>
      </c>
      <c r="O13" s="20" t="s">
        <v>640</v>
      </c>
      <c r="R13" s="18">
        <v>23</v>
      </c>
      <c r="S13" s="19" t="s">
        <v>687</v>
      </c>
      <c r="T13" s="19">
        <v>4</v>
      </c>
      <c r="U13" s="19" t="s">
        <v>675</v>
      </c>
      <c r="V13" s="19">
        <v>251</v>
      </c>
      <c r="W13" s="20" t="s">
        <v>660</v>
      </c>
    </row>
    <row r="14" spans="1:23" x14ac:dyDescent="0.45">
      <c r="A14" t="s">
        <v>69</v>
      </c>
      <c r="J14" s="18">
        <v>4</v>
      </c>
      <c r="K14" s="19" t="s">
        <v>675</v>
      </c>
      <c r="L14" s="19">
        <v>14</v>
      </c>
      <c r="M14" s="19" t="s">
        <v>675</v>
      </c>
      <c r="N14" s="19">
        <v>68</v>
      </c>
      <c r="O14" s="20" t="s">
        <v>629</v>
      </c>
      <c r="R14" s="18">
        <v>19</v>
      </c>
      <c r="S14" s="19" t="s">
        <v>676</v>
      </c>
      <c r="T14" s="19">
        <v>16</v>
      </c>
      <c r="U14" s="19" t="s">
        <v>679</v>
      </c>
      <c r="V14" s="19">
        <v>276</v>
      </c>
      <c r="W14" s="20" t="s">
        <v>660</v>
      </c>
    </row>
    <row r="15" spans="1:23" x14ac:dyDescent="0.45">
      <c r="A15" t="s">
        <v>70</v>
      </c>
      <c r="J15" s="18">
        <v>41</v>
      </c>
      <c r="K15" s="19" t="s">
        <v>677</v>
      </c>
      <c r="L15" s="19">
        <v>10</v>
      </c>
      <c r="M15" s="19" t="s">
        <v>677</v>
      </c>
      <c r="N15" s="19">
        <v>98</v>
      </c>
      <c r="O15" s="20" t="s">
        <v>629</v>
      </c>
      <c r="R15" s="18">
        <v>26</v>
      </c>
      <c r="S15" s="19" t="s">
        <v>684</v>
      </c>
      <c r="T15" s="19">
        <v>6</v>
      </c>
      <c r="U15" s="19" t="s">
        <v>680</v>
      </c>
      <c r="V15" s="19">
        <v>347</v>
      </c>
      <c r="W15" s="20" t="s">
        <v>660</v>
      </c>
    </row>
    <row r="16" spans="1:23" x14ac:dyDescent="0.45">
      <c r="A16" t="s">
        <v>71</v>
      </c>
      <c r="J16" s="18">
        <v>87</v>
      </c>
      <c r="K16" s="19">
        <v>-1</v>
      </c>
      <c r="L16" s="19">
        <v>76</v>
      </c>
      <c r="M16" s="19">
        <v>-1</v>
      </c>
      <c r="N16" s="19">
        <v>104</v>
      </c>
      <c r="O16" s="20" t="s">
        <v>314</v>
      </c>
      <c r="P16" s="1" t="s">
        <v>798</v>
      </c>
      <c r="Q16" s="1"/>
      <c r="R16" s="18">
        <v>18</v>
      </c>
      <c r="S16" s="19" t="s">
        <v>683</v>
      </c>
      <c r="T16" s="19">
        <v>16</v>
      </c>
      <c r="U16" s="19" t="s">
        <v>679</v>
      </c>
      <c r="V16" s="19">
        <v>348</v>
      </c>
      <c r="W16" s="20" t="s">
        <v>660</v>
      </c>
    </row>
    <row r="17" spans="1:23" x14ac:dyDescent="0.45">
      <c r="A17" t="s">
        <v>72</v>
      </c>
      <c r="J17" s="18">
        <v>58</v>
      </c>
      <c r="K17" s="19" t="s">
        <v>781</v>
      </c>
      <c r="L17" s="19">
        <v>76</v>
      </c>
      <c r="M17" s="19">
        <v>-1</v>
      </c>
      <c r="N17" s="19">
        <v>114</v>
      </c>
      <c r="O17" s="20" t="s">
        <v>314</v>
      </c>
      <c r="P17" s="1" t="s">
        <v>721</v>
      </c>
      <c r="Q17" s="27">
        <v>1</v>
      </c>
      <c r="R17" s="18">
        <v>29</v>
      </c>
      <c r="S17" s="19" t="s">
        <v>683</v>
      </c>
      <c r="T17" s="19">
        <v>23</v>
      </c>
      <c r="U17" s="19" t="s">
        <v>687</v>
      </c>
      <c r="V17" s="19">
        <v>491</v>
      </c>
      <c r="W17" s="20" t="s">
        <v>660</v>
      </c>
    </row>
    <row r="18" spans="1:23" x14ac:dyDescent="0.45">
      <c r="A18" t="s">
        <v>73</v>
      </c>
      <c r="J18" s="18">
        <v>33</v>
      </c>
      <c r="K18" s="19" t="s">
        <v>678</v>
      </c>
      <c r="L18" s="19">
        <v>13</v>
      </c>
      <c r="M18" s="19" t="s">
        <v>678</v>
      </c>
      <c r="N18" s="19">
        <v>115</v>
      </c>
      <c r="O18" s="20" t="s">
        <v>629</v>
      </c>
      <c r="P18" s="27" t="s">
        <v>723</v>
      </c>
      <c r="Q18" s="1">
        <v>2</v>
      </c>
      <c r="R18" s="18">
        <v>27</v>
      </c>
      <c r="S18" s="19" t="s">
        <v>680</v>
      </c>
      <c r="T18" s="19">
        <v>9</v>
      </c>
      <c r="U18" s="19" t="s">
        <v>683</v>
      </c>
      <c r="V18" s="19">
        <v>563</v>
      </c>
      <c r="W18" s="20" t="s">
        <v>660</v>
      </c>
    </row>
    <row r="19" spans="1:23" x14ac:dyDescent="0.45">
      <c r="A19" t="s">
        <v>74</v>
      </c>
      <c r="J19" s="18">
        <v>52</v>
      </c>
      <c r="K19" s="19" t="s">
        <v>675</v>
      </c>
      <c r="L19" s="19">
        <v>15</v>
      </c>
      <c r="M19" s="19" t="s">
        <v>675</v>
      </c>
      <c r="N19" s="19">
        <v>119</v>
      </c>
      <c r="O19" s="20" t="s">
        <v>629</v>
      </c>
      <c r="P19" s="27" t="s">
        <v>722</v>
      </c>
      <c r="Q19" s="1">
        <v>6</v>
      </c>
      <c r="R19" s="18">
        <v>9</v>
      </c>
      <c r="S19" s="19" t="s">
        <v>683</v>
      </c>
      <c r="T19" s="19">
        <v>4</v>
      </c>
      <c r="U19" s="19" t="s">
        <v>675</v>
      </c>
      <c r="V19" s="19">
        <v>325</v>
      </c>
      <c r="W19" s="20" t="s">
        <v>406</v>
      </c>
    </row>
    <row r="20" spans="1:23" x14ac:dyDescent="0.45">
      <c r="A20" t="s">
        <v>75</v>
      </c>
      <c r="J20" s="18">
        <v>53</v>
      </c>
      <c r="K20" s="19" t="s">
        <v>684</v>
      </c>
      <c r="L20" s="19">
        <v>76</v>
      </c>
      <c r="M20" s="19">
        <v>-1</v>
      </c>
      <c r="N20" s="19">
        <v>128</v>
      </c>
      <c r="O20" s="20" t="s">
        <v>314</v>
      </c>
      <c r="P20" s="1" t="s">
        <v>725</v>
      </c>
      <c r="Q20" s="27">
        <v>1</v>
      </c>
      <c r="R20" s="18">
        <v>1</v>
      </c>
      <c r="S20" s="19" t="s">
        <v>685</v>
      </c>
      <c r="T20" s="19">
        <v>6</v>
      </c>
      <c r="U20" s="19" t="s">
        <v>680</v>
      </c>
      <c r="V20" s="19">
        <v>445</v>
      </c>
      <c r="W20" s="20" t="s">
        <v>406</v>
      </c>
    </row>
    <row r="21" spans="1:23" x14ac:dyDescent="0.45">
      <c r="A21" t="s">
        <v>76</v>
      </c>
      <c r="J21" s="18">
        <v>71</v>
      </c>
      <c r="K21" s="19" t="s">
        <v>676</v>
      </c>
      <c r="L21" s="19">
        <v>76</v>
      </c>
      <c r="M21" s="19">
        <v>-1</v>
      </c>
      <c r="N21" s="19">
        <v>142</v>
      </c>
      <c r="O21" s="20" t="s">
        <v>314</v>
      </c>
      <c r="P21" s="1" t="s">
        <v>691</v>
      </c>
      <c r="Q21" s="27">
        <v>10</v>
      </c>
      <c r="R21" s="18">
        <v>76</v>
      </c>
      <c r="S21" s="19">
        <v>-1</v>
      </c>
      <c r="T21" s="19">
        <v>12</v>
      </c>
      <c r="U21" s="19" t="s">
        <v>689</v>
      </c>
      <c r="V21" s="19">
        <v>16</v>
      </c>
      <c r="W21" s="20" t="s">
        <v>314</v>
      </c>
    </row>
    <row r="22" spans="1:23" x14ac:dyDescent="0.45">
      <c r="A22" t="s">
        <v>77</v>
      </c>
      <c r="J22" s="18">
        <v>57</v>
      </c>
      <c r="K22" s="19" t="s">
        <v>715</v>
      </c>
      <c r="L22" s="19">
        <v>92</v>
      </c>
      <c r="M22" s="19" t="s">
        <v>687</v>
      </c>
      <c r="N22" s="19">
        <v>156</v>
      </c>
      <c r="O22" s="20" t="s">
        <v>259</v>
      </c>
      <c r="R22" s="18">
        <v>87</v>
      </c>
      <c r="S22" s="19">
        <v>-1</v>
      </c>
      <c r="T22" s="19">
        <v>76</v>
      </c>
      <c r="U22" s="19">
        <v>-1</v>
      </c>
      <c r="V22" s="19">
        <v>104</v>
      </c>
      <c r="W22" s="20" t="s">
        <v>314</v>
      </c>
    </row>
    <row r="23" spans="1:23" x14ac:dyDescent="0.45">
      <c r="A23" t="s">
        <v>78</v>
      </c>
      <c r="J23" s="18">
        <v>35</v>
      </c>
      <c r="K23" s="19" t="s">
        <v>676</v>
      </c>
      <c r="L23" s="19">
        <v>13</v>
      </c>
      <c r="M23" s="19" t="s">
        <v>678</v>
      </c>
      <c r="N23" s="19">
        <v>158</v>
      </c>
      <c r="O23" s="20" t="s">
        <v>673</v>
      </c>
      <c r="R23" s="18">
        <v>58</v>
      </c>
      <c r="S23" s="19" t="s">
        <v>781</v>
      </c>
      <c r="T23" s="19">
        <v>76</v>
      </c>
      <c r="U23" s="19">
        <v>-1</v>
      </c>
      <c r="V23" s="19">
        <v>114</v>
      </c>
      <c r="W23" s="20" t="s">
        <v>314</v>
      </c>
    </row>
    <row r="24" spans="1:23" x14ac:dyDescent="0.45">
      <c r="A24" t="s">
        <v>79</v>
      </c>
      <c r="J24" s="18">
        <v>45</v>
      </c>
      <c r="K24" s="19" t="s">
        <v>678</v>
      </c>
      <c r="L24" s="19">
        <v>3</v>
      </c>
      <c r="M24" s="19" t="s">
        <v>678</v>
      </c>
      <c r="N24" s="19">
        <v>160</v>
      </c>
      <c r="O24" s="20" t="s">
        <v>629</v>
      </c>
      <c r="R24" s="18">
        <v>53</v>
      </c>
      <c r="S24" s="19" t="s">
        <v>684</v>
      </c>
      <c r="T24" s="19">
        <v>76</v>
      </c>
      <c r="U24" s="19">
        <v>-1</v>
      </c>
      <c r="V24" s="19">
        <v>128</v>
      </c>
      <c r="W24" s="20" t="s">
        <v>314</v>
      </c>
    </row>
    <row r="25" spans="1:23" x14ac:dyDescent="0.45">
      <c r="A25" t="s">
        <v>80</v>
      </c>
      <c r="J25" s="24">
        <v>56</v>
      </c>
      <c r="K25" s="25" t="s">
        <v>716</v>
      </c>
      <c r="L25" s="25">
        <v>76</v>
      </c>
      <c r="M25" s="25">
        <v>-1</v>
      </c>
      <c r="N25" s="25">
        <v>162</v>
      </c>
      <c r="O25" s="26" t="s">
        <v>314</v>
      </c>
      <c r="P25" t="s">
        <v>799</v>
      </c>
      <c r="R25" s="18">
        <v>71</v>
      </c>
      <c r="S25" s="19" t="s">
        <v>676</v>
      </c>
      <c r="T25" s="19">
        <v>76</v>
      </c>
      <c r="U25" s="19">
        <v>-1</v>
      </c>
      <c r="V25" s="19">
        <v>142</v>
      </c>
      <c r="W25" s="20" t="s">
        <v>314</v>
      </c>
    </row>
    <row r="26" spans="1:23" x14ac:dyDescent="0.45">
      <c r="A26" t="s">
        <v>81</v>
      </c>
      <c r="J26" s="18">
        <v>63</v>
      </c>
      <c r="K26" s="19" t="s">
        <v>677</v>
      </c>
      <c r="L26" s="19">
        <v>10</v>
      </c>
      <c r="M26" s="19" t="s">
        <v>677</v>
      </c>
      <c r="N26" s="19">
        <v>162</v>
      </c>
      <c r="O26" s="20" t="s">
        <v>314</v>
      </c>
      <c r="P26" s="27" t="s">
        <v>721</v>
      </c>
      <c r="Q26" s="1">
        <v>2</v>
      </c>
      <c r="R26" s="24">
        <v>56</v>
      </c>
      <c r="S26" s="25" t="s">
        <v>716</v>
      </c>
      <c r="T26" s="25">
        <v>76</v>
      </c>
      <c r="U26" s="25">
        <v>-1</v>
      </c>
      <c r="V26" s="25">
        <v>162</v>
      </c>
      <c r="W26" s="26" t="s">
        <v>314</v>
      </c>
    </row>
    <row r="27" spans="1:23" x14ac:dyDescent="0.45">
      <c r="A27" t="s">
        <v>82</v>
      </c>
      <c r="J27" s="18">
        <v>6</v>
      </c>
      <c r="K27" s="19" t="s">
        <v>680</v>
      </c>
      <c r="L27" s="19">
        <v>16</v>
      </c>
      <c r="M27" s="19" t="s">
        <v>679</v>
      </c>
      <c r="N27" s="19">
        <v>202</v>
      </c>
      <c r="O27" s="20" t="s">
        <v>325</v>
      </c>
      <c r="P27" s="27" t="s">
        <v>723</v>
      </c>
      <c r="Q27" s="1">
        <v>2</v>
      </c>
      <c r="R27" s="18">
        <v>63</v>
      </c>
      <c r="S27" s="19" t="s">
        <v>677</v>
      </c>
      <c r="T27" s="19">
        <v>10</v>
      </c>
      <c r="U27" s="19" t="s">
        <v>677</v>
      </c>
      <c r="V27" s="19">
        <v>162</v>
      </c>
      <c r="W27" s="20" t="s">
        <v>314</v>
      </c>
    </row>
    <row r="28" spans="1:23" x14ac:dyDescent="0.45">
      <c r="A28" t="s">
        <v>83</v>
      </c>
      <c r="J28" s="18">
        <v>37</v>
      </c>
      <c r="K28" s="19" t="s">
        <v>789</v>
      </c>
      <c r="L28" s="19">
        <v>92</v>
      </c>
      <c r="M28" s="19" t="s">
        <v>687</v>
      </c>
      <c r="N28" s="19">
        <v>204</v>
      </c>
      <c r="O28" s="20" t="s">
        <v>259</v>
      </c>
      <c r="P28" s="27" t="s">
        <v>720</v>
      </c>
      <c r="Q28" s="1">
        <v>2</v>
      </c>
      <c r="R28" s="18">
        <v>55</v>
      </c>
      <c r="S28" s="19" t="s">
        <v>789</v>
      </c>
      <c r="T28" s="19">
        <v>87</v>
      </c>
      <c r="U28" s="19">
        <v>-1</v>
      </c>
      <c r="V28" s="19">
        <v>208</v>
      </c>
      <c r="W28" s="20" t="s">
        <v>314</v>
      </c>
    </row>
    <row r="29" spans="1:23" x14ac:dyDescent="0.45">
      <c r="A29" t="s">
        <v>84</v>
      </c>
      <c r="J29" s="18">
        <v>55</v>
      </c>
      <c r="K29" s="19" t="s">
        <v>789</v>
      </c>
      <c r="L29" s="19">
        <v>87</v>
      </c>
      <c r="M29" s="19">
        <v>-1</v>
      </c>
      <c r="N29" s="19">
        <v>208</v>
      </c>
      <c r="O29" s="20" t="s">
        <v>314</v>
      </c>
      <c r="P29" s="27" t="s">
        <v>724</v>
      </c>
      <c r="Q29" s="27">
        <v>7</v>
      </c>
      <c r="R29" s="18">
        <v>69</v>
      </c>
      <c r="S29" s="19" t="s">
        <v>781</v>
      </c>
      <c r="T29" s="19">
        <v>92</v>
      </c>
      <c r="U29" s="19" t="s">
        <v>687</v>
      </c>
      <c r="V29" s="19">
        <v>209</v>
      </c>
      <c r="W29" s="20" t="s">
        <v>314</v>
      </c>
    </row>
    <row r="30" spans="1:23" x14ac:dyDescent="0.45">
      <c r="A30" t="s">
        <v>85</v>
      </c>
      <c r="J30" s="18">
        <v>69</v>
      </c>
      <c r="K30" s="19" t="s">
        <v>781</v>
      </c>
      <c r="L30" s="19">
        <v>92</v>
      </c>
      <c r="M30" s="19" t="s">
        <v>687</v>
      </c>
      <c r="N30" s="19">
        <v>209</v>
      </c>
      <c r="O30" s="20" t="s">
        <v>314</v>
      </c>
      <c r="P30" s="27" t="s">
        <v>726</v>
      </c>
      <c r="Q30" s="1">
        <v>2</v>
      </c>
      <c r="R30" s="18">
        <v>68</v>
      </c>
      <c r="S30" s="19" t="s">
        <v>781</v>
      </c>
      <c r="T30" s="19">
        <v>10</v>
      </c>
      <c r="U30" s="19" t="s">
        <v>677</v>
      </c>
      <c r="V30" s="19">
        <v>210</v>
      </c>
      <c r="W30" s="20" t="s">
        <v>314</v>
      </c>
    </row>
    <row r="31" spans="1:23" x14ac:dyDescent="0.45">
      <c r="A31" t="s">
        <v>86</v>
      </c>
      <c r="J31" s="18">
        <v>68</v>
      </c>
      <c r="K31" s="19" t="s">
        <v>781</v>
      </c>
      <c r="L31" s="19">
        <v>10</v>
      </c>
      <c r="M31" s="19" t="s">
        <v>677</v>
      </c>
      <c r="N31" s="19">
        <v>210</v>
      </c>
      <c r="O31" s="20" t="s">
        <v>314</v>
      </c>
      <c r="P31" s="27" t="s">
        <v>722</v>
      </c>
      <c r="Q31" s="1">
        <v>46</v>
      </c>
      <c r="R31" s="18">
        <v>79</v>
      </c>
      <c r="S31" s="19">
        <v>-1</v>
      </c>
      <c r="T31" s="19">
        <v>87</v>
      </c>
      <c r="U31" s="19">
        <v>-1</v>
      </c>
      <c r="V31" s="19">
        <v>211</v>
      </c>
      <c r="W31" s="20" t="s">
        <v>314</v>
      </c>
    </row>
    <row r="32" spans="1:23" x14ac:dyDescent="0.45">
      <c r="A32" t="s">
        <v>87</v>
      </c>
      <c r="J32" s="18">
        <v>79</v>
      </c>
      <c r="K32" s="19">
        <v>-1</v>
      </c>
      <c r="L32" s="19">
        <v>87</v>
      </c>
      <c r="M32" s="19">
        <v>-1</v>
      </c>
      <c r="N32" s="19">
        <v>211</v>
      </c>
      <c r="O32" s="20" t="s">
        <v>314</v>
      </c>
      <c r="P32" s="27" t="s">
        <v>725</v>
      </c>
      <c r="Q32" s="27">
        <v>12</v>
      </c>
      <c r="R32" s="18">
        <v>66</v>
      </c>
      <c r="S32" s="19" t="s">
        <v>678</v>
      </c>
      <c r="T32" s="19">
        <v>87</v>
      </c>
      <c r="U32" s="19">
        <v>-1</v>
      </c>
      <c r="V32" s="19">
        <v>247</v>
      </c>
      <c r="W32" s="20" t="s">
        <v>314</v>
      </c>
    </row>
    <row r="33" spans="1:23" x14ac:dyDescent="0.45">
      <c r="A33" t="s">
        <v>88</v>
      </c>
      <c r="J33" s="18">
        <v>31</v>
      </c>
      <c r="K33" s="19" t="s">
        <v>677</v>
      </c>
      <c r="L33" s="19">
        <v>33</v>
      </c>
      <c r="M33" s="19" t="s">
        <v>678</v>
      </c>
      <c r="N33" s="19">
        <v>228</v>
      </c>
      <c r="O33" s="20" t="s">
        <v>660</v>
      </c>
      <c r="P33" s="27" t="s">
        <v>691</v>
      </c>
      <c r="Q33" s="1">
        <v>15</v>
      </c>
      <c r="R33" s="18">
        <v>67</v>
      </c>
      <c r="S33" s="19" t="s">
        <v>715</v>
      </c>
      <c r="T33" s="19">
        <v>76</v>
      </c>
      <c r="U33" s="19">
        <v>-1</v>
      </c>
      <c r="V33" s="19">
        <v>248</v>
      </c>
      <c r="W33" s="20" t="s">
        <v>314</v>
      </c>
    </row>
    <row r="34" spans="1:23" x14ac:dyDescent="0.45">
      <c r="A34" t="s">
        <v>89</v>
      </c>
      <c r="J34" s="18">
        <v>96</v>
      </c>
      <c r="K34" s="19" t="s">
        <v>680</v>
      </c>
      <c r="L34" s="19">
        <v>94</v>
      </c>
      <c r="M34" s="19" t="s">
        <v>675</v>
      </c>
      <c r="N34" s="19">
        <v>230</v>
      </c>
      <c r="O34" s="20" t="s">
        <v>259</v>
      </c>
      <c r="P34" s="27" t="s">
        <v>800</v>
      </c>
      <c r="Q34" s="1">
        <v>1</v>
      </c>
      <c r="R34" s="18">
        <v>54</v>
      </c>
      <c r="S34" s="19" t="s">
        <v>680</v>
      </c>
      <c r="T34" s="19">
        <v>53</v>
      </c>
      <c r="U34" s="19" t="s">
        <v>684</v>
      </c>
      <c r="V34" s="19">
        <v>248</v>
      </c>
      <c r="W34" s="20" t="s">
        <v>314</v>
      </c>
    </row>
    <row r="35" spans="1:23" x14ac:dyDescent="0.45">
      <c r="A35" t="s">
        <v>90</v>
      </c>
      <c r="J35" s="18">
        <v>8</v>
      </c>
      <c r="K35" s="19" t="s">
        <v>679</v>
      </c>
      <c r="L35" s="19">
        <v>16</v>
      </c>
      <c r="M35" s="19" t="s">
        <v>679</v>
      </c>
      <c r="N35" s="19">
        <v>240</v>
      </c>
      <c r="O35" s="20" t="s">
        <v>629</v>
      </c>
      <c r="Q35">
        <f>SUM(Q26:Q34)</f>
        <v>89</v>
      </c>
      <c r="R35" s="18">
        <v>65</v>
      </c>
      <c r="S35" s="19" t="s">
        <v>687</v>
      </c>
      <c r="T35" s="19">
        <v>71</v>
      </c>
      <c r="U35" s="19" t="s">
        <v>676</v>
      </c>
      <c r="V35" s="19">
        <v>259</v>
      </c>
      <c r="W35" s="20" t="s">
        <v>314</v>
      </c>
    </row>
    <row r="36" spans="1:23" x14ac:dyDescent="0.45">
      <c r="A36" t="s">
        <v>91</v>
      </c>
      <c r="J36" s="18">
        <v>66</v>
      </c>
      <c r="K36" s="19" t="s">
        <v>678</v>
      </c>
      <c r="L36" s="19">
        <v>87</v>
      </c>
      <c r="M36" s="19">
        <v>-1</v>
      </c>
      <c r="N36" s="19">
        <v>247</v>
      </c>
      <c r="O36" s="20" t="s">
        <v>314</v>
      </c>
      <c r="P36" s="27" t="s">
        <v>801</v>
      </c>
      <c r="Q36" s="1">
        <v>5</v>
      </c>
      <c r="R36" s="18">
        <v>81</v>
      </c>
      <c r="S36" s="19">
        <v>-1</v>
      </c>
      <c r="T36" s="19">
        <v>71</v>
      </c>
      <c r="U36" s="19" t="s">
        <v>676</v>
      </c>
      <c r="V36" s="19">
        <v>265</v>
      </c>
      <c r="W36" s="20" t="s">
        <v>314</v>
      </c>
    </row>
    <row r="37" spans="1:23" x14ac:dyDescent="0.45">
      <c r="A37" t="s">
        <v>92</v>
      </c>
      <c r="J37" s="18">
        <v>67</v>
      </c>
      <c r="K37" s="19" t="s">
        <v>715</v>
      </c>
      <c r="L37" s="19">
        <v>76</v>
      </c>
      <c r="M37" s="19">
        <v>-1</v>
      </c>
      <c r="N37" s="19">
        <v>248</v>
      </c>
      <c r="O37" s="20" t="s">
        <v>314</v>
      </c>
      <c r="P37" s="27" t="s">
        <v>802</v>
      </c>
      <c r="Q37" s="1">
        <v>5</v>
      </c>
      <c r="R37" s="18">
        <v>80</v>
      </c>
      <c r="S37" s="19">
        <v>-1</v>
      </c>
      <c r="T37" s="19">
        <v>87</v>
      </c>
      <c r="U37" s="19">
        <v>-1</v>
      </c>
      <c r="V37" s="19">
        <v>267</v>
      </c>
      <c r="W37" s="20" t="s">
        <v>314</v>
      </c>
    </row>
    <row r="38" spans="1:23" x14ac:dyDescent="0.45">
      <c r="A38" t="s">
        <v>93</v>
      </c>
      <c r="J38" s="18">
        <v>54</v>
      </c>
      <c r="K38" s="19" t="s">
        <v>680</v>
      </c>
      <c r="L38" s="19">
        <v>53</v>
      </c>
      <c r="M38" s="19" t="s">
        <v>684</v>
      </c>
      <c r="N38" s="19">
        <v>248</v>
      </c>
      <c r="O38" s="20" t="s">
        <v>314</v>
      </c>
      <c r="Q38" s="1">
        <v>99</v>
      </c>
      <c r="R38" s="18">
        <v>86</v>
      </c>
      <c r="S38" s="19">
        <v>-1</v>
      </c>
      <c r="T38" s="19">
        <v>63</v>
      </c>
      <c r="U38" s="19" t="s">
        <v>677</v>
      </c>
      <c r="V38" s="19">
        <v>268</v>
      </c>
      <c r="W38" s="20" t="s">
        <v>314</v>
      </c>
    </row>
    <row r="39" spans="1:23" x14ac:dyDescent="0.45">
      <c r="A39" t="s">
        <v>94</v>
      </c>
      <c r="J39" s="18">
        <v>23</v>
      </c>
      <c r="K39" s="19" t="s">
        <v>687</v>
      </c>
      <c r="L39" s="19">
        <v>4</v>
      </c>
      <c r="M39" s="19" t="s">
        <v>675</v>
      </c>
      <c r="N39" s="19">
        <v>251</v>
      </c>
      <c r="O39" s="20" t="s">
        <v>660</v>
      </c>
      <c r="R39" s="18">
        <v>77</v>
      </c>
      <c r="S39" s="19">
        <v>-1</v>
      </c>
      <c r="T39" s="19">
        <v>87</v>
      </c>
      <c r="U39" s="19">
        <v>-1</v>
      </c>
      <c r="V39" s="19">
        <v>272</v>
      </c>
      <c r="W39" s="20" t="s">
        <v>314</v>
      </c>
    </row>
    <row r="40" spans="1:23" x14ac:dyDescent="0.45">
      <c r="A40" t="s">
        <v>95</v>
      </c>
      <c r="J40" s="18">
        <v>65</v>
      </c>
      <c r="K40" s="19" t="s">
        <v>687</v>
      </c>
      <c r="L40" s="19">
        <v>71</v>
      </c>
      <c r="M40" s="19" t="s">
        <v>676</v>
      </c>
      <c r="N40" s="19">
        <v>259</v>
      </c>
      <c r="O40" s="20" t="s">
        <v>314</v>
      </c>
      <c r="R40" s="18">
        <v>75</v>
      </c>
      <c r="S40" s="19">
        <v>-1</v>
      </c>
      <c r="T40" s="19">
        <v>52</v>
      </c>
      <c r="U40" s="19" t="s">
        <v>675</v>
      </c>
      <c r="V40" s="19">
        <v>273</v>
      </c>
      <c r="W40" s="20" t="s">
        <v>314</v>
      </c>
    </row>
    <row r="41" spans="1:23" x14ac:dyDescent="0.45">
      <c r="A41" t="s">
        <v>96</v>
      </c>
      <c r="J41" s="18">
        <v>93</v>
      </c>
      <c r="K41" s="19" t="s">
        <v>685</v>
      </c>
      <c r="L41" s="19">
        <v>53</v>
      </c>
      <c r="M41" s="19" t="s">
        <v>684</v>
      </c>
      <c r="N41" s="19">
        <v>262</v>
      </c>
      <c r="O41" s="20" t="s">
        <v>259</v>
      </c>
      <c r="R41" s="18">
        <v>64</v>
      </c>
      <c r="S41" s="19" t="s">
        <v>687</v>
      </c>
      <c r="T41" s="19">
        <v>87</v>
      </c>
      <c r="U41" s="19">
        <v>-1</v>
      </c>
      <c r="V41" s="19">
        <v>279</v>
      </c>
      <c r="W41" s="20" t="s">
        <v>314</v>
      </c>
    </row>
    <row r="42" spans="1:23" x14ac:dyDescent="0.45">
      <c r="A42" t="s">
        <v>97</v>
      </c>
      <c r="J42" s="18">
        <v>81</v>
      </c>
      <c r="K42" s="19">
        <v>-1</v>
      </c>
      <c r="L42" s="19">
        <v>71</v>
      </c>
      <c r="M42" s="19" t="s">
        <v>676</v>
      </c>
      <c r="N42" s="19">
        <v>265</v>
      </c>
      <c r="O42" s="20" t="s">
        <v>314</v>
      </c>
      <c r="R42" s="18">
        <v>48</v>
      </c>
      <c r="S42" s="19" t="s">
        <v>681</v>
      </c>
      <c r="T42" s="19">
        <v>87</v>
      </c>
      <c r="U42" s="19">
        <v>-1</v>
      </c>
      <c r="V42" s="19">
        <v>300</v>
      </c>
      <c r="W42" s="20" t="s">
        <v>314</v>
      </c>
    </row>
    <row r="43" spans="1:23" x14ac:dyDescent="0.45">
      <c r="A43" t="s">
        <v>98</v>
      </c>
      <c r="J43" s="18">
        <v>80</v>
      </c>
      <c r="K43" s="19">
        <v>-1</v>
      </c>
      <c r="L43" s="19">
        <v>87</v>
      </c>
      <c r="M43" s="19">
        <v>-1</v>
      </c>
      <c r="N43" s="19">
        <v>267</v>
      </c>
      <c r="O43" s="20" t="s">
        <v>314</v>
      </c>
      <c r="R43" s="18">
        <v>83</v>
      </c>
      <c r="S43" s="19">
        <v>-1</v>
      </c>
      <c r="T43" s="19">
        <v>57</v>
      </c>
      <c r="U43" s="19" t="s">
        <v>715</v>
      </c>
      <c r="V43" s="19">
        <v>304</v>
      </c>
      <c r="W43" s="20" t="s">
        <v>314</v>
      </c>
    </row>
    <row r="44" spans="1:23" x14ac:dyDescent="0.45">
      <c r="A44" t="s">
        <v>99</v>
      </c>
      <c r="J44" s="18">
        <v>86</v>
      </c>
      <c r="K44" s="19">
        <v>-1</v>
      </c>
      <c r="L44" s="19">
        <v>63</v>
      </c>
      <c r="M44" s="19" t="s">
        <v>677</v>
      </c>
      <c r="N44" s="19">
        <v>268</v>
      </c>
      <c r="O44" s="20" t="s">
        <v>314</v>
      </c>
      <c r="R44" s="18">
        <v>85</v>
      </c>
      <c r="S44" s="19">
        <v>-1</v>
      </c>
      <c r="T44" s="19">
        <v>58</v>
      </c>
      <c r="U44" s="19" t="s">
        <v>781</v>
      </c>
      <c r="V44" s="19">
        <v>305</v>
      </c>
      <c r="W44" s="20" t="s">
        <v>314</v>
      </c>
    </row>
    <row r="45" spans="1:23" x14ac:dyDescent="0.45">
      <c r="A45" t="s">
        <v>100</v>
      </c>
      <c r="J45" s="18">
        <v>77</v>
      </c>
      <c r="K45" s="19">
        <v>-1</v>
      </c>
      <c r="L45" s="19">
        <v>87</v>
      </c>
      <c r="M45" s="19">
        <v>-1</v>
      </c>
      <c r="N45" s="19">
        <v>272</v>
      </c>
      <c r="O45" s="20" t="s">
        <v>314</v>
      </c>
      <c r="R45" s="18">
        <v>84</v>
      </c>
      <c r="S45" s="19">
        <v>-1</v>
      </c>
      <c r="T45" s="19">
        <v>69</v>
      </c>
      <c r="U45" s="19" t="s">
        <v>781</v>
      </c>
      <c r="V45" s="19">
        <v>306</v>
      </c>
      <c r="W45" s="20" t="s">
        <v>314</v>
      </c>
    </row>
    <row r="46" spans="1:23" x14ac:dyDescent="0.45">
      <c r="A46" t="s">
        <v>101</v>
      </c>
      <c r="J46" s="18">
        <v>75</v>
      </c>
      <c r="K46" s="19">
        <v>-1</v>
      </c>
      <c r="L46" s="19">
        <v>52</v>
      </c>
      <c r="M46" s="19" t="s">
        <v>675</v>
      </c>
      <c r="N46" s="19">
        <v>273</v>
      </c>
      <c r="O46" s="20" t="s">
        <v>314</v>
      </c>
      <c r="R46" s="18">
        <v>73</v>
      </c>
      <c r="S46" s="19">
        <v>-1</v>
      </c>
      <c r="T46" s="19">
        <v>79</v>
      </c>
      <c r="U46" s="19">
        <v>-1</v>
      </c>
      <c r="V46" s="19">
        <v>307</v>
      </c>
      <c r="W46" s="20" t="s">
        <v>314</v>
      </c>
    </row>
    <row r="47" spans="1:23" x14ac:dyDescent="0.45">
      <c r="A47" t="s">
        <v>102</v>
      </c>
      <c r="J47" s="18">
        <v>19</v>
      </c>
      <c r="K47" s="19" t="s">
        <v>676</v>
      </c>
      <c r="L47" s="19">
        <v>16</v>
      </c>
      <c r="M47" s="19" t="s">
        <v>679</v>
      </c>
      <c r="N47" s="19">
        <v>276</v>
      </c>
      <c r="O47" s="20" t="s">
        <v>660</v>
      </c>
      <c r="R47" s="18">
        <v>72</v>
      </c>
      <c r="S47" s="19">
        <v>-1</v>
      </c>
      <c r="T47" s="19">
        <v>53</v>
      </c>
      <c r="U47" s="19" t="s">
        <v>684</v>
      </c>
      <c r="V47" s="19">
        <v>319</v>
      </c>
      <c r="W47" s="20" t="s">
        <v>314</v>
      </c>
    </row>
    <row r="48" spans="1:23" x14ac:dyDescent="0.45">
      <c r="A48" t="s">
        <v>103</v>
      </c>
      <c r="J48" s="18">
        <v>64</v>
      </c>
      <c r="K48" s="19" t="s">
        <v>687</v>
      </c>
      <c r="L48" s="19">
        <v>87</v>
      </c>
      <c r="M48" s="19">
        <v>-1</v>
      </c>
      <c r="N48" s="19">
        <v>279</v>
      </c>
      <c r="O48" s="20" t="s">
        <v>314</v>
      </c>
      <c r="R48" s="18">
        <v>89</v>
      </c>
      <c r="S48" s="19">
        <v>-1</v>
      </c>
      <c r="T48" s="19">
        <v>53</v>
      </c>
      <c r="U48" s="19" t="s">
        <v>684</v>
      </c>
      <c r="V48" s="19">
        <v>325</v>
      </c>
      <c r="W48" s="20" t="s">
        <v>314</v>
      </c>
    </row>
    <row r="49" spans="1:23" x14ac:dyDescent="0.45">
      <c r="A49" t="s">
        <v>104</v>
      </c>
      <c r="J49" s="18">
        <v>90</v>
      </c>
      <c r="K49" s="19" t="s">
        <v>681</v>
      </c>
      <c r="L49" s="19">
        <v>53</v>
      </c>
      <c r="M49" s="19" t="s">
        <v>684</v>
      </c>
      <c r="N49" s="19">
        <v>286</v>
      </c>
      <c r="O49" s="20" t="s">
        <v>259</v>
      </c>
      <c r="R49" s="18">
        <v>46</v>
      </c>
      <c r="S49" s="19" t="s">
        <v>682</v>
      </c>
      <c r="T49" s="19">
        <v>52</v>
      </c>
      <c r="U49" s="19" t="s">
        <v>675</v>
      </c>
      <c r="V49" s="19">
        <v>325</v>
      </c>
      <c r="W49" s="20" t="s">
        <v>314</v>
      </c>
    </row>
    <row r="50" spans="1:23" x14ac:dyDescent="0.45">
      <c r="A50" t="s">
        <v>105</v>
      </c>
      <c r="J50" s="18">
        <v>5</v>
      </c>
      <c r="K50" s="19" t="s">
        <v>684</v>
      </c>
      <c r="L50" s="19">
        <v>16</v>
      </c>
      <c r="M50" s="19" t="s">
        <v>679</v>
      </c>
      <c r="N50" s="19">
        <v>298</v>
      </c>
      <c r="O50" s="20" t="s">
        <v>325</v>
      </c>
      <c r="R50" s="18">
        <v>62</v>
      </c>
      <c r="S50" s="19" t="s">
        <v>688</v>
      </c>
      <c r="T50" s="19">
        <v>52</v>
      </c>
      <c r="U50" s="19" t="s">
        <v>675</v>
      </c>
      <c r="V50" s="19">
        <v>325</v>
      </c>
      <c r="W50" s="20" t="s">
        <v>314</v>
      </c>
    </row>
    <row r="51" spans="1:23" x14ac:dyDescent="0.45">
      <c r="A51" t="s">
        <v>106</v>
      </c>
      <c r="J51" s="18">
        <v>48</v>
      </c>
      <c r="K51" s="19" t="s">
        <v>681</v>
      </c>
      <c r="L51" s="19">
        <v>87</v>
      </c>
      <c r="M51" s="19">
        <v>-1</v>
      </c>
      <c r="N51" s="19">
        <v>300</v>
      </c>
      <c r="O51" s="20" t="s">
        <v>314</v>
      </c>
      <c r="R51" s="18">
        <v>21</v>
      </c>
      <c r="S51" s="19" t="s">
        <v>688</v>
      </c>
      <c r="T51" s="19">
        <v>6</v>
      </c>
      <c r="U51" s="19" t="s">
        <v>680</v>
      </c>
      <c r="V51" s="19">
        <v>329</v>
      </c>
      <c r="W51" s="20" t="s">
        <v>314</v>
      </c>
    </row>
    <row r="52" spans="1:23" x14ac:dyDescent="0.45">
      <c r="A52" t="s">
        <v>107</v>
      </c>
      <c r="J52" s="18">
        <v>91</v>
      </c>
      <c r="K52" s="19" t="s">
        <v>688</v>
      </c>
      <c r="L52" s="19">
        <v>57</v>
      </c>
      <c r="M52" s="19" t="s">
        <v>715</v>
      </c>
      <c r="N52" s="19">
        <v>300</v>
      </c>
      <c r="O52" s="20" t="s">
        <v>259</v>
      </c>
      <c r="R52" s="18">
        <v>88</v>
      </c>
      <c r="S52" s="19">
        <v>-1</v>
      </c>
      <c r="T52" s="19">
        <v>52</v>
      </c>
      <c r="U52" s="19" t="s">
        <v>675</v>
      </c>
      <c r="V52" s="19">
        <v>343</v>
      </c>
      <c r="W52" s="20" t="s">
        <v>314</v>
      </c>
    </row>
    <row r="53" spans="1:23" x14ac:dyDescent="0.45">
      <c r="A53" t="s">
        <v>108</v>
      </c>
      <c r="J53" s="18">
        <v>83</v>
      </c>
      <c r="K53" s="19">
        <v>-1</v>
      </c>
      <c r="L53" s="19">
        <v>57</v>
      </c>
      <c r="M53" s="19" t="s">
        <v>715</v>
      </c>
      <c r="N53" s="19">
        <v>304</v>
      </c>
      <c r="O53" s="20" t="s">
        <v>314</v>
      </c>
      <c r="R53" s="18">
        <v>74</v>
      </c>
      <c r="S53" s="19">
        <v>-1</v>
      </c>
      <c r="T53" s="19">
        <v>67</v>
      </c>
      <c r="U53" s="19" t="s">
        <v>715</v>
      </c>
      <c r="V53" s="19">
        <v>347</v>
      </c>
      <c r="W53" s="20" t="s">
        <v>314</v>
      </c>
    </row>
    <row r="54" spans="1:23" x14ac:dyDescent="0.45">
      <c r="A54" t="s">
        <v>109</v>
      </c>
      <c r="J54" s="18">
        <v>85</v>
      </c>
      <c r="K54" s="19">
        <v>-1</v>
      </c>
      <c r="L54" s="19">
        <v>58</v>
      </c>
      <c r="M54" s="19" t="s">
        <v>781</v>
      </c>
      <c r="N54" s="19">
        <v>305</v>
      </c>
      <c r="O54" s="20" t="s">
        <v>314</v>
      </c>
      <c r="R54" s="18">
        <v>49</v>
      </c>
      <c r="S54" s="19" t="s">
        <v>677</v>
      </c>
      <c r="T54" s="19">
        <v>87</v>
      </c>
      <c r="U54" s="19">
        <v>-1</v>
      </c>
      <c r="V54" s="19">
        <v>350</v>
      </c>
      <c r="W54" s="20" t="s">
        <v>314</v>
      </c>
    </row>
    <row r="55" spans="1:23" x14ac:dyDescent="0.45">
      <c r="A55" t="s">
        <v>110</v>
      </c>
      <c r="J55" s="18">
        <v>84</v>
      </c>
      <c r="K55" s="19">
        <v>-1</v>
      </c>
      <c r="L55" s="19">
        <v>69</v>
      </c>
      <c r="M55" s="19" t="s">
        <v>781</v>
      </c>
      <c r="N55" s="19">
        <v>306</v>
      </c>
      <c r="O55" s="20" t="s">
        <v>314</v>
      </c>
      <c r="R55" s="18">
        <v>32</v>
      </c>
      <c r="S55" s="19" t="s">
        <v>685</v>
      </c>
      <c r="T55" s="19">
        <v>87</v>
      </c>
      <c r="U55" s="19">
        <v>-1</v>
      </c>
      <c r="V55" s="19">
        <v>354</v>
      </c>
      <c r="W55" s="20" t="s">
        <v>314</v>
      </c>
    </row>
    <row r="56" spans="1:23" x14ac:dyDescent="0.45">
      <c r="A56" t="s">
        <v>111</v>
      </c>
      <c r="J56" s="18">
        <v>73</v>
      </c>
      <c r="K56" s="19">
        <v>-1</v>
      </c>
      <c r="L56" s="19">
        <v>79</v>
      </c>
      <c r="M56" s="19">
        <v>-1</v>
      </c>
      <c r="N56" s="19">
        <v>307</v>
      </c>
      <c r="O56" s="20" t="s">
        <v>314</v>
      </c>
      <c r="R56" s="18">
        <v>50</v>
      </c>
      <c r="S56" s="19" t="s">
        <v>687</v>
      </c>
      <c r="T56" s="19">
        <v>65</v>
      </c>
      <c r="U56" s="19" t="s">
        <v>687</v>
      </c>
      <c r="V56" s="19">
        <v>369</v>
      </c>
      <c r="W56" s="20" t="s">
        <v>314</v>
      </c>
    </row>
    <row r="57" spans="1:23" x14ac:dyDescent="0.45">
      <c r="A57" t="s">
        <v>112</v>
      </c>
      <c r="J57" s="18">
        <v>72</v>
      </c>
      <c r="K57" s="19">
        <v>-1</v>
      </c>
      <c r="L57" s="19">
        <v>53</v>
      </c>
      <c r="M57" s="19" t="s">
        <v>684</v>
      </c>
      <c r="N57" s="19">
        <v>319</v>
      </c>
      <c r="O57" s="20" t="s">
        <v>314</v>
      </c>
      <c r="R57" s="18">
        <v>78</v>
      </c>
      <c r="S57" s="19">
        <v>-1</v>
      </c>
      <c r="T57" s="19">
        <v>71</v>
      </c>
      <c r="U57" s="19" t="s">
        <v>676</v>
      </c>
      <c r="V57" s="19">
        <v>372</v>
      </c>
      <c r="W57" s="20" t="s">
        <v>314</v>
      </c>
    </row>
    <row r="58" spans="1:23" x14ac:dyDescent="0.45">
      <c r="A58" t="s">
        <v>113</v>
      </c>
      <c r="J58" s="18">
        <v>9</v>
      </c>
      <c r="K58" s="19" t="s">
        <v>683</v>
      </c>
      <c r="L58" s="19">
        <v>4</v>
      </c>
      <c r="M58" s="19" t="s">
        <v>675</v>
      </c>
      <c r="N58" s="19">
        <v>325</v>
      </c>
      <c r="O58" s="20" t="s">
        <v>406</v>
      </c>
      <c r="R58" s="18">
        <v>99</v>
      </c>
      <c r="S58" s="19" t="s">
        <v>683</v>
      </c>
      <c r="T58" s="19">
        <v>75</v>
      </c>
      <c r="U58" s="19">
        <v>-1</v>
      </c>
      <c r="V58" s="19">
        <v>373</v>
      </c>
      <c r="W58" s="20" t="s">
        <v>314</v>
      </c>
    </row>
    <row r="59" spans="1:23" x14ac:dyDescent="0.45">
      <c r="A59" t="s">
        <v>114</v>
      </c>
      <c r="J59" s="18">
        <v>89</v>
      </c>
      <c r="K59" s="19">
        <v>-1</v>
      </c>
      <c r="L59" s="19">
        <v>53</v>
      </c>
      <c r="M59" s="19" t="s">
        <v>684</v>
      </c>
      <c r="N59" s="19">
        <v>325</v>
      </c>
      <c r="O59" s="20" t="s">
        <v>314</v>
      </c>
      <c r="R59" s="18">
        <v>82</v>
      </c>
      <c r="S59" s="19">
        <v>-1</v>
      </c>
      <c r="T59" s="19">
        <v>69</v>
      </c>
      <c r="U59" s="19" t="s">
        <v>781</v>
      </c>
      <c r="V59" s="19">
        <v>396</v>
      </c>
      <c r="W59" s="20" t="s">
        <v>314</v>
      </c>
    </row>
    <row r="60" spans="1:23" x14ac:dyDescent="0.45">
      <c r="A60" t="s">
        <v>115</v>
      </c>
      <c r="J60" s="18">
        <v>46</v>
      </c>
      <c r="K60" s="19" t="s">
        <v>682</v>
      </c>
      <c r="L60" s="19">
        <v>52</v>
      </c>
      <c r="M60" s="19" t="s">
        <v>675</v>
      </c>
      <c r="N60" s="19">
        <v>325</v>
      </c>
      <c r="O60" s="20" t="s">
        <v>314</v>
      </c>
      <c r="R60" s="18">
        <v>61</v>
      </c>
      <c r="S60" s="19" t="s">
        <v>683</v>
      </c>
      <c r="T60" s="19">
        <v>63</v>
      </c>
      <c r="U60" s="19" t="s">
        <v>677</v>
      </c>
      <c r="V60" s="19">
        <v>409</v>
      </c>
      <c r="W60" s="20" t="s">
        <v>314</v>
      </c>
    </row>
    <row r="61" spans="1:23" x14ac:dyDescent="0.45">
      <c r="A61" t="s">
        <v>116</v>
      </c>
      <c r="J61" s="18">
        <v>62</v>
      </c>
      <c r="K61" s="19" t="s">
        <v>688</v>
      </c>
      <c r="L61" s="19">
        <v>52</v>
      </c>
      <c r="M61" s="19" t="s">
        <v>675</v>
      </c>
      <c r="N61" s="19">
        <v>325</v>
      </c>
      <c r="O61" s="20" t="s">
        <v>314</v>
      </c>
      <c r="R61" s="18">
        <v>95</v>
      </c>
      <c r="S61" s="19" t="s">
        <v>684</v>
      </c>
      <c r="T61" s="19">
        <v>75</v>
      </c>
      <c r="U61" s="19">
        <v>-1</v>
      </c>
      <c r="V61" s="19">
        <v>417</v>
      </c>
      <c r="W61" s="20" t="s">
        <v>314</v>
      </c>
    </row>
    <row r="62" spans="1:23" x14ac:dyDescent="0.45">
      <c r="A62" t="s">
        <v>117</v>
      </c>
      <c r="J62" s="18">
        <v>21</v>
      </c>
      <c r="K62" s="19" t="s">
        <v>688</v>
      </c>
      <c r="L62" s="19">
        <v>6</v>
      </c>
      <c r="M62" s="19" t="s">
        <v>680</v>
      </c>
      <c r="N62" s="19">
        <v>329</v>
      </c>
      <c r="O62" s="20" t="s">
        <v>314</v>
      </c>
      <c r="R62" s="18">
        <v>70</v>
      </c>
      <c r="S62" s="19" t="s">
        <v>686</v>
      </c>
      <c r="T62" s="19">
        <v>63</v>
      </c>
      <c r="U62" s="19" t="s">
        <v>677</v>
      </c>
      <c r="V62" s="19">
        <v>418</v>
      </c>
      <c r="W62" s="20" t="s">
        <v>314</v>
      </c>
    </row>
    <row r="63" spans="1:23" x14ac:dyDescent="0.45">
      <c r="A63" t="s">
        <v>118</v>
      </c>
      <c r="J63" s="18">
        <v>88</v>
      </c>
      <c r="K63" s="19">
        <v>-1</v>
      </c>
      <c r="L63" s="19">
        <v>52</v>
      </c>
      <c r="M63" s="19" t="s">
        <v>675</v>
      </c>
      <c r="N63" s="19">
        <v>343</v>
      </c>
      <c r="O63" s="20" t="s">
        <v>314</v>
      </c>
      <c r="R63" s="18">
        <v>30</v>
      </c>
      <c r="S63" s="19" t="s">
        <v>688</v>
      </c>
      <c r="T63" s="19">
        <v>93</v>
      </c>
      <c r="U63" s="19" t="s">
        <v>685</v>
      </c>
      <c r="V63" s="19">
        <v>425</v>
      </c>
      <c r="W63" s="20" t="s">
        <v>314</v>
      </c>
    </row>
    <row r="64" spans="1:23" x14ac:dyDescent="0.45">
      <c r="A64" t="s">
        <v>119</v>
      </c>
      <c r="J64" s="18">
        <v>25</v>
      </c>
      <c r="K64" s="19" t="s">
        <v>678</v>
      </c>
      <c r="L64" s="19">
        <v>45</v>
      </c>
      <c r="M64" s="19" t="s">
        <v>678</v>
      </c>
      <c r="N64" s="19">
        <v>343</v>
      </c>
      <c r="O64" s="20" t="s">
        <v>629</v>
      </c>
      <c r="R64" s="18">
        <v>51</v>
      </c>
      <c r="S64" s="19" t="s">
        <v>678</v>
      </c>
      <c r="T64" s="19">
        <v>80</v>
      </c>
      <c r="U64" s="19">
        <v>-1</v>
      </c>
      <c r="V64" s="19">
        <v>444</v>
      </c>
      <c r="W64" s="20" t="s">
        <v>314</v>
      </c>
    </row>
    <row r="65" spans="1:23" x14ac:dyDescent="0.45">
      <c r="A65" t="s">
        <v>120</v>
      </c>
      <c r="J65" s="18">
        <v>26</v>
      </c>
      <c r="K65" s="19" t="s">
        <v>684</v>
      </c>
      <c r="L65" s="19">
        <v>6</v>
      </c>
      <c r="M65" s="19" t="s">
        <v>680</v>
      </c>
      <c r="N65" s="19">
        <v>347</v>
      </c>
      <c r="O65" s="20" t="s">
        <v>660</v>
      </c>
      <c r="R65" s="18">
        <v>59</v>
      </c>
      <c r="S65" s="19" t="s">
        <v>686</v>
      </c>
      <c r="T65" s="19">
        <v>77</v>
      </c>
      <c r="U65" s="19">
        <v>-1</v>
      </c>
      <c r="V65" s="19">
        <v>455</v>
      </c>
      <c r="W65" s="20" t="s">
        <v>314</v>
      </c>
    </row>
    <row r="66" spans="1:23" x14ac:dyDescent="0.45">
      <c r="A66" t="s">
        <v>121</v>
      </c>
      <c r="J66" s="18">
        <v>74</v>
      </c>
      <c r="K66" s="19">
        <v>-1</v>
      </c>
      <c r="L66" s="19">
        <v>67</v>
      </c>
      <c r="M66" s="19" t="s">
        <v>715</v>
      </c>
      <c r="N66" s="19">
        <v>347</v>
      </c>
      <c r="O66" s="20" t="s">
        <v>314</v>
      </c>
      <c r="R66" s="18">
        <v>60</v>
      </c>
      <c r="S66" s="19" t="s">
        <v>679</v>
      </c>
      <c r="T66" s="19">
        <v>86</v>
      </c>
      <c r="U66" s="19">
        <v>-1</v>
      </c>
      <c r="V66" s="19">
        <v>461</v>
      </c>
      <c r="W66" s="20" t="s">
        <v>314</v>
      </c>
    </row>
    <row r="67" spans="1:23" x14ac:dyDescent="0.45">
      <c r="A67" t="s">
        <v>122</v>
      </c>
      <c r="J67" s="18">
        <v>18</v>
      </c>
      <c r="K67" s="19" t="s">
        <v>683</v>
      </c>
      <c r="L67" s="19">
        <v>16</v>
      </c>
      <c r="M67" s="19" t="s">
        <v>679</v>
      </c>
      <c r="N67" s="19">
        <v>348</v>
      </c>
      <c r="O67" s="20" t="s">
        <v>660</v>
      </c>
      <c r="R67" s="18">
        <v>57</v>
      </c>
      <c r="S67" s="19" t="s">
        <v>715</v>
      </c>
      <c r="T67" s="19">
        <v>92</v>
      </c>
      <c r="U67" s="19" t="s">
        <v>687</v>
      </c>
      <c r="V67" s="19">
        <v>156</v>
      </c>
      <c r="W67" s="20" t="s">
        <v>259</v>
      </c>
    </row>
    <row r="68" spans="1:23" x14ac:dyDescent="0.45">
      <c r="A68" t="s">
        <v>123</v>
      </c>
      <c r="J68" s="18">
        <v>49</v>
      </c>
      <c r="K68" s="19" t="s">
        <v>677</v>
      </c>
      <c r="L68" s="19">
        <v>87</v>
      </c>
      <c r="M68" s="19">
        <v>-1</v>
      </c>
      <c r="N68" s="19">
        <v>350</v>
      </c>
      <c r="O68" s="20" t="s">
        <v>314</v>
      </c>
      <c r="R68" s="18">
        <v>37</v>
      </c>
      <c r="S68" s="19" t="s">
        <v>789</v>
      </c>
      <c r="T68" s="19">
        <v>92</v>
      </c>
      <c r="U68" s="19" t="s">
        <v>687</v>
      </c>
      <c r="V68" s="19">
        <v>204</v>
      </c>
      <c r="W68" s="20" t="s">
        <v>259</v>
      </c>
    </row>
    <row r="69" spans="1:23" x14ac:dyDescent="0.45">
      <c r="A69" t="s">
        <v>124</v>
      </c>
      <c r="J69" s="18">
        <v>32</v>
      </c>
      <c r="K69" s="19" t="s">
        <v>685</v>
      </c>
      <c r="L69" s="19">
        <v>87</v>
      </c>
      <c r="M69" s="19">
        <v>-1</v>
      </c>
      <c r="N69" s="19">
        <v>354</v>
      </c>
      <c r="O69" s="20" t="s">
        <v>314</v>
      </c>
      <c r="R69" s="18">
        <v>96</v>
      </c>
      <c r="S69" s="19" t="s">
        <v>680</v>
      </c>
      <c r="T69" s="19">
        <v>94</v>
      </c>
      <c r="U69" s="19" t="s">
        <v>675</v>
      </c>
      <c r="V69" s="19">
        <v>230</v>
      </c>
      <c r="W69" s="20" t="s">
        <v>259</v>
      </c>
    </row>
    <row r="70" spans="1:23" x14ac:dyDescent="0.45">
      <c r="A70" t="s">
        <v>125</v>
      </c>
      <c r="J70" s="18">
        <v>50</v>
      </c>
      <c r="K70" s="19" t="s">
        <v>687</v>
      </c>
      <c r="L70" s="19">
        <v>65</v>
      </c>
      <c r="M70" s="19" t="s">
        <v>687</v>
      </c>
      <c r="N70" s="19">
        <v>369</v>
      </c>
      <c r="O70" s="20" t="s">
        <v>314</v>
      </c>
      <c r="R70" s="18">
        <v>93</v>
      </c>
      <c r="S70" s="19" t="s">
        <v>685</v>
      </c>
      <c r="T70" s="19">
        <v>53</v>
      </c>
      <c r="U70" s="19" t="s">
        <v>684</v>
      </c>
      <c r="V70" s="19">
        <v>262</v>
      </c>
      <c r="W70" s="20" t="s">
        <v>259</v>
      </c>
    </row>
    <row r="71" spans="1:23" x14ac:dyDescent="0.45">
      <c r="A71" t="s">
        <v>126</v>
      </c>
      <c r="J71" s="18">
        <v>78</v>
      </c>
      <c r="K71" s="19">
        <v>-1</v>
      </c>
      <c r="L71" s="19">
        <v>71</v>
      </c>
      <c r="M71" s="19" t="s">
        <v>676</v>
      </c>
      <c r="N71" s="19">
        <v>372</v>
      </c>
      <c r="O71" s="20" t="s">
        <v>314</v>
      </c>
      <c r="R71" s="18">
        <v>90</v>
      </c>
      <c r="S71" s="19" t="s">
        <v>681</v>
      </c>
      <c r="T71" s="19">
        <v>53</v>
      </c>
      <c r="U71" s="19" t="s">
        <v>684</v>
      </c>
      <c r="V71" s="19">
        <v>286</v>
      </c>
      <c r="W71" s="20" t="s">
        <v>259</v>
      </c>
    </row>
    <row r="72" spans="1:23" x14ac:dyDescent="0.45">
      <c r="A72" t="s">
        <v>127</v>
      </c>
      <c r="J72" s="18">
        <v>99</v>
      </c>
      <c r="K72" s="19" t="s">
        <v>683</v>
      </c>
      <c r="L72" s="19">
        <v>75</v>
      </c>
      <c r="M72" s="19">
        <v>-1</v>
      </c>
      <c r="N72" s="19">
        <v>373</v>
      </c>
      <c r="O72" s="20" t="s">
        <v>314</v>
      </c>
      <c r="R72" s="18">
        <v>91</v>
      </c>
      <c r="S72" s="19" t="s">
        <v>688</v>
      </c>
      <c r="T72" s="19">
        <v>57</v>
      </c>
      <c r="U72" s="19" t="s">
        <v>715</v>
      </c>
      <c r="V72" s="19">
        <v>300</v>
      </c>
      <c r="W72" s="20" t="s">
        <v>259</v>
      </c>
    </row>
    <row r="73" spans="1:23" x14ac:dyDescent="0.45">
      <c r="A73" t="s">
        <v>128</v>
      </c>
      <c r="J73" s="18">
        <v>38</v>
      </c>
      <c r="K73" s="19" t="s">
        <v>716</v>
      </c>
      <c r="L73" s="19">
        <v>57</v>
      </c>
      <c r="M73" s="19" t="s">
        <v>715</v>
      </c>
      <c r="N73" s="19">
        <v>394</v>
      </c>
      <c r="O73" s="20" t="s">
        <v>259</v>
      </c>
      <c r="R73" s="18">
        <v>38</v>
      </c>
      <c r="S73" s="19" t="s">
        <v>716</v>
      </c>
      <c r="T73" s="19">
        <v>57</v>
      </c>
      <c r="U73" s="19" t="s">
        <v>715</v>
      </c>
      <c r="V73" s="19">
        <v>394</v>
      </c>
      <c r="W73" s="20" t="s">
        <v>259</v>
      </c>
    </row>
    <row r="74" spans="1:23" x14ac:dyDescent="0.45">
      <c r="A74" t="s">
        <v>129</v>
      </c>
      <c r="J74" s="18">
        <v>82</v>
      </c>
      <c r="K74" s="19">
        <v>-1</v>
      </c>
      <c r="L74" s="19">
        <v>69</v>
      </c>
      <c r="M74" s="19" t="s">
        <v>781</v>
      </c>
      <c r="N74" s="19">
        <v>396</v>
      </c>
      <c r="O74" s="20" t="s">
        <v>314</v>
      </c>
      <c r="R74" s="18">
        <v>36</v>
      </c>
      <c r="S74" s="19" t="s">
        <v>682</v>
      </c>
      <c r="T74" s="19">
        <v>67</v>
      </c>
      <c r="U74" s="19" t="s">
        <v>715</v>
      </c>
      <c r="V74" s="19">
        <v>396</v>
      </c>
      <c r="W74" s="20" t="s">
        <v>259</v>
      </c>
    </row>
    <row r="75" spans="1:23" x14ac:dyDescent="0.45">
      <c r="A75" t="s">
        <v>130</v>
      </c>
      <c r="J75" s="18">
        <v>36</v>
      </c>
      <c r="K75" s="19" t="s">
        <v>682</v>
      </c>
      <c r="L75" s="19">
        <v>67</v>
      </c>
      <c r="M75" s="19" t="s">
        <v>715</v>
      </c>
      <c r="N75" s="19">
        <v>396</v>
      </c>
      <c r="O75" s="20" t="s">
        <v>259</v>
      </c>
      <c r="R75" s="18">
        <v>39</v>
      </c>
      <c r="S75" s="19" t="s">
        <v>715</v>
      </c>
      <c r="T75" s="19">
        <v>99</v>
      </c>
      <c r="U75" s="19" t="s">
        <v>683</v>
      </c>
      <c r="V75" s="19">
        <v>473</v>
      </c>
      <c r="W75" s="20" t="s">
        <v>259</v>
      </c>
    </row>
    <row r="76" spans="1:23" x14ac:dyDescent="0.45">
      <c r="A76" t="s">
        <v>131</v>
      </c>
      <c r="J76" s="18">
        <v>61</v>
      </c>
      <c r="K76" s="19" t="s">
        <v>683</v>
      </c>
      <c r="L76" s="19">
        <v>63</v>
      </c>
      <c r="M76" s="19" t="s">
        <v>677</v>
      </c>
      <c r="N76" s="19">
        <v>409</v>
      </c>
      <c r="O76" s="20" t="s">
        <v>314</v>
      </c>
      <c r="R76" s="18">
        <v>97</v>
      </c>
      <c r="S76" s="19" t="s">
        <v>682</v>
      </c>
      <c r="T76" s="19">
        <v>99</v>
      </c>
      <c r="U76" s="19" t="s">
        <v>683</v>
      </c>
      <c r="V76" s="19">
        <v>476</v>
      </c>
      <c r="W76" s="20" t="s">
        <v>259</v>
      </c>
    </row>
    <row r="77" spans="1:23" x14ac:dyDescent="0.45">
      <c r="A77" t="s">
        <v>132</v>
      </c>
      <c r="J77" s="18">
        <v>95</v>
      </c>
      <c r="K77" s="19" t="s">
        <v>684</v>
      </c>
      <c r="L77" s="19">
        <v>75</v>
      </c>
      <c r="M77" s="19">
        <v>-1</v>
      </c>
      <c r="N77" s="19">
        <v>417</v>
      </c>
      <c r="O77" s="20" t="s">
        <v>314</v>
      </c>
      <c r="R77" s="18">
        <v>98</v>
      </c>
      <c r="S77" s="19" t="s">
        <v>679</v>
      </c>
      <c r="T77" s="19">
        <v>49</v>
      </c>
      <c r="U77" s="19" t="s">
        <v>677</v>
      </c>
      <c r="V77" s="19">
        <v>545</v>
      </c>
      <c r="W77" s="20" t="s">
        <v>259</v>
      </c>
    </row>
    <row r="78" spans="1:23" x14ac:dyDescent="0.45">
      <c r="A78" t="s">
        <v>133</v>
      </c>
      <c r="J78" s="18">
        <v>70</v>
      </c>
      <c r="K78" s="19" t="s">
        <v>686</v>
      </c>
      <c r="L78" s="19">
        <v>63</v>
      </c>
      <c r="M78" s="19" t="s">
        <v>677</v>
      </c>
      <c r="N78" s="19">
        <v>418</v>
      </c>
      <c r="O78" s="20" t="s">
        <v>314</v>
      </c>
      <c r="R78" s="18">
        <v>34</v>
      </c>
      <c r="S78" s="19" t="s">
        <v>686</v>
      </c>
      <c r="T78" s="19">
        <v>61</v>
      </c>
      <c r="U78" s="19" t="s">
        <v>683</v>
      </c>
      <c r="V78" s="19">
        <v>550</v>
      </c>
      <c r="W78" s="20" t="s">
        <v>259</v>
      </c>
    </row>
    <row r="79" spans="1:23" x14ac:dyDescent="0.45">
      <c r="A79" t="s">
        <v>134</v>
      </c>
      <c r="J79" s="18">
        <v>28</v>
      </c>
      <c r="K79" s="19" t="s">
        <v>682</v>
      </c>
      <c r="L79" s="19">
        <v>46</v>
      </c>
      <c r="M79" s="19" t="s">
        <v>682</v>
      </c>
      <c r="N79" s="19">
        <v>424</v>
      </c>
      <c r="O79" s="20" t="s">
        <v>629</v>
      </c>
      <c r="R79" s="18">
        <v>3</v>
      </c>
      <c r="S79" s="19" t="s">
        <v>678</v>
      </c>
      <c r="T79" s="19">
        <v>13</v>
      </c>
      <c r="U79" s="19" t="s">
        <v>678</v>
      </c>
      <c r="V79" s="19">
        <v>3</v>
      </c>
      <c r="W79" s="20" t="s">
        <v>629</v>
      </c>
    </row>
    <row r="80" spans="1:23" x14ac:dyDescent="0.45">
      <c r="A80" t="s">
        <v>135</v>
      </c>
      <c r="J80" s="18">
        <v>30</v>
      </c>
      <c r="K80" s="19" t="s">
        <v>688</v>
      </c>
      <c r="L80" s="19">
        <v>93</v>
      </c>
      <c r="M80" s="19" t="s">
        <v>685</v>
      </c>
      <c r="N80" s="19">
        <v>425</v>
      </c>
      <c r="O80" s="20" t="s">
        <v>314</v>
      </c>
      <c r="R80" s="18">
        <v>92</v>
      </c>
      <c r="S80" s="19" t="s">
        <v>687</v>
      </c>
      <c r="T80" s="19">
        <v>11</v>
      </c>
      <c r="U80" s="19" t="s">
        <v>687</v>
      </c>
      <c r="V80" s="19">
        <v>8</v>
      </c>
      <c r="W80" s="20" t="s">
        <v>629</v>
      </c>
    </row>
    <row r="81" spans="1:23" x14ac:dyDescent="0.45">
      <c r="A81" t="s">
        <v>136</v>
      </c>
      <c r="J81" s="18">
        <v>51</v>
      </c>
      <c r="K81" s="19" t="s">
        <v>678</v>
      </c>
      <c r="L81" s="19">
        <v>80</v>
      </c>
      <c r="M81" s="19">
        <v>-1</v>
      </c>
      <c r="N81" s="19">
        <v>444</v>
      </c>
      <c r="O81" s="20" t="s">
        <v>314</v>
      </c>
      <c r="R81" s="18">
        <v>15</v>
      </c>
      <c r="S81" s="19" t="s">
        <v>675</v>
      </c>
      <c r="T81" s="19">
        <v>14</v>
      </c>
      <c r="U81" s="19" t="s">
        <v>675</v>
      </c>
      <c r="V81" s="19">
        <v>17</v>
      </c>
      <c r="W81" s="20" t="s">
        <v>629</v>
      </c>
    </row>
    <row r="82" spans="1:23" x14ac:dyDescent="0.45">
      <c r="A82" t="s">
        <v>137</v>
      </c>
      <c r="J82" s="18">
        <v>1</v>
      </c>
      <c r="K82" s="19" t="s">
        <v>685</v>
      </c>
      <c r="L82" s="19">
        <v>6</v>
      </c>
      <c r="M82" s="19" t="s">
        <v>680</v>
      </c>
      <c r="N82" s="19">
        <v>445</v>
      </c>
      <c r="O82" s="20" t="s">
        <v>406</v>
      </c>
      <c r="R82" s="18">
        <v>94</v>
      </c>
      <c r="S82" s="19" t="s">
        <v>675</v>
      </c>
      <c r="T82" s="19">
        <v>14</v>
      </c>
      <c r="U82" s="19" t="s">
        <v>675</v>
      </c>
      <c r="V82" s="19">
        <v>26</v>
      </c>
      <c r="W82" s="20" t="s">
        <v>629</v>
      </c>
    </row>
    <row r="83" spans="1:23" x14ac:dyDescent="0.45">
      <c r="A83" t="s">
        <v>138</v>
      </c>
      <c r="J83" s="18">
        <v>2</v>
      </c>
      <c r="K83" s="19" t="s">
        <v>681</v>
      </c>
      <c r="L83" s="19">
        <v>8</v>
      </c>
      <c r="M83" s="19" t="s">
        <v>679</v>
      </c>
      <c r="N83" s="19">
        <v>446</v>
      </c>
      <c r="O83" s="20" t="s">
        <v>640</v>
      </c>
      <c r="R83" s="18">
        <v>44</v>
      </c>
      <c r="S83" s="19" t="s">
        <v>678</v>
      </c>
      <c r="T83" s="19">
        <v>13</v>
      </c>
      <c r="U83" s="19" t="s">
        <v>678</v>
      </c>
      <c r="V83" s="19">
        <v>44</v>
      </c>
      <c r="W83" s="20" t="s">
        <v>629</v>
      </c>
    </row>
    <row r="84" spans="1:23" x14ac:dyDescent="0.45">
      <c r="A84" t="s">
        <v>139</v>
      </c>
      <c r="J84" s="18">
        <v>59</v>
      </c>
      <c r="K84" s="19" t="s">
        <v>686</v>
      </c>
      <c r="L84" s="19">
        <v>77</v>
      </c>
      <c r="M84" s="19">
        <v>-1</v>
      </c>
      <c r="N84" s="19">
        <v>455</v>
      </c>
      <c r="O84" s="20" t="s">
        <v>314</v>
      </c>
      <c r="R84" s="18">
        <v>4</v>
      </c>
      <c r="S84" s="19" t="s">
        <v>675</v>
      </c>
      <c r="T84" s="19">
        <v>14</v>
      </c>
      <c r="U84" s="19" t="s">
        <v>675</v>
      </c>
      <c r="V84" s="19">
        <v>68</v>
      </c>
      <c r="W84" s="20" t="s">
        <v>629</v>
      </c>
    </row>
    <row r="85" spans="1:23" x14ac:dyDescent="0.45">
      <c r="A85" t="s">
        <v>140</v>
      </c>
      <c r="J85" s="18">
        <v>60</v>
      </c>
      <c r="K85" s="19" t="s">
        <v>679</v>
      </c>
      <c r="L85" s="19">
        <v>86</v>
      </c>
      <c r="M85" s="19">
        <v>-1</v>
      </c>
      <c r="N85" s="19">
        <v>461</v>
      </c>
      <c r="O85" s="20" t="s">
        <v>314</v>
      </c>
      <c r="R85" s="18">
        <v>41</v>
      </c>
      <c r="S85" s="19" t="s">
        <v>677</v>
      </c>
      <c r="T85" s="19">
        <v>10</v>
      </c>
      <c r="U85" s="19" t="s">
        <v>677</v>
      </c>
      <c r="V85" s="19">
        <v>98</v>
      </c>
      <c r="W85" s="20" t="s">
        <v>629</v>
      </c>
    </row>
    <row r="86" spans="1:23" x14ac:dyDescent="0.45">
      <c r="A86" t="s">
        <v>141</v>
      </c>
      <c r="J86" s="18">
        <v>7</v>
      </c>
      <c r="K86" s="19" t="s">
        <v>682</v>
      </c>
      <c r="L86" s="19">
        <v>46</v>
      </c>
      <c r="M86" s="19" t="s">
        <v>682</v>
      </c>
      <c r="N86" s="19">
        <v>464</v>
      </c>
      <c r="O86" s="20" t="s">
        <v>629</v>
      </c>
      <c r="R86" s="18">
        <v>33</v>
      </c>
      <c r="S86" s="19" t="s">
        <v>678</v>
      </c>
      <c r="T86" s="19">
        <v>13</v>
      </c>
      <c r="U86" s="19" t="s">
        <v>678</v>
      </c>
      <c r="V86" s="19">
        <v>115</v>
      </c>
      <c r="W86" s="20" t="s">
        <v>629</v>
      </c>
    </row>
    <row r="87" spans="1:23" x14ac:dyDescent="0.45">
      <c r="A87" t="s">
        <v>142</v>
      </c>
      <c r="J87" s="18">
        <v>39</v>
      </c>
      <c r="K87" s="19" t="s">
        <v>715</v>
      </c>
      <c r="L87" s="19">
        <v>99</v>
      </c>
      <c r="M87" s="19" t="s">
        <v>683</v>
      </c>
      <c r="N87" s="19">
        <v>473</v>
      </c>
      <c r="O87" s="20" t="s">
        <v>259</v>
      </c>
      <c r="R87" s="18">
        <v>52</v>
      </c>
      <c r="S87" s="19" t="s">
        <v>675</v>
      </c>
      <c r="T87" s="19">
        <v>15</v>
      </c>
      <c r="U87" s="19" t="s">
        <v>675</v>
      </c>
      <c r="V87" s="19">
        <v>119</v>
      </c>
      <c r="W87" s="20" t="s">
        <v>629</v>
      </c>
    </row>
    <row r="88" spans="1:23" x14ac:dyDescent="0.45">
      <c r="A88" t="s">
        <v>143</v>
      </c>
      <c r="J88" s="18">
        <v>97</v>
      </c>
      <c r="K88" s="19" t="s">
        <v>682</v>
      </c>
      <c r="L88" s="19">
        <v>99</v>
      </c>
      <c r="M88" s="19" t="s">
        <v>683</v>
      </c>
      <c r="N88" s="19">
        <v>476</v>
      </c>
      <c r="O88" s="20" t="s">
        <v>259</v>
      </c>
      <c r="R88" s="18">
        <v>45</v>
      </c>
      <c r="S88" s="19" t="s">
        <v>678</v>
      </c>
      <c r="T88" s="19">
        <v>3</v>
      </c>
      <c r="U88" s="19" t="s">
        <v>678</v>
      </c>
      <c r="V88" s="19">
        <v>160</v>
      </c>
      <c r="W88" s="20" t="s">
        <v>629</v>
      </c>
    </row>
    <row r="89" spans="1:23" x14ac:dyDescent="0.45">
      <c r="A89" t="s">
        <v>144</v>
      </c>
      <c r="J89" s="18">
        <v>29</v>
      </c>
      <c r="K89" s="19" t="s">
        <v>683</v>
      </c>
      <c r="L89" s="19">
        <v>23</v>
      </c>
      <c r="M89" s="19" t="s">
        <v>687</v>
      </c>
      <c r="N89" s="19">
        <v>491</v>
      </c>
      <c r="O89" s="20" t="s">
        <v>660</v>
      </c>
      <c r="R89" s="18">
        <v>8</v>
      </c>
      <c r="S89" s="19" t="s">
        <v>679</v>
      </c>
      <c r="T89" s="19">
        <v>16</v>
      </c>
      <c r="U89" s="19" t="s">
        <v>679</v>
      </c>
      <c r="V89" s="19">
        <v>240</v>
      </c>
      <c r="W89" s="20" t="s">
        <v>629</v>
      </c>
    </row>
    <row r="90" spans="1:23" x14ac:dyDescent="0.45">
      <c r="A90" t="s">
        <v>145</v>
      </c>
      <c r="J90" s="18">
        <v>24</v>
      </c>
      <c r="K90" s="19" t="s">
        <v>685</v>
      </c>
      <c r="L90" s="19">
        <v>93</v>
      </c>
      <c r="M90" s="19" t="s">
        <v>685</v>
      </c>
      <c r="N90" s="19">
        <v>504</v>
      </c>
      <c r="O90" s="20" t="s">
        <v>629</v>
      </c>
      <c r="R90" s="18">
        <v>25</v>
      </c>
      <c r="S90" s="19" t="s">
        <v>678</v>
      </c>
      <c r="T90" s="19">
        <v>45</v>
      </c>
      <c r="U90" s="19" t="s">
        <v>678</v>
      </c>
      <c r="V90" s="19">
        <v>343</v>
      </c>
      <c r="W90" s="20" t="s">
        <v>629</v>
      </c>
    </row>
    <row r="91" spans="1:23" x14ac:dyDescent="0.45">
      <c r="A91" t="s">
        <v>146</v>
      </c>
      <c r="J91" s="18">
        <v>98</v>
      </c>
      <c r="K91" s="19" t="s">
        <v>679</v>
      </c>
      <c r="L91" s="19">
        <v>49</v>
      </c>
      <c r="M91" s="19" t="s">
        <v>677</v>
      </c>
      <c r="N91" s="19">
        <v>545</v>
      </c>
      <c r="O91" s="20" t="s">
        <v>259</v>
      </c>
      <c r="R91" s="18">
        <v>28</v>
      </c>
      <c r="S91" s="19" t="s">
        <v>682</v>
      </c>
      <c r="T91" s="19">
        <v>46</v>
      </c>
      <c r="U91" s="19" t="s">
        <v>682</v>
      </c>
      <c r="V91" s="19">
        <v>424</v>
      </c>
      <c r="W91" s="20" t="s">
        <v>629</v>
      </c>
    </row>
    <row r="92" spans="1:23" x14ac:dyDescent="0.45">
      <c r="J92" s="18">
        <v>34</v>
      </c>
      <c r="K92" s="19" t="s">
        <v>686</v>
      </c>
      <c r="L92" s="19">
        <v>61</v>
      </c>
      <c r="M92" s="19" t="s">
        <v>683</v>
      </c>
      <c r="N92" s="19">
        <v>550</v>
      </c>
      <c r="O92" s="20" t="s">
        <v>259</v>
      </c>
      <c r="R92" s="18">
        <v>7</v>
      </c>
      <c r="S92" s="19" t="s">
        <v>682</v>
      </c>
      <c r="T92" s="19">
        <v>46</v>
      </c>
      <c r="U92" s="19" t="s">
        <v>682</v>
      </c>
      <c r="V92" s="19">
        <v>464</v>
      </c>
      <c r="W92" s="20" t="s">
        <v>629</v>
      </c>
    </row>
    <row r="93" spans="1:23" x14ac:dyDescent="0.45">
      <c r="J93" s="18">
        <v>27</v>
      </c>
      <c r="K93" s="19" t="s">
        <v>680</v>
      </c>
      <c r="L93" s="19">
        <v>9</v>
      </c>
      <c r="M93" s="19" t="s">
        <v>683</v>
      </c>
      <c r="N93" s="19">
        <v>563</v>
      </c>
      <c r="O93" s="20" t="s">
        <v>660</v>
      </c>
      <c r="R93" s="18">
        <v>24</v>
      </c>
      <c r="S93" s="19" t="s">
        <v>685</v>
      </c>
      <c r="T93" s="19">
        <v>93</v>
      </c>
      <c r="U93" s="19" t="s">
        <v>685</v>
      </c>
      <c r="V93" s="19">
        <v>504</v>
      </c>
      <c r="W93" s="20" t="s">
        <v>629</v>
      </c>
    </row>
    <row r="94" spans="1:23" ht="14.65" thickBot="1" x14ac:dyDescent="0.5">
      <c r="J94" s="21">
        <v>47</v>
      </c>
      <c r="K94" s="22" t="s">
        <v>686</v>
      </c>
      <c r="L94" s="22">
        <v>34</v>
      </c>
      <c r="M94" s="22" t="s">
        <v>686</v>
      </c>
      <c r="N94" s="22"/>
      <c r="O94" s="23"/>
      <c r="R94" s="21">
        <v>47</v>
      </c>
      <c r="S94" s="22" t="s">
        <v>686</v>
      </c>
      <c r="T94" s="22">
        <v>34</v>
      </c>
      <c r="U94" s="22" t="s">
        <v>686</v>
      </c>
      <c r="V94" s="22"/>
      <c r="W94" s="23">
        <v>15</v>
      </c>
    </row>
  </sheetData>
  <sortState ref="R6:W94">
    <sortCondition ref="W6:W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"/>
  <sheetViews>
    <sheetView workbookViewId="0">
      <selection activeCell="A63" sqref="A63"/>
    </sheetView>
  </sheetViews>
  <sheetFormatPr defaultRowHeight="14.25" x14ac:dyDescent="0.45"/>
  <sheetData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6</v>
      </c>
    </row>
    <row r="13" spans="1:1" x14ac:dyDescent="0.45">
      <c r="A13" t="s">
        <v>10</v>
      </c>
    </row>
    <row r="14" spans="1:1" x14ac:dyDescent="0.45">
      <c r="A14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20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6" spans="1:1" x14ac:dyDescent="0.45">
      <c r="A36" t="s">
        <v>33</v>
      </c>
    </row>
    <row r="37" spans="1:1" x14ac:dyDescent="0.45">
      <c r="A37" t="s">
        <v>34</v>
      </c>
    </row>
    <row r="38" spans="1:1" x14ac:dyDescent="0.45">
      <c r="A38" t="s">
        <v>35</v>
      </c>
    </row>
    <row r="39" spans="1:1" x14ac:dyDescent="0.45">
      <c r="A39" t="s">
        <v>36</v>
      </c>
    </row>
    <row r="40" spans="1:1" x14ac:dyDescent="0.45">
      <c r="A40" t="s">
        <v>37</v>
      </c>
    </row>
    <row r="41" spans="1:1" x14ac:dyDescent="0.45">
      <c r="A41" t="s">
        <v>38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45</v>
      </c>
    </row>
    <row r="49" spans="1:1" x14ac:dyDescent="0.45">
      <c r="A49" t="s">
        <v>46</v>
      </c>
    </row>
    <row r="50" spans="1:1" x14ac:dyDescent="0.45">
      <c r="A50" t="s">
        <v>47</v>
      </c>
    </row>
    <row r="51" spans="1:1" x14ac:dyDescent="0.45">
      <c r="A51" t="s">
        <v>48</v>
      </c>
    </row>
    <row r="52" spans="1:1" x14ac:dyDescent="0.45">
      <c r="A52" t="s">
        <v>49</v>
      </c>
    </row>
    <row r="53" spans="1:1" x14ac:dyDescent="0.45">
      <c r="A53" t="s">
        <v>50</v>
      </c>
    </row>
    <row r="54" spans="1:1" x14ac:dyDescent="0.45">
      <c r="A54" t="s">
        <v>51</v>
      </c>
    </row>
    <row r="55" spans="1:1" x14ac:dyDescent="0.45">
      <c r="A55" t="s">
        <v>52</v>
      </c>
    </row>
    <row r="56" spans="1:1" x14ac:dyDescent="0.45">
      <c r="A56" t="s">
        <v>53</v>
      </c>
    </row>
    <row r="57" spans="1:1" x14ac:dyDescent="0.45">
      <c r="A57" t="s">
        <v>54</v>
      </c>
    </row>
    <row r="58" spans="1:1" x14ac:dyDescent="0.45">
      <c r="A58" t="s">
        <v>55</v>
      </c>
    </row>
    <row r="59" spans="1:1" x14ac:dyDescent="0.45">
      <c r="A59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A103" workbookViewId="0">
      <selection activeCell="P94" sqref="P94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148</v>
      </c>
    </row>
    <row r="3" spans="1:1" x14ac:dyDescent="0.45">
      <c r="A3" t="s">
        <v>149</v>
      </c>
    </row>
    <row r="4" spans="1:1" x14ac:dyDescent="0.45">
      <c r="A4" t="s">
        <v>150</v>
      </c>
    </row>
    <row r="5" spans="1:1" x14ac:dyDescent="0.45">
      <c r="A5" t="s">
        <v>151</v>
      </c>
    </row>
    <row r="6" spans="1:1" x14ac:dyDescent="0.45">
      <c r="A6" t="s">
        <v>152</v>
      </c>
    </row>
    <row r="7" spans="1:1" x14ac:dyDescent="0.45">
      <c r="A7" t="s">
        <v>153</v>
      </c>
    </row>
    <row r="8" spans="1:1" x14ac:dyDescent="0.45">
      <c r="A8" t="s">
        <v>154</v>
      </c>
    </row>
    <row r="9" spans="1:1" x14ac:dyDescent="0.45">
      <c r="A9" t="s">
        <v>155</v>
      </c>
    </row>
    <row r="10" spans="1:1" x14ac:dyDescent="0.45">
      <c r="A10" t="s">
        <v>156</v>
      </c>
    </row>
    <row r="11" spans="1:1" x14ac:dyDescent="0.45">
      <c r="A11" t="s">
        <v>157</v>
      </c>
    </row>
    <row r="12" spans="1:1" x14ac:dyDescent="0.45">
      <c r="A12" t="s">
        <v>158</v>
      </c>
    </row>
    <row r="13" spans="1:1" x14ac:dyDescent="0.45">
      <c r="A13" t="s">
        <v>159</v>
      </c>
    </row>
    <row r="14" spans="1:1" x14ac:dyDescent="0.45">
      <c r="A14" t="s">
        <v>160</v>
      </c>
    </row>
    <row r="15" spans="1:1" x14ac:dyDescent="0.45">
      <c r="A15" t="s">
        <v>148</v>
      </c>
    </row>
    <row r="16" spans="1:1" x14ac:dyDescent="0.45">
      <c r="A16" t="s">
        <v>161</v>
      </c>
    </row>
    <row r="17" spans="1:1" x14ac:dyDescent="0.45">
      <c r="A17" t="s">
        <v>162</v>
      </c>
    </row>
    <row r="18" spans="1:1" x14ac:dyDescent="0.45">
      <c r="A18" t="s">
        <v>163</v>
      </c>
    </row>
    <row r="19" spans="1:1" x14ac:dyDescent="0.45">
      <c r="A19" t="s">
        <v>164</v>
      </c>
    </row>
    <row r="20" spans="1:1" x14ac:dyDescent="0.45">
      <c r="A20" t="s">
        <v>165</v>
      </c>
    </row>
    <row r="21" spans="1:1" x14ac:dyDescent="0.45">
      <c r="A21" t="s">
        <v>166</v>
      </c>
    </row>
    <row r="22" spans="1:1" x14ac:dyDescent="0.45">
      <c r="A22" t="s">
        <v>167</v>
      </c>
    </row>
    <row r="23" spans="1:1" x14ac:dyDescent="0.45">
      <c r="A23" t="s">
        <v>168</v>
      </c>
    </row>
    <row r="24" spans="1:1" x14ac:dyDescent="0.45">
      <c r="A24" t="s">
        <v>169</v>
      </c>
    </row>
    <row r="25" spans="1:1" x14ac:dyDescent="0.45">
      <c r="A25" t="s">
        <v>170</v>
      </c>
    </row>
    <row r="26" spans="1:1" x14ac:dyDescent="0.45">
      <c r="A26" t="s">
        <v>171</v>
      </c>
    </row>
    <row r="27" spans="1:1" x14ac:dyDescent="0.45">
      <c r="A27" t="s">
        <v>172</v>
      </c>
    </row>
    <row r="28" spans="1:1" x14ac:dyDescent="0.45">
      <c r="A28" t="s">
        <v>173</v>
      </c>
    </row>
    <row r="29" spans="1:1" x14ac:dyDescent="0.45">
      <c r="A29" t="s">
        <v>174</v>
      </c>
    </row>
    <row r="30" spans="1:1" x14ac:dyDescent="0.45">
      <c r="A30" t="s">
        <v>175</v>
      </c>
    </row>
    <row r="31" spans="1:1" x14ac:dyDescent="0.45">
      <c r="A31" t="s">
        <v>176</v>
      </c>
    </row>
    <row r="32" spans="1:1" x14ac:dyDescent="0.45">
      <c r="A32" t="s">
        <v>177</v>
      </c>
    </row>
    <row r="33" spans="1:1" x14ac:dyDescent="0.45">
      <c r="A33" t="s">
        <v>178</v>
      </c>
    </row>
    <row r="34" spans="1:1" x14ac:dyDescent="0.45">
      <c r="A34" t="s">
        <v>179</v>
      </c>
    </row>
    <row r="35" spans="1:1" x14ac:dyDescent="0.45">
      <c r="A35" t="s">
        <v>180</v>
      </c>
    </row>
    <row r="36" spans="1:1" x14ac:dyDescent="0.45">
      <c r="A36" t="s">
        <v>181</v>
      </c>
    </row>
    <row r="37" spans="1:1" x14ac:dyDescent="0.45">
      <c r="A37" t="s">
        <v>182</v>
      </c>
    </row>
    <row r="38" spans="1:1" x14ac:dyDescent="0.45">
      <c r="A38" t="s">
        <v>183</v>
      </c>
    </row>
    <row r="39" spans="1:1" x14ac:dyDescent="0.45">
      <c r="A39" t="s">
        <v>184</v>
      </c>
    </row>
    <row r="40" spans="1:1" x14ac:dyDescent="0.45">
      <c r="A40" t="s">
        <v>185</v>
      </c>
    </row>
    <row r="41" spans="1:1" x14ac:dyDescent="0.45">
      <c r="A41" t="s">
        <v>186</v>
      </c>
    </row>
    <row r="42" spans="1:1" x14ac:dyDescent="0.45">
      <c r="A42" t="s">
        <v>187</v>
      </c>
    </row>
    <row r="43" spans="1:1" x14ac:dyDescent="0.45">
      <c r="A43" t="s">
        <v>188</v>
      </c>
    </row>
    <row r="44" spans="1:1" x14ac:dyDescent="0.45">
      <c r="A44" t="s">
        <v>189</v>
      </c>
    </row>
    <row r="45" spans="1:1" x14ac:dyDescent="0.45">
      <c r="A45" t="s">
        <v>190</v>
      </c>
    </row>
    <row r="46" spans="1:1" x14ac:dyDescent="0.45">
      <c r="A46" t="s">
        <v>191</v>
      </c>
    </row>
    <row r="47" spans="1:1" x14ac:dyDescent="0.45">
      <c r="A47" t="s">
        <v>192</v>
      </c>
    </row>
    <row r="48" spans="1:1" x14ac:dyDescent="0.45">
      <c r="A48" t="s">
        <v>193</v>
      </c>
    </row>
    <row r="49" spans="1:21" x14ac:dyDescent="0.45">
      <c r="A49" t="s">
        <v>194</v>
      </c>
    </row>
    <row r="50" spans="1:21" x14ac:dyDescent="0.45">
      <c r="A50" t="s">
        <v>195</v>
      </c>
    </row>
    <row r="51" spans="1:21" x14ac:dyDescent="0.45">
      <c r="A51" t="s">
        <v>196</v>
      </c>
    </row>
    <row r="52" spans="1:21" x14ac:dyDescent="0.45">
      <c r="A52" t="s">
        <v>197</v>
      </c>
    </row>
    <row r="53" spans="1:21" x14ac:dyDescent="0.45">
      <c r="A53" t="s">
        <v>198</v>
      </c>
    </row>
    <row r="54" spans="1:21" x14ac:dyDescent="0.45">
      <c r="A54" t="s">
        <v>199</v>
      </c>
    </row>
    <row r="55" spans="1:21" x14ac:dyDescent="0.45">
      <c r="A55" t="s">
        <v>200</v>
      </c>
    </row>
    <row r="56" spans="1:21" x14ac:dyDescent="0.45">
      <c r="A56" t="s">
        <v>201</v>
      </c>
    </row>
    <row r="57" spans="1:21" x14ac:dyDescent="0.45">
      <c r="A57" t="s">
        <v>202</v>
      </c>
    </row>
    <row r="58" spans="1:21" x14ac:dyDescent="0.45">
      <c r="A58" t="s">
        <v>203</v>
      </c>
    </row>
    <row r="59" spans="1:21" x14ac:dyDescent="0.45">
      <c r="A59" t="s">
        <v>204</v>
      </c>
    </row>
    <row r="63" spans="1:21" ht="14.65" thickBot="1" x14ac:dyDescent="0.5"/>
    <row r="64" spans="1:21" x14ac:dyDescent="0.45">
      <c r="P64" s="15" t="s">
        <v>669</v>
      </c>
      <c r="Q64" s="16" t="s">
        <v>671</v>
      </c>
      <c r="R64" s="16" t="s">
        <v>668</v>
      </c>
      <c r="S64" s="16" t="s">
        <v>672</v>
      </c>
      <c r="T64" s="16" t="s">
        <v>575</v>
      </c>
      <c r="U64" s="17" t="s">
        <v>718</v>
      </c>
    </row>
    <row r="65" spans="2:21" x14ac:dyDescent="0.45">
      <c r="B65" t="s">
        <v>57</v>
      </c>
      <c r="P65" s="18">
        <v>51</v>
      </c>
      <c r="Q65" s="19" t="s">
        <v>678</v>
      </c>
      <c r="R65" s="19">
        <v>13</v>
      </c>
      <c r="S65" s="19" t="s">
        <v>678</v>
      </c>
      <c r="T65" s="19">
        <v>5</v>
      </c>
      <c r="U65" s="20" t="s">
        <v>629</v>
      </c>
    </row>
    <row r="66" spans="2:21" x14ac:dyDescent="0.45">
      <c r="B66" t="s">
        <v>537</v>
      </c>
      <c r="P66" s="18">
        <v>73</v>
      </c>
      <c r="Q66" s="19">
        <v>-1</v>
      </c>
      <c r="R66" s="19">
        <v>12</v>
      </c>
      <c r="S66" s="19" t="s">
        <v>689</v>
      </c>
      <c r="T66" s="19">
        <v>16</v>
      </c>
      <c r="U66" s="20" t="s">
        <v>314</v>
      </c>
    </row>
    <row r="67" spans="2:21" x14ac:dyDescent="0.45">
      <c r="B67" t="s">
        <v>148</v>
      </c>
      <c r="P67" s="18">
        <v>89</v>
      </c>
      <c r="Q67" s="19">
        <v>-1</v>
      </c>
      <c r="R67" s="19">
        <v>12</v>
      </c>
      <c r="S67" s="19" t="s">
        <v>689</v>
      </c>
      <c r="T67" s="19">
        <v>64</v>
      </c>
      <c r="U67" s="20" t="s">
        <v>314</v>
      </c>
    </row>
    <row r="68" spans="2:21" x14ac:dyDescent="0.45">
      <c r="B68" t="s">
        <v>149</v>
      </c>
      <c r="P68" s="18">
        <v>70</v>
      </c>
      <c r="Q68" s="19" t="s">
        <v>686</v>
      </c>
      <c r="R68" s="19">
        <v>12</v>
      </c>
      <c r="S68" s="19" t="s">
        <v>689</v>
      </c>
      <c r="T68" s="19">
        <v>67</v>
      </c>
      <c r="U68" s="20" t="s">
        <v>314</v>
      </c>
    </row>
    <row r="69" spans="2:21" x14ac:dyDescent="0.45">
      <c r="B69" t="s">
        <v>538</v>
      </c>
      <c r="P69" s="18">
        <v>87</v>
      </c>
      <c r="Q69" s="19">
        <v>-1</v>
      </c>
      <c r="R69" s="19">
        <v>51</v>
      </c>
      <c r="S69" s="19" t="s">
        <v>678</v>
      </c>
      <c r="T69" s="19">
        <v>104</v>
      </c>
      <c r="U69" s="20" t="s">
        <v>314</v>
      </c>
    </row>
    <row r="70" spans="2:21" x14ac:dyDescent="0.45">
      <c r="B70" t="s">
        <v>539</v>
      </c>
      <c r="P70" s="18">
        <v>71</v>
      </c>
      <c r="Q70" s="19" t="s">
        <v>676</v>
      </c>
      <c r="R70" s="19">
        <v>10</v>
      </c>
      <c r="S70" s="19" t="s">
        <v>677</v>
      </c>
      <c r="T70" s="19">
        <v>138</v>
      </c>
      <c r="U70" s="20" t="s">
        <v>314</v>
      </c>
    </row>
    <row r="71" spans="2:21" x14ac:dyDescent="0.45">
      <c r="B71" t="s">
        <v>153</v>
      </c>
      <c r="P71" s="18">
        <v>82</v>
      </c>
      <c r="Q71" s="19">
        <v>-1</v>
      </c>
      <c r="R71" s="19">
        <v>73</v>
      </c>
      <c r="S71" s="19">
        <v>-1</v>
      </c>
      <c r="T71" s="19">
        <v>152</v>
      </c>
      <c r="U71" s="20" t="s">
        <v>314</v>
      </c>
    </row>
    <row r="72" spans="2:21" x14ac:dyDescent="0.45">
      <c r="B72" t="s">
        <v>154</v>
      </c>
      <c r="P72" s="18">
        <v>79</v>
      </c>
      <c r="Q72" s="19">
        <v>-1</v>
      </c>
      <c r="R72" s="19">
        <v>51</v>
      </c>
      <c r="S72" s="19" t="s">
        <v>678</v>
      </c>
      <c r="T72" s="19">
        <v>158</v>
      </c>
      <c r="U72" s="20" t="s">
        <v>314</v>
      </c>
    </row>
    <row r="73" spans="2:21" x14ac:dyDescent="0.45">
      <c r="B73" t="s">
        <v>540</v>
      </c>
      <c r="P73" s="18">
        <v>85</v>
      </c>
      <c r="Q73" s="19">
        <v>-1</v>
      </c>
      <c r="R73" s="19">
        <v>87</v>
      </c>
      <c r="S73" s="19">
        <v>-1</v>
      </c>
      <c r="T73" s="19">
        <v>186</v>
      </c>
      <c r="U73" s="20" t="s">
        <v>314</v>
      </c>
    </row>
    <row r="74" spans="2:21" x14ac:dyDescent="0.45">
      <c r="B74" t="s">
        <v>336</v>
      </c>
      <c r="P74" s="18">
        <v>64</v>
      </c>
      <c r="Q74" s="19" t="s">
        <v>687</v>
      </c>
      <c r="R74" s="19">
        <v>73</v>
      </c>
      <c r="S74" s="19">
        <v>-1</v>
      </c>
      <c r="T74" s="19">
        <v>189</v>
      </c>
      <c r="U74" s="20" t="s">
        <v>314</v>
      </c>
    </row>
    <row r="75" spans="2:21" x14ac:dyDescent="0.45">
      <c r="B75" t="s">
        <v>541</v>
      </c>
      <c r="P75" s="18">
        <v>78</v>
      </c>
      <c r="Q75" s="19">
        <v>-1</v>
      </c>
      <c r="R75" s="19">
        <v>70</v>
      </c>
      <c r="S75" s="19" t="s">
        <v>686</v>
      </c>
      <c r="T75" s="19">
        <v>223</v>
      </c>
      <c r="U75" s="20" t="s">
        <v>314</v>
      </c>
    </row>
    <row r="76" spans="2:21" x14ac:dyDescent="0.45">
      <c r="B76" t="s">
        <v>157</v>
      </c>
      <c r="P76" s="18">
        <v>86</v>
      </c>
      <c r="Q76" s="19">
        <v>-1</v>
      </c>
      <c r="R76" s="19">
        <v>70</v>
      </c>
      <c r="S76" s="19" t="s">
        <v>686</v>
      </c>
      <c r="T76" s="19">
        <v>225</v>
      </c>
      <c r="U76" s="20" t="s">
        <v>314</v>
      </c>
    </row>
    <row r="77" spans="2:21" x14ac:dyDescent="0.45">
      <c r="B77" t="s">
        <v>158</v>
      </c>
      <c r="P77" s="18">
        <v>81</v>
      </c>
      <c r="Q77" s="19">
        <v>-1</v>
      </c>
      <c r="R77" s="19">
        <v>73</v>
      </c>
      <c r="S77" s="19">
        <v>-1</v>
      </c>
      <c r="T77" s="19">
        <v>229</v>
      </c>
      <c r="U77" s="20" t="s">
        <v>314</v>
      </c>
    </row>
    <row r="78" spans="2:21" x14ac:dyDescent="0.45">
      <c r="B78" t="s">
        <v>542</v>
      </c>
      <c r="P78" s="18">
        <v>63</v>
      </c>
      <c r="Q78" s="19" t="s">
        <v>677</v>
      </c>
      <c r="R78" s="19">
        <v>71</v>
      </c>
      <c r="S78" s="19" t="s">
        <v>676</v>
      </c>
      <c r="T78" s="19">
        <v>235</v>
      </c>
      <c r="U78" s="20" t="s">
        <v>314</v>
      </c>
    </row>
    <row r="79" spans="2:21" x14ac:dyDescent="0.45">
      <c r="B79" t="s">
        <v>410</v>
      </c>
      <c r="P79" s="18">
        <v>84</v>
      </c>
      <c r="Q79" s="19">
        <v>-1</v>
      </c>
      <c r="R79" s="19">
        <v>82</v>
      </c>
      <c r="S79" s="19">
        <v>-1</v>
      </c>
      <c r="T79" s="19">
        <v>244</v>
      </c>
      <c r="U79" s="20" t="s">
        <v>314</v>
      </c>
    </row>
    <row r="80" spans="2:21" x14ac:dyDescent="0.45">
      <c r="B80" t="s">
        <v>148</v>
      </c>
      <c r="P80" s="18">
        <v>77</v>
      </c>
      <c r="Q80" s="19">
        <v>-1</v>
      </c>
      <c r="R80" s="19">
        <v>89</v>
      </c>
      <c r="S80" s="19">
        <v>-1</v>
      </c>
      <c r="T80" s="19">
        <v>247</v>
      </c>
      <c r="U80" s="20" t="s">
        <v>314</v>
      </c>
    </row>
    <row r="81" spans="2:21" x14ac:dyDescent="0.45">
      <c r="B81" t="s">
        <v>161</v>
      </c>
      <c r="P81" s="18">
        <v>76</v>
      </c>
      <c r="Q81" s="19">
        <v>-1</v>
      </c>
      <c r="R81" s="19">
        <v>73</v>
      </c>
      <c r="S81" s="19">
        <v>-1</v>
      </c>
      <c r="T81" s="19">
        <v>250</v>
      </c>
      <c r="U81" s="20" t="s">
        <v>314</v>
      </c>
    </row>
    <row r="82" spans="2:21" x14ac:dyDescent="0.45">
      <c r="B82" t="s">
        <v>543</v>
      </c>
      <c r="P82" s="18">
        <v>66</v>
      </c>
      <c r="Q82" s="19" t="s">
        <v>678</v>
      </c>
      <c r="R82" s="19">
        <v>71</v>
      </c>
      <c r="S82" s="19" t="s">
        <v>676</v>
      </c>
      <c r="T82" s="19">
        <v>257</v>
      </c>
      <c r="U82" s="20" t="s">
        <v>314</v>
      </c>
    </row>
    <row r="83" spans="2:21" x14ac:dyDescent="0.45">
      <c r="B83" t="s">
        <v>410</v>
      </c>
      <c r="P83" s="18">
        <v>62</v>
      </c>
      <c r="Q83" s="19" t="s">
        <v>688</v>
      </c>
      <c r="R83" s="19">
        <v>71</v>
      </c>
      <c r="S83" s="19" t="s">
        <v>676</v>
      </c>
      <c r="T83" s="19">
        <v>302</v>
      </c>
      <c r="U83" s="20" t="s">
        <v>314</v>
      </c>
    </row>
    <row r="84" spans="2:21" x14ac:dyDescent="0.45">
      <c r="B84" t="s">
        <v>544</v>
      </c>
      <c r="P84" s="24">
        <v>67</v>
      </c>
      <c r="Q84" s="25" t="s">
        <v>715</v>
      </c>
      <c r="R84" s="25">
        <v>89</v>
      </c>
      <c r="S84" s="25">
        <v>-1</v>
      </c>
      <c r="T84" s="25">
        <v>305</v>
      </c>
      <c r="U84" s="26" t="s">
        <v>314</v>
      </c>
    </row>
    <row r="85" spans="2:21" x14ac:dyDescent="0.45">
      <c r="B85" t="s">
        <v>545</v>
      </c>
      <c r="P85" s="18">
        <v>83</v>
      </c>
      <c r="Q85" s="19">
        <v>-1</v>
      </c>
      <c r="R85" s="19">
        <v>86</v>
      </c>
      <c r="S85" s="19">
        <v>-1</v>
      </c>
      <c r="T85" s="19">
        <v>331</v>
      </c>
      <c r="U85" s="20" t="s">
        <v>314</v>
      </c>
    </row>
    <row r="86" spans="2:21" x14ac:dyDescent="0.45">
      <c r="B86" t="s">
        <v>546</v>
      </c>
      <c r="P86" s="18">
        <v>56</v>
      </c>
      <c r="Q86" s="19" t="s">
        <v>716</v>
      </c>
      <c r="R86" s="19">
        <v>86</v>
      </c>
      <c r="S86" s="19">
        <v>-1</v>
      </c>
      <c r="T86" s="19">
        <v>333</v>
      </c>
      <c r="U86" s="20" t="s">
        <v>314</v>
      </c>
    </row>
    <row r="87" spans="2:21" x14ac:dyDescent="0.45">
      <c r="B87" t="s">
        <v>547</v>
      </c>
      <c r="P87" s="18">
        <v>68</v>
      </c>
      <c r="Q87" s="19" t="s">
        <v>781</v>
      </c>
      <c r="R87" s="19">
        <v>82</v>
      </c>
      <c r="S87" s="19">
        <v>-1</v>
      </c>
      <c r="T87" s="19">
        <v>339</v>
      </c>
      <c r="U87" s="20" t="s">
        <v>314</v>
      </c>
    </row>
    <row r="88" spans="2:21" x14ac:dyDescent="0.45">
      <c r="B88" t="s">
        <v>548</v>
      </c>
      <c r="P88" s="18">
        <v>74</v>
      </c>
      <c r="Q88" s="19">
        <v>-1</v>
      </c>
      <c r="R88" s="19">
        <v>86</v>
      </c>
      <c r="S88" s="19">
        <v>-1</v>
      </c>
      <c r="T88" s="19">
        <v>344</v>
      </c>
      <c r="U88" s="20" t="s">
        <v>314</v>
      </c>
    </row>
    <row r="89" spans="2:21" x14ac:dyDescent="0.45">
      <c r="B89" t="s">
        <v>549</v>
      </c>
      <c r="P89" s="18">
        <v>75</v>
      </c>
      <c r="Q89" s="19">
        <v>-1</v>
      </c>
      <c r="R89" s="19">
        <v>87</v>
      </c>
      <c r="S89" s="19">
        <v>-1</v>
      </c>
      <c r="T89" s="19">
        <v>350</v>
      </c>
      <c r="U89" s="20" t="s">
        <v>314</v>
      </c>
    </row>
    <row r="90" spans="2:21" x14ac:dyDescent="0.45">
      <c r="B90" t="s">
        <v>550</v>
      </c>
      <c r="P90" s="18">
        <v>88</v>
      </c>
      <c r="Q90" s="19">
        <v>-1</v>
      </c>
      <c r="R90" s="19">
        <v>71</v>
      </c>
      <c r="S90" s="19" t="s">
        <v>676</v>
      </c>
      <c r="T90" s="19">
        <v>354</v>
      </c>
      <c r="U90" s="20" t="s">
        <v>314</v>
      </c>
    </row>
    <row r="91" spans="2:21" x14ac:dyDescent="0.45">
      <c r="B91" t="s">
        <v>551</v>
      </c>
      <c r="P91" s="18">
        <v>80</v>
      </c>
      <c r="Q91" s="19">
        <v>-1</v>
      </c>
      <c r="R91" s="19">
        <v>81</v>
      </c>
      <c r="S91" s="19">
        <v>-1</v>
      </c>
      <c r="T91" s="19">
        <v>374</v>
      </c>
      <c r="U91" s="20" t="s">
        <v>314</v>
      </c>
    </row>
    <row r="92" spans="2:21" x14ac:dyDescent="0.45">
      <c r="B92" t="s">
        <v>552</v>
      </c>
      <c r="P92" s="18">
        <v>72</v>
      </c>
      <c r="Q92" s="19">
        <v>-1</v>
      </c>
      <c r="R92" s="19">
        <v>83</v>
      </c>
      <c r="S92" s="19">
        <v>-1</v>
      </c>
      <c r="T92" s="19">
        <v>430</v>
      </c>
      <c r="U92" s="20" t="s">
        <v>314</v>
      </c>
    </row>
    <row r="93" spans="2:21" ht="14.65" thickBot="1" x14ac:dyDescent="0.5">
      <c r="B93" t="s">
        <v>553</v>
      </c>
      <c r="P93" s="21">
        <v>69</v>
      </c>
      <c r="Q93" s="22" t="s">
        <v>781</v>
      </c>
      <c r="R93" s="22">
        <v>81</v>
      </c>
      <c r="S93" s="22">
        <v>-1</v>
      </c>
      <c r="T93" s="22">
        <v>449</v>
      </c>
      <c r="U93" s="23" t="s">
        <v>314</v>
      </c>
    </row>
    <row r="94" spans="2:21" x14ac:dyDescent="0.45">
      <c r="B94" t="s">
        <v>554</v>
      </c>
    </row>
    <row r="95" spans="2:21" x14ac:dyDescent="0.45">
      <c r="B95" t="s">
        <v>555</v>
      </c>
    </row>
    <row r="96" spans="2:21" x14ac:dyDescent="0.45">
      <c r="B96" t="s">
        <v>556</v>
      </c>
      <c r="P96" t="s">
        <v>719</v>
      </c>
      <c r="Q96" t="s">
        <v>722</v>
      </c>
      <c r="R96" s="27">
        <v>19</v>
      </c>
    </row>
    <row r="97" spans="2:18" x14ac:dyDescent="0.45">
      <c r="B97" t="s">
        <v>557</v>
      </c>
      <c r="Q97" t="s">
        <v>691</v>
      </c>
      <c r="R97" s="27">
        <v>1</v>
      </c>
    </row>
    <row r="98" spans="2:18" x14ac:dyDescent="0.45">
      <c r="B98" t="s">
        <v>558</v>
      </c>
    </row>
    <row r="99" spans="2:18" x14ac:dyDescent="0.45">
      <c r="B99" t="s">
        <v>559</v>
      </c>
      <c r="P99" t="s">
        <v>727</v>
      </c>
      <c r="Q99" t="s">
        <v>722</v>
      </c>
      <c r="R99">
        <v>28</v>
      </c>
    </row>
    <row r="100" spans="2:18" x14ac:dyDescent="0.45">
      <c r="B100" t="s">
        <v>560</v>
      </c>
      <c r="Q100" t="s">
        <v>691</v>
      </c>
      <c r="R100">
        <v>1</v>
      </c>
    </row>
    <row r="101" spans="2:18" x14ac:dyDescent="0.45">
      <c r="B101" t="s">
        <v>561</v>
      </c>
    </row>
    <row r="102" spans="2:18" x14ac:dyDescent="0.45">
      <c r="B102" t="s">
        <v>562</v>
      </c>
    </row>
    <row r="103" spans="2:18" x14ac:dyDescent="0.45">
      <c r="B103" t="s">
        <v>563</v>
      </c>
    </row>
    <row r="104" spans="2:18" x14ac:dyDescent="0.45">
      <c r="B104" t="s">
        <v>564</v>
      </c>
    </row>
    <row r="105" spans="2:18" x14ac:dyDescent="0.45">
      <c r="B105" t="s">
        <v>565</v>
      </c>
    </row>
    <row r="106" spans="2:18" x14ac:dyDescent="0.45">
      <c r="B106" t="s">
        <v>566</v>
      </c>
    </row>
    <row r="107" spans="2:18" x14ac:dyDescent="0.45">
      <c r="B107" t="s">
        <v>567</v>
      </c>
    </row>
    <row r="108" spans="2:18" x14ac:dyDescent="0.45">
      <c r="B108" t="s">
        <v>568</v>
      </c>
    </row>
    <row r="109" spans="2:18" x14ac:dyDescent="0.45">
      <c r="B109" t="s">
        <v>569</v>
      </c>
    </row>
    <row r="110" spans="2:18" x14ac:dyDescent="0.45">
      <c r="B110" t="s">
        <v>570</v>
      </c>
    </row>
    <row r="111" spans="2:18" x14ac:dyDescent="0.45">
      <c r="B111" t="s">
        <v>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"/>
  <sheetViews>
    <sheetView tabSelected="1" workbookViewId="0">
      <selection activeCell="I8" sqref="I8"/>
    </sheetView>
  </sheetViews>
  <sheetFormatPr defaultRowHeight="14.25" x14ac:dyDescent="0.45"/>
  <sheetData>
    <row r="1" spans="1:1" x14ac:dyDescent="0.45">
      <c r="A1" t="s">
        <v>260</v>
      </c>
    </row>
    <row r="2" spans="1:1" x14ac:dyDescent="0.45">
      <c r="A2" t="s">
        <v>261</v>
      </c>
    </row>
    <row r="3" spans="1:1" x14ac:dyDescent="0.45">
      <c r="A3" t="s">
        <v>262</v>
      </c>
    </row>
    <row r="4" spans="1:1" x14ac:dyDescent="0.45">
      <c r="A4" t="s">
        <v>6</v>
      </c>
    </row>
    <row r="5" spans="1:1" x14ac:dyDescent="0.45">
      <c r="A5" t="s">
        <v>7</v>
      </c>
    </row>
    <row r="6" spans="1:1" x14ac:dyDescent="0.45">
      <c r="A6" t="s">
        <v>263</v>
      </c>
    </row>
    <row r="7" spans="1:1" x14ac:dyDescent="0.45">
      <c r="A7" t="s">
        <v>9</v>
      </c>
    </row>
    <row r="8" spans="1:1" x14ac:dyDescent="0.45">
      <c r="A8" t="s">
        <v>264</v>
      </c>
    </row>
    <row r="9" spans="1:1" x14ac:dyDescent="0.45">
      <c r="A9" t="s">
        <v>265</v>
      </c>
    </row>
    <row r="10" spans="1:1" x14ac:dyDescent="0.45">
      <c r="A10" t="s">
        <v>266</v>
      </c>
    </row>
    <row r="11" spans="1:1" x14ac:dyDescent="0.45">
      <c r="A11" t="s">
        <v>267</v>
      </c>
    </row>
    <row r="12" spans="1:1" x14ac:dyDescent="0.45">
      <c r="A12" t="s">
        <v>268</v>
      </c>
    </row>
    <row r="13" spans="1:1" x14ac:dyDescent="0.45">
      <c r="A13" t="s">
        <v>269</v>
      </c>
    </row>
    <row r="14" spans="1:1" x14ac:dyDescent="0.45">
      <c r="A14" t="s">
        <v>270</v>
      </c>
    </row>
    <row r="15" spans="1:1" x14ac:dyDescent="0.45">
      <c r="A15" t="s">
        <v>271</v>
      </c>
    </row>
    <row r="16" spans="1:1" x14ac:dyDescent="0.45">
      <c r="A16" t="s">
        <v>272</v>
      </c>
    </row>
    <row r="17" spans="1:1" x14ac:dyDescent="0.45">
      <c r="A17" t="s">
        <v>273</v>
      </c>
    </row>
    <row r="18" spans="1:1" x14ac:dyDescent="0.45">
      <c r="A18" t="s">
        <v>274</v>
      </c>
    </row>
    <row r="19" spans="1:1" x14ac:dyDescent="0.45">
      <c r="A19" t="s">
        <v>275</v>
      </c>
    </row>
    <row r="20" spans="1:1" x14ac:dyDescent="0.45">
      <c r="A20" t="s">
        <v>276</v>
      </c>
    </row>
    <row r="21" spans="1:1" x14ac:dyDescent="0.45">
      <c r="A21" t="s">
        <v>277</v>
      </c>
    </row>
    <row r="22" spans="1:1" x14ac:dyDescent="0.45">
      <c r="A22" t="s">
        <v>278</v>
      </c>
    </row>
    <row r="23" spans="1:1" x14ac:dyDescent="0.45">
      <c r="A23" t="s">
        <v>279</v>
      </c>
    </row>
    <row r="24" spans="1:1" x14ac:dyDescent="0.45">
      <c r="A24" t="s">
        <v>280</v>
      </c>
    </row>
    <row r="25" spans="1:1" x14ac:dyDescent="0.45">
      <c r="A25" t="s">
        <v>281</v>
      </c>
    </row>
    <row r="26" spans="1:1" x14ac:dyDescent="0.45">
      <c r="A26" t="s">
        <v>282</v>
      </c>
    </row>
    <row r="27" spans="1:1" x14ac:dyDescent="0.45">
      <c r="A27" t="s">
        <v>283</v>
      </c>
    </row>
    <row r="28" spans="1:1" x14ac:dyDescent="0.45">
      <c r="A28" t="s">
        <v>284</v>
      </c>
    </row>
    <row r="29" spans="1:1" x14ac:dyDescent="0.45">
      <c r="A29" t="s">
        <v>285</v>
      </c>
    </row>
    <row r="30" spans="1:1" x14ac:dyDescent="0.45">
      <c r="A30" t="s">
        <v>286</v>
      </c>
    </row>
    <row r="31" spans="1:1" x14ac:dyDescent="0.45">
      <c r="A31" t="s">
        <v>287</v>
      </c>
    </row>
    <row r="32" spans="1:1" x14ac:dyDescent="0.45">
      <c r="A32" t="s">
        <v>288</v>
      </c>
    </row>
    <row r="33" spans="1:1" x14ac:dyDescent="0.45">
      <c r="A33" t="s">
        <v>289</v>
      </c>
    </row>
    <row r="34" spans="1:1" x14ac:dyDescent="0.45">
      <c r="A34" t="s">
        <v>290</v>
      </c>
    </row>
    <row r="35" spans="1:1" x14ac:dyDescent="0.45">
      <c r="A35" t="s">
        <v>291</v>
      </c>
    </row>
    <row r="36" spans="1:1" x14ac:dyDescent="0.45">
      <c r="A36" t="s">
        <v>292</v>
      </c>
    </row>
    <row r="37" spans="1:1" x14ac:dyDescent="0.45">
      <c r="A37" t="s">
        <v>293</v>
      </c>
    </row>
    <row r="38" spans="1:1" x14ac:dyDescent="0.45">
      <c r="A38" t="s">
        <v>294</v>
      </c>
    </row>
    <row r="39" spans="1:1" x14ac:dyDescent="0.45">
      <c r="A39" t="s">
        <v>295</v>
      </c>
    </row>
    <row r="40" spans="1:1" x14ac:dyDescent="0.45">
      <c r="A40" t="s">
        <v>296</v>
      </c>
    </row>
    <row r="41" spans="1:1" x14ac:dyDescent="0.45">
      <c r="A41" t="s">
        <v>297</v>
      </c>
    </row>
    <row r="42" spans="1:1" x14ac:dyDescent="0.45">
      <c r="A42" t="s">
        <v>298</v>
      </c>
    </row>
    <row r="43" spans="1:1" x14ac:dyDescent="0.45">
      <c r="A43" t="s">
        <v>299</v>
      </c>
    </row>
    <row r="44" spans="1:1" x14ac:dyDescent="0.45">
      <c r="A44" t="s">
        <v>300</v>
      </c>
    </row>
    <row r="45" spans="1:1" x14ac:dyDescent="0.45">
      <c r="A45" t="s">
        <v>301</v>
      </c>
    </row>
    <row r="46" spans="1:1" x14ac:dyDescent="0.45">
      <c r="A46" t="s">
        <v>302</v>
      </c>
    </row>
    <row r="47" spans="1:1" x14ac:dyDescent="0.45">
      <c r="A47" t="s">
        <v>303</v>
      </c>
    </row>
    <row r="48" spans="1:1" x14ac:dyDescent="0.45">
      <c r="A48" t="s">
        <v>304</v>
      </c>
    </row>
    <row r="49" spans="1:1" x14ac:dyDescent="0.45">
      <c r="A49" t="s">
        <v>305</v>
      </c>
    </row>
    <row r="50" spans="1:1" x14ac:dyDescent="0.45">
      <c r="A50" t="s">
        <v>306</v>
      </c>
    </row>
    <row r="51" spans="1:1" x14ac:dyDescent="0.45">
      <c r="A51" t="s">
        <v>307</v>
      </c>
    </row>
    <row r="52" spans="1:1" x14ac:dyDescent="0.45">
      <c r="A52" t="s">
        <v>308</v>
      </c>
    </row>
    <row r="53" spans="1:1" x14ac:dyDescent="0.45">
      <c r="A53" t="s">
        <v>309</v>
      </c>
    </row>
    <row r="92" spans="1:1" x14ac:dyDescent="0.45">
      <c r="A92" t="s">
        <v>57</v>
      </c>
    </row>
    <row r="93" spans="1:1" x14ac:dyDescent="0.45">
      <c r="A93" t="s">
        <v>483</v>
      </c>
    </row>
    <row r="94" spans="1:1" x14ac:dyDescent="0.45">
      <c r="A94" t="s">
        <v>484</v>
      </c>
    </row>
    <row r="95" spans="1:1" x14ac:dyDescent="0.45">
      <c r="A95" t="s">
        <v>485</v>
      </c>
    </row>
    <row r="96" spans="1:1" x14ac:dyDescent="0.45">
      <c r="A96" t="s">
        <v>486</v>
      </c>
    </row>
    <row r="97" spans="1:1" x14ac:dyDescent="0.45">
      <c r="A97" t="s">
        <v>487</v>
      </c>
    </row>
    <row r="98" spans="1:1" x14ac:dyDescent="0.45">
      <c r="A98" t="s">
        <v>488</v>
      </c>
    </row>
    <row r="99" spans="1:1" x14ac:dyDescent="0.45">
      <c r="A99" t="s">
        <v>489</v>
      </c>
    </row>
    <row r="100" spans="1:1" x14ac:dyDescent="0.45">
      <c r="A100" t="s">
        <v>163</v>
      </c>
    </row>
    <row r="101" spans="1:1" x14ac:dyDescent="0.45">
      <c r="A101" t="s">
        <v>490</v>
      </c>
    </row>
    <row r="102" spans="1:1" x14ac:dyDescent="0.45">
      <c r="A102" t="s">
        <v>491</v>
      </c>
    </row>
    <row r="103" spans="1:1" x14ac:dyDescent="0.45">
      <c r="A103" t="s">
        <v>492</v>
      </c>
    </row>
    <row r="104" spans="1:1" x14ac:dyDescent="0.45">
      <c r="A104" t="s">
        <v>493</v>
      </c>
    </row>
    <row r="105" spans="1:1" x14ac:dyDescent="0.45">
      <c r="A105" t="s">
        <v>494</v>
      </c>
    </row>
    <row r="106" spans="1:1" x14ac:dyDescent="0.45">
      <c r="A106" t="s">
        <v>495</v>
      </c>
    </row>
    <row r="107" spans="1:1" x14ac:dyDescent="0.45">
      <c r="A107" t="s">
        <v>496</v>
      </c>
    </row>
    <row r="108" spans="1:1" x14ac:dyDescent="0.45">
      <c r="A108" t="s">
        <v>497</v>
      </c>
    </row>
    <row r="109" spans="1:1" x14ac:dyDescent="0.45">
      <c r="A109" t="s">
        <v>498</v>
      </c>
    </row>
    <row r="110" spans="1:1" x14ac:dyDescent="0.45">
      <c r="A110" t="s">
        <v>499</v>
      </c>
    </row>
    <row r="111" spans="1:1" x14ac:dyDescent="0.45">
      <c r="A111" t="s">
        <v>500</v>
      </c>
    </row>
    <row r="112" spans="1:1" x14ac:dyDescent="0.45">
      <c r="A112" t="s">
        <v>501</v>
      </c>
    </row>
    <row r="113" spans="1:1" x14ac:dyDescent="0.45">
      <c r="A113" t="s">
        <v>502</v>
      </c>
    </row>
    <row r="114" spans="1:1" x14ac:dyDescent="0.45">
      <c r="A114" t="s">
        <v>503</v>
      </c>
    </row>
    <row r="115" spans="1:1" x14ac:dyDescent="0.45">
      <c r="A115" t="s">
        <v>504</v>
      </c>
    </row>
    <row r="116" spans="1:1" x14ac:dyDescent="0.45">
      <c r="A116" t="s">
        <v>505</v>
      </c>
    </row>
    <row r="117" spans="1:1" x14ac:dyDescent="0.45">
      <c r="A117" t="s">
        <v>506</v>
      </c>
    </row>
    <row r="118" spans="1:1" x14ac:dyDescent="0.45">
      <c r="A118" t="s">
        <v>507</v>
      </c>
    </row>
    <row r="119" spans="1:1" x14ac:dyDescent="0.45">
      <c r="A119" t="s">
        <v>508</v>
      </c>
    </row>
    <row r="120" spans="1:1" x14ac:dyDescent="0.45">
      <c r="A120" t="s">
        <v>509</v>
      </c>
    </row>
    <row r="121" spans="1:1" x14ac:dyDescent="0.45">
      <c r="A121" t="s">
        <v>510</v>
      </c>
    </row>
    <row r="122" spans="1:1" x14ac:dyDescent="0.45">
      <c r="A122" t="s">
        <v>511</v>
      </c>
    </row>
    <row r="123" spans="1:1" x14ac:dyDescent="0.45">
      <c r="A123" t="s">
        <v>512</v>
      </c>
    </row>
    <row r="124" spans="1:1" x14ac:dyDescent="0.45">
      <c r="A124" t="s">
        <v>513</v>
      </c>
    </row>
    <row r="125" spans="1:1" x14ac:dyDescent="0.45">
      <c r="A125" t="s">
        <v>514</v>
      </c>
    </row>
    <row r="126" spans="1:1" x14ac:dyDescent="0.45">
      <c r="A126" t="s">
        <v>515</v>
      </c>
    </row>
    <row r="127" spans="1:1" x14ac:dyDescent="0.45">
      <c r="A127" t="s">
        <v>516</v>
      </c>
    </row>
    <row r="128" spans="1:1" x14ac:dyDescent="0.45">
      <c r="A128" t="s">
        <v>517</v>
      </c>
    </row>
    <row r="129" spans="1:1" x14ac:dyDescent="0.45">
      <c r="A129" t="s">
        <v>518</v>
      </c>
    </row>
    <row r="130" spans="1:1" x14ac:dyDescent="0.45">
      <c r="A130" t="s">
        <v>519</v>
      </c>
    </row>
    <row r="131" spans="1:1" x14ac:dyDescent="0.45">
      <c r="A131" t="s">
        <v>520</v>
      </c>
    </row>
    <row r="132" spans="1:1" x14ac:dyDescent="0.45">
      <c r="A132" t="s">
        <v>521</v>
      </c>
    </row>
    <row r="133" spans="1:1" x14ac:dyDescent="0.45">
      <c r="A133" t="s">
        <v>522</v>
      </c>
    </row>
    <row r="134" spans="1:1" x14ac:dyDescent="0.45">
      <c r="A134" t="s">
        <v>523</v>
      </c>
    </row>
    <row r="135" spans="1:1" x14ac:dyDescent="0.45">
      <c r="A135" t="s">
        <v>524</v>
      </c>
    </row>
    <row r="136" spans="1:1" x14ac:dyDescent="0.45">
      <c r="A136" t="s">
        <v>525</v>
      </c>
    </row>
    <row r="137" spans="1:1" x14ac:dyDescent="0.45">
      <c r="A137" t="s">
        <v>526</v>
      </c>
    </row>
    <row r="138" spans="1:1" x14ac:dyDescent="0.45">
      <c r="A138" t="s">
        <v>527</v>
      </c>
    </row>
    <row r="139" spans="1:1" x14ac:dyDescent="0.45">
      <c r="A139" t="s">
        <v>528</v>
      </c>
    </row>
    <row r="140" spans="1:1" x14ac:dyDescent="0.45">
      <c r="A140" t="s">
        <v>529</v>
      </c>
    </row>
    <row r="141" spans="1:1" x14ac:dyDescent="0.45">
      <c r="A141" t="s">
        <v>530</v>
      </c>
    </row>
    <row r="142" spans="1:1" x14ac:dyDescent="0.45">
      <c r="A142" t="s">
        <v>531</v>
      </c>
    </row>
    <row r="143" spans="1:1" x14ac:dyDescent="0.45">
      <c r="A143" t="s">
        <v>532</v>
      </c>
    </row>
    <row r="144" spans="1:1" x14ac:dyDescent="0.45">
      <c r="A144" t="s">
        <v>533</v>
      </c>
    </row>
    <row r="145" spans="1:1" x14ac:dyDescent="0.45">
      <c r="A145" t="s">
        <v>534</v>
      </c>
    </row>
    <row r="146" spans="1:1" x14ac:dyDescent="0.45">
      <c r="A146" t="s">
        <v>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B31" workbookViewId="0">
      <selection activeCell="L21" sqref="L21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332</v>
      </c>
    </row>
    <row r="3" spans="1:1" x14ac:dyDescent="0.45">
      <c r="A3" t="s">
        <v>333</v>
      </c>
    </row>
    <row r="4" spans="1:1" x14ac:dyDescent="0.45">
      <c r="A4" t="s">
        <v>334</v>
      </c>
    </row>
    <row r="5" spans="1:1" x14ac:dyDescent="0.45">
      <c r="A5" t="s">
        <v>335</v>
      </c>
    </row>
    <row r="6" spans="1:1" x14ac:dyDescent="0.45">
      <c r="A6" t="s">
        <v>336</v>
      </c>
    </row>
    <row r="7" spans="1:1" x14ac:dyDescent="0.45">
      <c r="A7" t="s">
        <v>337</v>
      </c>
    </row>
    <row r="8" spans="1:1" x14ac:dyDescent="0.45">
      <c r="A8" t="s">
        <v>338</v>
      </c>
    </row>
    <row r="9" spans="1:1" x14ac:dyDescent="0.45">
      <c r="A9" t="s">
        <v>339</v>
      </c>
    </row>
    <row r="10" spans="1:1" x14ac:dyDescent="0.45">
      <c r="A10" t="s">
        <v>340</v>
      </c>
    </row>
    <row r="11" spans="1:1" x14ac:dyDescent="0.45">
      <c r="A11" t="s">
        <v>269</v>
      </c>
    </row>
    <row r="12" spans="1:1" x14ac:dyDescent="0.45">
      <c r="A12" t="s">
        <v>338</v>
      </c>
    </row>
    <row r="13" spans="1:1" x14ac:dyDescent="0.45">
      <c r="A13" t="s">
        <v>341</v>
      </c>
    </row>
    <row r="14" spans="1:1" x14ac:dyDescent="0.45">
      <c r="A14" t="s">
        <v>342</v>
      </c>
    </row>
    <row r="15" spans="1:1" x14ac:dyDescent="0.45">
      <c r="A15" t="s">
        <v>160</v>
      </c>
    </row>
    <row r="16" spans="1:1" x14ac:dyDescent="0.45">
      <c r="A16" t="s">
        <v>343</v>
      </c>
    </row>
    <row r="17" spans="1:1" x14ac:dyDescent="0.45">
      <c r="A17" t="s">
        <v>344</v>
      </c>
    </row>
    <row r="18" spans="1:1" x14ac:dyDescent="0.45">
      <c r="A18" t="s">
        <v>345</v>
      </c>
    </row>
    <row r="19" spans="1:1" x14ac:dyDescent="0.45">
      <c r="A19" t="s">
        <v>346</v>
      </c>
    </row>
    <row r="20" spans="1:1" x14ac:dyDescent="0.45">
      <c r="A20" t="s">
        <v>347</v>
      </c>
    </row>
    <row r="21" spans="1:1" x14ac:dyDescent="0.45">
      <c r="A21" t="s">
        <v>348</v>
      </c>
    </row>
    <row r="22" spans="1:1" x14ac:dyDescent="0.45">
      <c r="A22" t="s">
        <v>349</v>
      </c>
    </row>
    <row r="23" spans="1:1" x14ac:dyDescent="0.45">
      <c r="A23" t="s">
        <v>350</v>
      </c>
    </row>
    <row r="24" spans="1:1" x14ac:dyDescent="0.45">
      <c r="A24" t="s">
        <v>351</v>
      </c>
    </row>
    <row r="25" spans="1:1" x14ac:dyDescent="0.45">
      <c r="A25" t="s">
        <v>352</v>
      </c>
    </row>
    <row r="26" spans="1:1" x14ac:dyDescent="0.45">
      <c r="A26" t="s">
        <v>353</v>
      </c>
    </row>
    <row r="27" spans="1:1" x14ac:dyDescent="0.45">
      <c r="A27" t="s">
        <v>354</v>
      </c>
    </row>
    <row r="28" spans="1:1" x14ac:dyDescent="0.45">
      <c r="A28" t="s">
        <v>355</v>
      </c>
    </row>
    <row r="29" spans="1:1" x14ac:dyDescent="0.45">
      <c r="A29" t="s">
        <v>356</v>
      </c>
    </row>
    <row r="30" spans="1:1" x14ac:dyDescent="0.45">
      <c r="A30" t="s">
        <v>357</v>
      </c>
    </row>
    <row r="31" spans="1:1" x14ac:dyDescent="0.45">
      <c r="A31" t="s">
        <v>358</v>
      </c>
    </row>
    <row r="32" spans="1:1" x14ac:dyDescent="0.45">
      <c r="A32" t="s">
        <v>359</v>
      </c>
    </row>
    <row r="33" spans="1:1" x14ac:dyDescent="0.45">
      <c r="A33" t="s">
        <v>360</v>
      </c>
    </row>
    <row r="34" spans="1:1" x14ac:dyDescent="0.45">
      <c r="A34" t="s">
        <v>361</v>
      </c>
    </row>
    <row r="35" spans="1:1" x14ac:dyDescent="0.45">
      <c r="A35" t="s">
        <v>362</v>
      </c>
    </row>
    <row r="36" spans="1:1" x14ac:dyDescent="0.45">
      <c r="A36" t="s">
        <v>363</v>
      </c>
    </row>
    <row r="37" spans="1:1" x14ac:dyDescent="0.45">
      <c r="A37" t="s">
        <v>364</v>
      </c>
    </row>
    <row r="38" spans="1:1" x14ac:dyDescent="0.45">
      <c r="A38" t="s">
        <v>365</v>
      </c>
    </row>
    <row r="39" spans="1:1" x14ac:dyDescent="0.45">
      <c r="A39" t="s">
        <v>366</v>
      </c>
    </row>
    <row r="40" spans="1:1" x14ac:dyDescent="0.45">
      <c r="A40" t="s">
        <v>367</v>
      </c>
    </row>
    <row r="41" spans="1:1" x14ac:dyDescent="0.45">
      <c r="A41" t="s">
        <v>368</v>
      </c>
    </row>
    <row r="42" spans="1:1" x14ac:dyDescent="0.45">
      <c r="A42" t="s">
        <v>369</v>
      </c>
    </row>
    <row r="43" spans="1:1" x14ac:dyDescent="0.45">
      <c r="A43" t="s">
        <v>370</v>
      </c>
    </row>
    <row r="44" spans="1:1" x14ac:dyDescent="0.45">
      <c r="A44" t="s">
        <v>371</v>
      </c>
    </row>
    <row r="45" spans="1:1" x14ac:dyDescent="0.45">
      <c r="A45" t="s">
        <v>372</v>
      </c>
    </row>
    <row r="46" spans="1:1" x14ac:dyDescent="0.45">
      <c r="A46" t="s">
        <v>373</v>
      </c>
    </row>
    <row r="47" spans="1:1" x14ac:dyDescent="0.45">
      <c r="A47" t="s">
        <v>374</v>
      </c>
    </row>
    <row r="48" spans="1:1" x14ac:dyDescent="0.45">
      <c r="A48" t="s">
        <v>375</v>
      </c>
    </row>
    <row r="49" spans="1:1" x14ac:dyDescent="0.45">
      <c r="A49" t="s">
        <v>376</v>
      </c>
    </row>
    <row r="50" spans="1:1" x14ac:dyDescent="0.45">
      <c r="A50" t="s">
        <v>377</v>
      </c>
    </row>
    <row r="51" spans="1:1" x14ac:dyDescent="0.45">
      <c r="A51" t="s">
        <v>378</v>
      </c>
    </row>
    <row r="52" spans="1:1" x14ac:dyDescent="0.45">
      <c r="A52" t="s">
        <v>379</v>
      </c>
    </row>
    <row r="53" spans="1:1" x14ac:dyDescent="0.45">
      <c r="A53" t="s">
        <v>380</v>
      </c>
    </row>
    <row r="54" spans="1:1" x14ac:dyDescent="0.45">
      <c r="A54" t="s">
        <v>381</v>
      </c>
    </row>
    <row r="55" spans="1:1" x14ac:dyDescent="0.45">
      <c r="A55" t="s">
        <v>382</v>
      </c>
    </row>
    <row r="56" spans="1:1" x14ac:dyDescent="0.45">
      <c r="A56" t="s">
        <v>383</v>
      </c>
    </row>
    <row r="57" spans="1:1" x14ac:dyDescent="0.45">
      <c r="A57" t="s">
        <v>384</v>
      </c>
    </row>
    <row r="58" spans="1:1" x14ac:dyDescent="0.45">
      <c r="A58" t="s">
        <v>385</v>
      </c>
    </row>
    <row r="59" spans="1:1" x14ac:dyDescent="0.45">
      <c r="A59" t="s">
        <v>386</v>
      </c>
    </row>
    <row r="60" spans="1:1" x14ac:dyDescent="0.45">
      <c r="A60" t="s">
        <v>387</v>
      </c>
    </row>
    <row r="61" spans="1:1" x14ac:dyDescent="0.45">
      <c r="A61" t="s">
        <v>388</v>
      </c>
    </row>
    <row r="62" spans="1:1" x14ac:dyDescent="0.45">
      <c r="A62" t="s">
        <v>389</v>
      </c>
    </row>
    <row r="63" spans="1:1" x14ac:dyDescent="0.45">
      <c r="A63" t="s">
        <v>390</v>
      </c>
    </row>
    <row r="64" spans="1:1" x14ac:dyDescent="0.45">
      <c r="A64" t="s">
        <v>391</v>
      </c>
    </row>
    <row r="65" spans="1:1" x14ac:dyDescent="0.45">
      <c r="A65" t="s">
        <v>392</v>
      </c>
    </row>
    <row r="66" spans="1:1" x14ac:dyDescent="0.45">
      <c r="A66" t="s">
        <v>393</v>
      </c>
    </row>
    <row r="67" spans="1:1" x14ac:dyDescent="0.45">
      <c r="A67" t="s">
        <v>394</v>
      </c>
    </row>
    <row r="68" spans="1:1" x14ac:dyDescent="0.45">
      <c r="A68" t="s">
        <v>395</v>
      </c>
    </row>
    <row r="69" spans="1:1" x14ac:dyDescent="0.45">
      <c r="A69" t="s">
        <v>396</v>
      </c>
    </row>
    <row r="70" spans="1:1" x14ac:dyDescent="0.45">
      <c r="A70" t="s">
        <v>397</v>
      </c>
    </row>
    <row r="71" spans="1:1" x14ac:dyDescent="0.45">
      <c r="A71" t="s">
        <v>398</v>
      </c>
    </row>
    <row r="72" spans="1:1" x14ac:dyDescent="0.45">
      <c r="A72" t="s">
        <v>399</v>
      </c>
    </row>
    <row r="73" spans="1:1" x14ac:dyDescent="0.45">
      <c r="A73" t="s">
        <v>400</v>
      </c>
    </row>
    <row r="74" spans="1:1" x14ac:dyDescent="0.45">
      <c r="A74" t="s">
        <v>401</v>
      </c>
    </row>
    <row r="75" spans="1:1" x14ac:dyDescent="0.45">
      <c r="A75" t="s">
        <v>402</v>
      </c>
    </row>
    <row r="76" spans="1:1" x14ac:dyDescent="0.45">
      <c r="A76" t="s">
        <v>403</v>
      </c>
    </row>
    <row r="77" spans="1:1" x14ac:dyDescent="0.45">
      <c r="A77" t="s">
        <v>404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79" workbookViewId="0">
      <pane ySplit="14828" topLeftCell="A95"/>
      <selection activeCell="R93" sqref="R93"/>
      <selection pane="bottomLeft" activeCell="T80" sqref="T80"/>
    </sheetView>
  </sheetViews>
  <sheetFormatPr defaultRowHeight="14.25" x14ac:dyDescent="0.45"/>
  <sheetData>
    <row r="1" spans="1:22" x14ac:dyDescent="0.45">
      <c r="A1" t="s">
        <v>57</v>
      </c>
    </row>
    <row r="2" spans="1:22" x14ac:dyDescent="0.45">
      <c r="A2" t="s">
        <v>407</v>
      </c>
    </row>
    <row r="3" spans="1:22" x14ac:dyDescent="0.45">
      <c r="A3" t="s">
        <v>408</v>
      </c>
    </row>
    <row r="4" spans="1:22" x14ac:dyDescent="0.45">
      <c r="A4" t="s">
        <v>409</v>
      </c>
    </row>
    <row r="5" spans="1:22" ht="14.65" thickBot="1" x14ac:dyDescent="0.5">
      <c r="A5" t="s">
        <v>410</v>
      </c>
    </row>
    <row r="6" spans="1:22" x14ac:dyDescent="0.45">
      <c r="A6" t="s">
        <v>411</v>
      </c>
      <c r="J6" s="15" t="s">
        <v>669</v>
      </c>
      <c r="K6" s="16" t="s">
        <v>671</v>
      </c>
      <c r="L6" s="16" t="s">
        <v>668</v>
      </c>
      <c r="M6" s="16" t="s">
        <v>672</v>
      </c>
      <c r="N6" s="16" t="s">
        <v>575</v>
      </c>
      <c r="O6" s="17" t="s">
        <v>718</v>
      </c>
      <c r="Q6" s="15" t="s">
        <v>669</v>
      </c>
      <c r="R6" s="16" t="s">
        <v>671</v>
      </c>
      <c r="S6" s="16" t="s">
        <v>668</v>
      </c>
      <c r="T6" s="16" t="s">
        <v>672</v>
      </c>
      <c r="U6" s="16" t="s">
        <v>575</v>
      </c>
      <c r="V6" s="17" t="s">
        <v>718</v>
      </c>
    </row>
    <row r="7" spans="1:22" x14ac:dyDescent="0.45">
      <c r="A7" t="s">
        <v>412</v>
      </c>
      <c r="J7" s="18">
        <v>3</v>
      </c>
      <c r="K7" s="19" t="s">
        <v>678</v>
      </c>
      <c r="L7" s="19">
        <v>13</v>
      </c>
      <c r="M7" s="19" t="s">
        <v>678</v>
      </c>
      <c r="N7" s="19">
        <v>18</v>
      </c>
      <c r="O7" s="20" t="s">
        <v>629</v>
      </c>
      <c r="Q7" s="18">
        <v>2</v>
      </c>
      <c r="R7" s="19" t="s">
        <v>681</v>
      </c>
      <c r="S7" s="19">
        <v>5</v>
      </c>
      <c r="T7" s="19" t="s">
        <v>684</v>
      </c>
      <c r="U7" s="19">
        <v>829</v>
      </c>
      <c r="V7" s="20" t="s">
        <v>794</v>
      </c>
    </row>
    <row r="8" spans="1:22" x14ac:dyDescent="0.45">
      <c r="A8" t="s">
        <v>413</v>
      </c>
      <c r="J8" s="18">
        <v>19</v>
      </c>
      <c r="K8" s="19" t="s">
        <v>676</v>
      </c>
      <c r="L8" s="19">
        <v>11</v>
      </c>
      <c r="M8" s="19" t="s">
        <v>687</v>
      </c>
      <c r="N8" s="19">
        <v>37</v>
      </c>
      <c r="O8" s="20" t="s">
        <v>640</v>
      </c>
      <c r="Q8" s="18">
        <v>19</v>
      </c>
      <c r="R8" s="19" t="s">
        <v>676</v>
      </c>
      <c r="S8" s="19">
        <v>11</v>
      </c>
      <c r="T8" s="19" t="s">
        <v>687</v>
      </c>
      <c r="U8" s="19">
        <v>37</v>
      </c>
      <c r="V8" s="20" t="s">
        <v>640</v>
      </c>
    </row>
    <row r="9" spans="1:22" x14ac:dyDescent="0.45">
      <c r="A9" t="s">
        <v>160</v>
      </c>
      <c r="J9" s="18">
        <v>18</v>
      </c>
      <c r="K9" s="19" t="s">
        <v>683</v>
      </c>
      <c r="L9" s="19">
        <v>12</v>
      </c>
      <c r="M9" s="19" t="s">
        <v>689</v>
      </c>
      <c r="N9" s="19">
        <v>82</v>
      </c>
      <c r="O9" s="20" t="s">
        <v>325</v>
      </c>
      <c r="Q9" s="18">
        <v>7</v>
      </c>
      <c r="R9" s="19" t="s">
        <v>682</v>
      </c>
      <c r="S9" s="19">
        <v>3</v>
      </c>
      <c r="T9" s="19" t="s">
        <v>678</v>
      </c>
      <c r="U9" s="19">
        <v>300</v>
      </c>
      <c r="V9" s="20" t="s">
        <v>640</v>
      </c>
    </row>
    <row r="10" spans="1:22" x14ac:dyDescent="0.45">
      <c r="A10" t="s">
        <v>407</v>
      </c>
      <c r="J10" s="18">
        <v>15</v>
      </c>
      <c r="K10" s="19" t="s">
        <v>675</v>
      </c>
      <c r="L10" s="19">
        <v>14</v>
      </c>
      <c r="M10" s="19" t="s">
        <v>675</v>
      </c>
      <c r="N10" s="19">
        <v>88</v>
      </c>
      <c r="O10" s="20" t="s">
        <v>629</v>
      </c>
      <c r="Q10" s="18">
        <v>4</v>
      </c>
      <c r="R10" s="19" t="s">
        <v>675</v>
      </c>
      <c r="S10" s="19">
        <v>1</v>
      </c>
      <c r="T10" s="19" t="s">
        <v>685</v>
      </c>
      <c r="U10" s="19">
        <v>684</v>
      </c>
      <c r="V10" s="20" t="s">
        <v>640</v>
      </c>
    </row>
    <row r="11" spans="1:22" x14ac:dyDescent="0.45">
      <c r="A11" t="s">
        <v>414</v>
      </c>
      <c r="J11" s="18">
        <v>70</v>
      </c>
      <c r="K11" s="19" t="s">
        <v>686</v>
      </c>
      <c r="L11" s="19">
        <v>10</v>
      </c>
      <c r="M11" s="19" t="s">
        <v>677</v>
      </c>
      <c r="N11" s="19">
        <v>90</v>
      </c>
      <c r="O11" s="20" t="s">
        <v>314</v>
      </c>
      <c r="Q11" s="18">
        <v>17</v>
      </c>
      <c r="R11" s="19" t="s">
        <v>679</v>
      </c>
      <c r="S11" s="19">
        <v>14</v>
      </c>
      <c r="T11" s="19" t="s">
        <v>675</v>
      </c>
      <c r="U11" s="19">
        <v>131</v>
      </c>
      <c r="V11" s="20" t="s">
        <v>673</v>
      </c>
    </row>
    <row r="12" spans="1:22" x14ac:dyDescent="0.45">
      <c r="A12" t="s">
        <v>415</v>
      </c>
      <c r="J12" s="18">
        <v>41</v>
      </c>
      <c r="K12" s="19" t="s">
        <v>677</v>
      </c>
      <c r="L12" s="19">
        <v>10</v>
      </c>
      <c r="M12" s="19" t="s">
        <v>677</v>
      </c>
      <c r="N12" s="19">
        <v>93</v>
      </c>
      <c r="O12" s="20" t="s">
        <v>629</v>
      </c>
      <c r="Q12" s="18">
        <v>18</v>
      </c>
      <c r="R12" s="19" t="s">
        <v>683</v>
      </c>
      <c r="S12" s="19">
        <v>12</v>
      </c>
      <c r="T12" s="19" t="s">
        <v>689</v>
      </c>
      <c r="U12" s="19">
        <v>82</v>
      </c>
      <c r="V12" s="20" t="s">
        <v>325</v>
      </c>
    </row>
    <row r="13" spans="1:22" x14ac:dyDescent="0.45">
      <c r="A13" t="s">
        <v>156</v>
      </c>
      <c r="J13" s="18">
        <v>43</v>
      </c>
      <c r="K13" s="19" t="s">
        <v>689</v>
      </c>
      <c r="L13" s="19">
        <v>12</v>
      </c>
      <c r="M13" s="19" t="s">
        <v>689</v>
      </c>
      <c r="N13" s="19">
        <v>102</v>
      </c>
      <c r="O13" s="20" t="s">
        <v>629</v>
      </c>
      <c r="Q13" s="18">
        <v>0</v>
      </c>
      <c r="R13" s="19">
        <v>-1</v>
      </c>
      <c r="S13" s="19">
        <v>11</v>
      </c>
      <c r="T13" s="19" t="s">
        <v>687</v>
      </c>
      <c r="U13" s="19">
        <v>178</v>
      </c>
      <c r="V13" s="20" t="s">
        <v>325</v>
      </c>
    </row>
    <row r="14" spans="1:22" x14ac:dyDescent="0.45">
      <c r="A14" t="s">
        <v>416</v>
      </c>
      <c r="J14" s="18">
        <v>17</v>
      </c>
      <c r="K14" s="19" t="s">
        <v>679</v>
      </c>
      <c r="L14" s="19">
        <v>14</v>
      </c>
      <c r="M14" s="19" t="s">
        <v>675</v>
      </c>
      <c r="N14" s="19">
        <v>131</v>
      </c>
      <c r="O14" s="20" t="s">
        <v>673</v>
      </c>
      <c r="Q14" s="18">
        <v>6</v>
      </c>
      <c r="R14" s="19" t="s">
        <v>680</v>
      </c>
      <c r="S14" s="19">
        <v>3</v>
      </c>
      <c r="T14" s="19" t="s">
        <v>678</v>
      </c>
      <c r="U14" s="19">
        <v>250</v>
      </c>
      <c r="V14" s="20" t="s">
        <v>325</v>
      </c>
    </row>
    <row r="15" spans="1:22" x14ac:dyDescent="0.45">
      <c r="A15" t="s">
        <v>417</v>
      </c>
      <c r="J15" s="18">
        <v>25</v>
      </c>
      <c r="K15" s="19" t="s">
        <v>678</v>
      </c>
      <c r="L15" s="19">
        <v>3</v>
      </c>
      <c r="M15" s="19" t="s">
        <v>678</v>
      </c>
      <c r="N15" s="19">
        <v>141</v>
      </c>
      <c r="O15" s="20" t="s">
        <v>629</v>
      </c>
      <c r="Q15" s="18">
        <v>1</v>
      </c>
      <c r="R15" s="19" t="s">
        <v>685</v>
      </c>
      <c r="S15" s="19">
        <v>29</v>
      </c>
      <c r="T15" s="19" t="s">
        <v>683</v>
      </c>
      <c r="U15" s="19">
        <v>467</v>
      </c>
      <c r="V15" s="20" t="s">
        <v>660</v>
      </c>
    </row>
    <row r="16" spans="1:22" x14ac:dyDescent="0.45">
      <c r="A16" t="s">
        <v>418</v>
      </c>
      <c r="J16" s="18">
        <v>50</v>
      </c>
      <c r="K16" s="19" t="s">
        <v>687</v>
      </c>
      <c r="L16" s="19">
        <v>11</v>
      </c>
      <c r="M16" s="19" t="s">
        <v>687</v>
      </c>
      <c r="N16" s="19">
        <v>174</v>
      </c>
      <c r="O16" s="20" t="s">
        <v>629</v>
      </c>
      <c r="Q16" s="18">
        <v>23</v>
      </c>
      <c r="R16" s="19" t="s">
        <v>687</v>
      </c>
      <c r="S16" s="19">
        <v>1</v>
      </c>
      <c r="T16" s="19" t="s">
        <v>685</v>
      </c>
      <c r="U16" s="19">
        <v>755</v>
      </c>
      <c r="V16" s="20" t="s">
        <v>660</v>
      </c>
    </row>
    <row r="17" spans="1:22" x14ac:dyDescent="0.45">
      <c r="A17" t="s">
        <v>419</v>
      </c>
      <c r="J17" s="18">
        <v>0</v>
      </c>
      <c r="K17" s="19">
        <v>-1</v>
      </c>
      <c r="L17" s="19">
        <v>11</v>
      </c>
      <c r="M17" s="19" t="s">
        <v>687</v>
      </c>
      <c r="N17" s="19">
        <v>178</v>
      </c>
      <c r="O17" s="20" t="s">
        <v>325</v>
      </c>
      <c r="Q17" s="18">
        <v>8</v>
      </c>
      <c r="R17" s="19" t="s">
        <v>679</v>
      </c>
      <c r="S17" s="19">
        <v>3</v>
      </c>
      <c r="T17" s="19" t="s">
        <v>678</v>
      </c>
      <c r="U17" s="19">
        <v>229</v>
      </c>
      <c r="V17" s="20" t="s">
        <v>406</v>
      </c>
    </row>
    <row r="18" spans="1:22" x14ac:dyDescent="0.45">
      <c r="A18" t="s">
        <v>420</v>
      </c>
      <c r="J18" s="18">
        <v>89</v>
      </c>
      <c r="K18" s="19">
        <v>-1</v>
      </c>
      <c r="L18" s="19">
        <v>70</v>
      </c>
      <c r="M18" s="19" t="s">
        <v>686</v>
      </c>
      <c r="N18" s="19">
        <v>188</v>
      </c>
      <c r="O18" s="20" t="s">
        <v>314</v>
      </c>
      <c r="Q18" s="18">
        <v>33</v>
      </c>
      <c r="R18" s="19" t="s">
        <v>678</v>
      </c>
      <c r="S18" s="19">
        <v>0</v>
      </c>
      <c r="T18" s="19">
        <v>-1</v>
      </c>
      <c r="U18" s="19">
        <v>277</v>
      </c>
      <c r="V18" s="20" t="s">
        <v>406</v>
      </c>
    </row>
    <row r="19" spans="1:22" x14ac:dyDescent="0.45">
      <c r="A19" t="s">
        <v>153</v>
      </c>
      <c r="J19" s="18">
        <v>62</v>
      </c>
      <c r="K19" s="19" t="s">
        <v>688</v>
      </c>
      <c r="L19" s="19">
        <v>70</v>
      </c>
      <c r="M19" s="19" t="s">
        <v>686</v>
      </c>
      <c r="N19" s="19">
        <v>201</v>
      </c>
      <c r="O19" s="20" t="s">
        <v>314</v>
      </c>
      <c r="Q19" s="18">
        <v>70</v>
      </c>
      <c r="R19" s="19" t="s">
        <v>686</v>
      </c>
      <c r="S19" s="19">
        <v>10</v>
      </c>
      <c r="T19" s="19" t="s">
        <v>677</v>
      </c>
      <c r="U19" s="19">
        <v>90</v>
      </c>
      <c r="V19" s="20" t="s">
        <v>314</v>
      </c>
    </row>
    <row r="20" spans="1:22" x14ac:dyDescent="0.45">
      <c r="A20" t="s">
        <v>421</v>
      </c>
      <c r="J20" s="18">
        <v>52</v>
      </c>
      <c r="K20" s="19" t="s">
        <v>675</v>
      </c>
      <c r="L20" s="19">
        <v>70</v>
      </c>
      <c r="M20" s="19" t="s">
        <v>686</v>
      </c>
      <c r="N20" s="19">
        <v>201</v>
      </c>
      <c r="O20" s="20" t="s">
        <v>314</v>
      </c>
      <c r="Q20" s="18">
        <v>89</v>
      </c>
      <c r="R20" s="19">
        <v>-1</v>
      </c>
      <c r="S20" s="19">
        <v>70</v>
      </c>
      <c r="T20" s="19" t="s">
        <v>686</v>
      </c>
      <c r="U20" s="19">
        <v>188</v>
      </c>
      <c r="V20" s="20" t="s">
        <v>314</v>
      </c>
    </row>
    <row r="21" spans="1:22" x14ac:dyDescent="0.45">
      <c r="A21" t="s">
        <v>422</v>
      </c>
      <c r="J21" s="18">
        <v>51</v>
      </c>
      <c r="K21" s="19" t="s">
        <v>678</v>
      </c>
      <c r="L21" s="19">
        <v>25</v>
      </c>
      <c r="M21" s="19" t="s">
        <v>678</v>
      </c>
      <c r="N21" s="19">
        <v>221</v>
      </c>
      <c r="O21" s="20" t="s">
        <v>629</v>
      </c>
      <c r="Q21" s="18">
        <v>62</v>
      </c>
      <c r="R21" s="19" t="s">
        <v>688</v>
      </c>
      <c r="S21" s="19">
        <v>70</v>
      </c>
      <c r="T21" s="19" t="s">
        <v>686</v>
      </c>
      <c r="U21" s="19">
        <v>201</v>
      </c>
      <c r="V21" s="20" t="s">
        <v>314</v>
      </c>
    </row>
    <row r="22" spans="1:22" x14ac:dyDescent="0.45">
      <c r="A22" t="s">
        <v>160</v>
      </c>
      <c r="J22" s="18">
        <v>49</v>
      </c>
      <c r="K22" s="19" t="s">
        <v>677</v>
      </c>
      <c r="L22" s="19">
        <v>70</v>
      </c>
      <c r="M22" s="19" t="s">
        <v>686</v>
      </c>
      <c r="N22" s="19">
        <v>226</v>
      </c>
      <c r="O22" s="20" t="s">
        <v>314</v>
      </c>
      <c r="Q22" s="18">
        <v>52</v>
      </c>
      <c r="R22" s="19" t="s">
        <v>675</v>
      </c>
      <c r="S22" s="19">
        <v>70</v>
      </c>
      <c r="T22" s="19" t="s">
        <v>686</v>
      </c>
      <c r="U22" s="19">
        <v>201</v>
      </c>
      <c r="V22" s="20" t="s">
        <v>314</v>
      </c>
    </row>
    <row r="23" spans="1:22" x14ac:dyDescent="0.45">
      <c r="A23" t="s">
        <v>153</v>
      </c>
      <c r="J23" s="18">
        <v>8</v>
      </c>
      <c r="K23" s="19" t="s">
        <v>679</v>
      </c>
      <c r="L23" s="19">
        <v>3</v>
      </c>
      <c r="M23" s="19" t="s">
        <v>678</v>
      </c>
      <c r="N23" s="19">
        <v>229</v>
      </c>
      <c r="O23" s="20" t="s">
        <v>406</v>
      </c>
      <c r="Q23" s="18">
        <v>49</v>
      </c>
      <c r="R23" s="19" t="s">
        <v>677</v>
      </c>
      <c r="S23" s="19">
        <v>70</v>
      </c>
      <c r="T23" s="19" t="s">
        <v>686</v>
      </c>
      <c r="U23" s="19">
        <v>226</v>
      </c>
      <c r="V23" s="20" t="s">
        <v>314</v>
      </c>
    </row>
    <row r="24" spans="1:22" x14ac:dyDescent="0.45">
      <c r="A24" t="s">
        <v>423</v>
      </c>
      <c r="J24" s="18">
        <v>29</v>
      </c>
      <c r="K24" s="19" t="s">
        <v>683</v>
      </c>
      <c r="L24" s="19">
        <v>18</v>
      </c>
      <c r="M24" s="19" t="s">
        <v>683</v>
      </c>
      <c r="N24" s="19">
        <v>239</v>
      </c>
      <c r="O24" s="20" t="s">
        <v>629</v>
      </c>
      <c r="Q24" s="24">
        <v>73</v>
      </c>
      <c r="R24" s="25">
        <v>-1</v>
      </c>
      <c r="S24" s="25">
        <v>70</v>
      </c>
      <c r="T24" s="25" t="s">
        <v>686</v>
      </c>
      <c r="U24" s="25">
        <v>253</v>
      </c>
      <c r="V24" s="26" t="s">
        <v>314</v>
      </c>
    </row>
    <row r="25" spans="1:22" x14ac:dyDescent="0.45">
      <c r="A25" t="s">
        <v>424</v>
      </c>
      <c r="J25" s="18">
        <v>6</v>
      </c>
      <c r="K25" s="19" t="s">
        <v>680</v>
      </c>
      <c r="L25" s="19">
        <v>3</v>
      </c>
      <c r="M25" s="19" t="s">
        <v>678</v>
      </c>
      <c r="N25" s="19">
        <v>250</v>
      </c>
      <c r="O25" s="20" t="s">
        <v>325</v>
      </c>
      <c r="Q25" s="18">
        <v>80</v>
      </c>
      <c r="R25" s="19">
        <v>-1</v>
      </c>
      <c r="S25" s="19">
        <v>70</v>
      </c>
      <c r="T25" s="19" t="s">
        <v>686</v>
      </c>
      <c r="U25" s="19">
        <v>277</v>
      </c>
      <c r="V25" s="20" t="s">
        <v>314</v>
      </c>
    </row>
    <row r="26" spans="1:22" x14ac:dyDescent="0.45">
      <c r="A26" t="s">
        <v>410</v>
      </c>
      <c r="J26" s="24">
        <v>73</v>
      </c>
      <c r="K26" s="25">
        <v>-1</v>
      </c>
      <c r="L26" s="25">
        <v>70</v>
      </c>
      <c r="M26" s="25" t="s">
        <v>686</v>
      </c>
      <c r="N26" s="25">
        <v>253</v>
      </c>
      <c r="O26" s="26" t="s">
        <v>314</v>
      </c>
      <c r="Q26" s="18">
        <v>81</v>
      </c>
      <c r="R26" s="19">
        <v>-1</v>
      </c>
      <c r="S26" s="19">
        <v>50</v>
      </c>
      <c r="T26" s="19" t="s">
        <v>687</v>
      </c>
      <c r="U26" s="19">
        <v>297</v>
      </c>
      <c r="V26" s="20" t="s">
        <v>314</v>
      </c>
    </row>
    <row r="27" spans="1:22" x14ac:dyDescent="0.45">
      <c r="A27" t="s">
        <v>411</v>
      </c>
      <c r="J27" s="18">
        <v>44</v>
      </c>
      <c r="K27" s="19" t="s">
        <v>678</v>
      </c>
      <c r="L27" s="19">
        <v>3</v>
      </c>
      <c r="M27" s="19" t="s">
        <v>678</v>
      </c>
      <c r="N27" s="19">
        <v>264</v>
      </c>
      <c r="O27" s="20" t="s">
        <v>629</v>
      </c>
      <c r="Q27" s="18">
        <v>86</v>
      </c>
      <c r="R27" s="19">
        <v>-1</v>
      </c>
      <c r="S27" s="19">
        <v>49</v>
      </c>
      <c r="T27" s="19" t="s">
        <v>677</v>
      </c>
      <c r="U27" s="19">
        <v>323</v>
      </c>
      <c r="V27" s="20" t="s">
        <v>314</v>
      </c>
    </row>
    <row r="28" spans="1:22" x14ac:dyDescent="0.45">
      <c r="A28" t="s">
        <v>425</v>
      </c>
      <c r="J28" s="18">
        <v>33</v>
      </c>
      <c r="K28" s="19" t="s">
        <v>678</v>
      </c>
      <c r="L28" s="19">
        <v>0</v>
      </c>
      <c r="M28" s="19">
        <v>-1</v>
      </c>
      <c r="N28" s="19">
        <v>277</v>
      </c>
      <c r="O28" s="20" t="s">
        <v>406</v>
      </c>
      <c r="Q28" s="18">
        <v>71</v>
      </c>
      <c r="R28" s="19" t="s">
        <v>676</v>
      </c>
      <c r="S28" s="19">
        <v>62</v>
      </c>
      <c r="T28" s="19" t="s">
        <v>688</v>
      </c>
      <c r="U28" s="19">
        <v>324</v>
      </c>
      <c r="V28" s="20" t="s">
        <v>314</v>
      </c>
    </row>
    <row r="29" spans="1:22" x14ac:dyDescent="0.45">
      <c r="A29" t="s">
        <v>426</v>
      </c>
      <c r="J29" s="18">
        <v>80</v>
      </c>
      <c r="K29" s="19">
        <v>-1</v>
      </c>
      <c r="L29" s="19">
        <v>70</v>
      </c>
      <c r="M29" s="19" t="s">
        <v>686</v>
      </c>
      <c r="N29" s="19">
        <v>277</v>
      </c>
      <c r="O29" s="20" t="s">
        <v>314</v>
      </c>
      <c r="Q29" s="18">
        <v>82</v>
      </c>
      <c r="R29" s="19">
        <v>-1</v>
      </c>
      <c r="S29" s="19">
        <v>52</v>
      </c>
      <c r="T29" s="19" t="s">
        <v>675</v>
      </c>
      <c r="U29" s="19">
        <v>324</v>
      </c>
      <c r="V29" s="20" t="s">
        <v>314</v>
      </c>
    </row>
    <row r="30" spans="1:22" x14ac:dyDescent="0.45">
      <c r="A30" t="s">
        <v>427</v>
      </c>
      <c r="J30" s="18">
        <v>60</v>
      </c>
      <c r="K30" s="19" t="s">
        <v>679</v>
      </c>
      <c r="L30" s="19">
        <v>17</v>
      </c>
      <c r="M30" s="19" t="s">
        <v>679</v>
      </c>
      <c r="N30" s="19">
        <v>281</v>
      </c>
      <c r="O30" s="20" t="s">
        <v>629</v>
      </c>
      <c r="Q30" s="18">
        <v>83</v>
      </c>
      <c r="R30" s="19">
        <v>-1</v>
      </c>
      <c r="S30" s="19">
        <v>62</v>
      </c>
      <c r="T30" s="19" t="s">
        <v>688</v>
      </c>
      <c r="U30" s="19">
        <v>325</v>
      </c>
      <c r="V30" s="20" t="s">
        <v>314</v>
      </c>
    </row>
    <row r="31" spans="1:22" x14ac:dyDescent="0.45">
      <c r="A31" t="s">
        <v>428</v>
      </c>
      <c r="J31" s="18">
        <v>81</v>
      </c>
      <c r="K31" s="19">
        <v>-1</v>
      </c>
      <c r="L31" s="19">
        <v>50</v>
      </c>
      <c r="M31" s="19" t="s">
        <v>687</v>
      </c>
      <c r="N31" s="19">
        <v>297</v>
      </c>
      <c r="O31" s="20" t="s">
        <v>314</v>
      </c>
      <c r="Q31" s="18">
        <v>68</v>
      </c>
      <c r="R31" s="19" t="s">
        <v>781</v>
      </c>
      <c r="S31" s="19">
        <v>50</v>
      </c>
      <c r="T31" s="19" t="s">
        <v>687</v>
      </c>
      <c r="U31" s="19">
        <v>347</v>
      </c>
      <c r="V31" s="20" t="s">
        <v>314</v>
      </c>
    </row>
    <row r="32" spans="1:22" x14ac:dyDescent="0.45">
      <c r="A32" t="s">
        <v>429</v>
      </c>
      <c r="J32" s="18">
        <v>7</v>
      </c>
      <c r="K32" s="19" t="s">
        <v>682</v>
      </c>
      <c r="L32" s="19">
        <v>3</v>
      </c>
      <c r="M32" s="19" t="s">
        <v>678</v>
      </c>
      <c r="N32" s="19">
        <v>300</v>
      </c>
      <c r="O32" s="20" t="s">
        <v>640</v>
      </c>
      <c r="Q32" s="18">
        <v>69</v>
      </c>
      <c r="R32" s="19" t="s">
        <v>781</v>
      </c>
      <c r="S32" s="19">
        <v>89</v>
      </c>
      <c r="T32" s="19">
        <v>-1</v>
      </c>
      <c r="U32" s="19">
        <v>354</v>
      </c>
      <c r="V32" s="20" t="s">
        <v>314</v>
      </c>
    </row>
    <row r="33" spans="1:22" x14ac:dyDescent="0.45">
      <c r="A33" t="s">
        <v>430</v>
      </c>
      <c r="J33" s="18">
        <v>42</v>
      </c>
      <c r="K33" s="19" t="s">
        <v>689</v>
      </c>
      <c r="L33" s="19">
        <v>43</v>
      </c>
      <c r="M33" s="19" t="s">
        <v>689</v>
      </c>
      <c r="N33" s="19">
        <v>317</v>
      </c>
      <c r="O33" s="20" t="s">
        <v>629</v>
      </c>
      <c r="Q33" s="18">
        <v>87</v>
      </c>
      <c r="R33" s="19">
        <v>-1</v>
      </c>
      <c r="S33" s="19">
        <v>52</v>
      </c>
      <c r="T33" s="19" t="s">
        <v>675</v>
      </c>
      <c r="U33" s="19">
        <v>369</v>
      </c>
      <c r="V33" s="20" t="s">
        <v>314</v>
      </c>
    </row>
    <row r="34" spans="1:22" x14ac:dyDescent="0.45">
      <c r="A34" t="s">
        <v>431</v>
      </c>
      <c r="J34" s="18">
        <v>86</v>
      </c>
      <c r="K34" s="19">
        <v>-1</v>
      </c>
      <c r="L34" s="19">
        <v>49</v>
      </c>
      <c r="M34" s="19" t="s">
        <v>677</v>
      </c>
      <c r="N34" s="19">
        <v>323</v>
      </c>
      <c r="O34" s="20" t="s">
        <v>314</v>
      </c>
      <c r="Q34" s="18">
        <v>76</v>
      </c>
      <c r="R34" s="19">
        <v>-1</v>
      </c>
      <c r="S34" s="19">
        <v>52</v>
      </c>
      <c r="T34" s="19" t="s">
        <v>675</v>
      </c>
      <c r="U34" s="19">
        <v>370</v>
      </c>
      <c r="V34" s="20" t="s">
        <v>314</v>
      </c>
    </row>
    <row r="35" spans="1:22" x14ac:dyDescent="0.45">
      <c r="A35" t="s">
        <v>432</v>
      </c>
      <c r="J35" s="18">
        <v>71</v>
      </c>
      <c r="K35" s="19" t="s">
        <v>676</v>
      </c>
      <c r="L35" s="19">
        <v>62</v>
      </c>
      <c r="M35" s="19" t="s">
        <v>688</v>
      </c>
      <c r="N35" s="19">
        <v>324</v>
      </c>
      <c r="O35" s="20" t="s">
        <v>314</v>
      </c>
      <c r="Q35" s="18">
        <v>78</v>
      </c>
      <c r="R35" s="19">
        <v>-1</v>
      </c>
      <c r="S35" s="19">
        <v>52</v>
      </c>
      <c r="T35" s="19" t="s">
        <v>675</v>
      </c>
      <c r="U35" s="19">
        <v>373</v>
      </c>
      <c r="V35" s="20" t="s">
        <v>314</v>
      </c>
    </row>
    <row r="36" spans="1:22" x14ac:dyDescent="0.45">
      <c r="A36" t="s">
        <v>433</v>
      </c>
      <c r="J36" s="18">
        <v>82</v>
      </c>
      <c r="K36" s="19">
        <v>-1</v>
      </c>
      <c r="L36" s="19">
        <v>52</v>
      </c>
      <c r="M36" s="19" t="s">
        <v>675</v>
      </c>
      <c r="N36" s="19">
        <v>324</v>
      </c>
      <c r="O36" s="20" t="s">
        <v>314</v>
      </c>
      <c r="Q36" s="18">
        <v>84</v>
      </c>
      <c r="R36" s="19">
        <v>-1</v>
      </c>
      <c r="S36" s="19">
        <v>49</v>
      </c>
      <c r="T36" s="19" t="s">
        <v>677</v>
      </c>
      <c r="U36" s="19">
        <v>391</v>
      </c>
      <c r="V36" s="20" t="s">
        <v>314</v>
      </c>
    </row>
    <row r="37" spans="1:22" x14ac:dyDescent="0.45">
      <c r="A37" t="s">
        <v>434</v>
      </c>
      <c r="J37" s="18">
        <v>83</v>
      </c>
      <c r="K37" s="19">
        <v>-1</v>
      </c>
      <c r="L37" s="19">
        <v>62</v>
      </c>
      <c r="M37" s="19" t="s">
        <v>688</v>
      </c>
      <c r="N37" s="19">
        <v>325</v>
      </c>
      <c r="O37" s="20" t="s">
        <v>314</v>
      </c>
      <c r="Q37" s="18">
        <v>63</v>
      </c>
      <c r="R37" s="19" t="s">
        <v>677</v>
      </c>
      <c r="S37" s="19">
        <v>89</v>
      </c>
      <c r="T37" s="19">
        <v>-1</v>
      </c>
      <c r="U37" s="19">
        <v>391</v>
      </c>
      <c r="V37" s="20" t="s">
        <v>314</v>
      </c>
    </row>
    <row r="38" spans="1:22" x14ac:dyDescent="0.45">
      <c r="A38" t="s">
        <v>435</v>
      </c>
      <c r="J38" s="18">
        <v>68</v>
      </c>
      <c r="K38" s="19" t="s">
        <v>781</v>
      </c>
      <c r="L38" s="19">
        <v>50</v>
      </c>
      <c r="M38" s="19" t="s">
        <v>687</v>
      </c>
      <c r="N38" s="19">
        <v>347</v>
      </c>
      <c r="O38" s="20" t="s">
        <v>314</v>
      </c>
      <c r="Q38" s="18">
        <v>75</v>
      </c>
      <c r="R38" s="19">
        <v>-1</v>
      </c>
      <c r="S38" s="19">
        <v>6</v>
      </c>
      <c r="T38" s="19" t="s">
        <v>680</v>
      </c>
      <c r="U38" s="19">
        <v>401</v>
      </c>
      <c r="V38" s="20" t="s">
        <v>314</v>
      </c>
    </row>
    <row r="39" spans="1:22" x14ac:dyDescent="0.45">
      <c r="A39" t="s">
        <v>436</v>
      </c>
      <c r="J39" s="18">
        <v>69</v>
      </c>
      <c r="K39" s="19" t="s">
        <v>781</v>
      </c>
      <c r="L39" s="19">
        <v>89</v>
      </c>
      <c r="M39" s="19">
        <v>-1</v>
      </c>
      <c r="N39" s="19">
        <v>354</v>
      </c>
      <c r="O39" s="20" t="s">
        <v>314</v>
      </c>
      <c r="Q39" s="18">
        <v>88</v>
      </c>
      <c r="R39" s="19">
        <v>-1</v>
      </c>
      <c r="S39" s="19">
        <v>80</v>
      </c>
      <c r="T39" s="19">
        <v>-1</v>
      </c>
      <c r="U39" s="19">
        <v>404</v>
      </c>
      <c r="V39" s="20" t="s">
        <v>314</v>
      </c>
    </row>
    <row r="40" spans="1:22" x14ac:dyDescent="0.45">
      <c r="A40" t="s">
        <v>437</v>
      </c>
      <c r="J40" s="18">
        <v>9</v>
      </c>
      <c r="K40" s="19" t="s">
        <v>683</v>
      </c>
      <c r="L40" s="19">
        <v>29</v>
      </c>
      <c r="M40" s="19" t="s">
        <v>683</v>
      </c>
      <c r="N40" s="19">
        <v>354</v>
      </c>
      <c r="O40" s="20" t="s">
        <v>629</v>
      </c>
      <c r="Q40" s="18">
        <v>85</v>
      </c>
      <c r="R40" s="19">
        <v>-1</v>
      </c>
      <c r="S40" s="19">
        <v>81</v>
      </c>
      <c r="T40" s="19">
        <v>-1</v>
      </c>
      <c r="U40" s="19">
        <v>445</v>
      </c>
      <c r="V40" s="20" t="s">
        <v>314</v>
      </c>
    </row>
    <row r="41" spans="1:22" x14ac:dyDescent="0.45">
      <c r="A41" t="s">
        <v>438</v>
      </c>
      <c r="J41" s="18">
        <v>45</v>
      </c>
      <c r="K41" s="19" t="s">
        <v>678</v>
      </c>
      <c r="L41" s="19">
        <v>25</v>
      </c>
      <c r="M41" s="19" t="s">
        <v>678</v>
      </c>
      <c r="N41" s="19">
        <v>363</v>
      </c>
      <c r="O41" s="20" t="s">
        <v>629</v>
      </c>
      <c r="Q41" s="18">
        <v>72</v>
      </c>
      <c r="R41" s="19">
        <v>-1</v>
      </c>
      <c r="S41" s="19">
        <v>89</v>
      </c>
      <c r="T41" s="19">
        <v>-1</v>
      </c>
      <c r="U41" s="19">
        <v>447</v>
      </c>
      <c r="V41" s="20" t="s">
        <v>314</v>
      </c>
    </row>
    <row r="42" spans="1:22" x14ac:dyDescent="0.45">
      <c r="A42" t="s">
        <v>439</v>
      </c>
      <c r="J42" s="18">
        <v>87</v>
      </c>
      <c r="K42" s="19">
        <v>-1</v>
      </c>
      <c r="L42" s="19">
        <v>52</v>
      </c>
      <c r="M42" s="19" t="s">
        <v>675</v>
      </c>
      <c r="N42" s="19">
        <v>369</v>
      </c>
      <c r="O42" s="20" t="s">
        <v>314</v>
      </c>
      <c r="Q42" s="18">
        <v>74</v>
      </c>
      <c r="R42" s="19">
        <v>-1</v>
      </c>
      <c r="S42" s="19">
        <v>81</v>
      </c>
      <c r="T42" s="19">
        <v>-1</v>
      </c>
      <c r="U42" s="19">
        <v>464</v>
      </c>
      <c r="V42" s="20" t="s">
        <v>314</v>
      </c>
    </row>
    <row r="43" spans="1:22" x14ac:dyDescent="0.45">
      <c r="A43" t="s">
        <v>440</v>
      </c>
      <c r="J43" s="18">
        <v>76</v>
      </c>
      <c r="K43" s="19">
        <v>-1</v>
      </c>
      <c r="L43" s="19">
        <v>52</v>
      </c>
      <c r="M43" s="19" t="s">
        <v>675</v>
      </c>
      <c r="N43" s="19">
        <v>370</v>
      </c>
      <c r="O43" s="20" t="s">
        <v>314</v>
      </c>
      <c r="Q43" s="18">
        <v>79</v>
      </c>
      <c r="R43" s="19">
        <v>-1</v>
      </c>
      <c r="S43" s="19">
        <v>81</v>
      </c>
      <c r="T43" s="19">
        <v>-1</v>
      </c>
      <c r="U43" s="19">
        <v>467</v>
      </c>
      <c r="V43" s="20" t="s">
        <v>314</v>
      </c>
    </row>
    <row r="44" spans="1:22" x14ac:dyDescent="0.45">
      <c r="A44" t="s">
        <v>441</v>
      </c>
      <c r="J44" s="18">
        <v>78</v>
      </c>
      <c r="K44" s="19">
        <v>-1</v>
      </c>
      <c r="L44" s="19">
        <v>52</v>
      </c>
      <c r="M44" s="19" t="s">
        <v>675</v>
      </c>
      <c r="N44" s="19">
        <v>373</v>
      </c>
      <c r="O44" s="20" t="s">
        <v>314</v>
      </c>
      <c r="Q44" s="18">
        <v>77</v>
      </c>
      <c r="R44" s="19">
        <v>-1</v>
      </c>
      <c r="S44" s="19">
        <v>78</v>
      </c>
      <c r="T44" s="19">
        <v>-1</v>
      </c>
      <c r="U44" s="19">
        <v>499</v>
      </c>
      <c r="V44" s="20" t="s">
        <v>314</v>
      </c>
    </row>
    <row r="45" spans="1:22" x14ac:dyDescent="0.45">
      <c r="A45" t="s">
        <v>442</v>
      </c>
      <c r="J45" s="18">
        <v>84</v>
      </c>
      <c r="K45" s="19">
        <v>-1</v>
      </c>
      <c r="L45" s="19">
        <v>49</v>
      </c>
      <c r="M45" s="19" t="s">
        <v>677</v>
      </c>
      <c r="N45" s="19">
        <v>391</v>
      </c>
      <c r="O45" s="20" t="s">
        <v>314</v>
      </c>
      <c r="Q45" s="18">
        <v>5</v>
      </c>
      <c r="R45" s="19" t="s">
        <v>684</v>
      </c>
      <c r="S45" s="19">
        <v>6</v>
      </c>
      <c r="T45" s="19" t="s">
        <v>680</v>
      </c>
      <c r="U45" s="19">
        <v>545</v>
      </c>
      <c r="V45" s="20" t="s">
        <v>314</v>
      </c>
    </row>
    <row r="46" spans="1:22" x14ac:dyDescent="0.45">
      <c r="A46" t="s">
        <v>443</v>
      </c>
      <c r="J46" s="18">
        <v>63</v>
      </c>
      <c r="K46" s="19" t="s">
        <v>677</v>
      </c>
      <c r="L46" s="19">
        <v>89</v>
      </c>
      <c r="M46" s="19">
        <v>-1</v>
      </c>
      <c r="N46" s="19">
        <v>391</v>
      </c>
      <c r="O46" s="20" t="s">
        <v>314</v>
      </c>
      <c r="Q46" s="18">
        <v>21</v>
      </c>
      <c r="R46" s="19" t="s">
        <v>688</v>
      </c>
      <c r="S46" s="19">
        <v>86</v>
      </c>
      <c r="T46" s="19">
        <v>-1</v>
      </c>
      <c r="U46" s="19">
        <v>569</v>
      </c>
      <c r="V46" s="20" t="s">
        <v>314</v>
      </c>
    </row>
    <row r="47" spans="1:22" x14ac:dyDescent="0.45">
      <c r="A47" t="s">
        <v>444</v>
      </c>
      <c r="J47" s="18">
        <v>75</v>
      </c>
      <c r="K47" s="19">
        <v>-1</v>
      </c>
      <c r="L47" s="19">
        <v>6</v>
      </c>
      <c r="M47" s="19" t="s">
        <v>680</v>
      </c>
      <c r="N47" s="19">
        <v>401</v>
      </c>
      <c r="O47" s="20" t="s">
        <v>314</v>
      </c>
      <c r="Q47" s="18">
        <v>47</v>
      </c>
      <c r="R47" s="19" t="s">
        <v>686</v>
      </c>
      <c r="S47" s="19">
        <v>87</v>
      </c>
      <c r="T47" s="19">
        <v>-1</v>
      </c>
      <c r="U47" s="19">
        <v>664</v>
      </c>
      <c r="V47" s="20" t="s">
        <v>314</v>
      </c>
    </row>
    <row r="48" spans="1:22" x14ac:dyDescent="0.45">
      <c r="A48" t="s">
        <v>445</v>
      </c>
      <c r="J48" s="18">
        <v>88</v>
      </c>
      <c r="K48" s="19">
        <v>-1</v>
      </c>
      <c r="L48" s="19">
        <v>80</v>
      </c>
      <c r="M48" s="19">
        <v>-1</v>
      </c>
      <c r="N48" s="19">
        <v>404</v>
      </c>
      <c r="O48" s="20" t="s">
        <v>314</v>
      </c>
      <c r="Q48" s="18">
        <v>3</v>
      </c>
      <c r="R48" s="19" t="s">
        <v>678</v>
      </c>
      <c r="S48" s="19">
        <v>13</v>
      </c>
      <c r="T48" s="19" t="s">
        <v>678</v>
      </c>
      <c r="U48" s="19">
        <v>18</v>
      </c>
      <c r="V48" s="20" t="s">
        <v>629</v>
      </c>
    </row>
    <row r="49" spans="1:22" x14ac:dyDescent="0.45">
      <c r="A49" t="s">
        <v>446</v>
      </c>
      <c r="J49" s="18">
        <v>28</v>
      </c>
      <c r="K49" s="19" t="s">
        <v>682</v>
      </c>
      <c r="L49" s="19">
        <v>7</v>
      </c>
      <c r="M49" s="19" t="s">
        <v>682</v>
      </c>
      <c r="N49" s="19">
        <v>406</v>
      </c>
      <c r="O49" s="20" t="s">
        <v>629</v>
      </c>
      <c r="Q49" s="18">
        <v>15</v>
      </c>
      <c r="R49" s="19" t="s">
        <v>675</v>
      </c>
      <c r="S49" s="19">
        <v>14</v>
      </c>
      <c r="T49" s="19" t="s">
        <v>675</v>
      </c>
      <c r="U49" s="19">
        <v>88</v>
      </c>
      <c r="V49" s="20" t="s">
        <v>629</v>
      </c>
    </row>
    <row r="50" spans="1:22" x14ac:dyDescent="0.45">
      <c r="A50" t="s">
        <v>447</v>
      </c>
      <c r="J50" s="18">
        <v>85</v>
      </c>
      <c r="K50" s="19">
        <v>-1</v>
      </c>
      <c r="L50" s="19">
        <v>81</v>
      </c>
      <c r="M50" s="19">
        <v>-1</v>
      </c>
      <c r="N50" s="19">
        <v>445</v>
      </c>
      <c r="O50" s="20" t="s">
        <v>314</v>
      </c>
      <c r="Q50" s="18">
        <v>41</v>
      </c>
      <c r="R50" s="19" t="s">
        <v>677</v>
      </c>
      <c r="S50" s="19">
        <v>10</v>
      </c>
      <c r="T50" s="19" t="s">
        <v>677</v>
      </c>
      <c r="U50" s="19">
        <v>93</v>
      </c>
      <c r="V50" s="20" t="s">
        <v>629</v>
      </c>
    </row>
    <row r="51" spans="1:22" x14ac:dyDescent="0.45">
      <c r="A51" t="s">
        <v>448</v>
      </c>
      <c r="J51" s="18">
        <v>72</v>
      </c>
      <c r="K51" s="19">
        <v>-1</v>
      </c>
      <c r="L51" s="19">
        <v>89</v>
      </c>
      <c r="M51" s="19">
        <v>-1</v>
      </c>
      <c r="N51" s="19">
        <v>447</v>
      </c>
      <c r="O51" s="20" t="s">
        <v>314</v>
      </c>
      <c r="Q51" s="18">
        <v>43</v>
      </c>
      <c r="R51" s="19" t="s">
        <v>689</v>
      </c>
      <c r="S51" s="19">
        <v>12</v>
      </c>
      <c r="T51" s="19" t="s">
        <v>689</v>
      </c>
      <c r="U51" s="19">
        <v>102</v>
      </c>
      <c r="V51" s="20" t="s">
        <v>629</v>
      </c>
    </row>
    <row r="52" spans="1:22" x14ac:dyDescent="0.45">
      <c r="A52" t="s">
        <v>449</v>
      </c>
      <c r="J52" s="18">
        <v>74</v>
      </c>
      <c r="K52" s="19">
        <v>-1</v>
      </c>
      <c r="L52" s="19">
        <v>81</v>
      </c>
      <c r="M52" s="19">
        <v>-1</v>
      </c>
      <c r="N52" s="19">
        <v>464</v>
      </c>
      <c r="O52" s="20" t="s">
        <v>314</v>
      </c>
      <c r="Q52" s="18">
        <v>25</v>
      </c>
      <c r="R52" s="19" t="s">
        <v>678</v>
      </c>
      <c r="S52" s="19">
        <v>3</v>
      </c>
      <c r="T52" s="19" t="s">
        <v>678</v>
      </c>
      <c r="U52" s="19">
        <v>141</v>
      </c>
      <c r="V52" s="20" t="s">
        <v>629</v>
      </c>
    </row>
    <row r="53" spans="1:22" x14ac:dyDescent="0.45">
      <c r="A53" t="s">
        <v>450</v>
      </c>
      <c r="J53" s="18">
        <v>1</v>
      </c>
      <c r="K53" s="19" t="s">
        <v>685</v>
      </c>
      <c r="L53" s="19">
        <v>29</v>
      </c>
      <c r="M53" s="19" t="s">
        <v>683</v>
      </c>
      <c r="N53" s="19">
        <v>467</v>
      </c>
      <c r="O53" s="20" t="s">
        <v>660</v>
      </c>
      <c r="Q53" s="18">
        <v>50</v>
      </c>
      <c r="R53" s="19" t="s">
        <v>687</v>
      </c>
      <c r="S53" s="19">
        <v>11</v>
      </c>
      <c r="T53" s="19" t="s">
        <v>687</v>
      </c>
      <c r="U53" s="19">
        <v>174</v>
      </c>
      <c r="V53" s="20" t="s">
        <v>629</v>
      </c>
    </row>
    <row r="54" spans="1:22" x14ac:dyDescent="0.45">
      <c r="A54" t="s">
        <v>451</v>
      </c>
      <c r="J54" s="18">
        <v>79</v>
      </c>
      <c r="K54" s="19">
        <v>-1</v>
      </c>
      <c r="L54" s="19">
        <v>81</v>
      </c>
      <c r="M54" s="19">
        <v>-1</v>
      </c>
      <c r="N54" s="19">
        <v>467</v>
      </c>
      <c r="O54" s="20" t="s">
        <v>314</v>
      </c>
      <c r="Q54" s="18">
        <v>51</v>
      </c>
      <c r="R54" s="19" t="s">
        <v>678</v>
      </c>
      <c r="S54" s="19">
        <v>25</v>
      </c>
      <c r="T54" s="19" t="s">
        <v>678</v>
      </c>
      <c r="U54" s="19">
        <v>221</v>
      </c>
      <c r="V54" s="20" t="s">
        <v>629</v>
      </c>
    </row>
    <row r="55" spans="1:22" x14ac:dyDescent="0.45">
      <c r="A55" t="s">
        <v>452</v>
      </c>
      <c r="J55" s="18">
        <v>46</v>
      </c>
      <c r="K55" s="19" t="s">
        <v>682</v>
      </c>
      <c r="L55" s="19">
        <v>7</v>
      </c>
      <c r="M55" s="19" t="s">
        <v>682</v>
      </c>
      <c r="N55" s="19">
        <v>481</v>
      </c>
      <c r="O55" s="20" t="s">
        <v>629</v>
      </c>
      <c r="Q55" s="18">
        <v>29</v>
      </c>
      <c r="R55" s="19" t="s">
        <v>683</v>
      </c>
      <c r="S55" s="19">
        <v>18</v>
      </c>
      <c r="T55" s="19" t="s">
        <v>683</v>
      </c>
      <c r="U55" s="19">
        <v>239</v>
      </c>
      <c r="V55" s="20" t="s">
        <v>629</v>
      </c>
    </row>
    <row r="56" spans="1:22" x14ac:dyDescent="0.45">
      <c r="A56" t="s">
        <v>453</v>
      </c>
      <c r="J56" s="18">
        <v>77</v>
      </c>
      <c r="K56" s="19">
        <v>-1</v>
      </c>
      <c r="L56" s="19">
        <v>78</v>
      </c>
      <c r="M56" s="19">
        <v>-1</v>
      </c>
      <c r="N56" s="19">
        <v>499</v>
      </c>
      <c r="O56" s="20" t="s">
        <v>314</v>
      </c>
      <c r="Q56" s="18">
        <v>44</v>
      </c>
      <c r="R56" s="19" t="s">
        <v>678</v>
      </c>
      <c r="S56" s="19">
        <v>3</v>
      </c>
      <c r="T56" s="19" t="s">
        <v>678</v>
      </c>
      <c r="U56" s="19">
        <v>264</v>
      </c>
      <c r="V56" s="20" t="s">
        <v>629</v>
      </c>
    </row>
    <row r="57" spans="1:22" x14ac:dyDescent="0.45">
      <c r="A57" t="s">
        <v>454</v>
      </c>
      <c r="J57" s="18">
        <v>5</v>
      </c>
      <c r="K57" s="19" t="s">
        <v>684</v>
      </c>
      <c r="L57" s="19">
        <v>6</v>
      </c>
      <c r="M57" s="19" t="s">
        <v>680</v>
      </c>
      <c r="N57" s="19">
        <v>545</v>
      </c>
      <c r="O57" s="20" t="s">
        <v>314</v>
      </c>
      <c r="Q57" s="18">
        <v>60</v>
      </c>
      <c r="R57" s="19" t="s">
        <v>679</v>
      </c>
      <c r="S57" s="19">
        <v>17</v>
      </c>
      <c r="T57" s="19" t="s">
        <v>679</v>
      </c>
      <c r="U57" s="19">
        <v>281</v>
      </c>
      <c r="V57" s="20" t="s">
        <v>629</v>
      </c>
    </row>
    <row r="58" spans="1:22" x14ac:dyDescent="0.45">
      <c r="A58" t="s">
        <v>455</v>
      </c>
      <c r="J58" s="18">
        <v>21</v>
      </c>
      <c r="K58" s="19" t="s">
        <v>688</v>
      </c>
      <c r="L58" s="19">
        <v>86</v>
      </c>
      <c r="M58" s="19">
        <v>-1</v>
      </c>
      <c r="N58" s="19">
        <v>569</v>
      </c>
      <c r="O58" s="20" t="s">
        <v>314</v>
      </c>
      <c r="Q58" s="18">
        <v>42</v>
      </c>
      <c r="R58" s="19" t="s">
        <v>689</v>
      </c>
      <c r="S58" s="19">
        <v>43</v>
      </c>
      <c r="T58" s="19" t="s">
        <v>689</v>
      </c>
      <c r="U58" s="19">
        <v>317</v>
      </c>
      <c r="V58" s="20" t="s">
        <v>629</v>
      </c>
    </row>
    <row r="59" spans="1:22" x14ac:dyDescent="0.45">
      <c r="A59" t="s">
        <v>456</v>
      </c>
      <c r="J59" s="18">
        <v>47</v>
      </c>
      <c r="K59" s="19" t="s">
        <v>686</v>
      </c>
      <c r="L59" s="19">
        <v>87</v>
      </c>
      <c r="M59" s="19">
        <v>-1</v>
      </c>
      <c r="N59" s="19">
        <v>664</v>
      </c>
      <c r="O59" s="20" t="s">
        <v>314</v>
      </c>
      <c r="Q59" s="18">
        <v>9</v>
      </c>
      <c r="R59" s="19" t="s">
        <v>683</v>
      </c>
      <c r="S59" s="19">
        <v>29</v>
      </c>
      <c r="T59" s="19" t="s">
        <v>683</v>
      </c>
      <c r="U59" s="19">
        <v>354</v>
      </c>
      <c r="V59" s="20" t="s">
        <v>629</v>
      </c>
    </row>
    <row r="60" spans="1:22" x14ac:dyDescent="0.45">
      <c r="A60" t="s">
        <v>457</v>
      </c>
      <c r="J60" s="18">
        <v>4</v>
      </c>
      <c r="K60" s="19" t="s">
        <v>675</v>
      </c>
      <c r="L60" s="19">
        <v>1</v>
      </c>
      <c r="M60" s="19" t="s">
        <v>685</v>
      </c>
      <c r="N60" s="19">
        <v>684</v>
      </c>
      <c r="O60" s="20" t="s">
        <v>640</v>
      </c>
      <c r="Q60" s="18">
        <v>45</v>
      </c>
      <c r="R60" s="19" t="s">
        <v>678</v>
      </c>
      <c r="S60" s="19">
        <v>25</v>
      </c>
      <c r="T60" s="19" t="s">
        <v>678</v>
      </c>
      <c r="U60" s="19">
        <v>363</v>
      </c>
      <c r="V60" s="20" t="s">
        <v>629</v>
      </c>
    </row>
    <row r="61" spans="1:22" x14ac:dyDescent="0.45">
      <c r="A61" t="s">
        <v>458</v>
      </c>
      <c r="J61" s="18">
        <v>23</v>
      </c>
      <c r="K61" s="19" t="s">
        <v>687</v>
      </c>
      <c r="L61" s="19">
        <v>1</v>
      </c>
      <c r="M61" s="19" t="s">
        <v>685</v>
      </c>
      <c r="N61" s="19">
        <v>755</v>
      </c>
      <c r="O61" s="20" t="s">
        <v>660</v>
      </c>
      <c r="Q61" s="18">
        <v>28</v>
      </c>
      <c r="R61" s="19" t="s">
        <v>682</v>
      </c>
      <c r="S61" s="19">
        <v>7</v>
      </c>
      <c r="T61" s="19" t="s">
        <v>682</v>
      </c>
      <c r="U61" s="19">
        <v>406</v>
      </c>
      <c r="V61" s="20" t="s">
        <v>629</v>
      </c>
    </row>
    <row r="62" spans="1:22" ht="14.65" thickBot="1" x14ac:dyDescent="0.5">
      <c r="A62" t="s">
        <v>459</v>
      </c>
      <c r="J62" s="21">
        <v>2</v>
      </c>
      <c r="K62" s="22" t="s">
        <v>681</v>
      </c>
      <c r="L62" s="22">
        <v>5</v>
      </c>
      <c r="M62" s="22" t="s">
        <v>684</v>
      </c>
      <c r="N62" s="22">
        <v>829</v>
      </c>
      <c r="O62" s="23" t="s">
        <v>794</v>
      </c>
      <c r="Q62" s="21">
        <v>46</v>
      </c>
      <c r="R62" s="22" t="s">
        <v>682</v>
      </c>
      <c r="S62" s="22">
        <v>7</v>
      </c>
      <c r="T62" s="22" t="s">
        <v>682</v>
      </c>
      <c r="U62" s="22">
        <v>481</v>
      </c>
      <c r="V62" s="23" t="s">
        <v>629</v>
      </c>
    </row>
    <row r="63" spans="1:22" x14ac:dyDescent="0.45">
      <c r="A63" t="s">
        <v>460</v>
      </c>
    </row>
    <row r="64" spans="1:22" x14ac:dyDescent="0.45">
      <c r="A64" t="s">
        <v>461</v>
      </c>
    </row>
    <row r="65" spans="1:18" x14ac:dyDescent="0.45">
      <c r="A65" t="s">
        <v>462</v>
      </c>
    </row>
    <row r="66" spans="1:18" x14ac:dyDescent="0.45">
      <c r="A66" t="s">
        <v>463</v>
      </c>
      <c r="J66" t="s">
        <v>719</v>
      </c>
      <c r="Q66" t="s">
        <v>795</v>
      </c>
    </row>
    <row r="67" spans="1:18" x14ac:dyDescent="0.45">
      <c r="A67" t="s">
        <v>464</v>
      </c>
      <c r="J67" t="s">
        <v>629</v>
      </c>
      <c r="K67">
        <v>8</v>
      </c>
      <c r="Q67" t="s">
        <v>314</v>
      </c>
      <c r="R67">
        <v>29</v>
      </c>
    </row>
    <row r="68" spans="1:18" x14ac:dyDescent="0.45">
      <c r="A68" t="s">
        <v>465</v>
      </c>
      <c r="J68" t="s">
        <v>722</v>
      </c>
      <c r="K68">
        <v>6</v>
      </c>
      <c r="Q68" t="s">
        <v>691</v>
      </c>
      <c r="R68">
        <v>15</v>
      </c>
    </row>
    <row r="69" spans="1:18" x14ac:dyDescent="0.45">
      <c r="A69" t="s">
        <v>466</v>
      </c>
      <c r="J69" t="s">
        <v>721</v>
      </c>
      <c r="K69">
        <v>1</v>
      </c>
      <c r="Q69" t="s">
        <v>721</v>
      </c>
      <c r="R69">
        <v>3</v>
      </c>
    </row>
    <row r="70" spans="1:18" x14ac:dyDescent="0.45">
      <c r="A70" t="s">
        <v>467</v>
      </c>
      <c r="J70" t="s">
        <v>720</v>
      </c>
      <c r="K70">
        <v>3</v>
      </c>
      <c r="Q70" t="s">
        <v>723</v>
      </c>
      <c r="R70">
        <v>1</v>
      </c>
    </row>
    <row r="71" spans="1:18" x14ac:dyDescent="0.45">
      <c r="A71" t="s">
        <v>468</v>
      </c>
      <c r="J71" t="s">
        <v>726</v>
      </c>
      <c r="K71">
        <v>1</v>
      </c>
      <c r="Q71" t="s">
        <v>720</v>
      </c>
      <c r="R71">
        <v>3</v>
      </c>
    </row>
    <row r="72" spans="1:18" x14ac:dyDescent="0.45">
      <c r="A72" t="s">
        <v>469</v>
      </c>
      <c r="J72" t="s">
        <v>723</v>
      </c>
      <c r="K72">
        <v>1</v>
      </c>
      <c r="Q72" t="s">
        <v>724</v>
      </c>
      <c r="R72">
        <v>2</v>
      </c>
    </row>
    <row r="73" spans="1:18" x14ac:dyDescent="0.45">
      <c r="A73" t="s">
        <v>470</v>
      </c>
      <c r="Q73" t="s">
        <v>726</v>
      </c>
      <c r="R73">
        <v>2</v>
      </c>
    </row>
    <row r="74" spans="1:18" x14ac:dyDescent="0.45">
      <c r="A74" t="s">
        <v>471</v>
      </c>
      <c r="Q74" t="s">
        <v>796</v>
      </c>
      <c r="R74">
        <v>1</v>
      </c>
    </row>
    <row r="75" spans="1:18" x14ac:dyDescent="0.45">
      <c r="A75" t="s">
        <v>472</v>
      </c>
      <c r="R75">
        <f>SUM(R67:R74)</f>
        <v>56</v>
      </c>
    </row>
    <row r="76" spans="1:18" x14ac:dyDescent="0.45">
      <c r="A76" t="s">
        <v>473</v>
      </c>
    </row>
    <row r="77" spans="1:18" x14ac:dyDescent="0.45">
      <c r="A77" t="s">
        <v>474</v>
      </c>
    </row>
    <row r="78" spans="1:18" x14ac:dyDescent="0.45">
      <c r="A78" t="s">
        <v>475</v>
      </c>
    </row>
    <row r="79" spans="1:18" x14ac:dyDescent="0.45">
      <c r="A79" t="s">
        <v>476</v>
      </c>
    </row>
    <row r="80" spans="1:18" x14ac:dyDescent="0.45">
      <c r="A80" t="s">
        <v>477</v>
      </c>
    </row>
    <row r="81" spans="1:1" x14ac:dyDescent="0.45">
      <c r="A81" t="s">
        <v>478</v>
      </c>
    </row>
    <row r="82" spans="1:1" x14ac:dyDescent="0.45">
      <c r="A82" t="s">
        <v>479</v>
      </c>
    </row>
    <row r="83" spans="1:1" x14ac:dyDescent="0.45">
      <c r="A83" t="s">
        <v>480</v>
      </c>
    </row>
    <row r="84" spans="1:1" x14ac:dyDescent="0.45">
      <c r="A84" t="s">
        <v>481</v>
      </c>
    </row>
    <row r="85" spans="1:1" x14ac:dyDescent="0.45">
      <c r="A85" t="s">
        <v>482</v>
      </c>
    </row>
  </sheetData>
  <sortState ref="Q7:V62">
    <sortCondition ref="V7:V6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A127" workbookViewId="0">
      <selection activeCell="T106" sqref="T106"/>
    </sheetView>
  </sheetViews>
  <sheetFormatPr defaultRowHeight="14.25" x14ac:dyDescent="0.45"/>
  <sheetData>
    <row r="1" spans="1:21" x14ac:dyDescent="0.45">
      <c r="A1" s="6" t="s">
        <v>669</v>
      </c>
      <c r="B1" s="1" t="s">
        <v>668</v>
      </c>
      <c r="C1" s="14" t="s">
        <v>674</v>
      </c>
      <c r="D1" s="1" t="s">
        <v>670</v>
      </c>
      <c r="E1" s="1" t="s">
        <v>671</v>
      </c>
      <c r="F1" s="1" t="s">
        <v>672</v>
      </c>
      <c r="H1" s="1" t="s">
        <v>690</v>
      </c>
      <c r="L1" s="6" t="s">
        <v>669</v>
      </c>
      <c r="M1" s="1" t="s">
        <v>668</v>
      </c>
      <c r="N1" s="14" t="s">
        <v>674</v>
      </c>
      <c r="O1" s="1" t="s">
        <v>670</v>
      </c>
      <c r="P1" s="1" t="s">
        <v>671</v>
      </c>
      <c r="Q1" s="1" t="s">
        <v>672</v>
      </c>
    </row>
    <row r="2" spans="1:21" x14ac:dyDescent="0.45">
      <c r="A2" s="1">
        <v>52</v>
      </c>
      <c r="B2" s="1">
        <v>14</v>
      </c>
      <c r="C2" s="1">
        <v>4</v>
      </c>
      <c r="D2" s="1" t="s">
        <v>629</v>
      </c>
      <c r="E2" s="1" t="s">
        <v>675</v>
      </c>
      <c r="F2" s="1" t="s">
        <v>675</v>
      </c>
      <c r="H2" s="1" t="s">
        <v>629</v>
      </c>
      <c r="I2">
        <v>6</v>
      </c>
      <c r="J2" s="1" t="s">
        <v>694</v>
      </c>
      <c r="L2" s="1">
        <v>52</v>
      </c>
      <c r="M2" s="1">
        <v>14</v>
      </c>
      <c r="N2" s="1">
        <v>4</v>
      </c>
      <c r="O2" s="1" t="s">
        <v>629</v>
      </c>
      <c r="P2" s="1" t="s">
        <v>675</v>
      </c>
      <c r="Q2" s="1" t="s">
        <v>675</v>
      </c>
      <c r="S2" s="1" t="s">
        <v>691</v>
      </c>
      <c r="T2">
        <v>13</v>
      </c>
      <c r="U2" s="1" t="s">
        <v>697</v>
      </c>
    </row>
    <row r="3" spans="1:21" x14ac:dyDescent="0.45">
      <c r="A3" s="1">
        <v>19</v>
      </c>
      <c r="B3" s="1">
        <v>12</v>
      </c>
      <c r="C3" s="1">
        <v>9</v>
      </c>
      <c r="D3" s="1" t="s">
        <v>406</v>
      </c>
      <c r="E3" s="1" t="s">
        <v>676</v>
      </c>
      <c r="F3" s="1" t="s">
        <v>689</v>
      </c>
      <c r="H3" s="1" t="s">
        <v>406</v>
      </c>
      <c r="I3">
        <v>3</v>
      </c>
      <c r="J3" s="1" t="s">
        <v>692</v>
      </c>
      <c r="L3" s="1">
        <v>22</v>
      </c>
      <c r="M3" s="1">
        <v>10</v>
      </c>
      <c r="N3" s="1">
        <v>17</v>
      </c>
      <c r="O3" s="1" t="s">
        <v>629</v>
      </c>
      <c r="P3" s="1" t="s">
        <v>677</v>
      </c>
      <c r="Q3" s="1" t="s">
        <v>677</v>
      </c>
      <c r="S3" s="1" t="s">
        <v>259</v>
      </c>
      <c r="T3">
        <v>7</v>
      </c>
      <c r="U3" s="1" t="s">
        <v>696</v>
      </c>
    </row>
    <row r="4" spans="1:21" x14ac:dyDescent="0.45">
      <c r="A4" s="1">
        <v>22</v>
      </c>
      <c r="B4" s="1">
        <v>10</v>
      </c>
      <c r="C4" s="1">
        <v>17</v>
      </c>
      <c r="D4" s="1" t="s">
        <v>629</v>
      </c>
      <c r="E4" s="1" t="s">
        <v>677</v>
      </c>
      <c r="F4" s="1" t="s">
        <v>677</v>
      </c>
      <c r="H4" s="1" t="s">
        <v>660</v>
      </c>
      <c r="I4">
        <v>2</v>
      </c>
      <c r="L4" s="1">
        <v>33</v>
      </c>
      <c r="M4" s="1">
        <v>13</v>
      </c>
      <c r="N4" s="1">
        <v>29</v>
      </c>
      <c r="O4" s="1" t="s">
        <v>629</v>
      </c>
      <c r="P4" s="1" t="s">
        <v>678</v>
      </c>
      <c r="Q4" s="1" t="s">
        <v>678</v>
      </c>
      <c r="S4" s="1" t="s">
        <v>314</v>
      </c>
      <c r="T4">
        <v>4</v>
      </c>
      <c r="U4" s="1" t="s">
        <v>698</v>
      </c>
    </row>
    <row r="5" spans="1:21" x14ac:dyDescent="0.45">
      <c r="A5" s="1">
        <v>33</v>
      </c>
      <c r="B5" s="1">
        <v>13</v>
      </c>
      <c r="C5" s="1">
        <v>29</v>
      </c>
      <c r="D5" s="1" t="s">
        <v>629</v>
      </c>
      <c r="E5" s="1" t="s">
        <v>678</v>
      </c>
      <c r="F5" s="1" t="s">
        <v>678</v>
      </c>
      <c r="H5" s="1" t="s">
        <v>325</v>
      </c>
      <c r="I5">
        <v>4</v>
      </c>
      <c r="L5" s="1">
        <v>44</v>
      </c>
      <c r="M5" s="1">
        <v>13</v>
      </c>
      <c r="N5" s="1">
        <v>46</v>
      </c>
      <c r="O5" s="1" t="s">
        <v>629</v>
      </c>
      <c r="P5" s="1" t="s">
        <v>678</v>
      </c>
      <c r="Q5" s="1" t="s">
        <v>678</v>
      </c>
      <c r="S5" s="1" t="s">
        <v>406</v>
      </c>
      <c r="T5">
        <v>6</v>
      </c>
      <c r="U5" s="1" t="s">
        <v>695</v>
      </c>
    </row>
    <row r="6" spans="1:21" x14ac:dyDescent="0.45">
      <c r="A6" s="1">
        <v>16</v>
      </c>
      <c r="B6" s="1">
        <v>13</v>
      </c>
      <c r="C6" s="1">
        <v>36</v>
      </c>
      <c r="D6" s="1" t="s">
        <v>660</v>
      </c>
      <c r="E6" s="1" t="s">
        <v>679</v>
      </c>
      <c r="F6" s="1" t="s">
        <v>678</v>
      </c>
      <c r="H6" s="1" t="s">
        <v>259</v>
      </c>
      <c r="I6">
        <v>3</v>
      </c>
      <c r="J6" s="1" t="s">
        <v>693</v>
      </c>
      <c r="L6" s="1">
        <v>15</v>
      </c>
      <c r="M6" s="1">
        <v>52</v>
      </c>
      <c r="N6" s="1">
        <v>146</v>
      </c>
      <c r="O6" s="1" t="s">
        <v>629</v>
      </c>
      <c r="P6" s="1" t="s">
        <v>675</v>
      </c>
      <c r="Q6" s="1" t="s">
        <v>675</v>
      </c>
      <c r="S6" s="1" t="s">
        <v>660</v>
      </c>
      <c r="T6">
        <v>3</v>
      </c>
    </row>
    <row r="7" spans="1:21" x14ac:dyDescent="0.45">
      <c r="A7" s="1">
        <v>44</v>
      </c>
      <c r="B7" s="1">
        <v>13</v>
      </c>
      <c r="C7" s="1">
        <v>46</v>
      </c>
      <c r="D7" s="1" t="s">
        <v>629</v>
      </c>
      <c r="E7" s="1" t="s">
        <v>678</v>
      </c>
      <c r="F7" s="1" t="s">
        <v>678</v>
      </c>
      <c r="H7" s="1" t="s">
        <v>640</v>
      </c>
      <c r="I7">
        <v>1</v>
      </c>
      <c r="L7" s="1">
        <v>4</v>
      </c>
      <c r="M7" s="1">
        <v>52</v>
      </c>
      <c r="N7" s="1">
        <v>160</v>
      </c>
      <c r="O7" s="1" t="s">
        <v>629</v>
      </c>
      <c r="P7" s="1" t="s">
        <v>675</v>
      </c>
      <c r="Q7" s="1" t="s">
        <v>675</v>
      </c>
      <c r="S7" s="1" t="s">
        <v>325</v>
      </c>
      <c r="T7">
        <v>3</v>
      </c>
    </row>
    <row r="8" spans="1:21" x14ac:dyDescent="0.45">
      <c r="A8" s="1">
        <v>8</v>
      </c>
      <c r="B8" s="1">
        <v>13</v>
      </c>
      <c r="C8" s="1">
        <v>58</v>
      </c>
      <c r="D8" s="1" t="s">
        <v>325</v>
      </c>
      <c r="E8" s="1" t="s">
        <v>679</v>
      </c>
      <c r="F8" s="1" t="s">
        <v>678</v>
      </c>
      <c r="H8" s="1" t="s">
        <v>673</v>
      </c>
      <c r="I8">
        <v>1</v>
      </c>
      <c r="L8" s="1">
        <v>2</v>
      </c>
      <c r="M8" s="1">
        <v>48</v>
      </c>
      <c r="N8" s="1">
        <v>364</v>
      </c>
      <c r="O8" s="1" t="s">
        <v>629</v>
      </c>
      <c r="P8" s="1" t="s">
        <v>681</v>
      </c>
      <c r="Q8" s="1" t="s">
        <v>681</v>
      </c>
      <c r="S8" s="1" t="s">
        <v>673</v>
      </c>
      <c r="T8">
        <v>1</v>
      </c>
    </row>
    <row r="9" spans="1:21" x14ac:dyDescent="0.45">
      <c r="A9" s="1">
        <v>0</v>
      </c>
      <c r="B9" s="1">
        <v>14</v>
      </c>
      <c r="C9" s="1">
        <v>58</v>
      </c>
      <c r="D9" s="1" t="s">
        <v>325</v>
      </c>
      <c r="E9" s="1">
        <v>-1</v>
      </c>
      <c r="F9" s="1" t="s">
        <v>675</v>
      </c>
      <c r="L9" s="1">
        <v>46</v>
      </c>
      <c r="M9" s="1">
        <v>28</v>
      </c>
      <c r="N9" s="1">
        <v>389</v>
      </c>
      <c r="O9" s="1" t="s">
        <v>629</v>
      </c>
      <c r="P9" s="1" t="s">
        <v>682</v>
      </c>
      <c r="Q9" s="1" t="s">
        <v>682</v>
      </c>
      <c r="S9" s="1" t="s">
        <v>640</v>
      </c>
      <c r="T9">
        <v>0</v>
      </c>
    </row>
    <row r="10" spans="1:21" x14ac:dyDescent="0.45">
      <c r="A10" s="1">
        <v>17</v>
      </c>
      <c r="B10" s="1">
        <v>14</v>
      </c>
      <c r="C10" s="1">
        <v>81</v>
      </c>
      <c r="D10" s="1" t="s">
        <v>406</v>
      </c>
      <c r="E10" s="1" t="s">
        <v>679</v>
      </c>
      <c r="F10" s="1" t="s">
        <v>675</v>
      </c>
      <c r="L10" s="1">
        <v>36</v>
      </c>
      <c r="M10" s="1">
        <v>28</v>
      </c>
      <c r="N10" s="1">
        <v>404</v>
      </c>
      <c r="O10" s="1" t="s">
        <v>629</v>
      </c>
      <c r="P10" s="1" t="s">
        <v>682</v>
      </c>
      <c r="Q10" s="1" t="s">
        <v>682</v>
      </c>
    </row>
    <row r="11" spans="1:21" x14ac:dyDescent="0.45">
      <c r="A11" s="1">
        <v>54</v>
      </c>
      <c r="B11" s="1">
        <v>31</v>
      </c>
      <c r="C11" s="1">
        <v>116</v>
      </c>
      <c r="D11" s="1" t="s">
        <v>259</v>
      </c>
      <c r="E11" s="1" t="s">
        <v>680</v>
      </c>
      <c r="F11" s="1" t="s">
        <v>677</v>
      </c>
      <c r="L11" s="1">
        <v>99</v>
      </c>
      <c r="M11" s="1">
        <v>18</v>
      </c>
      <c r="N11" s="1">
        <v>432</v>
      </c>
      <c r="O11" s="1" t="s">
        <v>629</v>
      </c>
      <c r="P11" s="1" t="s">
        <v>683</v>
      </c>
      <c r="Q11" s="1" t="s">
        <v>683</v>
      </c>
    </row>
    <row r="12" spans="1:21" x14ac:dyDescent="0.45">
      <c r="A12" s="1">
        <v>3</v>
      </c>
      <c r="B12" s="1">
        <v>11</v>
      </c>
      <c r="C12" s="1">
        <v>130</v>
      </c>
      <c r="D12" s="1" t="s">
        <v>325</v>
      </c>
      <c r="E12" s="1" t="s">
        <v>678</v>
      </c>
      <c r="F12" s="1" t="s">
        <v>687</v>
      </c>
      <c r="L12" s="1">
        <v>47</v>
      </c>
      <c r="M12" s="1">
        <v>34</v>
      </c>
      <c r="N12" s="1">
        <v>573</v>
      </c>
      <c r="O12" s="1" t="s">
        <v>629</v>
      </c>
      <c r="P12" s="1" t="s">
        <v>686</v>
      </c>
      <c r="Q12" s="1" t="s">
        <v>686</v>
      </c>
    </row>
    <row r="13" spans="1:21" x14ac:dyDescent="0.45">
      <c r="A13" s="1">
        <v>15</v>
      </c>
      <c r="B13" s="1">
        <v>52</v>
      </c>
      <c r="C13" s="1">
        <v>146</v>
      </c>
      <c r="D13" s="1" t="s">
        <v>629</v>
      </c>
      <c r="E13" s="1" t="s">
        <v>675</v>
      </c>
      <c r="F13" s="1" t="s">
        <v>675</v>
      </c>
      <c r="L13" s="1">
        <v>7</v>
      </c>
      <c r="M13" s="1">
        <v>36</v>
      </c>
      <c r="N13" s="1">
        <v>599</v>
      </c>
      <c r="O13" s="1" t="s">
        <v>629</v>
      </c>
      <c r="P13" s="1" t="s">
        <v>682</v>
      </c>
      <c r="Q13" s="1" t="s">
        <v>682</v>
      </c>
    </row>
    <row r="14" spans="1:21" x14ac:dyDescent="0.45">
      <c r="A14" s="1">
        <v>4</v>
      </c>
      <c r="B14" s="1">
        <v>52</v>
      </c>
      <c r="C14" s="1">
        <v>160</v>
      </c>
      <c r="D14" s="1" t="s">
        <v>629</v>
      </c>
      <c r="E14" s="1" t="s">
        <v>675</v>
      </c>
      <c r="F14" s="1" t="s">
        <v>675</v>
      </c>
      <c r="L14" s="1">
        <v>97</v>
      </c>
      <c r="M14" s="1">
        <v>7</v>
      </c>
      <c r="N14" s="1">
        <v>799</v>
      </c>
      <c r="O14" s="1" t="s">
        <v>629</v>
      </c>
      <c r="P14" s="1" t="s">
        <v>682</v>
      </c>
      <c r="Q14" s="1" t="s">
        <v>682</v>
      </c>
    </row>
    <row r="15" spans="1:21" x14ac:dyDescent="0.45">
      <c r="A15" s="1">
        <v>94</v>
      </c>
      <c r="B15" s="1">
        <v>52</v>
      </c>
      <c r="C15" s="1">
        <v>164</v>
      </c>
      <c r="D15" s="1" t="s">
        <v>259</v>
      </c>
      <c r="E15" s="1" t="s">
        <v>675</v>
      </c>
      <c r="F15" s="1" t="s">
        <v>675</v>
      </c>
      <c r="L15" s="1">
        <v>54</v>
      </c>
      <c r="M15" s="1">
        <v>31</v>
      </c>
      <c r="N15" s="1">
        <v>116</v>
      </c>
      <c r="O15" s="1" t="s">
        <v>259</v>
      </c>
      <c r="P15" s="1" t="s">
        <v>680</v>
      </c>
      <c r="Q15" s="1" t="s">
        <v>677</v>
      </c>
    </row>
    <row r="16" spans="1:21" x14ac:dyDescent="0.45">
      <c r="A16" s="1">
        <v>48</v>
      </c>
      <c r="B16" s="1">
        <v>52</v>
      </c>
      <c r="C16" s="1">
        <v>211</v>
      </c>
      <c r="D16" s="1" t="s">
        <v>259</v>
      </c>
      <c r="E16" s="1" t="s">
        <v>681</v>
      </c>
      <c r="F16" s="1" t="s">
        <v>675</v>
      </c>
      <c r="L16" s="1">
        <v>94</v>
      </c>
      <c r="M16" s="1">
        <v>52</v>
      </c>
      <c r="N16" s="1">
        <v>164</v>
      </c>
      <c r="O16" s="1" t="s">
        <v>259</v>
      </c>
      <c r="P16" s="1" t="s">
        <v>675</v>
      </c>
      <c r="Q16" s="1" t="s">
        <v>675</v>
      </c>
    </row>
    <row r="17" spans="1:17" x14ac:dyDescent="0.45">
      <c r="A17" s="1">
        <v>25</v>
      </c>
      <c r="B17" s="1">
        <v>33</v>
      </c>
      <c r="C17" s="1">
        <v>230</v>
      </c>
      <c r="D17" s="1" t="s">
        <v>406</v>
      </c>
      <c r="E17" s="1" t="s">
        <v>678</v>
      </c>
      <c r="F17" s="1" t="s">
        <v>678</v>
      </c>
      <c r="L17" s="1">
        <v>48</v>
      </c>
      <c r="M17" s="1">
        <v>52</v>
      </c>
      <c r="N17" s="1">
        <v>211</v>
      </c>
      <c r="O17" s="1" t="s">
        <v>259</v>
      </c>
      <c r="P17" s="1" t="s">
        <v>681</v>
      </c>
      <c r="Q17" s="1" t="s">
        <v>675</v>
      </c>
    </row>
    <row r="18" spans="1:17" x14ac:dyDescent="0.45">
      <c r="A18" s="1">
        <v>28</v>
      </c>
      <c r="B18" s="1">
        <v>31</v>
      </c>
      <c r="C18" s="1">
        <v>249</v>
      </c>
      <c r="D18" s="1" t="s">
        <v>640</v>
      </c>
      <c r="E18" s="1" t="s">
        <v>682</v>
      </c>
      <c r="F18" s="1" t="s">
        <v>677</v>
      </c>
      <c r="L18" s="1">
        <v>95</v>
      </c>
      <c r="M18" s="1">
        <v>94</v>
      </c>
      <c r="N18" s="1">
        <v>326</v>
      </c>
      <c r="O18" s="1" t="s">
        <v>259</v>
      </c>
      <c r="P18" s="1" t="s">
        <v>684</v>
      </c>
      <c r="Q18" s="1" t="s">
        <v>675</v>
      </c>
    </row>
    <row r="19" spans="1:17" x14ac:dyDescent="0.45">
      <c r="A19" s="1">
        <v>9</v>
      </c>
      <c r="B19" s="1">
        <v>8</v>
      </c>
      <c r="C19" s="1">
        <v>249</v>
      </c>
      <c r="D19" s="1" t="s">
        <v>673</v>
      </c>
      <c r="E19" s="1" t="s">
        <v>683</v>
      </c>
      <c r="F19" s="1" t="s">
        <v>679</v>
      </c>
      <c r="L19" s="1">
        <v>34</v>
      </c>
      <c r="M19" s="1">
        <v>94</v>
      </c>
      <c r="N19" s="1">
        <v>378</v>
      </c>
      <c r="O19" s="1" t="s">
        <v>259</v>
      </c>
      <c r="P19" s="1" t="s">
        <v>686</v>
      </c>
      <c r="Q19" s="1" t="s">
        <v>675</v>
      </c>
    </row>
    <row r="20" spans="1:17" x14ac:dyDescent="0.45">
      <c r="A20" s="1">
        <v>26</v>
      </c>
      <c r="B20" s="1">
        <v>0</v>
      </c>
      <c r="C20" s="1">
        <v>275</v>
      </c>
      <c r="D20" s="1" t="s">
        <v>660</v>
      </c>
      <c r="E20" s="1" t="s">
        <v>684</v>
      </c>
      <c r="F20" s="1">
        <v>-1</v>
      </c>
      <c r="L20" s="1">
        <v>91</v>
      </c>
      <c r="M20" s="1">
        <v>34</v>
      </c>
      <c r="N20" s="1">
        <v>550</v>
      </c>
      <c r="O20" s="1" t="s">
        <v>259</v>
      </c>
      <c r="P20" s="1" t="s">
        <v>688</v>
      </c>
      <c r="Q20" s="1" t="s">
        <v>686</v>
      </c>
    </row>
    <row r="21" spans="1:17" x14ac:dyDescent="0.45">
      <c r="A21" s="12">
        <v>18</v>
      </c>
      <c r="B21" s="12">
        <v>16</v>
      </c>
      <c r="C21" s="12">
        <v>298</v>
      </c>
      <c r="D21" s="12" t="s">
        <v>325</v>
      </c>
      <c r="E21" s="12" t="s">
        <v>683</v>
      </c>
      <c r="F21" s="12" t="s">
        <v>679</v>
      </c>
      <c r="L21" s="1">
        <v>96</v>
      </c>
      <c r="M21" s="1">
        <v>97</v>
      </c>
      <c r="N21" s="1">
        <v>981</v>
      </c>
      <c r="O21" s="1" t="s">
        <v>259</v>
      </c>
      <c r="P21" s="1" t="s">
        <v>680</v>
      </c>
      <c r="Q21" s="1" t="s">
        <v>682</v>
      </c>
    </row>
    <row r="22" spans="1:17" x14ac:dyDescent="0.45">
      <c r="A22" s="1">
        <v>29</v>
      </c>
      <c r="B22" s="1">
        <v>3</v>
      </c>
      <c r="C22" s="1">
        <v>299</v>
      </c>
      <c r="D22" s="1" t="s">
        <v>660</v>
      </c>
      <c r="E22" s="1" t="s">
        <v>683</v>
      </c>
      <c r="F22" s="1" t="s">
        <v>678</v>
      </c>
      <c r="L22" s="1">
        <v>86</v>
      </c>
      <c r="M22" s="1">
        <v>99</v>
      </c>
      <c r="N22" s="1">
        <v>637</v>
      </c>
      <c r="O22" s="1" t="s">
        <v>314</v>
      </c>
      <c r="P22" s="1">
        <v>-1</v>
      </c>
      <c r="Q22" s="1" t="s">
        <v>683</v>
      </c>
    </row>
    <row r="23" spans="1:17" x14ac:dyDescent="0.45">
      <c r="A23" s="1">
        <v>95</v>
      </c>
      <c r="B23" s="1">
        <v>94</v>
      </c>
      <c r="C23" s="1">
        <v>326</v>
      </c>
      <c r="D23" s="1" t="s">
        <v>259</v>
      </c>
      <c r="E23" s="1" t="s">
        <v>684</v>
      </c>
      <c r="F23" s="1" t="s">
        <v>675</v>
      </c>
      <c r="L23" s="1">
        <v>60</v>
      </c>
      <c r="M23" s="1">
        <v>86</v>
      </c>
      <c r="N23" s="1">
        <v>745</v>
      </c>
      <c r="O23" s="1" t="s">
        <v>314</v>
      </c>
      <c r="P23" s="1" t="s">
        <v>679</v>
      </c>
      <c r="Q23" s="1">
        <v>-1</v>
      </c>
    </row>
    <row r="24" spans="1:17" x14ac:dyDescent="0.45">
      <c r="A24" s="1">
        <v>32</v>
      </c>
      <c r="B24" s="1">
        <v>4</v>
      </c>
      <c r="C24" s="1">
        <v>327</v>
      </c>
      <c r="D24" s="1" t="s">
        <v>406</v>
      </c>
      <c r="E24" s="1" t="s">
        <v>685</v>
      </c>
      <c r="F24" s="1" t="s">
        <v>675</v>
      </c>
      <c r="L24" s="1">
        <v>59</v>
      </c>
      <c r="M24" s="1">
        <v>60</v>
      </c>
      <c r="N24" s="1">
        <v>821</v>
      </c>
      <c r="O24" s="1" t="s">
        <v>314</v>
      </c>
      <c r="P24" s="1" t="s">
        <v>686</v>
      </c>
      <c r="Q24" s="1" t="s">
        <v>679</v>
      </c>
    </row>
    <row r="25" spans="1:17" x14ac:dyDescent="0.45">
      <c r="A25" s="1">
        <v>2</v>
      </c>
      <c r="B25" s="1">
        <v>48</v>
      </c>
      <c r="C25" s="1">
        <v>364</v>
      </c>
      <c r="D25" s="1" t="s">
        <v>629</v>
      </c>
      <c r="E25" s="1" t="s">
        <v>681</v>
      </c>
      <c r="F25" s="1" t="s">
        <v>681</v>
      </c>
      <c r="L25" s="1">
        <v>61</v>
      </c>
      <c r="M25" s="1">
        <v>60</v>
      </c>
      <c r="N25" s="1">
        <v>891</v>
      </c>
      <c r="O25" s="1" t="s">
        <v>314</v>
      </c>
      <c r="P25" s="1" t="s">
        <v>683</v>
      </c>
      <c r="Q25" s="1" t="s">
        <v>679</v>
      </c>
    </row>
    <row r="26" spans="1:17" x14ac:dyDescent="0.45">
      <c r="A26" s="1">
        <v>20</v>
      </c>
      <c r="B26" s="1">
        <v>28</v>
      </c>
      <c r="C26" s="1">
        <v>373</v>
      </c>
      <c r="D26" s="1" t="s">
        <v>325</v>
      </c>
      <c r="E26" s="1" t="s">
        <v>681</v>
      </c>
      <c r="F26" s="1" t="s">
        <v>682</v>
      </c>
      <c r="L26" s="1">
        <v>19</v>
      </c>
      <c r="M26" s="1">
        <v>12</v>
      </c>
      <c r="N26" s="1">
        <v>9</v>
      </c>
      <c r="O26" s="1" t="s">
        <v>406</v>
      </c>
      <c r="P26" s="1" t="s">
        <v>676</v>
      </c>
      <c r="Q26" s="1" t="s">
        <v>689</v>
      </c>
    </row>
    <row r="27" spans="1:17" x14ac:dyDescent="0.45">
      <c r="A27" s="1">
        <v>34</v>
      </c>
      <c r="B27" s="1">
        <v>94</v>
      </c>
      <c r="C27" s="1">
        <v>378</v>
      </c>
      <c r="D27" s="1" t="s">
        <v>259</v>
      </c>
      <c r="E27" s="1" t="s">
        <v>686</v>
      </c>
      <c r="F27" s="1" t="s">
        <v>675</v>
      </c>
      <c r="L27" s="1">
        <v>17</v>
      </c>
      <c r="M27" s="1">
        <v>14</v>
      </c>
      <c r="N27" s="1">
        <v>81</v>
      </c>
      <c r="O27" s="1" t="s">
        <v>406</v>
      </c>
      <c r="P27" s="1" t="s">
        <v>679</v>
      </c>
      <c r="Q27" s="1" t="s">
        <v>675</v>
      </c>
    </row>
    <row r="28" spans="1:17" x14ac:dyDescent="0.45">
      <c r="A28" s="1">
        <v>46</v>
      </c>
      <c r="B28" s="1">
        <v>28</v>
      </c>
      <c r="C28" s="1">
        <v>389</v>
      </c>
      <c r="D28" s="1" t="s">
        <v>629</v>
      </c>
      <c r="E28" s="1" t="s">
        <v>682</v>
      </c>
      <c r="F28" s="1" t="s">
        <v>682</v>
      </c>
      <c r="L28" s="1">
        <v>25</v>
      </c>
      <c r="M28" s="1">
        <v>33</v>
      </c>
      <c r="N28" s="1">
        <v>230</v>
      </c>
      <c r="O28" s="1" t="s">
        <v>406</v>
      </c>
      <c r="P28" s="1" t="s">
        <v>678</v>
      </c>
      <c r="Q28" s="1" t="s">
        <v>678</v>
      </c>
    </row>
    <row r="29" spans="1:17" x14ac:dyDescent="0.45">
      <c r="A29" s="1">
        <v>36</v>
      </c>
      <c r="B29" s="1">
        <v>28</v>
      </c>
      <c r="C29" s="1">
        <v>404</v>
      </c>
      <c r="D29" s="1" t="s">
        <v>629</v>
      </c>
      <c r="E29" s="1" t="s">
        <v>682</v>
      </c>
      <c r="F29" s="1" t="s">
        <v>682</v>
      </c>
      <c r="L29" s="1">
        <v>32</v>
      </c>
      <c r="M29" s="1">
        <v>4</v>
      </c>
      <c r="N29" s="1">
        <v>327</v>
      </c>
      <c r="O29" s="1" t="s">
        <v>406</v>
      </c>
      <c r="P29" s="1" t="s">
        <v>685</v>
      </c>
      <c r="Q29" s="1" t="s">
        <v>675</v>
      </c>
    </row>
    <row r="30" spans="1:17" x14ac:dyDescent="0.45">
      <c r="A30" s="1">
        <v>99</v>
      </c>
      <c r="B30" s="1">
        <v>18</v>
      </c>
      <c r="C30" s="1">
        <v>432</v>
      </c>
      <c r="D30" s="1" t="s">
        <v>629</v>
      </c>
      <c r="E30" s="1" t="s">
        <v>683</v>
      </c>
      <c r="F30" s="1" t="s">
        <v>683</v>
      </c>
      <c r="L30" s="1">
        <v>23</v>
      </c>
      <c r="M30" s="1">
        <v>25</v>
      </c>
      <c r="N30" s="1">
        <v>518</v>
      </c>
      <c r="O30" s="1" t="s">
        <v>406</v>
      </c>
      <c r="P30" s="1" t="s">
        <v>687</v>
      </c>
      <c r="Q30" s="1" t="s">
        <v>678</v>
      </c>
    </row>
    <row r="31" spans="1:17" x14ac:dyDescent="0.45">
      <c r="A31" s="1">
        <v>24</v>
      </c>
      <c r="B31" s="1">
        <v>26</v>
      </c>
      <c r="C31" s="1">
        <v>465</v>
      </c>
      <c r="D31" s="1" t="s">
        <v>640</v>
      </c>
      <c r="E31" s="1" t="s">
        <v>685</v>
      </c>
      <c r="F31" s="1" t="s">
        <v>684</v>
      </c>
      <c r="L31" s="1">
        <v>35</v>
      </c>
      <c r="M31" s="1">
        <v>23</v>
      </c>
      <c r="N31" s="1">
        <v>756</v>
      </c>
      <c r="O31" s="1" t="s">
        <v>406</v>
      </c>
      <c r="P31" s="1" t="s">
        <v>676</v>
      </c>
      <c r="Q31" s="1" t="s">
        <v>687</v>
      </c>
    </row>
    <row r="32" spans="1:17" x14ac:dyDescent="0.45">
      <c r="A32" s="1">
        <v>23</v>
      </c>
      <c r="B32" s="1">
        <v>25</v>
      </c>
      <c r="C32" s="1">
        <v>518</v>
      </c>
      <c r="D32" s="1" t="s">
        <v>406</v>
      </c>
      <c r="E32" s="1" t="s">
        <v>687</v>
      </c>
      <c r="F32" s="1" t="s">
        <v>678</v>
      </c>
      <c r="L32" s="1">
        <v>16</v>
      </c>
      <c r="M32" s="1">
        <v>13</v>
      </c>
      <c r="N32" s="1">
        <v>36</v>
      </c>
      <c r="O32" s="1" t="s">
        <v>660</v>
      </c>
      <c r="P32" s="1" t="s">
        <v>679</v>
      </c>
      <c r="Q32" s="1" t="s">
        <v>678</v>
      </c>
    </row>
    <row r="33" spans="1:17" x14ac:dyDescent="0.45">
      <c r="A33" s="1">
        <v>91</v>
      </c>
      <c r="B33" s="1">
        <v>34</v>
      </c>
      <c r="C33" s="1">
        <v>550</v>
      </c>
      <c r="D33" s="1" t="s">
        <v>259</v>
      </c>
      <c r="E33" s="1" t="s">
        <v>688</v>
      </c>
      <c r="F33" s="1" t="s">
        <v>686</v>
      </c>
      <c r="L33" s="1">
        <v>26</v>
      </c>
      <c r="M33" s="1">
        <v>0</v>
      </c>
      <c r="N33" s="1">
        <v>275</v>
      </c>
      <c r="O33" s="1" t="s">
        <v>660</v>
      </c>
      <c r="P33" s="1" t="s">
        <v>684</v>
      </c>
      <c r="Q33" s="1">
        <v>-1</v>
      </c>
    </row>
    <row r="34" spans="1:17" x14ac:dyDescent="0.45">
      <c r="A34" s="1">
        <v>47</v>
      </c>
      <c r="B34" s="1">
        <v>34</v>
      </c>
      <c r="C34" s="1">
        <v>573</v>
      </c>
      <c r="D34" s="1" t="s">
        <v>629</v>
      </c>
      <c r="E34" s="1" t="s">
        <v>686</v>
      </c>
      <c r="F34" s="1" t="s">
        <v>686</v>
      </c>
      <c r="L34" s="1">
        <v>29</v>
      </c>
      <c r="M34" s="1">
        <v>3</v>
      </c>
      <c r="N34" s="1">
        <v>299</v>
      </c>
      <c r="O34" s="1" t="s">
        <v>660</v>
      </c>
      <c r="P34" s="1" t="s">
        <v>683</v>
      </c>
      <c r="Q34" s="1" t="s">
        <v>678</v>
      </c>
    </row>
    <row r="35" spans="1:17" x14ac:dyDescent="0.45">
      <c r="A35" s="1">
        <v>7</v>
      </c>
      <c r="B35" s="1">
        <v>36</v>
      </c>
      <c r="C35" s="1">
        <v>599</v>
      </c>
      <c r="D35" s="1" t="s">
        <v>629</v>
      </c>
      <c r="E35" s="1" t="s">
        <v>682</v>
      </c>
      <c r="F35" s="1" t="s">
        <v>682</v>
      </c>
      <c r="L35" s="1">
        <v>5</v>
      </c>
      <c r="M35" s="1">
        <v>23</v>
      </c>
      <c r="N35" s="1">
        <v>731</v>
      </c>
      <c r="O35" s="1" t="s">
        <v>660</v>
      </c>
      <c r="P35" s="1" t="s">
        <v>684</v>
      </c>
      <c r="Q35" s="1" t="s">
        <v>687</v>
      </c>
    </row>
    <row r="36" spans="1:17" x14ac:dyDescent="0.45">
      <c r="A36" s="1">
        <v>86</v>
      </c>
      <c r="B36" s="1">
        <v>99</v>
      </c>
      <c r="C36" s="1">
        <v>637</v>
      </c>
      <c r="D36" s="1" t="s">
        <v>314</v>
      </c>
      <c r="E36" s="1">
        <v>-1</v>
      </c>
      <c r="F36" s="1" t="s">
        <v>683</v>
      </c>
      <c r="L36" s="1">
        <v>8</v>
      </c>
      <c r="M36" s="1">
        <v>13</v>
      </c>
      <c r="N36" s="1">
        <v>58</v>
      </c>
      <c r="O36" s="1" t="s">
        <v>325</v>
      </c>
      <c r="P36" s="1" t="s">
        <v>679</v>
      </c>
      <c r="Q36" s="1" t="s">
        <v>678</v>
      </c>
    </row>
    <row r="37" spans="1:17" x14ac:dyDescent="0.45">
      <c r="A37" s="1">
        <v>5</v>
      </c>
      <c r="B37" s="1">
        <v>23</v>
      </c>
      <c r="C37" s="1">
        <v>731</v>
      </c>
      <c r="D37" s="1" t="s">
        <v>660</v>
      </c>
      <c r="E37" s="1" t="s">
        <v>684</v>
      </c>
      <c r="F37" s="1" t="s">
        <v>687</v>
      </c>
      <c r="L37" s="1">
        <v>0</v>
      </c>
      <c r="M37" s="1">
        <v>14</v>
      </c>
      <c r="N37" s="1">
        <v>58</v>
      </c>
      <c r="O37" s="1" t="s">
        <v>325</v>
      </c>
      <c r="P37" s="1">
        <v>-1</v>
      </c>
      <c r="Q37" s="1" t="s">
        <v>675</v>
      </c>
    </row>
    <row r="38" spans="1:17" x14ac:dyDescent="0.45">
      <c r="A38" s="1">
        <v>60</v>
      </c>
      <c r="B38" s="1">
        <v>86</v>
      </c>
      <c r="C38" s="1">
        <v>745</v>
      </c>
      <c r="D38" s="1" t="s">
        <v>314</v>
      </c>
      <c r="E38" s="1" t="s">
        <v>679</v>
      </c>
      <c r="F38" s="1">
        <v>-1</v>
      </c>
      <c r="L38" s="1">
        <v>3</v>
      </c>
      <c r="M38" s="1">
        <v>11</v>
      </c>
      <c r="N38" s="1">
        <v>130</v>
      </c>
      <c r="O38" s="1" t="s">
        <v>325</v>
      </c>
      <c r="P38" s="1" t="s">
        <v>678</v>
      </c>
      <c r="Q38" s="1" t="s">
        <v>687</v>
      </c>
    </row>
    <row r="39" spans="1:17" x14ac:dyDescent="0.45">
      <c r="A39" s="1">
        <v>35</v>
      </c>
      <c r="B39" s="1">
        <v>23</v>
      </c>
      <c r="C39" s="1">
        <v>756</v>
      </c>
      <c r="D39" s="1" t="s">
        <v>406</v>
      </c>
      <c r="E39" s="1" t="s">
        <v>676</v>
      </c>
      <c r="F39" s="1" t="s">
        <v>687</v>
      </c>
      <c r="L39" s="12">
        <v>18</v>
      </c>
      <c r="M39" s="12">
        <v>16</v>
      </c>
      <c r="N39" s="12">
        <v>298</v>
      </c>
      <c r="O39" s="12" t="s">
        <v>325</v>
      </c>
      <c r="P39" s="12" t="s">
        <v>683</v>
      </c>
      <c r="Q39" s="12" t="s">
        <v>679</v>
      </c>
    </row>
    <row r="40" spans="1:17" x14ac:dyDescent="0.45">
      <c r="A40" s="1">
        <v>97</v>
      </c>
      <c r="B40" s="1">
        <v>7</v>
      </c>
      <c r="C40" s="1">
        <v>799</v>
      </c>
      <c r="D40" s="1" t="s">
        <v>629</v>
      </c>
      <c r="E40" s="1" t="s">
        <v>682</v>
      </c>
      <c r="F40" s="1" t="s">
        <v>682</v>
      </c>
      <c r="L40" s="1">
        <v>20</v>
      </c>
      <c r="M40" s="1">
        <v>28</v>
      </c>
      <c r="N40" s="1">
        <v>373</v>
      </c>
      <c r="O40" s="1" t="s">
        <v>325</v>
      </c>
      <c r="P40" s="1" t="s">
        <v>681</v>
      </c>
      <c r="Q40" s="1" t="s">
        <v>682</v>
      </c>
    </row>
    <row r="41" spans="1:17" x14ac:dyDescent="0.45">
      <c r="A41" s="1">
        <v>59</v>
      </c>
      <c r="B41" s="1">
        <v>60</v>
      </c>
      <c r="C41" s="1">
        <v>821</v>
      </c>
      <c r="D41" s="1" t="s">
        <v>314</v>
      </c>
      <c r="E41" s="1" t="s">
        <v>686</v>
      </c>
      <c r="F41" s="1" t="s">
        <v>679</v>
      </c>
      <c r="L41" s="1">
        <v>9</v>
      </c>
      <c r="M41" s="1">
        <v>8</v>
      </c>
      <c r="N41" s="1">
        <v>249</v>
      </c>
      <c r="O41" s="1" t="s">
        <v>673</v>
      </c>
      <c r="P41" s="1" t="s">
        <v>683</v>
      </c>
      <c r="Q41" s="1" t="s">
        <v>679</v>
      </c>
    </row>
    <row r="42" spans="1:17" x14ac:dyDescent="0.45">
      <c r="A42" s="1">
        <v>61</v>
      </c>
      <c r="B42" s="1">
        <v>60</v>
      </c>
      <c r="C42" s="1">
        <v>891</v>
      </c>
      <c r="D42" s="1" t="s">
        <v>314</v>
      </c>
      <c r="E42" s="1" t="s">
        <v>683</v>
      </c>
      <c r="F42" s="1" t="s">
        <v>679</v>
      </c>
      <c r="L42" s="1">
        <v>28</v>
      </c>
      <c r="M42" s="1">
        <v>31</v>
      </c>
      <c r="N42" s="1">
        <v>249</v>
      </c>
      <c r="O42" s="1" t="s">
        <v>640</v>
      </c>
      <c r="P42" s="1" t="s">
        <v>682</v>
      </c>
      <c r="Q42" s="1" t="s">
        <v>677</v>
      </c>
    </row>
    <row r="43" spans="1:17" x14ac:dyDescent="0.45">
      <c r="A43" s="1">
        <v>96</v>
      </c>
      <c r="B43" s="1">
        <v>97</v>
      </c>
      <c r="C43" s="1">
        <v>981</v>
      </c>
      <c r="D43" s="1" t="s">
        <v>259</v>
      </c>
      <c r="E43" s="1" t="s">
        <v>680</v>
      </c>
      <c r="F43" s="1" t="s">
        <v>682</v>
      </c>
      <c r="L43" s="1">
        <v>24</v>
      </c>
      <c r="M43" s="1">
        <v>26</v>
      </c>
      <c r="N43" s="1">
        <v>465</v>
      </c>
      <c r="O43" s="1" t="s">
        <v>640</v>
      </c>
      <c r="P43" s="1" t="s">
        <v>685</v>
      </c>
      <c r="Q43" s="1" t="s">
        <v>684</v>
      </c>
    </row>
    <row r="81" spans="1:20" x14ac:dyDescent="0.45">
      <c r="Q81" t="s">
        <v>719</v>
      </c>
    </row>
    <row r="82" spans="1:20" x14ac:dyDescent="0.45">
      <c r="A82" s="1" t="s">
        <v>669</v>
      </c>
      <c r="B82" s="1" t="s">
        <v>717</v>
      </c>
      <c r="C82" s="1" t="s">
        <v>674</v>
      </c>
      <c r="D82" s="1" t="s">
        <v>718</v>
      </c>
      <c r="E82" s="1" t="s">
        <v>671</v>
      </c>
      <c r="F82" s="1" t="s">
        <v>672</v>
      </c>
      <c r="J82" s="1" t="s">
        <v>669</v>
      </c>
      <c r="K82" s="1" t="s">
        <v>717</v>
      </c>
      <c r="L82" s="1" t="s">
        <v>674</v>
      </c>
      <c r="M82" s="1" t="s">
        <v>718</v>
      </c>
      <c r="N82" s="1" t="s">
        <v>671</v>
      </c>
      <c r="O82" s="1" t="s">
        <v>672</v>
      </c>
      <c r="Q82" s="1" t="s">
        <v>691</v>
      </c>
      <c r="R82">
        <v>7</v>
      </c>
    </row>
    <row r="83" spans="1:20" x14ac:dyDescent="0.45">
      <c r="A83" s="1">
        <v>3</v>
      </c>
      <c r="B83" s="1">
        <v>13</v>
      </c>
      <c r="C83" s="1">
        <v>30</v>
      </c>
      <c r="D83" s="1" t="s">
        <v>629</v>
      </c>
      <c r="E83" s="1" t="s">
        <v>678</v>
      </c>
      <c r="F83" s="1" t="s">
        <v>678</v>
      </c>
      <c r="J83" s="1">
        <v>15</v>
      </c>
      <c r="K83" s="1">
        <v>12</v>
      </c>
      <c r="L83" s="1">
        <v>63</v>
      </c>
      <c r="M83" s="1" t="s">
        <v>640</v>
      </c>
      <c r="N83" s="1" t="s">
        <v>675</v>
      </c>
      <c r="O83" s="1" t="s">
        <v>689</v>
      </c>
      <c r="Q83" s="1" t="s">
        <v>720</v>
      </c>
      <c r="R83">
        <v>3</v>
      </c>
    </row>
    <row r="84" spans="1:20" x14ac:dyDescent="0.45">
      <c r="A84" s="1">
        <v>4</v>
      </c>
      <c r="B84" s="1">
        <v>10</v>
      </c>
      <c r="C84" s="1">
        <v>34</v>
      </c>
      <c r="D84" s="1" t="s">
        <v>325</v>
      </c>
      <c r="E84" s="1" t="s">
        <v>675</v>
      </c>
      <c r="F84" s="1" t="s">
        <v>677</v>
      </c>
      <c r="J84" s="1">
        <v>34</v>
      </c>
      <c r="K84" s="1">
        <v>2</v>
      </c>
      <c r="L84" s="1">
        <v>396</v>
      </c>
      <c r="M84" s="1" t="s">
        <v>640</v>
      </c>
      <c r="N84" s="1" t="s">
        <v>686</v>
      </c>
      <c r="O84" s="1" t="s">
        <v>681</v>
      </c>
      <c r="Q84" s="1" t="s">
        <v>721</v>
      </c>
      <c r="R84">
        <v>2</v>
      </c>
    </row>
    <row r="85" spans="1:20" x14ac:dyDescent="0.45">
      <c r="A85" s="1">
        <v>0</v>
      </c>
      <c r="B85" s="1">
        <v>13</v>
      </c>
      <c r="C85" s="1">
        <v>34</v>
      </c>
      <c r="D85" s="1" t="s">
        <v>325</v>
      </c>
      <c r="E85" s="1">
        <v>-1</v>
      </c>
      <c r="F85" s="1" t="s">
        <v>678</v>
      </c>
      <c r="J85" s="1">
        <v>16</v>
      </c>
      <c r="K85" s="1">
        <v>13</v>
      </c>
      <c r="L85" s="1">
        <v>110</v>
      </c>
      <c r="M85" s="1" t="s">
        <v>673</v>
      </c>
      <c r="N85" s="1" t="s">
        <v>679</v>
      </c>
      <c r="O85" s="1" t="s">
        <v>678</v>
      </c>
      <c r="Q85" s="1" t="s">
        <v>722</v>
      </c>
      <c r="R85">
        <v>2</v>
      </c>
    </row>
    <row r="86" spans="1:20" x14ac:dyDescent="0.45">
      <c r="A86" s="1">
        <v>15</v>
      </c>
      <c r="B86" s="1">
        <v>12</v>
      </c>
      <c r="C86" s="1">
        <v>63</v>
      </c>
      <c r="D86" s="1" t="s">
        <v>640</v>
      </c>
      <c r="E86" s="1" t="s">
        <v>675</v>
      </c>
      <c r="F86" s="1" t="s">
        <v>689</v>
      </c>
      <c r="J86" s="1">
        <v>6</v>
      </c>
      <c r="K86" s="1">
        <v>4</v>
      </c>
      <c r="L86" s="1">
        <v>153</v>
      </c>
      <c r="M86" s="1" t="s">
        <v>673</v>
      </c>
      <c r="N86" s="1" t="s">
        <v>680</v>
      </c>
      <c r="O86" s="1" t="s">
        <v>675</v>
      </c>
      <c r="Q86" s="1" t="s">
        <v>723</v>
      </c>
      <c r="R86">
        <v>3</v>
      </c>
    </row>
    <row r="87" spans="1:20" x14ac:dyDescent="0.45">
      <c r="A87" s="1">
        <v>63</v>
      </c>
      <c r="B87" s="1">
        <v>12</v>
      </c>
      <c r="C87" s="1">
        <v>67</v>
      </c>
      <c r="D87" s="1" t="s">
        <v>314</v>
      </c>
      <c r="E87" s="1" t="s">
        <v>677</v>
      </c>
      <c r="F87" s="1" t="s">
        <v>689</v>
      </c>
      <c r="J87" s="1">
        <v>5</v>
      </c>
      <c r="K87" s="1">
        <v>0</v>
      </c>
      <c r="L87" s="1">
        <v>177</v>
      </c>
      <c r="M87" s="1" t="s">
        <v>673</v>
      </c>
      <c r="N87" s="1" t="s">
        <v>684</v>
      </c>
      <c r="O87" s="1">
        <v>-1</v>
      </c>
      <c r="Q87" s="1" t="s">
        <v>724</v>
      </c>
      <c r="R87">
        <v>1</v>
      </c>
    </row>
    <row r="88" spans="1:20" x14ac:dyDescent="0.45">
      <c r="A88" s="1">
        <v>25</v>
      </c>
      <c r="B88" s="1">
        <v>13</v>
      </c>
      <c r="C88" s="1">
        <v>69</v>
      </c>
      <c r="D88" s="1" t="s">
        <v>629</v>
      </c>
      <c r="E88" s="1" t="s">
        <v>678</v>
      </c>
      <c r="F88" s="1" t="s">
        <v>678</v>
      </c>
      <c r="J88" s="1">
        <v>4</v>
      </c>
      <c r="K88" s="1">
        <v>10</v>
      </c>
      <c r="L88" s="1">
        <v>34</v>
      </c>
      <c r="M88" s="1" t="s">
        <v>325</v>
      </c>
      <c r="N88" s="1" t="s">
        <v>675</v>
      </c>
      <c r="O88" s="1" t="s">
        <v>677</v>
      </c>
      <c r="Q88" s="1" t="s">
        <v>725</v>
      </c>
      <c r="R88">
        <v>1</v>
      </c>
    </row>
    <row r="89" spans="1:20" x14ac:dyDescent="0.45">
      <c r="A89" s="1">
        <v>22</v>
      </c>
      <c r="B89" s="1">
        <v>10</v>
      </c>
      <c r="C89" s="1">
        <v>71</v>
      </c>
      <c r="D89" s="1" t="s">
        <v>629</v>
      </c>
      <c r="E89" s="1" t="s">
        <v>677</v>
      </c>
      <c r="F89" s="1" t="s">
        <v>677</v>
      </c>
      <c r="J89" s="1">
        <v>0</v>
      </c>
      <c r="K89" s="1">
        <v>13</v>
      </c>
      <c r="L89" s="1">
        <v>34</v>
      </c>
      <c r="M89" s="1" t="s">
        <v>325</v>
      </c>
      <c r="N89" s="1">
        <v>-1</v>
      </c>
      <c r="O89" s="1" t="s">
        <v>678</v>
      </c>
      <c r="Q89" s="1" t="s">
        <v>726</v>
      </c>
      <c r="R89">
        <v>1</v>
      </c>
    </row>
    <row r="90" spans="1:20" x14ac:dyDescent="0.45">
      <c r="A90" s="1">
        <v>16</v>
      </c>
      <c r="B90" s="1">
        <v>13</v>
      </c>
      <c r="C90" s="1">
        <v>110</v>
      </c>
      <c r="D90" s="1" t="s">
        <v>673</v>
      </c>
      <c r="E90" s="1" t="s">
        <v>679</v>
      </c>
      <c r="F90" s="1" t="s">
        <v>678</v>
      </c>
      <c r="J90" s="1">
        <v>2</v>
      </c>
      <c r="K90" s="1">
        <v>3</v>
      </c>
      <c r="L90" s="1">
        <v>226</v>
      </c>
      <c r="M90" s="1" t="s">
        <v>325</v>
      </c>
      <c r="N90" s="1" t="s">
        <v>681</v>
      </c>
      <c r="O90" s="1" t="s">
        <v>678</v>
      </c>
    </row>
    <row r="91" spans="1:20" x14ac:dyDescent="0.45">
      <c r="A91" s="1">
        <v>45</v>
      </c>
      <c r="B91" s="1">
        <v>13</v>
      </c>
      <c r="C91" s="1">
        <v>124</v>
      </c>
      <c r="D91" s="1" t="s">
        <v>629</v>
      </c>
      <c r="E91" s="1" t="s">
        <v>678</v>
      </c>
      <c r="F91" s="1" t="s">
        <v>678</v>
      </c>
      <c r="J91" s="1">
        <v>17</v>
      </c>
      <c r="K91" s="1">
        <v>18</v>
      </c>
      <c r="L91" s="1">
        <v>802</v>
      </c>
      <c r="M91" s="1" t="s">
        <v>325</v>
      </c>
      <c r="N91" s="1" t="s">
        <v>679</v>
      </c>
      <c r="O91" s="1" t="s">
        <v>683</v>
      </c>
    </row>
    <row r="92" spans="1:20" x14ac:dyDescent="0.45">
      <c r="A92" s="1">
        <v>44</v>
      </c>
      <c r="B92" s="1">
        <v>13</v>
      </c>
      <c r="C92" s="1">
        <v>138</v>
      </c>
      <c r="D92" s="1" t="s">
        <v>629</v>
      </c>
      <c r="E92" s="1" t="s">
        <v>678</v>
      </c>
      <c r="F92" s="1" t="s">
        <v>678</v>
      </c>
      <c r="J92" s="1">
        <v>35</v>
      </c>
      <c r="K92" s="1">
        <v>6</v>
      </c>
      <c r="L92" s="1">
        <v>395</v>
      </c>
      <c r="M92" s="1" t="s">
        <v>660</v>
      </c>
      <c r="N92" s="1" t="s">
        <v>676</v>
      </c>
      <c r="O92" s="1" t="s">
        <v>680</v>
      </c>
      <c r="Q92" s="1" t="s">
        <v>727</v>
      </c>
    </row>
    <row r="93" spans="1:20" x14ac:dyDescent="0.45">
      <c r="A93" s="1">
        <v>6</v>
      </c>
      <c r="B93" s="1">
        <v>4</v>
      </c>
      <c r="C93" s="1">
        <v>153</v>
      </c>
      <c r="D93" s="1" t="s">
        <v>673</v>
      </c>
      <c r="E93" s="1" t="s">
        <v>680</v>
      </c>
      <c r="F93" s="1" t="s">
        <v>675</v>
      </c>
      <c r="J93" s="1">
        <v>1</v>
      </c>
      <c r="K93" s="1">
        <v>24</v>
      </c>
      <c r="L93" s="1">
        <v>1067</v>
      </c>
      <c r="M93" s="1" t="s">
        <v>660</v>
      </c>
      <c r="N93" s="1" t="s">
        <v>685</v>
      </c>
      <c r="O93" s="1" t="s">
        <v>685</v>
      </c>
      <c r="Q93" s="1" t="s">
        <v>629</v>
      </c>
      <c r="R93">
        <v>18</v>
      </c>
      <c r="T93" t="s">
        <v>697</v>
      </c>
    </row>
    <row r="94" spans="1:20" x14ac:dyDescent="0.45">
      <c r="A94" s="1">
        <v>33</v>
      </c>
      <c r="B94" s="1">
        <v>13</v>
      </c>
      <c r="C94" s="1">
        <v>173</v>
      </c>
      <c r="D94" s="1" t="s">
        <v>629</v>
      </c>
      <c r="E94" s="1" t="s">
        <v>678</v>
      </c>
      <c r="F94" s="1" t="s">
        <v>678</v>
      </c>
      <c r="J94" s="1">
        <v>29</v>
      </c>
      <c r="K94" s="1">
        <v>33</v>
      </c>
      <c r="L94" s="1">
        <v>422</v>
      </c>
      <c r="M94" s="1" t="s">
        <v>406</v>
      </c>
      <c r="N94" s="1" t="s">
        <v>683</v>
      </c>
      <c r="O94" s="1" t="s">
        <v>678</v>
      </c>
      <c r="Q94" s="1" t="s">
        <v>725</v>
      </c>
      <c r="R94">
        <v>9</v>
      </c>
      <c r="T94" t="s">
        <v>696</v>
      </c>
    </row>
    <row r="95" spans="1:20" x14ac:dyDescent="0.45">
      <c r="A95" s="1">
        <v>5</v>
      </c>
      <c r="B95" s="1">
        <v>0</v>
      </c>
      <c r="C95" s="1">
        <v>177</v>
      </c>
      <c r="D95" s="1" t="s">
        <v>673</v>
      </c>
      <c r="E95" s="1" t="s">
        <v>684</v>
      </c>
      <c r="F95" s="1">
        <v>-1</v>
      </c>
      <c r="J95" s="1">
        <v>20</v>
      </c>
      <c r="K95" s="1">
        <v>29</v>
      </c>
      <c r="L95" s="1">
        <v>566</v>
      </c>
      <c r="M95" s="1" t="s">
        <v>406</v>
      </c>
      <c r="N95" s="1" t="s">
        <v>681</v>
      </c>
      <c r="O95" s="1" t="s">
        <v>683</v>
      </c>
      <c r="Q95" s="1" t="s">
        <v>722</v>
      </c>
      <c r="R95">
        <v>4</v>
      </c>
      <c r="T95" t="s">
        <v>698</v>
      </c>
    </row>
    <row r="96" spans="1:20" x14ac:dyDescent="0.45">
      <c r="A96" s="1">
        <v>2</v>
      </c>
      <c r="B96" s="1">
        <v>3</v>
      </c>
      <c r="C96" s="1">
        <v>226</v>
      </c>
      <c r="D96" s="1" t="s">
        <v>325</v>
      </c>
      <c r="E96" s="1" t="s">
        <v>681</v>
      </c>
      <c r="F96" s="1" t="s">
        <v>678</v>
      </c>
      <c r="J96" s="1">
        <v>30</v>
      </c>
      <c r="K96" s="1">
        <v>24</v>
      </c>
      <c r="L96" s="1">
        <v>1090</v>
      </c>
      <c r="M96" s="1" t="s">
        <v>406</v>
      </c>
      <c r="N96" s="1" t="s">
        <v>688</v>
      </c>
      <c r="O96" s="1" t="s">
        <v>685</v>
      </c>
      <c r="Q96" s="1" t="s">
        <v>726</v>
      </c>
      <c r="R96">
        <v>4</v>
      </c>
      <c r="T96" t="s">
        <v>695</v>
      </c>
    </row>
    <row r="97" spans="1:21" x14ac:dyDescent="0.45">
      <c r="A97" s="1">
        <v>35</v>
      </c>
      <c r="B97" s="1">
        <v>6</v>
      </c>
      <c r="C97" s="1">
        <v>395</v>
      </c>
      <c r="D97" s="1" t="s">
        <v>660</v>
      </c>
      <c r="E97" s="1" t="s">
        <v>676</v>
      </c>
      <c r="F97" s="1" t="s">
        <v>680</v>
      </c>
      <c r="J97" s="1">
        <v>9</v>
      </c>
      <c r="K97" s="1">
        <v>1</v>
      </c>
      <c r="L97" s="1">
        <v>1160</v>
      </c>
      <c r="M97" s="1" t="s">
        <v>406</v>
      </c>
      <c r="N97" s="1" t="s">
        <v>683</v>
      </c>
      <c r="O97" s="1" t="s">
        <v>685</v>
      </c>
      <c r="Q97" s="1" t="s">
        <v>724</v>
      </c>
      <c r="R97">
        <v>2</v>
      </c>
      <c r="T97" t="s">
        <v>728</v>
      </c>
    </row>
    <row r="98" spans="1:21" x14ac:dyDescent="0.45">
      <c r="A98" s="1">
        <v>34</v>
      </c>
      <c r="B98" s="1">
        <v>2</v>
      </c>
      <c r="C98" s="1">
        <v>396</v>
      </c>
      <c r="D98" s="1" t="s">
        <v>640</v>
      </c>
      <c r="E98" s="1" t="s">
        <v>686</v>
      </c>
      <c r="F98" s="1" t="s">
        <v>681</v>
      </c>
      <c r="J98" s="1">
        <v>63</v>
      </c>
      <c r="K98" s="1">
        <v>12</v>
      </c>
      <c r="L98" s="1">
        <v>67</v>
      </c>
      <c r="M98" s="1" t="s">
        <v>314</v>
      </c>
      <c r="N98" s="1" t="s">
        <v>677</v>
      </c>
      <c r="O98" s="1" t="s">
        <v>689</v>
      </c>
      <c r="Q98" s="1" t="s">
        <v>720</v>
      </c>
      <c r="R98">
        <v>3</v>
      </c>
      <c r="T98" t="s">
        <v>729</v>
      </c>
    </row>
    <row r="99" spans="1:21" x14ac:dyDescent="0.45">
      <c r="A99" s="1">
        <v>53</v>
      </c>
      <c r="B99" s="1">
        <v>5</v>
      </c>
      <c r="C99" s="1">
        <v>402</v>
      </c>
      <c r="D99" s="1" t="s">
        <v>629</v>
      </c>
      <c r="E99" s="1" t="s">
        <v>684</v>
      </c>
      <c r="F99" s="1" t="s">
        <v>684</v>
      </c>
      <c r="J99" s="1">
        <v>79</v>
      </c>
      <c r="K99" s="1">
        <v>44</v>
      </c>
      <c r="L99" s="1">
        <v>419</v>
      </c>
      <c r="M99" s="1" t="s">
        <v>314</v>
      </c>
      <c r="N99" s="1">
        <v>-1</v>
      </c>
      <c r="O99" s="1" t="s">
        <v>678</v>
      </c>
      <c r="Q99" s="1" t="s">
        <v>723</v>
      </c>
      <c r="R99">
        <v>3</v>
      </c>
      <c r="T99" t="s">
        <v>730</v>
      </c>
    </row>
    <row r="100" spans="1:21" x14ac:dyDescent="0.45">
      <c r="A100" s="1">
        <v>94</v>
      </c>
      <c r="B100" s="1">
        <v>33</v>
      </c>
      <c r="C100" s="1">
        <v>404</v>
      </c>
      <c r="D100" s="1" t="s">
        <v>259</v>
      </c>
      <c r="E100" s="1" t="s">
        <v>675</v>
      </c>
      <c r="F100" s="1" t="s">
        <v>678</v>
      </c>
      <c r="J100" s="1">
        <v>61</v>
      </c>
      <c r="K100" s="1">
        <v>79</v>
      </c>
      <c r="L100" s="1">
        <v>556</v>
      </c>
      <c r="M100" s="1" t="s">
        <v>314</v>
      </c>
      <c r="N100" s="1" t="s">
        <v>683</v>
      </c>
      <c r="O100" s="1">
        <v>-1</v>
      </c>
      <c r="Q100" s="1" t="s">
        <v>721</v>
      </c>
      <c r="R100">
        <v>2</v>
      </c>
      <c r="T100" t="s">
        <v>731</v>
      </c>
      <c r="U100" t="s">
        <v>732</v>
      </c>
    </row>
    <row r="101" spans="1:21" x14ac:dyDescent="0.45">
      <c r="A101" s="1">
        <v>79</v>
      </c>
      <c r="B101" s="1">
        <v>44</v>
      </c>
      <c r="C101" s="1">
        <v>419</v>
      </c>
      <c r="D101" s="1" t="s">
        <v>314</v>
      </c>
      <c r="E101" s="1">
        <v>-1</v>
      </c>
      <c r="F101" s="1" t="s">
        <v>678</v>
      </c>
      <c r="J101" s="1">
        <v>60</v>
      </c>
      <c r="K101" s="1">
        <v>61</v>
      </c>
      <c r="L101" s="1">
        <v>672</v>
      </c>
      <c r="M101" s="1" t="s">
        <v>314</v>
      </c>
      <c r="N101" s="1" t="s">
        <v>679</v>
      </c>
      <c r="O101" s="1" t="s">
        <v>683</v>
      </c>
    </row>
    <row r="102" spans="1:21" s="13" customFormat="1" x14ac:dyDescent="0.45">
      <c r="A102" s="12">
        <v>29</v>
      </c>
      <c r="B102" s="12">
        <v>33</v>
      </c>
      <c r="C102" s="12">
        <v>422</v>
      </c>
      <c r="D102" s="12" t="s">
        <v>406</v>
      </c>
      <c r="E102" s="12" t="s">
        <v>683</v>
      </c>
      <c r="F102" s="12" t="s">
        <v>678</v>
      </c>
      <c r="J102" s="12">
        <v>94</v>
      </c>
      <c r="K102" s="12">
        <v>33</v>
      </c>
      <c r="L102" s="12">
        <v>404</v>
      </c>
      <c r="M102" s="12" t="s">
        <v>259</v>
      </c>
      <c r="N102" s="12" t="s">
        <v>675</v>
      </c>
      <c r="O102" s="12" t="s">
        <v>678</v>
      </c>
    </row>
    <row r="103" spans="1:21" x14ac:dyDescent="0.45">
      <c r="A103" s="1">
        <v>95</v>
      </c>
      <c r="B103" s="1">
        <v>34</v>
      </c>
      <c r="C103" s="1">
        <v>526</v>
      </c>
      <c r="D103" s="1" t="s">
        <v>259</v>
      </c>
      <c r="E103" s="1" t="s">
        <v>684</v>
      </c>
      <c r="F103" s="1" t="s">
        <v>686</v>
      </c>
      <c r="J103" s="1">
        <v>95</v>
      </c>
      <c r="K103" s="1">
        <v>34</v>
      </c>
      <c r="L103" s="1">
        <v>526</v>
      </c>
      <c r="M103" s="1" t="s">
        <v>259</v>
      </c>
      <c r="N103" s="1" t="s">
        <v>684</v>
      </c>
      <c r="O103" s="1" t="s">
        <v>686</v>
      </c>
    </row>
    <row r="104" spans="1:21" x14ac:dyDescent="0.45">
      <c r="A104" s="1">
        <v>99</v>
      </c>
      <c r="B104" s="1">
        <v>29</v>
      </c>
      <c r="C104" s="1">
        <v>535</v>
      </c>
      <c r="D104" s="1" t="s">
        <v>629</v>
      </c>
      <c r="E104" s="1" t="s">
        <v>683</v>
      </c>
      <c r="F104" s="1" t="s">
        <v>683</v>
      </c>
      <c r="J104" s="1">
        <v>97</v>
      </c>
      <c r="K104" s="1">
        <v>34</v>
      </c>
      <c r="L104" s="1">
        <v>546</v>
      </c>
      <c r="M104" s="1" t="s">
        <v>259</v>
      </c>
      <c r="N104" s="1" t="s">
        <v>682</v>
      </c>
      <c r="O104" s="1" t="s">
        <v>686</v>
      </c>
    </row>
    <row r="105" spans="1:21" x14ac:dyDescent="0.45">
      <c r="A105" s="1">
        <v>97</v>
      </c>
      <c r="B105" s="1">
        <v>34</v>
      </c>
      <c r="C105" s="1">
        <v>546</v>
      </c>
      <c r="D105" s="1" t="s">
        <v>259</v>
      </c>
      <c r="E105" s="1" t="s">
        <v>682</v>
      </c>
      <c r="F105" s="1" t="s">
        <v>686</v>
      </c>
      <c r="J105" s="1">
        <v>98</v>
      </c>
      <c r="K105" s="1">
        <v>94</v>
      </c>
      <c r="L105" s="1">
        <v>618</v>
      </c>
      <c r="M105" s="1" t="s">
        <v>259</v>
      </c>
      <c r="N105" s="1" t="s">
        <v>679</v>
      </c>
      <c r="O105" s="1" t="s">
        <v>675</v>
      </c>
    </row>
    <row r="106" spans="1:21" x14ac:dyDescent="0.45">
      <c r="A106" s="1">
        <v>61</v>
      </c>
      <c r="B106" s="1">
        <v>79</v>
      </c>
      <c r="C106" s="1">
        <v>556</v>
      </c>
      <c r="D106" s="1" t="s">
        <v>314</v>
      </c>
      <c r="E106" s="1" t="s">
        <v>683</v>
      </c>
      <c r="F106" s="1">
        <v>-1</v>
      </c>
      <c r="J106" s="1">
        <v>92</v>
      </c>
      <c r="K106" s="1">
        <v>53</v>
      </c>
      <c r="L106" s="1">
        <v>622</v>
      </c>
      <c r="M106" s="1" t="s">
        <v>259</v>
      </c>
      <c r="N106" s="1" t="s">
        <v>687</v>
      </c>
      <c r="O106" s="1" t="s">
        <v>684</v>
      </c>
    </row>
    <row r="107" spans="1:21" x14ac:dyDescent="0.45">
      <c r="A107" s="1">
        <v>20</v>
      </c>
      <c r="B107" s="1">
        <v>29</v>
      </c>
      <c r="C107" s="1">
        <v>566</v>
      </c>
      <c r="D107" s="1" t="s">
        <v>406</v>
      </c>
      <c r="E107" s="1" t="s">
        <v>681</v>
      </c>
      <c r="F107" s="1" t="s">
        <v>683</v>
      </c>
      <c r="J107" s="1">
        <v>93</v>
      </c>
      <c r="K107" s="1">
        <v>53</v>
      </c>
      <c r="L107" s="1">
        <v>622</v>
      </c>
      <c r="M107" s="1" t="s">
        <v>259</v>
      </c>
      <c r="N107" s="1" t="s">
        <v>685</v>
      </c>
      <c r="O107" s="1" t="s">
        <v>684</v>
      </c>
    </row>
    <row r="108" spans="1:21" x14ac:dyDescent="0.45">
      <c r="A108" s="1">
        <v>98</v>
      </c>
      <c r="B108" s="1">
        <v>94</v>
      </c>
      <c r="C108" s="1">
        <v>618</v>
      </c>
      <c r="D108" s="1" t="s">
        <v>259</v>
      </c>
      <c r="E108" s="1" t="s">
        <v>679</v>
      </c>
      <c r="F108" s="1" t="s">
        <v>675</v>
      </c>
      <c r="J108" s="1">
        <v>96</v>
      </c>
      <c r="K108" s="1">
        <v>61</v>
      </c>
      <c r="L108" s="1">
        <v>694</v>
      </c>
      <c r="M108" s="1" t="s">
        <v>259</v>
      </c>
      <c r="N108" s="1" t="s">
        <v>680</v>
      </c>
      <c r="O108" s="1" t="s">
        <v>683</v>
      </c>
    </row>
    <row r="109" spans="1:21" x14ac:dyDescent="0.45">
      <c r="A109" s="1">
        <v>92</v>
      </c>
      <c r="B109" s="1">
        <v>53</v>
      </c>
      <c r="C109" s="1">
        <v>622</v>
      </c>
      <c r="D109" s="1" t="s">
        <v>259</v>
      </c>
      <c r="E109" s="1" t="s">
        <v>687</v>
      </c>
      <c r="F109" s="1" t="s">
        <v>684</v>
      </c>
      <c r="J109" s="1">
        <v>39</v>
      </c>
      <c r="K109" s="1">
        <v>95</v>
      </c>
      <c r="L109" s="1">
        <v>738</v>
      </c>
      <c r="M109" s="1" t="s">
        <v>259</v>
      </c>
      <c r="N109" s="1" t="s">
        <v>715</v>
      </c>
      <c r="O109" s="1" t="s">
        <v>684</v>
      </c>
    </row>
    <row r="110" spans="1:21" x14ac:dyDescent="0.45">
      <c r="A110" s="1">
        <v>93</v>
      </c>
      <c r="B110" s="1">
        <v>53</v>
      </c>
      <c r="C110" s="1">
        <v>622</v>
      </c>
      <c r="D110" s="1" t="s">
        <v>259</v>
      </c>
      <c r="E110" s="1" t="s">
        <v>685</v>
      </c>
      <c r="F110" s="1" t="s">
        <v>684</v>
      </c>
      <c r="J110" s="1">
        <v>56</v>
      </c>
      <c r="K110" s="1">
        <v>92</v>
      </c>
      <c r="L110" s="1">
        <v>828</v>
      </c>
      <c r="M110" s="1" t="s">
        <v>259</v>
      </c>
      <c r="N110" s="1" t="s">
        <v>716</v>
      </c>
      <c r="O110" s="1" t="s">
        <v>687</v>
      </c>
    </row>
    <row r="111" spans="1:21" x14ac:dyDescent="0.45">
      <c r="A111" s="1">
        <v>18</v>
      </c>
      <c r="B111" s="1">
        <v>61</v>
      </c>
      <c r="C111" s="1">
        <v>669</v>
      </c>
      <c r="D111" s="1" t="s">
        <v>629</v>
      </c>
      <c r="E111" s="1" t="s">
        <v>683</v>
      </c>
      <c r="F111" s="1" t="s">
        <v>683</v>
      </c>
      <c r="J111" s="1">
        <v>3</v>
      </c>
      <c r="K111" s="1">
        <v>13</v>
      </c>
      <c r="L111" s="1">
        <v>30</v>
      </c>
      <c r="M111" s="1" t="s">
        <v>629</v>
      </c>
      <c r="N111" s="1" t="s">
        <v>678</v>
      </c>
      <c r="O111" s="1" t="s">
        <v>678</v>
      </c>
    </row>
    <row r="112" spans="1:21" x14ac:dyDescent="0.45">
      <c r="A112" s="1">
        <v>60</v>
      </c>
      <c r="B112" s="1">
        <v>61</v>
      </c>
      <c r="C112" s="1">
        <v>672</v>
      </c>
      <c r="D112" s="1" t="s">
        <v>314</v>
      </c>
      <c r="E112" s="1" t="s">
        <v>679</v>
      </c>
      <c r="F112" s="1" t="s">
        <v>683</v>
      </c>
      <c r="J112" s="1">
        <v>25</v>
      </c>
      <c r="K112" s="1">
        <v>13</v>
      </c>
      <c r="L112" s="1">
        <v>69</v>
      </c>
      <c r="M112" s="1" t="s">
        <v>629</v>
      </c>
      <c r="N112" s="1" t="s">
        <v>678</v>
      </c>
      <c r="O112" s="1" t="s">
        <v>678</v>
      </c>
    </row>
    <row r="113" spans="1:15" x14ac:dyDescent="0.45">
      <c r="A113" s="1">
        <v>96</v>
      </c>
      <c r="B113" s="1">
        <v>61</v>
      </c>
      <c r="C113" s="1">
        <v>694</v>
      </c>
      <c r="D113" s="1" t="s">
        <v>259</v>
      </c>
      <c r="E113" s="1" t="s">
        <v>680</v>
      </c>
      <c r="F113" s="1" t="s">
        <v>683</v>
      </c>
      <c r="J113" s="1">
        <v>22</v>
      </c>
      <c r="K113" s="1">
        <v>10</v>
      </c>
      <c r="L113" s="1">
        <v>71</v>
      </c>
      <c r="M113" s="1" t="s">
        <v>629</v>
      </c>
      <c r="N113" s="1" t="s">
        <v>677</v>
      </c>
      <c r="O113" s="1" t="s">
        <v>677</v>
      </c>
    </row>
    <row r="114" spans="1:15" x14ac:dyDescent="0.45">
      <c r="A114" s="1">
        <v>39</v>
      </c>
      <c r="B114" s="1">
        <v>95</v>
      </c>
      <c r="C114" s="1">
        <v>738</v>
      </c>
      <c r="D114" s="1" t="s">
        <v>259</v>
      </c>
      <c r="E114" s="1" t="s">
        <v>715</v>
      </c>
      <c r="F114" s="1" t="s">
        <v>684</v>
      </c>
      <c r="J114" s="1">
        <v>45</v>
      </c>
      <c r="K114" s="1">
        <v>13</v>
      </c>
      <c r="L114" s="1">
        <v>124</v>
      </c>
      <c r="M114" s="1" t="s">
        <v>629</v>
      </c>
      <c r="N114" s="1" t="s">
        <v>678</v>
      </c>
      <c r="O114" s="1" t="s">
        <v>678</v>
      </c>
    </row>
    <row r="115" spans="1:15" x14ac:dyDescent="0.45">
      <c r="A115" s="1">
        <v>8</v>
      </c>
      <c r="B115" s="1">
        <v>98</v>
      </c>
      <c r="C115" s="1">
        <v>744</v>
      </c>
      <c r="D115" s="1" t="s">
        <v>629</v>
      </c>
      <c r="E115" s="1" t="s">
        <v>679</v>
      </c>
      <c r="F115" s="1" t="s">
        <v>679</v>
      </c>
      <c r="J115" s="1">
        <v>44</v>
      </c>
      <c r="K115" s="1">
        <v>13</v>
      </c>
      <c r="L115" s="1">
        <v>138</v>
      </c>
      <c r="M115" s="1" t="s">
        <v>629</v>
      </c>
      <c r="N115" s="1" t="s">
        <v>678</v>
      </c>
      <c r="O115" s="1" t="s">
        <v>678</v>
      </c>
    </row>
    <row r="116" spans="1:15" x14ac:dyDescent="0.45">
      <c r="A116" s="1">
        <v>7</v>
      </c>
      <c r="B116" s="1">
        <v>97</v>
      </c>
      <c r="C116" s="1">
        <v>770</v>
      </c>
      <c r="D116" s="1" t="s">
        <v>629</v>
      </c>
      <c r="E116" s="1" t="s">
        <v>682</v>
      </c>
      <c r="F116" s="1" t="s">
        <v>682</v>
      </c>
      <c r="J116" s="1">
        <v>33</v>
      </c>
      <c r="K116" s="1">
        <v>13</v>
      </c>
      <c r="L116" s="1">
        <v>173</v>
      </c>
      <c r="M116" s="1" t="s">
        <v>629</v>
      </c>
      <c r="N116" s="1" t="s">
        <v>678</v>
      </c>
      <c r="O116" s="1" t="s">
        <v>678</v>
      </c>
    </row>
    <row r="117" spans="1:15" x14ac:dyDescent="0.45">
      <c r="A117" s="1">
        <v>17</v>
      </c>
      <c r="B117" s="1">
        <v>18</v>
      </c>
      <c r="C117" s="1">
        <v>802</v>
      </c>
      <c r="D117" s="1" t="s">
        <v>325</v>
      </c>
      <c r="E117" s="1" t="s">
        <v>679</v>
      </c>
      <c r="F117" s="1" t="s">
        <v>683</v>
      </c>
      <c r="J117" s="1">
        <v>53</v>
      </c>
      <c r="K117" s="1">
        <v>5</v>
      </c>
      <c r="L117" s="1">
        <v>402</v>
      </c>
      <c r="M117" s="1" t="s">
        <v>629</v>
      </c>
      <c r="N117" s="1" t="s">
        <v>684</v>
      </c>
      <c r="O117" s="1" t="s">
        <v>684</v>
      </c>
    </row>
    <row r="118" spans="1:15" x14ac:dyDescent="0.45">
      <c r="A118" s="1">
        <v>23</v>
      </c>
      <c r="B118" s="1">
        <v>92</v>
      </c>
      <c r="C118" s="1">
        <v>824</v>
      </c>
      <c r="D118" s="1" t="s">
        <v>629</v>
      </c>
      <c r="E118" s="1" t="s">
        <v>687</v>
      </c>
      <c r="F118" s="1" t="s">
        <v>687</v>
      </c>
      <c r="J118" s="1">
        <v>99</v>
      </c>
      <c r="K118" s="1">
        <v>29</v>
      </c>
      <c r="L118" s="1">
        <v>535</v>
      </c>
      <c r="M118" s="1" t="s">
        <v>629</v>
      </c>
      <c r="N118" s="1" t="s">
        <v>683</v>
      </c>
      <c r="O118" s="1" t="s">
        <v>683</v>
      </c>
    </row>
    <row r="119" spans="1:15" x14ac:dyDescent="0.45">
      <c r="A119" s="1">
        <v>56</v>
      </c>
      <c r="B119" s="1">
        <v>92</v>
      </c>
      <c r="C119" s="1">
        <v>828</v>
      </c>
      <c r="D119" s="1" t="s">
        <v>259</v>
      </c>
      <c r="E119" s="1" t="s">
        <v>716</v>
      </c>
      <c r="F119" s="1" t="s">
        <v>687</v>
      </c>
      <c r="J119" s="1">
        <v>18</v>
      </c>
      <c r="K119" s="1">
        <v>61</v>
      </c>
      <c r="L119" s="1">
        <v>669</v>
      </c>
      <c r="M119" s="1" t="s">
        <v>629</v>
      </c>
      <c r="N119" s="1" t="s">
        <v>683</v>
      </c>
      <c r="O119" s="1" t="s">
        <v>683</v>
      </c>
    </row>
    <row r="120" spans="1:15" x14ac:dyDescent="0.45">
      <c r="A120" s="1">
        <v>24</v>
      </c>
      <c r="B120" s="1">
        <v>93</v>
      </c>
      <c r="C120" s="1">
        <v>842</v>
      </c>
      <c r="D120" s="1" t="s">
        <v>629</v>
      </c>
      <c r="E120" s="1" t="s">
        <v>685</v>
      </c>
      <c r="F120" s="1" t="s">
        <v>685</v>
      </c>
      <c r="J120" s="1">
        <v>8</v>
      </c>
      <c r="K120" s="1">
        <v>98</v>
      </c>
      <c r="L120" s="1">
        <v>744</v>
      </c>
      <c r="M120" s="1" t="s">
        <v>629</v>
      </c>
      <c r="N120" s="1" t="s">
        <v>679</v>
      </c>
      <c r="O120" s="1" t="s">
        <v>679</v>
      </c>
    </row>
    <row r="121" spans="1:15" x14ac:dyDescent="0.45">
      <c r="A121" s="1">
        <v>46</v>
      </c>
      <c r="B121" s="1">
        <v>7</v>
      </c>
      <c r="C121" s="1">
        <v>915</v>
      </c>
      <c r="D121" s="1" t="s">
        <v>629</v>
      </c>
      <c r="E121" s="1" t="s">
        <v>682</v>
      </c>
      <c r="F121" s="1" t="s">
        <v>682</v>
      </c>
      <c r="J121" s="1">
        <v>7</v>
      </c>
      <c r="K121" s="1">
        <v>97</v>
      </c>
      <c r="L121" s="1">
        <v>770</v>
      </c>
      <c r="M121" s="1" t="s">
        <v>629</v>
      </c>
      <c r="N121" s="1" t="s">
        <v>682</v>
      </c>
      <c r="O121" s="1" t="s">
        <v>682</v>
      </c>
    </row>
    <row r="122" spans="1:15" x14ac:dyDescent="0.45">
      <c r="A122" s="1">
        <v>27</v>
      </c>
      <c r="B122" s="1">
        <v>96</v>
      </c>
      <c r="C122" s="1">
        <v>919</v>
      </c>
      <c r="D122" s="1" t="s">
        <v>629</v>
      </c>
      <c r="E122" s="1" t="s">
        <v>680</v>
      </c>
      <c r="F122" s="1" t="s">
        <v>680</v>
      </c>
      <c r="J122" s="1">
        <v>23</v>
      </c>
      <c r="K122" s="1">
        <v>92</v>
      </c>
      <c r="L122" s="1">
        <v>824</v>
      </c>
      <c r="M122" s="1" t="s">
        <v>629</v>
      </c>
      <c r="N122" s="1" t="s">
        <v>687</v>
      </c>
      <c r="O122" s="1" t="s">
        <v>687</v>
      </c>
    </row>
    <row r="123" spans="1:15" x14ac:dyDescent="0.45">
      <c r="A123" s="1">
        <v>28</v>
      </c>
      <c r="B123" s="1">
        <v>7</v>
      </c>
      <c r="C123" s="1">
        <v>934</v>
      </c>
      <c r="D123" s="1" t="s">
        <v>629</v>
      </c>
      <c r="E123" s="1" t="s">
        <v>682</v>
      </c>
      <c r="F123" s="1" t="s">
        <v>682</v>
      </c>
      <c r="J123" s="1">
        <v>24</v>
      </c>
      <c r="K123" s="1">
        <v>93</v>
      </c>
      <c r="L123" s="1">
        <v>842</v>
      </c>
      <c r="M123" s="1" t="s">
        <v>629</v>
      </c>
      <c r="N123" s="1" t="s">
        <v>685</v>
      </c>
      <c r="O123" s="1" t="s">
        <v>685</v>
      </c>
    </row>
    <row r="124" spans="1:15" x14ac:dyDescent="0.45">
      <c r="A124" s="1">
        <v>38</v>
      </c>
      <c r="B124" s="1">
        <v>56</v>
      </c>
      <c r="C124" s="1">
        <v>985</v>
      </c>
      <c r="D124" s="1" t="s">
        <v>629</v>
      </c>
      <c r="E124" s="1" t="s">
        <v>716</v>
      </c>
      <c r="F124" s="1" t="s">
        <v>716</v>
      </c>
      <c r="J124" s="1">
        <v>46</v>
      </c>
      <c r="K124" s="1">
        <v>7</v>
      </c>
      <c r="L124" s="1">
        <v>915</v>
      </c>
      <c r="M124" s="1" t="s">
        <v>629</v>
      </c>
      <c r="N124" s="1" t="s">
        <v>682</v>
      </c>
      <c r="O124" s="1" t="s">
        <v>682</v>
      </c>
    </row>
    <row r="125" spans="1:15" x14ac:dyDescent="0.45">
      <c r="A125" s="1">
        <v>36</v>
      </c>
      <c r="B125" s="1">
        <v>28</v>
      </c>
      <c r="C125" s="1">
        <v>1030</v>
      </c>
      <c r="D125" s="1" t="s">
        <v>629</v>
      </c>
      <c r="E125" s="1" t="s">
        <v>682</v>
      </c>
      <c r="F125" s="1" t="s">
        <v>682</v>
      </c>
      <c r="J125" s="1">
        <v>27</v>
      </c>
      <c r="K125" s="1">
        <v>96</v>
      </c>
      <c r="L125" s="1">
        <v>919</v>
      </c>
      <c r="M125" s="1" t="s">
        <v>629</v>
      </c>
      <c r="N125" s="1" t="s">
        <v>680</v>
      </c>
      <c r="O125" s="1" t="s">
        <v>680</v>
      </c>
    </row>
    <row r="126" spans="1:15" x14ac:dyDescent="0.45">
      <c r="A126" s="1">
        <v>1</v>
      </c>
      <c r="B126" s="1">
        <v>24</v>
      </c>
      <c r="C126" s="1">
        <v>1067</v>
      </c>
      <c r="D126" s="1" t="s">
        <v>660</v>
      </c>
      <c r="E126" s="1" t="s">
        <v>685</v>
      </c>
      <c r="F126" s="1" t="s">
        <v>685</v>
      </c>
      <c r="J126" s="1">
        <v>28</v>
      </c>
      <c r="K126" s="1">
        <v>7</v>
      </c>
      <c r="L126" s="1">
        <v>934</v>
      </c>
      <c r="M126" s="1" t="s">
        <v>629</v>
      </c>
      <c r="N126" s="1" t="s">
        <v>682</v>
      </c>
      <c r="O126" s="1" t="s">
        <v>682</v>
      </c>
    </row>
    <row r="127" spans="1:15" x14ac:dyDescent="0.45">
      <c r="A127" s="1">
        <v>30</v>
      </c>
      <c r="B127" s="1">
        <v>24</v>
      </c>
      <c r="C127" s="1">
        <v>1090</v>
      </c>
      <c r="D127" s="1" t="s">
        <v>406</v>
      </c>
      <c r="E127" s="1" t="s">
        <v>688</v>
      </c>
      <c r="F127" s="1" t="s">
        <v>685</v>
      </c>
      <c r="J127" s="1">
        <v>38</v>
      </c>
      <c r="K127" s="1">
        <v>56</v>
      </c>
      <c r="L127" s="1">
        <v>985</v>
      </c>
      <c r="M127" s="1" t="s">
        <v>629</v>
      </c>
      <c r="N127" s="1" t="s">
        <v>716</v>
      </c>
      <c r="O127" s="1" t="s">
        <v>716</v>
      </c>
    </row>
    <row r="128" spans="1:15" x14ac:dyDescent="0.45">
      <c r="A128" s="1">
        <v>9</v>
      </c>
      <c r="B128" s="1">
        <v>1</v>
      </c>
      <c r="C128" s="1">
        <v>1160</v>
      </c>
      <c r="D128" s="1" t="s">
        <v>406</v>
      </c>
      <c r="E128" s="1" t="s">
        <v>683</v>
      </c>
      <c r="F128" s="1" t="s">
        <v>685</v>
      </c>
      <c r="J128" s="1">
        <v>36</v>
      </c>
      <c r="K128" s="1">
        <v>28</v>
      </c>
      <c r="L128" s="1">
        <v>1030</v>
      </c>
      <c r="M128" s="1" t="s">
        <v>629</v>
      </c>
      <c r="N128" s="1" t="s">
        <v>682</v>
      </c>
      <c r="O128" s="1" t="s">
        <v>682</v>
      </c>
    </row>
  </sheetData>
  <sortState ref="J83:P128">
    <sortCondition ref="M83:M12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workbookViewId="0">
      <selection activeCell="O106" sqref="O106"/>
    </sheetView>
  </sheetViews>
  <sheetFormatPr defaultRowHeight="14.25" x14ac:dyDescent="0.45"/>
  <sheetData>
    <row r="1" spans="1:40" x14ac:dyDescent="0.45">
      <c r="A1" t="s">
        <v>792</v>
      </c>
      <c r="B1" t="s">
        <v>737</v>
      </c>
      <c r="Y1" s="1" t="s">
        <v>669</v>
      </c>
      <c r="Z1" s="1" t="s">
        <v>671</v>
      </c>
      <c r="AA1" s="1" t="s">
        <v>717</v>
      </c>
      <c r="AB1" s="1" t="s">
        <v>672</v>
      </c>
      <c r="AC1" s="1" t="s">
        <v>793</v>
      </c>
      <c r="AD1" s="1" t="s">
        <v>718</v>
      </c>
      <c r="AF1" s="1" t="s">
        <v>719</v>
      </c>
      <c r="AI1" s="1" t="s">
        <v>669</v>
      </c>
      <c r="AJ1" s="1" t="s">
        <v>671</v>
      </c>
      <c r="AK1" s="1" t="s">
        <v>717</v>
      </c>
      <c r="AL1" s="1" t="s">
        <v>672</v>
      </c>
      <c r="AM1" s="1" t="s">
        <v>793</v>
      </c>
      <c r="AN1" s="1" t="s">
        <v>718</v>
      </c>
    </row>
    <row r="2" spans="1:40" x14ac:dyDescent="0.45">
      <c r="A2" t="s">
        <v>709</v>
      </c>
      <c r="B2">
        <v>32</v>
      </c>
      <c r="C2" t="s">
        <v>737</v>
      </c>
      <c r="Y2" s="1">
        <v>25</v>
      </c>
      <c r="Z2" s="1" t="s">
        <v>678</v>
      </c>
      <c r="AA2" s="1">
        <v>13</v>
      </c>
      <c r="AB2" s="1" t="s">
        <v>678</v>
      </c>
      <c r="AC2" s="1">
        <v>6</v>
      </c>
      <c r="AD2" s="1" t="s">
        <v>629</v>
      </c>
      <c r="AF2" t="s">
        <v>722</v>
      </c>
      <c r="AG2">
        <v>16</v>
      </c>
      <c r="AI2" s="1">
        <v>2</v>
      </c>
      <c r="AJ2" s="1" t="s">
        <v>681</v>
      </c>
      <c r="AK2" s="1">
        <v>25</v>
      </c>
      <c r="AL2" s="1" t="s">
        <v>678</v>
      </c>
      <c r="AM2" s="1">
        <v>227</v>
      </c>
      <c r="AN2" s="1" t="s">
        <v>660</v>
      </c>
    </row>
    <row r="3" spans="1:40" x14ac:dyDescent="0.45">
      <c r="A3" t="s">
        <v>709</v>
      </c>
      <c r="B3">
        <v>2039</v>
      </c>
      <c r="C3" t="s">
        <v>738</v>
      </c>
      <c r="D3" t="s">
        <v>712</v>
      </c>
      <c r="E3" t="s">
        <v>711</v>
      </c>
      <c r="F3">
        <v>25</v>
      </c>
      <c r="G3" t="s">
        <v>678</v>
      </c>
      <c r="H3" t="s">
        <v>572</v>
      </c>
      <c r="I3" t="s">
        <v>573</v>
      </c>
      <c r="J3" t="s">
        <v>613</v>
      </c>
      <c r="K3" t="s">
        <v>710</v>
      </c>
      <c r="L3" t="s">
        <v>711</v>
      </c>
      <c r="M3">
        <v>13</v>
      </c>
      <c r="N3" t="s">
        <v>678</v>
      </c>
      <c r="O3" t="s">
        <v>574</v>
      </c>
      <c r="P3" t="s">
        <v>575</v>
      </c>
      <c r="Q3">
        <v>6</v>
      </c>
      <c r="R3" t="s">
        <v>576</v>
      </c>
      <c r="S3" t="s">
        <v>577</v>
      </c>
      <c r="Y3" s="1">
        <v>79</v>
      </c>
      <c r="Z3" s="1">
        <v>-1</v>
      </c>
      <c r="AA3" s="1">
        <v>10</v>
      </c>
      <c r="AB3" s="1" t="s">
        <v>677</v>
      </c>
      <c r="AC3" s="1">
        <v>42</v>
      </c>
      <c r="AD3" s="1" t="s">
        <v>314</v>
      </c>
      <c r="AF3" t="s">
        <v>691</v>
      </c>
      <c r="AG3">
        <v>2</v>
      </c>
      <c r="AI3" s="1">
        <v>79</v>
      </c>
      <c r="AJ3" s="1">
        <v>-1</v>
      </c>
      <c r="AK3" s="1">
        <v>10</v>
      </c>
      <c r="AL3" s="1" t="s">
        <v>677</v>
      </c>
      <c r="AM3" s="1">
        <v>42</v>
      </c>
      <c r="AN3" s="1" t="s">
        <v>314</v>
      </c>
    </row>
    <row r="4" spans="1:40" x14ac:dyDescent="0.45">
      <c r="A4" t="s">
        <v>709</v>
      </c>
      <c r="B4">
        <v>1638</v>
      </c>
      <c r="C4">
        <v>22</v>
      </c>
      <c r="Y4" s="1">
        <v>49</v>
      </c>
      <c r="Z4" s="1" t="s">
        <v>677</v>
      </c>
      <c r="AA4" s="1">
        <v>10</v>
      </c>
      <c r="AB4" s="1" t="s">
        <v>677</v>
      </c>
      <c r="AC4" s="1">
        <v>54</v>
      </c>
      <c r="AD4" s="1" t="s">
        <v>629</v>
      </c>
      <c r="AF4" t="s">
        <v>724</v>
      </c>
      <c r="AG4">
        <v>1</v>
      </c>
      <c r="AI4" s="1">
        <v>69</v>
      </c>
      <c r="AJ4" s="1" t="s">
        <v>781</v>
      </c>
      <c r="AK4" s="1">
        <v>12</v>
      </c>
      <c r="AL4" s="1" t="s">
        <v>689</v>
      </c>
      <c r="AM4" s="1">
        <v>64</v>
      </c>
      <c r="AN4" s="1" t="s">
        <v>314</v>
      </c>
    </row>
    <row r="5" spans="1:40" x14ac:dyDescent="0.45">
      <c r="A5" t="s">
        <v>709</v>
      </c>
      <c r="B5">
        <v>1639</v>
      </c>
      <c r="C5" t="s">
        <v>739</v>
      </c>
      <c r="Y5" s="1">
        <v>69</v>
      </c>
      <c r="Z5" s="1" t="s">
        <v>781</v>
      </c>
      <c r="AA5" s="1">
        <v>12</v>
      </c>
      <c r="AB5" s="1" t="s">
        <v>689</v>
      </c>
      <c r="AC5" s="1">
        <v>64</v>
      </c>
      <c r="AD5" s="1" t="s">
        <v>314</v>
      </c>
      <c r="AF5" t="s">
        <v>725</v>
      </c>
      <c r="AG5">
        <v>1</v>
      </c>
      <c r="AI5" s="1">
        <v>91</v>
      </c>
      <c r="AJ5" s="1" t="s">
        <v>688</v>
      </c>
      <c r="AK5" s="1">
        <v>12</v>
      </c>
      <c r="AL5" s="1" t="s">
        <v>689</v>
      </c>
      <c r="AM5" s="1">
        <v>91</v>
      </c>
      <c r="AN5" s="1" t="s">
        <v>314</v>
      </c>
    </row>
    <row r="6" spans="1:40" x14ac:dyDescent="0.45">
      <c r="A6" t="s">
        <v>709</v>
      </c>
      <c r="B6">
        <v>1649</v>
      </c>
      <c r="C6" t="s">
        <v>740</v>
      </c>
      <c r="Y6" s="1">
        <v>91</v>
      </c>
      <c r="Z6" s="1" t="s">
        <v>688</v>
      </c>
      <c r="AA6" s="1">
        <v>12</v>
      </c>
      <c r="AB6" s="1" t="s">
        <v>689</v>
      </c>
      <c r="AC6" s="1">
        <v>91</v>
      </c>
      <c r="AD6" s="1" t="s">
        <v>314</v>
      </c>
      <c r="AI6" s="1">
        <v>86</v>
      </c>
      <c r="AJ6" s="1">
        <v>-1</v>
      </c>
      <c r="AK6" s="1">
        <v>10</v>
      </c>
      <c r="AL6" s="1" t="s">
        <v>677</v>
      </c>
      <c r="AM6" s="1">
        <v>114</v>
      </c>
      <c r="AN6" s="1" t="s">
        <v>314</v>
      </c>
    </row>
    <row r="7" spans="1:40" x14ac:dyDescent="0.45">
      <c r="A7" t="s">
        <v>709</v>
      </c>
      <c r="B7">
        <v>1654</v>
      </c>
      <c r="C7" t="s">
        <v>741</v>
      </c>
      <c r="D7" t="s">
        <v>742</v>
      </c>
      <c r="E7" t="s">
        <v>743</v>
      </c>
      <c r="F7">
        <v>13</v>
      </c>
      <c r="Y7" s="1">
        <v>86</v>
      </c>
      <c r="Z7" s="1">
        <v>-1</v>
      </c>
      <c r="AA7" s="1">
        <v>10</v>
      </c>
      <c r="AB7" s="1" t="s">
        <v>677</v>
      </c>
      <c r="AC7" s="1">
        <v>114</v>
      </c>
      <c r="AD7" s="1" t="s">
        <v>314</v>
      </c>
      <c r="AI7" s="1">
        <v>74</v>
      </c>
      <c r="AJ7" s="1">
        <v>-1</v>
      </c>
      <c r="AK7" s="1">
        <v>12</v>
      </c>
      <c r="AL7" s="1" t="s">
        <v>689</v>
      </c>
      <c r="AM7" s="1">
        <v>139</v>
      </c>
      <c r="AN7" s="1" t="s">
        <v>314</v>
      </c>
    </row>
    <row r="8" spans="1:40" x14ac:dyDescent="0.45">
      <c r="A8" t="s">
        <v>709</v>
      </c>
      <c r="B8">
        <v>1670</v>
      </c>
      <c r="C8" t="s">
        <v>744</v>
      </c>
      <c r="D8" t="s">
        <v>745</v>
      </c>
      <c r="Y8" s="1">
        <v>74</v>
      </c>
      <c r="Z8" s="1">
        <v>-1</v>
      </c>
      <c r="AA8" s="1">
        <v>12</v>
      </c>
      <c r="AB8" s="1" t="s">
        <v>689</v>
      </c>
      <c r="AC8" s="1">
        <v>139</v>
      </c>
      <c r="AD8" s="1" t="s">
        <v>314</v>
      </c>
      <c r="AF8" t="s">
        <v>314</v>
      </c>
      <c r="AG8">
        <v>49</v>
      </c>
      <c r="AI8" s="1">
        <v>83</v>
      </c>
      <c r="AJ8" s="1">
        <v>-1</v>
      </c>
      <c r="AK8" s="1">
        <v>12</v>
      </c>
      <c r="AL8" s="1" t="s">
        <v>689</v>
      </c>
      <c r="AM8" s="1">
        <v>139</v>
      </c>
      <c r="AN8" s="1" t="s">
        <v>314</v>
      </c>
    </row>
    <row r="9" spans="1:40" x14ac:dyDescent="0.45">
      <c r="A9" t="s">
        <v>709</v>
      </c>
      <c r="B9">
        <v>1638</v>
      </c>
      <c r="C9">
        <v>22</v>
      </c>
      <c r="Y9" s="1">
        <v>83</v>
      </c>
      <c r="Z9" s="1">
        <v>-1</v>
      </c>
      <c r="AA9" s="1">
        <v>12</v>
      </c>
      <c r="AB9" s="1" t="s">
        <v>689</v>
      </c>
      <c r="AC9" s="1">
        <v>139</v>
      </c>
      <c r="AD9" s="1" t="s">
        <v>314</v>
      </c>
      <c r="AF9" t="s">
        <v>725</v>
      </c>
      <c r="AG9">
        <v>9</v>
      </c>
      <c r="AI9" s="1">
        <v>96</v>
      </c>
      <c r="AJ9" s="1" t="s">
        <v>680</v>
      </c>
      <c r="AK9" s="1">
        <v>79</v>
      </c>
      <c r="AL9" s="1">
        <v>-1</v>
      </c>
      <c r="AM9" s="1">
        <v>178</v>
      </c>
      <c r="AN9" s="1" t="s">
        <v>314</v>
      </c>
    </row>
    <row r="10" spans="1:40" x14ac:dyDescent="0.45">
      <c r="A10" t="s">
        <v>709</v>
      </c>
      <c r="B10">
        <v>1639</v>
      </c>
      <c r="C10" t="s">
        <v>746</v>
      </c>
      <c r="D10" t="s">
        <v>747</v>
      </c>
      <c r="E10" t="s">
        <v>748</v>
      </c>
      <c r="F10" t="s">
        <v>749</v>
      </c>
      <c r="G10" t="s">
        <v>750</v>
      </c>
      <c r="H10" t="s">
        <v>619</v>
      </c>
      <c r="I10" t="s">
        <v>620</v>
      </c>
      <c r="J10" t="s">
        <v>751</v>
      </c>
      <c r="K10" t="s">
        <v>752</v>
      </c>
      <c r="L10" t="s">
        <v>753</v>
      </c>
      <c r="M10" t="s">
        <v>754</v>
      </c>
      <c r="N10" t="s">
        <v>621</v>
      </c>
      <c r="O10" t="s">
        <v>755</v>
      </c>
      <c r="P10" t="s">
        <v>756</v>
      </c>
      <c r="Q10" t="s">
        <v>757</v>
      </c>
      <c r="R10" t="s">
        <v>758</v>
      </c>
      <c r="S10" t="s">
        <v>759</v>
      </c>
      <c r="T10" t="s">
        <v>622</v>
      </c>
      <c r="U10" t="s">
        <v>760</v>
      </c>
      <c r="V10" t="s">
        <v>761</v>
      </c>
      <c r="W10" t="s">
        <v>623</v>
      </c>
      <c r="X10" t="s">
        <v>762</v>
      </c>
      <c r="Y10" s="1">
        <v>96</v>
      </c>
      <c r="Z10" s="1" t="s">
        <v>680</v>
      </c>
      <c r="AA10" s="1">
        <v>79</v>
      </c>
      <c r="AB10" s="1">
        <v>-1</v>
      </c>
      <c r="AC10" s="1">
        <v>178</v>
      </c>
      <c r="AD10" s="1" t="s">
        <v>314</v>
      </c>
      <c r="AF10" t="s">
        <v>691</v>
      </c>
      <c r="AG10">
        <v>6</v>
      </c>
      <c r="AI10" s="1">
        <v>62</v>
      </c>
      <c r="AJ10" s="1" t="s">
        <v>688</v>
      </c>
      <c r="AK10" s="1">
        <v>69</v>
      </c>
      <c r="AL10" s="1" t="s">
        <v>781</v>
      </c>
      <c r="AM10" s="1">
        <v>179</v>
      </c>
      <c r="AN10" s="1" t="s">
        <v>314</v>
      </c>
    </row>
    <row r="11" spans="1:40" x14ac:dyDescent="0.45">
      <c r="A11" t="s">
        <v>709</v>
      </c>
      <c r="B11">
        <v>1649</v>
      </c>
      <c r="C11" t="s">
        <v>763</v>
      </c>
      <c r="D11" t="s">
        <v>748</v>
      </c>
      <c r="E11" t="s">
        <v>749</v>
      </c>
      <c r="F11" t="s">
        <v>754</v>
      </c>
      <c r="G11" t="s">
        <v>621</v>
      </c>
      <c r="H11" t="s">
        <v>755</v>
      </c>
      <c r="I11" t="s">
        <v>756</v>
      </c>
      <c r="J11" t="s">
        <v>757</v>
      </c>
      <c r="K11" t="s">
        <v>759</v>
      </c>
      <c r="L11" t="s">
        <v>622</v>
      </c>
      <c r="M11" t="s">
        <v>760</v>
      </c>
      <c r="N11" t="s">
        <v>761</v>
      </c>
      <c r="O11" t="s">
        <v>623</v>
      </c>
      <c r="P11" t="s">
        <v>762</v>
      </c>
      <c r="Y11" s="1">
        <v>62</v>
      </c>
      <c r="Z11" s="1" t="s">
        <v>688</v>
      </c>
      <c r="AA11" s="1">
        <v>69</v>
      </c>
      <c r="AB11" s="1" t="s">
        <v>781</v>
      </c>
      <c r="AC11" s="1">
        <v>179</v>
      </c>
      <c r="AD11" s="1" t="s">
        <v>314</v>
      </c>
      <c r="AF11" t="s">
        <v>724</v>
      </c>
      <c r="AG11">
        <v>1</v>
      </c>
      <c r="AI11" s="1">
        <v>82</v>
      </c>
      <c r="AJ11" s="1">
        <v>-1</v>
      </c>
      <c r="AK11" s="1">
        <v>69</v>
      </c>
      <c r="AL11" s="1" t="s">
        <v>781</v>
      </c>
      <c r="AM11" s="1">
        <v>183</v>
      </c>
      <c r="AN11" s="1" t="s">
        <v>314</v>
      </c>
    </row>
    <row r="12" spans="1:40" x14ac:dyDescent="0.45">
      <c r="A12" t="s">
        <v>709</v>
      </c>
      <c r="B12">
        <v>1654</v>
      </c>
      <c r="C12" t="s">
        <v>741</v>
      </c>
      <c r="D12" t="s">
        <v>742</v>
      </c>
      <c r="E12" t="s">
        <v>743</v>
      </c>
      <c r="F12">
        <v>10</v>
      </c>
      <c r="Y12" s="1">
        <v>82</v>
      </c>
      <c r="Z12" s="1">
        <v>-1</v>
      </c>
      <c r="AA12" s="1">
        <v>69</v>
      </c>
      <c r="AB12" s="1" t="s">
        <v>781</v>
      </c>
      <c r="AC12" s="1">
        <v>183</v>
      </c>
      <c r="AD12" s="1" t="s">
        <v>314</v>
      </c>
      <c r="AI12" s="1">
        <v>75</v>
      </c>
      <c r="AJ12" s="1">
        <v>-1</v>
      </c>
      <c r="AK12" s="1">
        <v>79</v>
      </c>
      <c r="AL12" s="1">
        <v>-1</v>
      </c>
      <c r="AM12" s="1">
        <v>206</v>
      </c>
      <c r="AN12" s="1" t="s">
        <v>314</v>
      </c>
    </row>
    <row r="13" spans="1:40" x14ac:dyDescent="0.45">
      <c r="A13" t="s">
        <v>709</v>
      </c>
      <c r="B13">
        <v>1670</v>
      </c>
      <c r="C13" t="s">
        <v>744</v>
      </c>
      <c r="D13" t="s">
        <v>764</v>
      </c>
      <c r="Y13" s="1">
        <v>75</v>
      </c>
      <c r="Z13" s="1">
        <v>-1</v>
      </c>
      <c r="AA13" s="1">
        <v>79</v>
      </c>
      <c r="AB13" s="1">
        <v>-1</v>
      </c>
      <c r="AC13" s="1">
        <v>206</v>
      </c>
      <c r="AD13" s="1" t="s">
        <v>314</v>
      </c>
      <c r="AI13" s="1">
        <v>88</v>
      </c>
      <c r="AJ13" s="1">
        <v>-1</v>
      </c>
      <c r="AK13" s="1">
        <v>79</v>
      </c>
      <c r="AL13" s="1">
        <v>-1</v>
      </c>
      <c r="AM13" s="1">
        <v>210</v>
      </c>
      <c r="AN13" s="1" t="s">
        <v>314</v>
      </c>
    </row>
    <row r="14" spans="1:40" x14ac:dyDescent="0.45">
      <c r="A14" t="s">
        <v>709</v>
      </c>
      <c r="B14">
        <v>1638</v>
      </c>
      <c r="C14">
        <v>12</v>
      </c>
      <c r="Y14" s="1">
        <v>88</v>
      </c>
      <c r="Z14" s="1">
        <v>-1</v>
      </c>
      <c r="AA14" s="1">
        <v>79</v>
      </c>
      <c r="AB14" s="1">
        <v>-1</v>
      </c>
      <c r="AC14" s="1">
        <v>210</v>
      </c>
      <c r="AD14" s="1" t="s">
        <v>314</v>
      </c>
      <c r="AI14" s="1">
        <v>76</v>
      </c>
      <c r="AJ14" s="1">
        <v>-1</v>
      </c>
      <c r="AK14" s="1">
        <v>91</v>
      </c>
      <c r="AL14" s="1" t="s">
        <v>688</v>
      </c>
      <c r="AM14" s="1">
        <v>211</v>
      </c>
      <c r="AN14" s="1" t="s">
        <v>314</v>
      </c>
    </row>
    <row r="15" spans="1:40" x14ac:dyDescent="0.45">
      <c r="A15" t="s">
        <v>709</v>
      </c>
      <c r="B15">
        <v>1639</v>
      </c>
      <c r="C15" t="s">
        <v>765</v>
      </c>
      <c r="D15" t="s">
        <v>766</v>
      </c>
      <c r="E15" t="s">
        <v>767</v>
      </c>
      <c r="F15" t="s">
        <v>768</v>
      </c>
      <c r="G15" t="s">
        <v>769</v>
      </c>
      <c r="H15" t="s">
        <v>770</v>
      </c>
      <c r="I15" t="s">
        <v>771</v>
      </c>
      <c r="J15" t="s">
        <v>772</v>
      </c>
      <c r="K15" t="s">
        <v>773</v>
      </c>
      <c r="L15" t="s">
        <v>774</v>
      </c>
      <c r="M15" t="s">
        <v>775</v>
      </c>
      <c r="N15" t="s">
        <v>776</v>
      </c>
      <c r="Y15" s="1">
        <v>76</v>
      </c>
      <c r="Z15" s="1">
        <v>-1</v>
      </c>
      <c r="AA15" s="1">
        <v>91</v>
      </c>
      <c r="AB15" s="1" t="s">
        <v>688</v>
      </c>
      <c r="AC15" s="1">
        <v>211</v>
      </c>
      <c r="AD15" s="1" t="s">
        <v>314</v>
      </c>
      <c r="AI15" s="1">
        <v>72</v>
      </c>
      <c r="AJ15" s="1">
        <v>-1</v>
      </c>
      <c r="AK15" s="1">
        <v>86</v>
      </c>
      <c r="AL15" s="1">
        <v>-1</v>
      </c>
      <c r="AM15" s="1">
        <v>219</v>
      </c>
      <c r="AN15" s="1" t="s">
        <v>314</v>
      </c>
    </row>
    <row r="16" spans="1:40" x14ac:dyDescent="0.45">
      <c r="A16" t="s">
        <v>709</v>
      </c>
      <c r="B16">
        <v>1649</v>
      </c>
      <c r="C16" t="s">
        <v>777</v>
      </c>
      <c r="D16" t="s">
        <v>775</v>
      </c>
      <c r="E16" t="s">
        <v>776</v>
      </c>
      <c r="Y16" s="1">
        <v>72</v>
      </c>
      <c r="Z16" s="1">
        <v>-1</v>
      </c>
      <c r="AA16" s="1">
        <v>86</v>
      </c>
      <c r="AB16" s="1">
        <v>-1</v>
      </c>
      <c r="AC16" s="1">
        <v>219</v>
      </c>
      <c r="AD16" s="1" t="s">
        <v>314</v>
      </c>
      <c r="AI16" s="1">
        <v>81</v>
      </c>
      <c r="AJ16" s="1">
        <v>-1</v>
      </c>
      <c r="AK16" s="1">
        <v>79</v>
      </c>
      <c r="AL16" s="1">
        <v>-1</v>
      </c>
      <c r="AM16" s="1">
        <v>223</v>
      </c>
      <c r="AN16" s="1" t="s">
        <v>314</v>
      </c>
    </row>
    <row r="17" spans="1:40" x14ac:dyDescent="0.45">
      <c r="A17" t="s">
        <v>709</v>
      </c>
      <c r="B17">
        <v>1654</v>
      </c>
      <c r="C17" t="s">
        <v>741</v>
      </c>
      <c r="D17" t="s">
        <v>742</v>
      </c>
      <c r="E17" t="s">
        <v>743</v>
      </c>
      <c r="F17">
        <v>1</v>
      </c>
      <c r="Y17" s="1">
        <v>81</v>
      </c>
      <c r="Z17" s="1">
        <v>-1</v>
      </c>
      <c r="AA17" s="1">
        <v>79</v>
      </c>
      <c r="AB17" s="1">
        <v>-1</v>
      </c>
      <c r="AC17" s="1">
        <v>223</v>
      </c>
      <c r="AD17" s="1" t="s">
        <v>314</v>
      </c>
      <c r="AI17" s="1">
        <v>71</v>
      </c>
      <c r="AJ17" s="1" t="s">
        <v>676</v>
      </c>
      <c r="AK17" s="1">
        <v>91</v>
      </c>
      <c r="AL17" s="1" t="s">
        <v>688</v>
      </c>
      <c r="AM17" s="1">
        <v>235</v>
      </c>
      <c r="AN17" s="1" t="s">
        <v>314</v>
      </c>
    </row>
    <row r="18" spans="1:40" x14ac:dyDescent="0.45">
      <c r="A18" t="s">
        <v>709</v>
      </c>
      <c r="B18">
        <v>1670</v>
      </c>
      <c r="C18" t="s">
        <v>744</v>
      </c>
      <c r="D18">
        <v>32</v>
      </c>
      <c r="Y18" s="1">
        <v>2</v>
      </c>
      <c r="Z18" s="1" t="s">
        <v>681</v>
      </c>
      <c r="AA18" s="1">
        <v>25</v>
      </c>
      <c r="AB18" s="1" t="s">
        <v>678</v>
      </c>
      <c r="AC18" s="1">
        <v>227</v>
      </c>
      <c r="AD18" s="1" t="s">
        <v>660</v>
      </c>
      <c r="AI18" s="1">
        <v>73</v>
      </c>
      <c r="AJ18" s="1">
        <v>-1</v>
      </c>
      <c r="AK18" s="1">
        <v>86</v>
      </c>
      <c r="AL18" s="1">
        <v>-1</v>
      </c>
      <c r="AM18" s="1">
        <v>253</v>
      </c>
      <c r="AN18" s="1" t="s">
        <v>314</v>
      </c>
    </row>
    <row r="19" spans="1:40" x14ac:dyDescent="0.45">
      <c r="A19" t="s">
        <v>709</v>
      </c>
      <c r="B19">
        <v>2055</v>
      </c>
      <c r="C19" t="s">
        <v>778</v>
      </c>
      <c r="D19" t="s">
        <v>710</v>
      </c>
      <c r="E19" t="s">
        <v>711</v>
      </c>
      <c r="F19">
        <v>79</v>
      </c>
      <c r="G19">
        <v>-1</v>
      </c>
      <c r="H19" t="s">
        <v>572</v>
      </c>
      <c r="I19" t="s">
        <v>573</v>
      </c>
      <c r="J19" t="s">
        <v>613</v>
      </c>
      <c r="K19" t="s">
        <v>712</v>
      </c>
      <c r="L19" t="s">
        <v>711</v>
      </c>
      <c r="M19">
        <v>10</v>
      </c>
      <c r="N19" t="s">
        <v>677</v>
      </c>
      <c r="O19" t="s">
        <v>574</v>
      </c>
      <c r="P19" t="s">
        <v>575</v>
      </c>
      <c r="Q19">
        <v>42</v>
      </c>
      <c r="R19" t="s">
        <v>576</v>
      </c>
      <c r="S19" t="s">
        <v>314</v>
      </c>
      <c r="Y19" s="1">
        <v>71</v>
      </c>
      <c r="Z19" s="1" t="s">
        <v>676</v>
      </c>
      <c r="AA19" s="1">
        <v>91</v>
      </c>
      <c r="AB19" s="1" t="s">
        <v>688</v>
      </c>
      <c r="AC19" s="1">
        <v>235</v>
      </c>
      <c r="AD19" s="1" t="s">
        <v>314</v>
      </c>
      <c r="AI19" s="1">
        <v>67</v>
      </c>
      <c r="AJ19" s="1" t="s">
        <v>715</v>
      </c>
      <c r="AK19" s="1">
        <v>86</v>
      </c>
      <c r="AL19" s="1">
        <v>-1</v>
      </c>
      <c r="AM19" s="1">
        <v>256</v>
      </c>
      <c r="AN19" s="1" t="s">
        <v>314</v>
      </c>
    </row>
    <row r="20" spans="1:40" x14ac:dyDescent="0.45">
      <c r="A20" t="s">
        <v>709</v>
      </c>
      <c r="B20">
        <v>2039</v>
      </c>
      <c r="C20" t="s">
        <v>779</v>
      </c>
      <c r="D20" t="s">
        <v>712</v>
      </c>
      <c r="E20" t="s">
        <v>711</v>
      </c>
      <c r="F20">
        <v>49</v>
      </c>
      <c r="G20" t="s">
        <v>677</v>
      </c>
      <c r="H20" t="s">
        <v>572</v>
      </c>
      <c r="I20" t="s">
        <v>573</v>
      </c>
      <c r="J20" t="s">
        <v>613</v>
      </c>
      <c r="K20" t="s">
        <v>710</v>
      </c>
      <c r="L20" t="s">
        <v>711</v>
      </c>
      <c r="M20">
        <v>10</v>
      </c>
      <c r="N20" t="s">
        <v>677</v>
      </c>
      <c r="O20" t="s">
        <v>574</v>
      </c>
      <c r="P20" t="s">
        <v>575</v>
      </c>
      <c r="Q20">
        <v>54</v>
      </c>
      <c r="R20" t="s">
        <v>576</v>
      </c>
      <c r="S20" t="s">
        <v>577</v>
      </c>
      <c r="Y20" s="1">
        <v>73</v>
      </c>
      <c r="Z20" s="1">
        <v>-1</v>
      </c>
      <c r="AA20" s="1">
        <v>86</v>
      </c>
      <c r="AB20" s="1">
        <v>-1</v>
      </c>
      <c r="AC20" s="1">
        <v>253</v>
      </c>
      <c r="AD20" s="1" t="s">
        <v>314</v>
      </c>
      <c r="AI20" s="1">
        <v>60</v>
      </c>
      <c r="AJ20" s="1" t="s">
        <v>679</v>
      </c>
      <c r="AK20" s="1">
        <v>79</v>
      </c>
      <c r="AL20" s="1">
        <v>-1</v>
      </c>
      <c r="AM20" s="1">
        <v>267</v>
      </c>
      <c r="AN20" s="1" t="s">
        <v>314</v>
      </c>
    </row>
    <row r="21" spans="1:40" x14ac:dyDescent="0.45">
      <c r="A21" t="s">
        <v>709</v>
      </c>
      <c r="B21">
        <v>2055</v>
      </c>
      <c r="C21" t="s">
        <v>780</v>
      </c>
      <c r="D21" t="s">
        <v>710</v>
      </c>
      <c r="E21" t="s">
        <v>711</v>
      </c>
      <c r="F21">
        <v>69</v>
      </c>
      <c r="G21" t="s">
        <v>781</v>
      </c>
      <c r="H21" t="s">
        <v>572</v>
      </c>
      <c r="I21" t="s">
        <v>573</v>
      </c>
      <c r="J21" t="s">
        <v>613</v>
      </c>
      <c r="K21" t="s">
        <v>712</v>
      </c>
      <c r="L21" t="s">
        <v>711</v>
      </c>
      <c r="M21">
        <v>12</v>
      </c>
      <c r="N21" t="s">
        <v>689</v>
      </c>
      <c r="O21" t="s">
        <v>574</v>
      </c>
      <c r="P21" t="s">
        <v>575</v>
      </c>
      <c r="Q21">
        <v>64</v>
      </c>
      <c r="R21" t="s">
        <v>576</v>
      </c>
      <c r="S21" t="s">
        <v>314</v>
      </c>
      <c r="Y21" s="12">
        <v>59</v>
      </c>
      <c r="Z21" s="12" t="s">
        <v>686</v>
      </c>
      <c r="AA21" s="12">
        <v>91</v>
      </c>
      <c r="AB21" s="12" t="s">
        <v>688</v>
      </c>
      <c r="AC21" s="12">
        <v>255</v>
      </c>
      <c r="AD21" s="12" t="s">
        <v>259</v>
      </c>
      <c r="AI21" s="1">
        <v>53</v>
      </c>
      <c r="AJ21" s="1" t="s">
        <v>684</v>
      </c>
      <c r="AK21" s="1">
        <v>49</v>
      </c>
      <c r="AL21" s="1" t="s">
        <v>677</v>
      </c>
      <c r="AM21" s="1">
        <v>272</v>
      </c>
      <c r="AN21" s="1" t="s">
        <v>314</v>
      </c>
    </row>
    <row r="22" spans="1:40" x14ac:dyDescent="0.45">
      <c r="A22" t="s">
        <v>709</v>
      </c>
      <c r="B22">
        <v>2039</v>
      </c>
      <c r="C22" t="s">
        <v>612</v>
      </c>
      <c r="D22" t="s">
        <v>712</v>
      </c>
      <c r="E22" t="s">
        <v>711</v>
      </c>
      <c r="F22">
        <v>91</v>
      </c>
      <c r="G22" t="s">
        <v>688</v>
      </c>
      <c r="H22" t="s">
        <v>572</v>
      </c>
      <c r="I22" t="s">
        <v>573</v>
      </c>
      <c r="J22" t="s">
        <v>613</v>
      </c>
      <c r="K22" t="s">
        <v>710</v>
      </c>
      <c r="L22" t="s">
        <v>711</v>
      </c>
      <c r="M22">
        <v>12</v>
      </c>
      <c r="N22" t="s">
        <v>689</v>
      </c>
      <c r="O22" t="s">
        <v>574</v>
      </c>
      <c r="P22" t="s">
        <v>575</v>
      </c>
      <c r="Q22">
        <v>91</v>
      </c>
      <c r="R22" t="s">
        <v>576</v>
      </c>
      <c r="S22" t="s">
        <v>662</v>
      </c>
      <c r="Y22" s="1">
        <v>67</v>
      </c>
      <c r="Z22" s="1" t="s">
        <v>715</v>
      </c>
      <c r="AA22" s="1">
        <v>86</v>
      </c>
      <c r="AB22" s="1">
        <v>-1</v>
      </c>
      <c r="AC22" s="1">
        <v>256</v>
      </c>
      <c r="AD22" s="1" t="s">
        <v>314</v>
      </c>
      <c r="AI22" s="1">
        <v>95</v>
      </c>
      <c r="AJ22" s="1" t="s">
        <v>684</v>
      </c>
      <c r="AK22" s="1">
        <v>49</v>
      </c>
      <c r="AL22" s="1" t="s">
        <v>677</v>
      </c>
      <c r="AM22" s="1">
        <v>273</v>
      </c>
      <c r="AN22" s="1" t="s">
        <v>314</v>
      </c>
    </row>
    <row r="23" spans="1:40" x14ac:dyDescent="0.45">
      <c r="A23" t="s">
        <v>709</v>
      </c>
      <c r="B23">
        <v>2055</v>
      </c>
      <c r="C23" t="s">
        <v>614</v>
      </c>
      <c r="D23" t="s">
        <v>710</v>
      </c>
      <c r="E23" t="s">
        <v>711</v>
      </c>
      <c r="F23">
        <v>86</v>
      </c>
      <c r="G23">
        <v>-1</v>
      </c>
      <c r="H23" t="s">
        <v>572</v>
      </c>
      <c r="I23" t="s">
        <v>573</v>
      </c>
      <c r="J23" t="s">
        <v>613</v>
      </c>
      <c r="K23" t="s">
        <v>712</v>
      </c>
      <c r="L23" t="s">
        <v>711</v>
      </c>
      <c r="M23">
        <v>10</v>
      </c>
      <c r="N23" t="s">
        <v>677</v>
      </c>
      <c r="O23" t="s">
        <v>574</v>
      </c>
      <c r="P23" t="s">
        <v>575</v>
      </c>
      <c r="Q23">
        <v>114</v>
      </c>
      <c r="R23" t="s">
        <v>576</v>
      </c>
      <c r="S23" t="s">
        <v>314</v>
      </c>
      <c r="Y23" s="1">
        <v>97</v>
      </c>
      <c r="Z23" s="1" t="s">
        <v>682</v>
      </c>
      <c r="AA23" s="1">
        <v>49</v>
      </c>
      <c r="AB23" s="1" t="s">
        <v>677</v>
      </c>
      <c r="AC23" s="1">
        <v>258</v>
      </c>
      <c r="AD23" s="1" t="s">
        <v>259</v>
      </c>
      <c r="AI23" s="1">
        <v>63</v>
      </c>
      <c r="AJ23" s="1" t="s">
        <v>677</v>
      </c>
      <c r="AK23" s="1">
        <v>96</v>
      </c>
      <c r="AL23" s="1" t="s">
        <v>680</v>
      </c>
      <c r="AM23" s="1">
        <v>274</v>
      </c>
      <c r="AN23" s="1" t="s">
        <v>314</v>
      </c>
    </row>
    <row r="24" spans="1:40" x14ac:dyDescent="0.45">
      <c r="A24" t="s">
        <v>709</v>
      </c>
      <c r="B24">
        <v>2055</v>
      </c>
      <c r="C24" t="s">
        <v>782</v>
      </c>
      <c r="D24" t="s">
        <v>710</v>
      </c>
      <c r="E24" t="s">
        <v>711</v>
      </c>
      <c r="F24">
        <v>74</v>
      </c>
      <c r="G24">
        <v>-1</v>
      </c>
      <c r="H24" t="s">
        <v>572</v>
      </c>
      <c r="I24" t="s">
        <v>573</v>
      </c>
      <c r="J24" t="s">
        <v>613</v>
      </c>
      <c r="K24" t="s">
        <v>712</v>
      </c>
      <c r="L24" t="s">
        <v>711</v>
      </c>
      <c r="M24">
        <v>12</v>
      </c>
      <c r="N24" t="s">
        <v>689</v>
      </c>
      <c r="O24" t="s">
        <v>574</v>
      </c>
      <c r="P24" t="s">
        <v>575</v>
      </c>
      <c r="Q24">
        <v>139</v>
      </c>
      <c r="R24" t="s">
        <v>576</v>
      </c>
      <c r="S24" t="s">
        <v>314</v>
      </c>
      <c r="Y24" s="1">
        <v>60</v>
      </c>
      <c r="Z24" s="1" t="s">
        <v>679</v>
      </c>
      <c r="AA24" s="1">
        <v>79</v>
      </c>
      <c r="AB24" s="1">
        <v>-1</v>
      </c>
      <c r="AC24" s="1">
        <v>267</v>
      </c>
      <c r="AD24" s="1" t="s">
        <v>314</v>
      </c>
      <c r="AI24" s="1">
        <v>84</v>
      </c>
      <c r="AJ24" s="1">
        <v>-1</v>
      </c>
      <c r="AK24" s="1">
        <v>86</v>
      </c>
      <c r="AL24" s="1">
        <v>-1</v>
      </c>
      <c r="AM24" s="1">
        <v>276</v>
      </c>
      <c r="AN24" s="1" t="s">
        <v>314</v>
      </c>
    </row>
    <row r="25" spans="1:40" x14ac:dyDescent="0.45">
      <c r="A25" t="s">
        <v>709</v>
      </c>
      <c r="B25">
        <v>2055</v>
      </c>
      <c r="C25" t="s">
        <v>782</v>
      </c>
      <c r="D25" t="s">
        <v>710</v>
      </c>
      <c r="E25" t="s">
        <v>711</v>
      </c>
      <c r="F25">
        <v>83</v>
      </c>
      <c r="G25">
        <v>-1</v>
      </c>
      <c r="H25" t="s">
        <v>572</v>
      </c>
      <c r="I25" t="s">
        <v>573</v>
      </c>
      <c r="J25" t="s">
        <v>613</v>
      </c>
      <c r="K25" t="s">
        <v>712</v>
      </c>
      <c r="L25" t="s">
        <v>711</v>
      </c>
      <c r="M25">
        <v>12</v>
      </c>
      <c r="N25" t="s">
        <v>689</v>
      </c>
      <c r="O25" t="s">
        <v>574</v>
      </c>
      <c r="P25" t="s">
        <v>575</v>
      </c>
      <c r="Q25">
        <v>139</v>
      </c>
      <c r="R25" t="s">
        <v>576</v>
      </c>
      <c r="S25" t="s">
        <v>314</v>
      </c>
      <c r="Y25" s="1">
        <v>41</v>
      </c>
      <c r="Z25" s="1" t="s">
        <v>677</v>
      </c>
      <c r="AA25" s="1">
        <v>49</v>
      </c>
      <c r="AB25" s="1" t="s">
        <v>677</v>
      </c>
      <c r="AC25" s="1">
        <v>267</v>
      </c>
      <c r="AD25" s="1" t="s">
        <v>629</v>
      </c>
      <c r="AI25" s="1">
        <v>80</v>
      </c>
      <c r="AJ25" s="1">
        <v>-1</v>
      </c>
      <c r="AK25" s="1">
        <v>76</v>
      </c>
      <c r="AL25" s="1">
        <v>-1</v>
      </c>
      <c r="AM25" s="1">
        <v>293</v>
      </c>
      <c r="AN25" s="1" t="s">
        <v>314</v>
      </c>
    </row>
    <row r="26" spans="1:40" x14ac:dyDescent="0.45">
      <c r="A26" t="s">
        <v>709</v>
      </c>
      <c r="B26">
        <v>2039</v>
      </c>
      <c r="C26" t="s">
        <v>783</v>
      </c>
      <c r="D26" t="s">
        <v>712</v>
      </c>
      <c r="E26" t="s">
        <v>711</v>
      </c>
      <c r="F26">
        <v>96</v>
      </c>
      <c r="G26" t="s">
        <v>680</v>
      </c>
      <c r="H26" t="s">
        <v>572</v>
      </c>
      <c r="I26" t="s">
        <v>573</v>
      </c>
      <c r="J26" t="s">
        <v>613</v>
      </c>
      <c r="K26" t="s">
        <v>710</v>
      </c>
      <c r="L26" t="s">
        <v>711</v>
      </c>
      <c r="M26">
        <v>79</v>
      </c>
      <c r="N26">
        <v>-1</v>
      </c>
      <c r="O26" t="s">
        <v>574</v>
      </c>
      <c r="P26" t="s">
        <v>575</v>
      </c>
      <c r="Q26">
        <v>178</v>
      </c>
      <c r="R26" t="s">
        <v>576</v>
      </c>
      <c r="S26" t="s">
        <v>662</v>
      </c>
      <c r="Y26" s="1">
        <v>53</v>
      </c>
      <c r="Z26" s="1" t="s">
        <v>684</v>
      </c>
      <c r="AA26" s="1">
        <v>49</v>
      </c>
      <c r="AB26" s="1" t="s">
        <v>677</v>
      </c>
      <c r="AC26" s="1">
        <v>272</v>
      </c>
      <c r="AD26" s="1" t="s">
        <v>314</v>
      </c>
      <c r="AI26" s="1">
        <v>80</v>
      </c>
      <c r="AJ26" s="1">
        <v>-1</v>
      </c>
      <c r="AK26" s="1">
        <v>79</v>
      </c>
      <c r="AL26" s="1">
        <v>-1</v>
      </c>
      <c r="AM26" s="1">
        <v>293</v>
      </c>
      <c r="AN26" s="1" t="s">
        <v>314</v>
      </c>
    </row>
    <row r="27" spans="1:40" x14ac:dyDescent="0.45">
      <c r="A27" t="s">
        <v>709</v>
      </c>
      <c r="B27">
        <v>2055</v>
      </c>
      <c r="C27" t="s">
        <v>783</v>
      </c>
      <c r="D27" t="s">
        <v>710</v>
      </c>
      <c r="E27" t="s">
        <v>711</v>
      </c>
      <c r="F27">
        <v>62</v>
      </c>
      <c r="G27" t="s">
        <v>688</v>
      </c>
      <c r="H27" t="s">
        <v>572</v>
      </c>
      <c r="I27" t="s">
        <v>573</v>
      </c>
      <c r="J27" t="s">
        <v>578</v>
      </c>
      <c r="K27" t="s">
        <v>712</v>
      </c>
      <c r="L27" t="s">
        <v>711</v>
      </c>
      <c r="M27">
        <v>69</v>
      </c>
      <c r="N27" t="s">
        <v>781</v>
      </c>
      <c r="O27" t="s">
        <v>574</v>
      </c>
      <c r="P27" t="s">
        <v>575</v>
      </c>
      <c r="Q27">
        <v>179</v>
      </c>
      <c r="R27" t="s">
        <v>576</v>
      </c>
      <c r="S27" t="s">
        <v>314</v>
      </c>
      <c r="Y27" s="1">
        <v>95</v>
      </c>
      <c r="Z27" s="1" t="s">
        <v>684</v>
      </c>
      <c r="AA27" s="1">
        <v>49</v>
      </c>
      <c r="AB27" s="1" t="s">
        <v>677</v>
      </c>
      <c r="AC27" s="1">
        <v>273</v>
      </c>
      <c r="AD27" s="1" t="s">
        <v>314</v>
      </c>
      <c r="AI27" s="1">
        <v>40</v>
      </c>
      <c r="AJ27" s="1" t="s">
        <v>781</v>
      </c>
      <c r="AK27" s="1">
        <v>81</v>
      </c>
      <c r="AL27" s="1">
        <v>-1</v>
      </c>
      <c r="AM27" s="1">
        <v>297</v>
      </c>
      <c r="AN27" s="1" t="s">
        <v>314</v>
      </c>
    </row>
    <row r="28" spans="1:40" x14ac:dyDescent="0.45">
      <c r="A28" t="s">
        <v>709</v>
      </c>
      <c r="B28">
        <v>2039</v>
      </c>
      <c r="C28" t="s">
        <v>784</v>
      </c>
      <c r="D28" t="s">
        <v>712</v>
      </c>
      <c r="E28" t="s">
        <v>711</v>
      </c>
      <c r="F28">
        <v>82</v>
      </c>
      <c r="G28">
        <v>-1</v>
      </c>
      <c r="H28" t="s">
        <v>572</v>
      </c>
      <c r="I28" t="s">
        <v>573</v>
      </c>
      <c r="J28" t="s">
        <v>578</v>
      </c>
      <c r="K28" t="s">
        <v>710</v>
      </c>
      <c r="L28" t="s">
        <v>711</v>
      </c>
      <c r="M28">
        <v>69</v>
      </c>
      <c r="N28" t="s">
        <v>781</v>
      </c>
      <c r="O28" t="s">
        <v>574</v>
      </c>
      <c r="P28" t="s">
        <v>575</v>
      </c>
      <c r="Q28">
        <v>183</v>
      </c>
      <c r="R28" t="s">
        <v>576</v>
      </c>
      <c r="S28" t="s">
        <v>662</v>
      </c>
      <c r="Y28" s="1">
        <v>63</v>
      </c>
      <c r="Z28" s="1" t="s">
        <v>677</v>
      </c>
      <c r="AA28" s="1">
        <v>96</v>
      </c>
      <c r="AB28" s="1" t="s">
        <v>680</v>
      </c>
      <c r="AC28" s="1">
        <v>274</v>
      </c>
      <c r="AD28" s="1" t="s">
        <v>314</v>
      </c>
      <c r="AI28" s="1">
        <v>87</v>
      </c>
      <c r="AJ28" s="1">
        <v>-1</v>
      </c>
      <c r="AK28" s="1">
        <v>72</v>
      </c>
      <c r="AL28" s="1">
        <v>-1</v>
      </c>
      <c r="AM28" s="1">
        <v>299</v>
      </c>
      <c r="AN28" s="1" t="s">
        <v>314</v>
      </c>
    </row>
    <row r="29" spans="1:40" x14ac:dyDescent="0.45">
      <c r="A29" t="s">
        <v>709</v>
      </c>
      <c r="B29">
        <v>2055</v>
      </c>
      <c r="C29" t="s">
        <v>785</v>
      </c>
      <c r="D29" t="s">
        <v>710</v>
      </c>
      <c r="E29" t="s">
        <v>711</v>
      </c>
      <c r="F29">
        <v>75</v>
      </c>
      <c r="G29">
        <v>-1</v>
      </c>
      <c r="H29" t="s">
        <v>572</v>
      </c>
      <c r="I29" t="s">
        <v>573</v>
      </c>
      <c r="J29" t="s">
        <v>613</v>
      </c>
      <c r="K29" t="s">
        <v>712</v>
      </c>
      <c r="L29" t="s">
        <v>711</v>
      </c>
      <c r="M29">
        <v>79</v>
      </c>
      <c r="N29">
        <v>-1</v>
      </c>
      <c r="O29" t="s">
        <v>574</v>
      </c>
      <c r="P29" t="s">
        <v>575</v>
      </c>
      <c r="Q29">
        <v>206</v>
      </c>
      <c r="R29" t="s">
        <v>576</v>
      </c>
      <c r="S29" t="s">
        <v>314</v>
      </c>
      <c r="Y29" s="1">
        <v>84</v>
      </c>
      <c r="Z29" s="1">
        <v>-1</v>
      </c>
      <c r="AA29" s="1">
        <v>86</v>
      </c>
      <c r="AB29" s="1">
        <v>-1</v>
      </c>
      <c r="AC29" s="1">
        <v>276</v>
      </c>
      <c r="AD29" s="1" t="s">
        <v>314</v>
      </c>
      <c r="AI29" s="1">
        <v>89</v>
      </c>
      <c r="AJ29" s="1">
        <v>-1</v>
      </c>
      <c r="AK29" s="1">
        <v>79</v>
      </c>
      <c r="AL29" s="1">
        <v>-1</v>
      </c>
      <c r="AM29" s="1">
        <v>303</v>
      </c>
      <c r="AN29" s="1" t="s">
        <v>314</v>
      </c>
    </row>
    <row r="30" spans="1:40" x14ac:dyDescent="0.45">
      <c r="A30" t="s">
        <v>709</v>
      </c>
      <c r="B30">
        <v>2039</v>
      </c>
      <c r="C30" t="s">
        <v>786</v>
      </c>
      <c r="D30" t="s">
        <v>712</v>
      </c>
      <c r="E30" t="s">
        <v>711</v>
      </c>
      <c r="F30">
        <v>88</v>
      </c>
      <c r="G30">
        <v>-1</v>
      </c>
      <c r="H30" t="s">
        <v>572</v>
      </c>
      <c r="I30" t="s">
        <v>573</v>
      </c>
      <c r="J30" t="s">
        <v>613</v>
      </c>
      <c r="K30" t="s">
        <v>710</v>
      </c>
      <c r="L30" t="s">
        <v>711</v>
      </c>
      <c r="M30">
        <v>79</v>
      </c>
      <c r="N30">
        <v>-1</v>
      </c>
      <c r="O30" t="s">
        <v>574</v>
      </c>
      <c r="P30" t="s">
        <v>575</v>
      </c>
      <c r="Q30">
        <v>210</v>
      </c>
      <c r="R30" t="s">
        <v>576</v>
      </c>
      <c r="S30" t="s">
        <v>662</v>
      </c>
      <c r="Y30" s="1">
        <v>94</v>
      </c>
      <c r="Z30" s="1" t="s">
        <v>675</v>
      </c>
      <c r="AA30" s="1">
        <v>91</v>
      </c>
      <c r="AB30" s="1" t="s">
        <v>688</v>
      </c>
      <c r="AC30" s="1">
        <v>286</v>
      </c>
      <c r="AD30" s="1" t="s">
        <v>259</v>
      </c>
      <c r="AI30" s="1">
        <v>78</v>
      </c>
      <c r="AJ30" s="1">
        <v>-1</v>
      </c>
      <c r="AK30" s="1">
        <v>75</v>
      </c>
      <c r="AL30" s="1">
        <v>-1</v>
      </c>
      <c r="AM30" s="1">
        <v>304</v>
      </c>
      <c r="AN30" s="1" t="s">
        <v>314</v>
      </c>
    </row>
    <row r="31" spans="1:40" x14ac:dyDescent="0.45">
      <c r="A31" t="s">
        <v>709</v>
      </c>
      <c r="B31">
        <v>2055</v>
      </c>
      <c r="C31" t="s">
        <v>786</v>
      </c>
      <c r="D31" t="s">
        <v>710</v>
      </c>
      <c r="E31" t="s">
        <v>711</v>
      </c>
      <c r="F31">
        <v>76</v>
      </c>
      <c r="G31">
        <v>-1</v>
      </c>
      <c r="H31" t="s">
        <v>572</v>
      </c>
      <c r="I31" t="s">
        <v>573</v>
      </c>
      <c r="J31" t="s">
        <v>613</v>
      </c>
      <c r="K31" t="s">
        <v>712</v>
      </c>
      <c r="L31" t="s">
        <v>711</v>
      </c>
      <c r="M31">
        <v>91</v>
      </c>
      <c r="N31" t="s">
        <v>688</v>
      </c>
      <c r="O31" t="s">
        <v>574</v>
      </c>
      <c r="P31" t="s">
        <v>575</v>
      </c>
      <c r="Q31">
        <v>211</v>
      </c>
      <c r="R31" t="s">
        <v>576</v>
      </c>
      <c r="S31" t="s">
        <v>314</v>
      </c>
      <c r="Y31" s="1">
        <v>80</v>
      </c>
      <c r="Z31" s="1">
        <v>-1</v>
      </c>
      <c r="AA31" s="1">
        <v>76</v>
      </c>
      <c r="AB31" s="1">
        <v>-1</v>
      </c>
      <c r="AC31" s="1">
        <v>293</v>
      </c>
      <c r="AD31" s="1" t="s">
        <v>314</v>
      </c>
      <c r="AI31" s="1">
        <v>55</v>
      </c>
      <c r="AJ31" s="1" t="s">
        <v>789</v>
      </c>
      <c r="AK31" s="1">
        <v>91</v>
      </c>
      <c r="AL31" s="1" t="s">
        <v>688</v>
      </c>
      <c r="AM31" s="1">
        <v>307</v>
      </c>
      <c r="AN31" s="1" t="s">
        <v>314</v>
      </c>
    </row>
    <row r="32" spans="1:40" x14ac:dyDescent="0.45">
      <c r="A32" t="s">
        <v>709</v>
      </c>
      <c r="B32">
        <v>2055</v>
      </c>
      <c r="C32" t="s">
        <v>787</v>
      </c>
      <c r="D32" t="s">
        <v>710</v>
      </c>
      <c r="E32" t="s">
        <v>711</v>
      </c>
      <c r="F32">
        <v>72</v>
      </c>
      <c r="G32">
        <v>-1</v>
      </c>
      <c r="H32" t="s">
        <v>572</v>
      </c>
      <c r="I32" t="s">
        <v>573</v>
      </c>
      <c r="J32" t="s">
        <v>578</v>
      </c>
      <c r="K32" t="s">
        <v>712</v>
      </c>
      <c r="L32" t="s">
        <v>711</v>
      </c>
      <c r="M32">
        <v>86</v>
      </c>
      <c r="N32">
        <v>-1</v>
      </c>
      <c r="O32" t="s">
        <v>574</v>
      </c>
      <c r="P32" t="s">
        <v>575</v>
      </c>
      <c r="Q32">
        <v>219</v>
      </c>
      <c r="R32" t="s">
        <v>576</v>
      </c>
      <c r="S32" t="s">
        <v>314</v>
      </c>
      <c r="Y32" s="1">
        <v>80</v>
      </c>
      <c r="Z32" s="1">
        <v>-1</v>
      </c>
      <c r="AA32" s="1">
        <v>79</v>
      </c>
      <c r="AB32" s="1">
        <v>-1</v>
      </c>
      <c r="AC32" s="1">
        <v>293</v>
      </c>
      <c r="AD32" s="1" t="s">
        <v>314</v>
      </c>
      <c r="AI32" s="1">
        <v>57</v>
      </c>
      <c r="AJ32" s="1" t="s">
        <v>715</v>
      </c>
      <c r="AK32" s="1">
        <v>83</v>
      </c>
      <c r="AL32" s="1">
        <v>-1</v>
      </c>
      <c r="AM32" s="1">
        <v>308</v>
      </c>
      <c r="AN32" s="1" t="s">
        <v>314</v>
      </c>
    </row>
    <row r="33" spans="1:40" x14ac:dyDescent="0.45">
      <c r="A33" t="s">
        <v>709</v>
      </c>
      <c r="B33">
        <v>2039</v>
      </c>
      <c r="C33" t="s">
        <v>788</v>
      </c>
      <c r="D33" t="s">
        <v>712</v>
      </c>
      <c r="E33" t="s">
        <v>711</v>
      </c>
      <c r="F33">
        <v>81</v>
      </c>
      <c r="G33">
        <v>-1</v>
      </c>
      <c r="H33" t="s">
        <v>572</v>
      </c>
      <c r="I33" t="s">
        <v>573</v>
      </c>
      <c r="J33" t="s">
        <v>613</v>
      </c>
      <c r="K33" t="s">
        <v>710</v>
      </c>
      <c r="L33" t="s">
        <v>711</v>
      </c>
      <c r="M33">
        <v>79</v>
      </c>
      <c r="N33">
        <v>-1</v>
      </c>
      <c r="O33" t="s">
        <v>574</v>
      </c>
      <c r="P33" t="s">
        <v>575</v>
      </c>
      <c r="Q33">
        <v>223</v>
      </c>
      <c r="R33" t="s">
        <v>576</v>
      </c>
      <c r="S33" t="s">
        <v>662</v>
      </c>
      <c r="Y33" s="1">
        <v>40</v>
      </c>
      <c r="Z33" s="1" t="s">
        <v>781</v>
      </c>
      <c r="AA33" s="1">
        <v>81</v>
      </c>
      <c r="AB33" s="1">
        <v>-1</v>
      </c>
      <c r="AC33" s="1">
        <v>297</v>
      </c>
      <c r="AD33" s="1" t="s">
        <v>314</v>
      </c>
      <c r="AI33" s="1">
        <v>54</v>
      </c>
      <c r="AJ33" s="1" t="s">
        <v>680</v>
      </c>
      <c r="AK33" s="1">
        <v>62</v>
      </c>
      <c r="AL33" s="1" t="s">
        <v>688</v>
      </c>
      <c r="AM33" s="1">
        <v>320</v>
      </c>
      <c r="AN33" s="1" t="s">
        <v>314</v>
      </c>
    </row>
    <row r="34" spans="1:40" x14ac:dyDescent="0.45">
      <c r="A34" t="s">
        <v>709</v>
      </c>
      <c r="B34">
        <v>2055</v>
      </c>
      <c r="C34" t="s">
        <v>699</v>
      </c>
      <c r="D34" t="s">
        <v>710</v>
      </c>
      <c r="E34" t="s">
        <v>711</v>
      </c>
      <c r="F34">
        <v>2</v>
      </c>
      <c r="G34" t="s">
        <v>681</v>
      </c>
      <c r="H34" t="s">
        <v>572</v>
      </c>
      <c r="I34" t="s">
        <v>573</v>
      </c>
      <c r="J34" t="s">
        <v>613</v>
      </c>
      <c r="K34" t="s">
        <v>712</v>
      </c>
      <c r="L34" t="s">
        <v>711</v>
      </c>
      <c r="M34">
        <v>25</v>
      </c>
      <c r="N34" t="s">
        <v>678</v>
      </c>
      <c r="O34" t="s">
        <v>574</v>
      </c>
      <c r="P34" t="s">
        <v>575</v>
      </c>
      <c r="Q34">
        <v>227</v>
      </c>
      <c r="R34" t="s">
        <v>576</v>
      </c>
      <c r="S34" t="s">
        <v>660</v>
      </c>
      <c r="Y34" s="1">
        <v>87</v>
      </c>
      <c r="Z34" s="1">
        <v>-1</v>
      </c>
      <c r="AA34" s="1">
        <v>72</v>
      </c>
      <c r="AB34" s="1">
        <v>-1</v>
      </c>
      <c r="AC34" s="1">
        <v>299</v>
      </c>
      <c r="AD34" s="1" t="s">
        <v>314</v>
      </c>
      <c r="AI34" s="1">
        <v>50</v>
      </c>
      <c r="AJ34" s="1" t="s">
        <v>687</v>
      </c>
      <c r="AK34" s="1">
        <v>81</v>
      </c>
      <c r="AL34" s="1">
        <v>-1</v>
      </c>
      <c r="AM34" s="1">
        <v>324</v>
      </c>
      <c r="AN34" s="1" t="s">
        <v>314</v>
      </c>
    </row>
    <row r="35" spans="1:40" x14ac:dyDescent="0.45">
      <c r="A35" t="s">
        <v>709</v>
      </c>
      <c r="B35">
        <v>2055</v>
      </c>
      <c r="C35" t="s">
        <v>700</v>
      </c>
      <c r="D35" t="s">
        <v>710</v>
      </c>
      <c r="E35" t="s">
        <v>711</v>
      </c>
      <c r="F35">
        <v>71</v>
      </c>
      <c r="G35" t="s">
        <v>676</v>
      </c>
      <c r="H35" t="s">
        <v>572</v>
      </c>
      <c r="I35" t="s">
        <v>573</v>
      </c>
      <c r="J35" t="s">
        <v>613</v>
      </c>
      <c r="K35" t="s">
        <v>712</v>
      </c>
      <c r="L35" t="s">
        <v>711</v>
      </c>
      <c r="M35">
        <v>91</v>
      </c>
      <c r="N35" t="s">
        <v>688</v>
      </c>
      <c r="O35" t="s">
        <v>574</v>
      </c>
      <c r="P35" t="s">
        <v>575</v>
      </c>
      <c r="Q35">
        <v>235</v>
      </c>
      <c r="R35" t="s">
        <v>576</v>
      </c>
      <c r="S35" t="s">
        <v>314</v>
      </c>
      <c r="Y35" s="1">
        <v>58</v>
      </c>
      <c r="Z35" s="1" t="s">
        <v>781</v>
      </c>
      <c r="AA35" s="1">
        <v>91</v>
      </c>
      <c r="AB35" s="1" t="s">
        <v>688</v>
      </c>
      <c r="AC35" s="1">
        <v>301</v>
      </c>
      <c r="AD35" s="1" t="s">
        <v>259</v>
      </c>
      <c r="AI35" s="1">
        <v>70</v>
      </c>
      <c r="AJ35" s="1" t="s">
        <v>686</v>
      </c>
      <c r="AK35" s="1">
        <v>49</v>
      </c>
      <c r="AL35" s="1" t="s">
        <v>677</v>
      </c>
      <c r="AM35" s="1">
        <v>326</v>
      </c>
      <c r="AN35" s="1" t="s">
        <v>314</v>
      </c>
    </row>
    <row r="36" spans="1:40" x14ac:dyDescent="0.45">
      <c r="A36" t="s">
        <v>709</v>
      </c>
      <c r="B36">
        <v>2055</v>
      </c>
      <c r="C36" t="s">
        <v>626</v>
      </c>
      <c r="D36" t="s">
        <v>710</v>
      </c>
      <c r="E36" t="s">
        <v>711</v>
      </c>
      <c r="F36">
        <v>73</v>
      </c>
      <c r="G36">
        <v>-1</v>
      </c>
      <c r="H36" t="s">
        <v>572</v>
      </c>
      <c r="I36" t="s">
        <v>573</v>
      </c>
      <c r="J36" t="s">
        <v>613</v>
      </c>
      <c r="K36" t="s">
        <v>712</v>
      </c>
      <c r="L36" t="s">
        <v>711</v>
      </c>
      <c r="M36">
        <v>86</v>
      </c>
      <c r="N36">
        <v>-1</v>
      </c>
      <c r="O36" t="s">
        <v>574</v>
      </c>
      <c r="P36" t="s">
        <v>575</v>
      </c>
      <c r="Q36">
        <v>253</v>
      </c>
      <c r="R36" t="s">
        <v>576</v>
      </c>
      <c r="S36" t="s">
        <v>314</v>
      </c>
      <c r="Y36" s="1">
        <v>89</v>
      </c>
      <c r="Z36" s="1">
        <v>-1</v>
      </c>
      <c r="AA36" s="1">
        <v>79</v>
      </c>
      <c r="AB36" s="1">
        <v>-1</v>
      </c>
      <c r="AC36" s="1">
        <v>303</v>
      </c>
      <c r="AD36" s="1" t="s">
        <v>314</v>
      </c>
      <c r="AI36" s="1">
        <v>85</v>
      </c>
      <c r="AJ36" s="1">
        <v>-1</v>
      </c>
      <c r="AK36" s="1">
        <v>79</v>
      </c>
      <c r="AL36" s="1">
        <v>-1</v>
      </c>
      <c r="AM36" s="1">
        <v>331</v>
      </c>
      <c r="AN36" s="1" t="s">
        <v>314</v>
      </c>
    </row>
    <row r="37" spans="1:40" x14ac:dyDescent="0.45">
      <c r="A37" t="s">
        <v>709</v>
      </c>
      <c r="B37">
        <v>2039</v>
      </c>
      <c r="C37" t="s">
        <v>627</v>
      </c>
      <c r="D37" t="s">
        <v>712</v>
      </c>
      <c r="E37" t="s">
        <v>711</v>
      </c>
      <c r="F37">
        <v>59</v>
      </c>
      <c r="G37" t="s">
        <v>686</v>
      </c>
      <c r="H37" t="s">
        <v>572</v>
      </c>
      <c r="I37" t="s">
        <v>573</v>
      </c>
      <c r="J37" t="s">
        <v>613</v>
      </c>
      <c r="K37" t="s">
        <v>710</v>
      </c>
      <c r="L37" t="s">
        <v>711</v>
      </c>
      <c r="M37">
        <v>91</v>
      </c>
      <c r="N37" t="s">
        <v>688</v>
      </c>
      <c r="O37" t="s">
        <v>574</v>
      </c>
      <c r="P37" t="s">
        <v>575</v>
      </c>
      <c r="Q37">
        <v>255</v>
      </c>
      <c r="R37" t="s">
        <v>576</v>
      </c>
      <c r="S37" t="s">
        <v>646</v>
      </c>
      <c r="Y37" s="1">
        <v>78</v>
      </c>
      <c r="Z37" s="1">
        <v>-1</v>
      </c>
      <c r="AA37" s="1">
        <v>75</v>
      </c>
      <c r="AB37" s="1">
        <v>-1</v>
      </c>
      <c r="AC37" s="1">
        <v>304</v>
      </c>
      <c r="AD37" s="1" t="s">
        <v>314</v>
      </c>
      <c r="AI37" s="1">
        <v>61</v>
      </c>
      <c r="AJ37" s="1" t="s">
        <v>683</v>
      </c>
      <c r="AK37" s="1">
        <v>67</v>
      </c>
      <c r="AL37" s="1" t="s">
        <v>715</v>
      </c>
      <c r="AM37" s="1">
        <v>341</v>
      </c>
      <c r="AN37" s="1" t="s">
        <v>314</v>
      </c>
    </row>
    <row r="38" spans="1:40" x14ac:dyDescent="0.45">
      <c r="A38" t="s">
        <v>709</v>
      </c>
      <c r="B38">
        <v>2039</v>
      </c>
      <c r="C38" t="s">
        <v>627</v>
      </c>
      <c r="D38" t="s">
        <v>712</v>
      </c>
      <c r="E38" t="s">
        <v>711</v>
      </c>
      <c r="F38">
        <v>67</v>
      </c>
      <c r="G38" t="s">
        <v>715</v>
      </c>
      <c r="H38" t="s">
        <v>572</v>
      </c>
      <c r="I38" t="s">
        <v>573</v>
      </c>
      <c r="J38" t="s">
        <v>613</v>
      </c>
      <c r="K38" t="s">
        <v>710</v>
      </c>
      <c r="L38" t="s">
        <v>711</v>
      </c>
      <c r="M38">
        <v>86</v>
      </c>
      <c r="N38">
        <v>-1</v>
      </c>
      <c r="O38" t="s">
        <v>574</v>
      </c>
      <c r="P38" t="s">
        <v>575</v>
      </c>
      <c r="Q38">
        <v>256</v>
      </c>
      <c r="R38" t="s">
        <v>576</v>
      </c>
      <c r="S38" t="s">
        <v>662</v>
      </c>
      <c r="Y38" s="1">
        <v>55</v>
      </c>
      <c r="Z38" s="1" t="s">
        <v>789</v>
      </c>
      <c r="AA38" s="1">
        <v>91</v>
      </c>
      <c r="AB38" s="1" t="s">
        <v>688</v>
      </c>
      <c r="AC38" s="1">
        <v>307</v>
      </c>
      <c r="AD38" s="1" t="s">
        <v>314</v>
      </c>
      <c r="AI38" s="1">
        <v>66</v>
      </c>
      <c r="AJ38" s="1" t="s">
        <v>678</v>
      </c>
      <c r="AK38" s="1">
        <v>76</v>
      </c>
      <c r="AL38" s="1">
        <v>-1</v>
      </c>
      <c r="AM38" s="1">
        <v>350</v>
      </c>
      <c r="AN38" s="1" t="s">
        <v>314</v>
      </c>
    </row>
    <row r="39" spans="1:40" x14ac:dyDescent="0.45">
      <c r="A39" t="s">
        <v>709</v>
      </c>
      <c r="B39">
        <v>2039</v>
      </c>
      <c r="C39" t="s">
        <v>630</v>
      </c>
      <c r="D39" t="s">
        <v>712</v>
      </c>
      <c r="E39" t="s">
        <v>711</v>
      </c>
      <c r="F39">
        <v>97</v>
      </c>
      <c r="G39" t="s">
        <v>682</v>
      </c>
      <c r="H39" t="s">
        <v>572</v>
      </c>
      <c r="I39" t="s">
        <v>573</v>
      </c>
      <c r="J39" t="s">
        <v>613</v>
      </c>
      <c r="K39" t="s">
        <v>710</v>
      </c>
      <c r="L39" t="s">
        <v>711</v>
      </c>
      <c r="M39">
        <v>49</v>
      </c>
      <c r="N39" t="s">
        <v>677</v>
      </c>
      <c r="O39" t="s">
        <v>574</v>
      </c>
      <c r="P39" t="s">
        <v>575</v>
      </c>
      <c r="Q39">
        <v>258</v>
      </c>
      <c r="R39" t="s">
        <v>576</v>
      </c>
      <c r="S39" t="s">
        <v>646</v>
      </c>
      <c r="Y39" s="1">
        <v>57</v>
      </c>
      <c r="Z39" s="1" t="s">
        <v>715</v>
      </c>
      <c r="AA39" s="1">
        <v>83</v>
      </c>
      <c r="AB39" s="1">
        <v>-1</v>
      </c>
      <c r="AC39" s="1">
        <v>308</v>
      </c>
      <c r="AD39" s="1" t="s">
        <v>314</v>
      </c>
      <c r="AI39" s="1">
        <v>65</v>
      </c>
      <c r="AJ39" s="1" t="s">
        <v>687</v>
      </c>
      <c r="AK39" s="1">
        <v>81</v>
      </c>
      <c r="AL39" s="1">
        <v>-1</v>
      </c>
      <c r="AM39" s="1">
        <v>361</v>
      </c>
      <c r="AN39" s="1" t="s">
        <v>314</v>
      </c>
    </row>
    <row r="40" spans="1:40" x14ac:dyDescent="0.45">
      <c r="A40" t="s">
        <v>709</v>
      </c>
      <c r="B40">
        <v>2039</v>
      </c>
      <c r="C40" t="s">
        <v>701</v>
      </c>
      <c r="D40" t="s">
        <v>712</v>
      </c>
      <c r="E40" t="s">
        <v>711</v>
      </c>
      <c r="F40">
        <v>60</v>
      </c>
      <c r="G40" t="s">
        <v>679</v>
      </c>
      <c r="H40" t="s">
        <v>572</v>
      </c>
      <c r="I40" t="s">
        <v>573</v>
      </c>
      <c r="J40" t="s">
        <v>613</v>
      </c>
      <c r="K40" t="s">
        <v>710</v>
      </c>
      <c r="L40" t="s">
        <v>711</v>
      </c>
      <c r="M40">
        <v>79</v>
      </c>
      <c r="N40">
        <v>-1</v>
      </c>
      <c r="O40" t="s">
        <v>574</v>
      </c>
      <c r="P40" t="s">
        <v>575</v>
      </c>
      <c r="Q40">
        <v>267</v>
      </c>
      <c r="R40" t="s">
        <v>576</v>
      </c>
      <c r="S40" t="s">
        <v>662</v>
      </c>
      <c r="Y40" s="1">
        <v>54</v>
      </c>
      <c r="Z40" s="1" t="s">
        <v>680</v>
      </c>
      <c r="AA40" s="1">
        <v>62</v>
      </c>
      <c r="AB40" s="1" t="s">
        <v>688</v>
      </c>
      <c r="AC40" s="1">
        <v>320</v>
      </c>
      <c r="AD40" s="1" t="s">
        <v>314</v>
      </c>
      <c r="AI40" s="1">
        <v>48</v>
      </c>
      <c r="AJ40" s="1" t="s">
        <v>681</v>
      </c>
      <c r="AK40" s="1">
        <v>63</v>
      </c>
      <c r="AL40" s="1" t="s">
        <v>677</v>
      </c>
      <c r="AM40" s="1">
        <v>367</v>
      </c>
      <c r="AN40" s="1" t="s">
        <v>314</v>
      </c>
    </row>
    <row r="41" spans="1:40" x14ac:dyDescent="0.45">
      <c r="A41" t="s">
        <v>709</v>
      </c>
      <c r="B41">
        <v>2055</v>
      </c>
      <c r="C41" t="s">
        <v>701</v>
      </c>
      <c r="D41" t="s">
        <v>710</v>
      </c>
      <c r="E41" t="s">
        <v>711</v>
      </c>
      <c r="F41">
        <v>41</v>
      </c>
      <c r="G41" t="s">
        <v>677</v>
      </c>
      <c r="H41" t="s">
        <v>572</v>
      </c>
      <c r="I41" t="s">
        <v>573</v>
      </c>
      <c r="J41" t="s">
        <v>613</v>
      </c>
      <c r="K41" t="s">
        <v>712</v>
      </c>
      <c r="L41" t="s">
        <v>711</v>
      </c>
      <c r="M41">
        <v>49</v>
      </c>
      <c r="N41" t="s">
        <v>677</v>
      </c>
      <c r="O41" t="s">
        <v>574</v>
      </c>
      <c r="P41" t="s">
        <v>575</v>
      </c>
      <c r="Q41">
        <v>267</v>
      </c>
      <c r="R41" t="s">
        <v>576</v>
      </c>
      <c r="S41" t="s">
        <v>629</v>
      </c>
      <c r="Y41" s="1">
        <v>43</v>
      </c>
      <c r="Z41" s="1" t="s">
        <v>689</v>
      </c>
      <c r="AA41" s="1">
        <v>91</v>
      </c>
      <c r="AB41" s="1" t="s">
        <v>688</v>
      </c>
      <c r="AC41" s="1">
        <v>323</v>
      </c>
      <c r="AD41" s="1" t="s">
        <v>259</v>
      </c>
      <c r="AI41" s="1">
        <v>52</v>
      </c>
      <c r="AJ41" s="1" t="s">
        <v>675</v>
      </c>
      <c r="AK41" s="1">
        <v>87</v>
      </c>
      <c r="AL41" s="1">
        <v>-1</v>
      </c>
      <c r="AM41" s="1">
        <v>373</v>
      </c>
      <c r="AN41" s="1" t="s">
        <v>314</v>
      </c>
    </row>
    <row r="42" spans="1:40" x14ac:dyDescent="0.45">
      <c r="A42" t="s">
        <v>709</v>
      </c>
      <c r="B42">
        <v>2039</v>
      </c>
      <c r="C42" t="s">
        <v>632</v>
      </c>
      <c r="D42" t="s">
        <v>712</v>
      </c>
      <c r="E42" t="s">
        <v>711</v>
      </c>
      <c r="F42">
        <v>53</v>
      </c>
      <c r="G42" t="s">
        <v>684</v>
      </c>
      <c r="H42" t="s">
        <v>572</v>
      </c>
      <c r="I42" t="s">
        <v>573</v>
      </c>
      <c r="J42" t="s">
        <v>613</v>
      </c>
      <c r="K42" t="s">
        <v>710</v>
      </c>
      <c r="L42" t="s">
        <v>711</v>
      </c>
      <c r="M42">
        <v>49</v>
      </c>
      <c r="N42" t="s">
        <v>677</v>
      </c>
      <c r="O42" t="s">
        <v>574</v>
      </c>
      <c r="P42" t="s">
        <v>575</v>
      </c>
      <c r="Q42">
        <v>272</v>
      </c>
      <c r="R42" t="s">
        <v>576</v>
      </c>
      <c r="S42" t="s">
        <v>662</v>
      </c>
      <c r="Y42" s="1">
        <v>50</v>
      </c>
      <c r="Z42" s="1" t="s">
        <v>687</v>
      </c>
      <c r="AA42" s="1">
        <v>81</v>
      </c>
      <c r="AB42" s="1">
        <v>-1</v>
      </c>
      <c r="AC42" s="1">
        <v>324</v>
      </c>
      <c r="AD42" s="1" t="s">
        <v>314</v>
      </c>
      <c r="AI42" s="1">
        <v>36</v>
      </c>
      <c r="AJ42" s="1" t="s">
        <v>682</v>
      </c>
      <c r="AK42" s="1">
        <v>86</v>
      </c>
      <c r="AL42" s="1">
        <v>-1</v>
      </c>
      <c r="AM42" s="1">
        <v>375</v>
      </c>
      <c r="AN42" s="1" t="s">
        <v>314</v>
      </c>
    </row>
    <row r="43" spans="1:40" x14ac:dyDescent="0.45">
      <c r="A43" t="s">
        <v>709</v>
      </c>
      <c r="B43">
        <v>2039</v>
      </c>
      <c r="C43" t="s">
        <v>632</v>
      </c>
      <c r="D43" t="s">
        <v>712</v>
      </c>
      <c r="E43" t="s">
        <v>711</v>
      </c>
      <c r="F43">
        <v>95</v>
      </c>
      <c r="G43" t="s">
        <v>684</v>
      </c>
      <c r="H43" t="s">
        <v>572</v>
      </c>
      <c r="I43" t="s">
        <v>573</v>
      </c>
      <c r="J43" t="s">
        <v>613</v>
      </c>
      <c r="K43" t="s">
        <v>710</v>
      </c>
      <c r="L43" t="s">
        <v>711</v>
      </c>
      <c r="M43">
        <v>49</v>
      </c>
      <c r="N43" t="s">
        <v>677</v>
      </c>
      <c r="O43" t="s">
        <v>574</v>
      </c>
      <c r="P43" t="s">
        <v>575</v>
      </c>
      <c r="Q43">
        <v>273</v>
      </c>
      <c r="R43" t="s">
        <v>576</v>
      </c>
      <c r="S43" t="s">
        <v>662</v>
      </c>
      <c r="Y43" s="1">
        <v>70</v>
      </c>
      <c r="Z43" s="1" t="s">
        <v>686</v>
      </c>
      <c r="AA43" s="1">
        <v>49</v>
      </c>
      <c r="AB43" s="1" t="s">
        <v>677</v>
      </c>
      <c r="AC43" s="1">
        <v>326</v>
      </c>
      <c r="AD43" s="1" t="s">
        <v>314</v>
      </c>
      <c r="AI43" s="1">
        <v>56</v>
      </c>
      <c r="AJ43" s="1" t="s">
        <v>716</v>
      </c>
      <c r="AK43" s="1">
        <v>67</v>
      </c>
      <c r="AL43" s="1" t="s">
        <v>715</v>
      </c>
      <c r="AM43" s="1">
        <v>379</v>
      </c>
      <c r="AN43" s="1" t="s">
        <v>314</v>
      </c>
    </row>
    <row r="44" spans="1:40" x14ac:dyDescent="0.45">
      <c r="A44" t="s">
        <v>709</v>
      </c>
      <c r="B44">
        <v>2055</v>
      </c>
      <c r="C44" t="s">
        <v>633</v>
      </c>
      <c r="D44" t="s">
        <v>710</v>
      </c>
      <c r="E44" t="s">
        <v>711</v>
      </c>
      <c r="F44">
        <v>63</v>
      </c>
      <c r="G44" t="s">
        <v>677</v>
      </c>
      <c r="H44" t="s">
        <v>572</v>
      </c>
      <c r="I44" t="s">
        <v>573</v>
      </c>
      <c r="J44" t="s">
        <v>578</v>
      </c>
      <c r="K44" t="s">
        <v>712</v>
      </c>
      <c r="L44" t="s">
        <v>711</v>
      </c>
      <c r="M44">
        <v>96</v>
      </c>
      <c r="N44" t="s">
        <v>680</v>
      </c>
      <c r="O44" t="s">
        <v>574</v>
      </c>
      <c r="P44" t="s">
        <v>575</v>
      </c>
      <c r="Q44">
        <v>274</v>
      </c>
      <c r="R44" t="s">
        <v>576</v>
      </c>
      <c r="S44" t="s">
        <v>314</v>
      </c>
      <c r="Y44" s="1">
        <v>85</v>
      </c>
      <c r="Z44" s="1">
        <v>-1</v>
      </c>
      <c r="AA44" s="1">
        <v>79</v>
      </c>
      <c r="AB44" s="1">
        <v>-1</v>
      </c>
      <c r="AC44" s="1">
        <v>331</v>
      </c>
      <c r="AD44" s="1" t="s">
        <v>314</v>
      </c>
      <c r="AI44" s="1">
        <v>68</v>
      </c>
      <c r="AJ44" s="1" t="s">
        <v>781</v>
      </c>
      <c r="AK44" s="1">
        <v>74</v>
      </c>
      <c r="AL44" s="1">
        <v>-1</v>
      </c>
      <c r="AM44" s="1">
        <v>382</v>
      </c>
      <c r="AN44" s="1" t="s">
        <v>314</v>
      </c>
    </row>
    <row r="45" spans="1:40" x14ac:dyDescent="0.45">
      <c r="A45" t="s">
        <v>709</v>
      </c>
      <c r="B45">
        <v>2055</v>
      </c>
      <c r="C45" t="s">
        <v>635</v>
      </c>
      <c r="D45" t="s">
        <v>710</v>
      </c>
      <c r="E45" t="s">
        <v>711</v>
      </c>
      <c r="F45">
        <v>84</v>
      </c>
      <c r="G45">
        <v>-1</v>
      </c>
      <c r="H45" t="s">
        <v>572</v>
      </c>
      <c r="I45" t="s">
        <v>573</v>
      </c>
      <c r="J45" t="s">
        <v>613</v>
      </c>
      <c r="K45" t="s">
        <v>712</v>
      </c>
      <c r="L45" t="s">
        <v>711</v>
      </c>
      <c r="M45">
        <v>86</v>
      </c>
      <c r="N45">
        <v>-1</v>
      </c>
      <c r="O45" t="s">
        <v>574</v>
      </c>
      <c r="P45" t="s">
        <v>575</v>
      </c>
      <c r="Q45">
        <v>276</v>
      </c>
      <c r="R45" t="s">
        <v>576</v>
      </c>
      <c r="S45" t="s">
        <v>314</v>
      </c>
      <c r="Y45" s="1">
        <v>61</v>
      </c>
      <c r="Z45" s="1" t="s">
        <v>683</v>
      </c>
      <c r="AA45" s="1">
        <v>67</v>
      </c>
      <c r="AB45" s="1" t="s">
        <v>715</v>
      </c>
      <c r="AC45" s="1">
        <v>341</v>
      </c>
      <c r="AD45" s="1" t="s">
        <v>314</v>
      </c>
      <c r="AI45" s="1">
        <v>64</v>
      </c>
      <c r="AJ45" s="1" t="s">
        <v>687</v>
      </c>
      <c r="AK45" s="1">
        <v>82</v>
      </c>
      <c r="AL45" s="1">
        <v>-1</v>
      </c>
      <c r="AM45" s="1">
        <v>395</v>
      </c>
      <c r="AN45" s="1" t="s">
        <v>314</v>
      </c>
    </row>
    <row r="46" spans="1:40" x14ac:dyDescent="0.45">
      <c r="A46" t="s">
        <v>709</v>
      </c>
      <c r="B46">
        <v>2055</v>
      </c>
      <c r="C46" t="s">
        <v>636</v>
      </c>
      <c r="D46" t="s">
        <v>710</v>
      </c>
      <c r="E46" t="s">
        <v>711</v>
      </c>
      <c r="F46">
        <v>94</v>
      </c>
      <c r="G46" t="s">
        <v>675</v>
      </c>
      <c r="H46" t="s">
        <v>572</v>
      </c>
      <c r="I46" t="s">
        <v>573</v>
      </c>
      <c r="J46" t="s">
        <v>613</v>
      </c>
      <c r="K46" t="s">
        <v>712</v>
      </c>
      <c r="L46" t="s">
        <v>711</v>
      </c>
      <c r="M46">
        <v>91</v>
      </c>
      <c r="N46" t="s">
        <v>688</v>
      </c>
      <c r="O46" t="s">
        <v>574</v>
      </c>
      <c r="P46" t="s">
        <v>575</v>
      </c>
      <c r="Q46">
        <v>286</v>
      </c>
      <c r="R46" t="s">
        <v>576</v>
      </c>
      <c r="S46" t="s">
        <v>259</v>
      </c>
      <c r="Y46" s="1">
        <v>66</v>
      </c>
      <c r="Z46" s="1" t="s">
        <v>678</v>
      </c>
      <c r="AA46" s="1">
        <v>76</v>
      </c>
      <c r="AB46" s="1">
        <v>-1</v>
      </c>
      <c r="AC46" s="1">
        <v>350</v>
      </c>
      <c r="AD46" s="1" t="s">
        <v>314</v>
      </c>
      <c r="AI46" s="1">
        <v>51</v>
      </c>
      <c r="AJ46" s="1" t="s">
        <v>678</v>
      </c>
      <c r="AK46" s="1">
        <v>73</v>
      </c>
      <c r="AL46" s="1">
        <v>-1</v>
      </c>
      <c r="AM46" s="1">
        <v>395</v>
      </c>
      <c r="AN46" s="1" t="s">
        <v>314</v>
      </c>
    </row>
    <row r="47" spans="1:40" x14ac:dyDescent="0.45">
      <c r="A47" t="s">
        <v>709</v>
      </c>
      <c r="B47">
        <v>2039</v>
      </c>
      <c r="C47" t="s">
        <v>637</v>
      </c>
      <c r="D47" t="s">
        <v>712</v>
      </c>
      <c r="E47" t="s">
        <v>711</v>
      </c>
      <c r="F47">
        <v>80</v>
      </c>
      <c r="G47">
        <v>-1</v>
      </c>
      <c r="H47" t="s">
        <v>572</v>
      </c>
      <c r="I47" t="s">
        <v>573</v>
      </c>
      <c r="J47" t="s">
        <v>578</v>
      </c>
      <c r="K47" t="s">
        <v>710</v>
      </c>
      <c r="L47" t="s">
        <v>711</v>
      </c>
      <c r="M47">
        <v>76</v>
      </c>
      <c r="N47">
        <v>-1</v>
      </c>
      <c r="O47" t="s">
        <v>574</v>
      </c>
      <c r="P47" t="s">
        <v>575</v>
      </c>
      <c r="Q47">
        <v>293</v>
      </c>
      <c r="R47" t="s">
        <v>576</v>
      </c>
      <c r="S47" t="s">
        <v>662</v>
      </c>
      <c r="Y47" s="1">
        <v>65</v>
      </c>
      <c r="Z47" s="1" t="s">
        <v>687</v>
      </c>
      <c r="AA47" s="1">
        <v>81</v>
      </c>
      <c r="AB47" s="1">
        <v>-1</v>
      </c>
      <c r="AC47" s="1">
        <v>361</v>
      </c>
      <c r="AD47" s="1" t="s">
        <v>314</v>
      </c>
      <c r="AI47" s="1">
        <v>47</v>
      </c>
      <c r="AJ47" s="1" t="s">
        <v>686</v>
      </c>
      <c r="AK47" s="1">
        <v>72</v>
      </c>
      <c r="AL47" s="1">
        <v>-1</v>
      </c>
      <c r="AM47" s="1">
        <v>400</v>
      </c>
      <c r="AN47" s="1" t="s">
        <v>314</v>
      </c>
    </row>
    <row r="48" spans="1:40" x14ac:dyDescent="0.45">
      <c r="A48" t="s">
        <v>709</v>
      </c>
      <c r="B48">
        <v>2039</v>
      </c>
      <c r="C48" t="s">
        <v>637</v>
      </c>
      <c r="D48" t="s">
        <v>712</v>
      </c>
      <c r="E48" t="s">
        <v>711</v>
      </c>
      <c r="F48">
        <v>80</v>
      </c>
      <c r="G48">
        <v>-1</v>
      </c>
      <c r="H48" t="s">
        <v>572</v>
      </c>
      <c r="I48" t="s">
        <v>573</v>
      </c>
      <c r="J48" t="s">
        <v>613</v>
      </c>
      <c r="K48" t="s">
        <v>710</v>
      </c>
      <c r="L48" t="s">
        <v>711</v>
      </c>
      <c r="M48">
        <v>79</v>
      </c>
      <c r="N48">
        <v>-1</v>
      </c>
      <c r="O48" t="s">
        <v>574</v>
      </c>
      <c r="P48" t="s">
        <v>575</v>
      </c>
      <c r="Q48">
        <v>293</v>
      </c>
      <c r="R48" t="s">
        <v>576</v>
      </c>
      <c r="S48" t="s">
        <v>662</v>
      </c>
      <c r="Y48" s="1">
        <v>48</v>
      </c>
      <c r="Z48" s="1" t="s">
        <v>681</v>
      </c>
      <c r="AA48" s="1">
        <v>63</v>
      </c>
      <c r="AB48" s="1" t="s">
        <v>677</v>
      </c>
      <c r="AC48" s="1">
        <v>367</v>
      </c>
      <c r="AD48" s="1" t="s">
        <v>314</v>
      </c>
      <c r="AI48" s="1">
        <v>77</v>
      </c>
      <c r="AJ48" s="1">
        <v>-1</v>
      </c>
      <c r="AK48" s="1">
        <v>82</v>
      </c>
      <c r="AL48" s="1">
        <v>-1</v>
      </c>
      <c r="AM48" s="1">
        <v>402</v>
      </c>
      <c r="AN48" s="1" t="s">
        <v>314</v>
      </c>
    </row>
    <row r="49" spans="1:40" x14ac:dyDescent="0.45">
      <c r="A49" t="s">
        <v>709</v>
      </c>
      <c r="B49">
        <v>2039</v>
      </c>
      <c r="C49" t="s">
        <v>638</v>
      </c>
      <c r="D49" t="s">
        <v>712</v>
      </c>
      <c r="E49" t="s">
        <v>711</v>
      </c>
      <c r="F49">
        <v>40</v>
      </c>
      <c r="G49" t="s">
        <v>781</v>
      </c>
      <c r="H49" t="s">
        <v>572</v>
      </c>
      <c r="I49" t="s">
        <v>573</v>
      </c>
      <c r="J49" t="s">
        <v>578</v>
      </c>
      <c r="K49" t="s">
        <v>710</v>
      </c>
      <c r="L49" t="s">
        <v>711</v>
      </c>
      <c r="M49">
        <v>81</v>
      </c>
      <c r="N49">
        <v>-1</v>
      </c>
      <c r="O49" t="s">
        <v>574</v>
      </c>
      <c r="P49" t="s">
        <v>575</v>
      </c>
      <c r="Q49">
        <v>297</v>
      </c>
      <c r="R49" t="s">
        <v>576</v>
      </c>
      <c r="S49" t="s">
        <v>662</v>
      </c>
      <c r="Y49" s="1">
        <v>52</v>
      </c>
      <c r="Z49" s="1" t="s">
        <v>675</v>
      </c>
      <c r="AA49" s="1">
        <v>87</v>
      </c>
      <c r="AB49" s="1">
        <v>-1</v>
      </c>
      <c r="AC49" s="1">
        <v>373</v>
      </c>
      <c r="AD49" s="1" t="s">
        <v>314</v>
      </c>
      <c r="AI49" s="1">
        <v>99</v>
      </c>
      <c r="AJ49" s="1" t="s">
        <v>683</v>
      </c>
      <c r="AK49" s="1">
        <v>83</v>
      </c>
      <c r="AL49" s="1">
        <v>-1</v>
      </c>
      <c r="AM49" s="1">
        <v>421</v>
      </c>
      <c r="AN49" s="1" t="s">
        <v>314</v>
      </c>
    </row>
    <row r="50" spans="1:40" x14ac:dyDescent="0.45">
      <c r="A50" t="s">
        <v>709</v>
      </c>
      <c r="B50">
        <v>2039</v>
      </c>
      <c r="C50" t="s">
        <v>639</v>
      </c>
      <c r="D50" t="s">
        <v>712</v>
      </c>
      <c r="E50" t="s">
        <v>711</v>
      </c>
      <c r="F50">
        <v>87</v>
      </c>
      <c r="G50">
        <v>-1</v>
      </c>
      <c r="H50" t="s">
        <v>572</v>
      </c>
      <c r="I50" t="s">
        <v>573</v>
      </c>
      <c r="J50" t="s">
        <v>578</v>
      </c>
      <c r="K50" t="s">
        <v>710</v>
      </c>
      <c r="L50" t="s">
        <v>711</v>
      </c>
      <c r="M50">
        <v>72</v>
      </c>
      <c r="N50">
        <v>-1</v>
      </c>
      <c r="O50" t="s">
        <v>574</v>
      </c>
      <c r="P50" t="s">
        <v>575</v>
      </c>
      <c r="Q50">
        <v>299</v>
      </c>
      <c r="R50" t="s">
        <v>576</v>
      </c>
      <c r="S50" t="s">
        <v>662</v>
      </c>
      <c r="Y50" s="1">
        <v>36</v>
      </c>
      <c r="Z50" s="1" t="s">
        <v>682</v>
      </c>
      <c r="AA50" s="1">
        <v>86</v>
      </c>
      <c r="AB50" s="1">
        <v>-1</v>
      </c>
      <c r="AC50" s="1">
        <v>375</v>
      </c>
      <c r="AD50" s="1" t="s">
        <v>314</v>
      </c>
      <c r="AI50" s="1">
        <v>46</v>
      </c>
      <c r="AJ50" s="1" t="s">
        <v>682</v>
      </c>
      <c r="AK50" s="1">
        <v>76</v>
      </c>
      <c r="AL50" s="1">
        <v>-1</v>
      </c>
      <c r="AM50" s="1">
        <v>446</v>
      </c>
      <c r="AN50" s="1" t="s">
        <v>314</v>
      </c>
    </row>
    <row r="51" spans="1:40" x14ac:dyDescent="0.45">
      <c r="A51" t="s">
        <v>709</v>
      </c>
      <c r="B51">
        <v>2039</v>
      </c>
      <c r="C51" t="s">
        <v>702</v>
      </c>
      <c r="D51" t="s">
        <v>712</v>
      </c>
      <c r="E51" t="s">
        <v>711</v>
      </c>
      <c r="F51">
        <v>58</v>
      </c>
      <c r="G51" t="s">
        <v>781</v>
      </c>
      <c r="H51" t="s">
        <v>572</v>
      </c>
      <c r="I51" t="s">
        <v>573</v>
      </c>
      <c r="J51" t="s">
        <v>613</v>
      </c>
      <c r="K51" t="s">
        <v>710</v>
      </c>
      <c r="L51" t="s">
        <v>711</v>
      </c>
      <c r="M51">
        <v>91</v>
      </c>
      <c r="N51" t="s">
        <v>688</v>
      </c>
      <c r="O51" t="s">
        <v>574</v>
      </c>
      <c r="P51" t="s">
        <v>575</v>
      </c>
      <c r="Q51">
        <v>301</v>
      </c>
      <c r="R51" t="s">
        <v>576</v>
      </c>
      <c r="S51" t="s">
        <v>646</v>
      </c>
      <c r="Y51" s="1">
        <v>56</v>
      </c>
      <c r="Z51" s="1" t="s">
        <v>716</v>
      </c>
      <c r="AA51" s="1">
        <v>67</v>
      </c>
      <c r="AB51" s="1" t="s">
        <v>715</v>
      </c>
      <c r="AC51" s="1">
        <v>379</v>
      </c>
      <c r="AD51" s="1" t="s">
        <v>314</v>
      </c>
      <c r="AI51" s="1">
        <v>37</v>
      </c>
      <c r="AJ51" s="1" t="s">
        <v>789</v>
      </c>
      <c r="AK51" s="1">
        <v>89</v>
      </c>
      <c r="AL51" s="1">
        <v>-1</v>
      </c>
      <c r="AM51" s="1">
        <v>494</v>
      </c>
      <c r="AN51" s="1" t="s">
        <v>314</v>
      </c>
    </row>
    <row r="52" spans="1:40" x14ac:dyDescent="0.45">
      <c r="A52" t="s">
        <v>709</v>
      </c>
      <c r="B52">
        <v>2039</v>
      </c>
      <c r="C52" t="s">
        <v>642</v>
      </c>
      <c r="D52" t="s">
        <v>712</v>
      </c>
      <c r="E52" t="s">
        <v>711</v>
      </c>
      <c r="F52">
        <v>89</v>
      </c>
      <c r="G52">
        <v>-1</v>
      </c>
      <c r="H52" t="s">
        <v>572</v>
      </c>
      <c r="I52" t="s">
        <v>573</v>
      </c>
      <c r="J52" t="s">
        <v>613</v>
      </c>
      <c r="K52" t="s">
        <v>710</v>
      </c>
      <c r="L52" t="s">
        <v>711</v>
      </c>
      <c r="M52">
        <v>79</v>
      </c>
      <c r="N52">
        <v>-1</v>
      </c>
      <c r="O52" t="s">
        <v>574</v>
      </c>
      <c r="P52" t="s">
        <v>575</v>
      </c>
      <c r="Q52">
        <v>303</v>
      </c>
      <c r="R52" t="s">
        <v>576</v>
      </c>
      <c r="S52" t="s">
        <v>662</v>
      </c>
      <c r="Y52" s="1">
        <v>68</v>
      </c>
      <c r="Z52" s="1" t="s">
        <v>781</v>
      </c>
      <c r="AA52" s="1">
        <v>74</v>
      </c>
      <c r="AB52" s="1">
        <v>-1</v>
      </c>
      <c r="AC52" s="1">
        <v>382</v>
      </c>
      <c r="AD52" s="1" t="s">
        <v>314</v>
      </c>
      <c r="AI52" s="12">
        <v>59</v>
      </c>
      <c r="AJ52" s="12" t="s">
        <v>686</v>
      </c>
      <c r="AK52" s="12">
        <v>91</v>
      </c>
      <c r="AL52" s="12" t="s">
        <v>688</v>
      </c>
      <c r="AM52" s="12">
        <v>255</v>
      </c>
      <c r="AN52" s="12" t="s">
        <v>259</v>
      </c>
    </row>
    <row r="53" spans="1:40" x14ac:dyDescent="0.45">
      <c r="A53" t="s">
        <v>709</v>
      </c>
      <c r="B53">
        <v>2039</v>
      </c>
      <c r="C53" t="s">
        <v>642</v>
      </c>
      <c r="D53" t="s">
        <v>712</v>
      </c>
      <c r="E53" t="s">
        <v>711</v>
      </c>
      <c r="F53">
        <v>78</v>
      </c>
      <c r="G53">
        <v>-1</v>
      </c>
      <c r="H53" t="s">
        <v>572</v>
      </c>
      <c r="I53" t="s">
        <v>573</v>
      </c>
      <c r="J53" t="s">
        <v>578</v>
      </c>
      <c r="K53" t="s">
        <v>710</v>
      </c>
      <c r="L53" t="s">
        <v>711</v>
      </c>
      <c r="M53">
        <v>75</v>
      </c>
      <c r="N53">
        <v>-1</v>
      </c>
      <c r="O53" t="s">
        <v>574</v>
      </c>
      <c r="P53" t="s">
        <v>575</v>
      </c>
      <c r="Q53">
        <v>304</v>
      </c>
      <c r="R53" t="s">
        <v>576</v>
      </c>
      <c r="S53" t="s">
        <v>662</v>
      </c>
      <c r="Y53" s="1">
        <v>64</v>
      </c>
      <c r="Z53" s="1" t="s">
        <v>687</v>
      </c>
      <c r="AA53" s="1">
        <v>82</v>
      </c>
      <c r="AB53" s="1">
        <v>-1</v>
      </c>
      <c r="AC53" s="1">
        <v>395</v>
      </c>
      <c r="AD53" s="1" t="s">
        <v>314</v>
      </c>
      <c r="AI53" s="1">
        <v>97</v>
      </c>
      <c r="AJ53" s="1" t="s">
        <v>682</v>
      </c>
      <c r="AK53" s="1">
        <v>49</v>
      </c>
      <c r="AL53" s="1" t="s">
        <v>677</v>
      </c>
      <c r="AM53" s="1">
        <v>258</v>
      </c>
      <c r="AN53" s="1" t="s">
        <v>259</v>
      </c>
    </row>
    <row r="54" spans="1:40" x14ac:dyDescent="0.45">
      <c r="A54" t="s">
        <v>709</v>
      </c>
      <c r="B54">
        <v>2055</v>
      </c>
      <c r="C54" t="s">
        <v>703</v>
      </c>
      <c r="D54" t="s">
        <v>710</v>
      </c>
      <c r="E54" t="s">
        <v>711</v>
      </c>
      <c r="F54">
        <v>55</v>
      </c>
      <c r="G54" t="s">
        <v>789</v>
      </c>
      <c r="H54" t="s">
        <v>572</v>
      </c>
      <c r="I54" t="s">
        <v>573</v>
      </c>
      <c r="J54" t="s">
        <v>613</v>
      </c>
      <c r="K54" t="s">
        <v>712</v>
      </c>
      <c r="L54" t="s">
        <v>711</v>
      </c>
      <c r="M54">
        <v>91</v>
      </c>
      <c r="N54" t="s">
        <v>688</v>
      </c>
      <c r="O54" t="s">
        <v>574</v>
      </c>
      <c r="P54" t="s">
        <v>575</v>
      </c>
      <c r="Q54">
        <v>307</v>
      </c>
      <c r="R54" t="s">
        <v>576</v>
      </c>
      <c r="S54" t="s">
        <v>314</v>
      </c>
      <c r="Y54" s="1">
        <v>51</v>
      </c>
      <c r="Z54" s="1" t="s">
        <v>678</v>
      </c>
      <c r="AA54" s="1">
        <v>73</v>
      </c>
      <c r="AB54" s="1">
        <v>-1</v>
      </c>
      <c r="AC54" s="1">
        <v>395</v>
      </c>
      <c r="AD54" s="1" t="s">
        <v>314</v>
      </c>
      <c r="AI54" s="1">
        <v>94</v>
      </c>
      <c r="AJ54" s="1" t="s">
        <v>675</v>
      </c>
      <c r="AK54" s="1">
        <v>91</v>
      </c>
      <c r="AL54" s="1" t="s">
        <v>688</v>
      </c>
      <c r="AM54" s="1">
        <v>286</v>
      </c>
      <c r="AN54" s="1" t="s">
        <v>259</v>
      </c>
    </row>
    <row r="55" spans="1:40" x14ac:dyDescent="0.45">
      <c r="A55" t="s">
        <v>709</v>
      </c>
      <c r="B55">
        <v>2039</v>
      </c>
      <c r="C55" t="s">
        <v>703</v>
      </c>
      <c r="D55" t="s">
        <v>712</v>
      </c>
      <c r="E55" t="s">
        <v>711</v>
      </c>
      <c r="F55">
        <v>57</v>
      </c>
      <c r="G55" t="s">
        <v>715</v>
      </c>
      <c r="H55" t="s">
        <v>572</v>
      </c>
      <c r="I55" t="s">
        <v>573</v>
      </c>
      <c r="J55" t="s">
        <v>613</v>
      </c>
      <c r="K55" t="s">
        <v>710</v>
      </c>
      <c r="L55" t="s">
        <v>711</v>
      </c>
      <c r="M55">
        <v>83</v>
      </c>
      <c r="N55">
        <v>-1</v>
      </c>
      <c r="O55" t="s">
        <v>574</v>
      </c>
      <c r="P55" t="s">
        <v>575</v>
      </c>
      <c r="Q55">
        <v>308</v>
      </c>
      <c r="R55" t="s">
        <v>576</v>
      </c>
      <c r="S55" t="s">
        <v>662</v>
      </c>
      <c r="Y55" s="1">
        <v>47</v>
      </c>
      <c r="Z55" s="1" t="s">
        <v>686</v>
      </c>
      <c r="AA55" s="1">
        <v>72</v>
      </c>
      <c r="AB55" s="1">
        <v>-1</v>
      </c>
      <c r="AC55" s="1">
        <v>400</v>
      </c>
      <c r="AD55" s="1" t="s">
        <v>314</v>
      </c>
      <c r="AI55" s="1">
        <v>58</v>
      </c>
      <c r="AJ55" s="1" t="s">
        <v>781</v>
      </c>
      <c r="AK55" s="1">
        <v>91</v>
      </c>
      <c r="AL55" s="1" t="s">
        <v>688</v>
      </c>
      <c r="AM55" s="1">
        <v>301</v>
      </c>
      <c r="AN55" s="1" t="s">
        <v>259</v>
      </c>
    </row>
    <row r="56" spans="1:40" x14ac:dyDescent="0.45">
      <c r="A56" t="s">
        <v>709</v>
      </c>
      <c r="B56">
        <v>2039</v>
      </c>
      <c r="C56" t="s">
        <v>704</v>
      </c>
      <c r="D56" t="s">
        <v>712</v>
      </c>
      <c r="E56" t="s">
        <v>711</v>
      </c>
      <c r="F56">
        <v>54</v>
      </c>
      <c r="G56" t="s">
        <v>680</v>
      </c>
      <c r="H56" t="s">
        <v>572</v>
      </c>
      <c r="I56" t="s">
        <v>573</v>
      </c>
      <c r="J56" t="s">
        <v>613</v>
      </c>
      <c r="K56" t="s">
        <v>710</v>
      </c>
      <c r="L56" t="s">
        <v>711</v>
      </c>
      <c r="M56">
        <v>62</v>
      </c>
      <c r="N56" t="s">
        <v>688</v>
      </c>
      <c r="O56" t="s">
        <v>574</v>
      </c>
      <c r="P56" t="s">
        <v>575</v>
      </c>
      <c r="Q56">
        <v>320</v>
      </c>
      <c r="R56" t="s">
        <v>576</v>
      </c>
      <c r="S56" t="s">
        <v>662</v>
      </c>
      <c r="Y56" s="1">
        <v>77</v>
      </c>
      <c r="Z56" s="1">
        <v>-1</v>
      </c>
      <c r="AA56" s="1">
        <v>82</v>
      </c>
      <c r="AB56" s="1">
        <v>-1</v>
      </c>
      <c r="AC56" s="1">
        <v>402</v>
      </c>
      <c r="AD56" s="1" t="s">
        <v>314</v>
      </c>
      <c r="AI56" s="1">
        <v>43</v>
      </c>
      <c r="AJ56" s="1" t="s">
        <v>689</v>
      </c>
      <c r="AK56" s="1">
        <v>91</v>
      </c>
      <c r="AL56" s="1" t="s">
        <v>688</v>
      </c>
      <c r="AM56" s="1">
        <v>323</v>
      </c>
      <c r="AN56" s="1" t="s">
        <v>259</v>
      </c>
    </row>
    <row r="57" spans="1:40" x14ac:dyDescent="0.45">
      <c r="A57" t="s">
        <v>709</v>
      </c>
      <c r="B57">
        <v>2039</v>
      </c>
      <c r="C57" t="s">
        <v>647</v>
      </c>
      <c r="D57" t="s">
        <v>712</v>
      </c>
      <c r="E57" t="s">
        <v>711</v>
      </c>
      <c r="F57">
        <v>43</v>
      </c>
      <c r="G57" t="s">
        <v>689</v>
      </c>
      <c r="H57" t="s">
        <v>572</v>
      </c>
      <c r="I57" t="s">
        <v>573</v>
      </c>
      <c r="J57" t="s">
        <v>613</v>
      </c>
      <c r="K57" t="s">
        <v>710</v>
      </c>
      <c r="L57" t="s">
        <v>711</v>
      </c>
      <c r="M57">
        <v>91</v>
      </c>
      <c r="N57" t="s">
        <v>688</v>
      </c>
      <c r="O57" t="s">
        <v>574</v>
      </c>
      <c r="P57" t="s">
        <v>575</v>
      </c>
      <c r="Q57">
        <v>323</v>
      </c>
      <c r="R57" t="s">
        <v>576</v>
      </c>
      <c r="S57" t="s">
        <v>646</v>
      </c>
      <c r="Y57" s="1">
        <v>99</v>
      </c>
      <c r="Z57" s="1" t="s">
        <v>683</v>
      </c>
      <c r="AA57" s="1">
        <v>83</v>
      </c>
      <c r="AB57" s="1">
        <v>-1</v>
      </c>
      <c r="AC57" s="1">
        <v>421</v>
      </c>
      <c r="AD57" s="1" t="s">
        <v>314</v>
      </c>
      <c r="AI57" s="1">
        <v>39</v>
      </c>
      <c r="AJ57" s="1" t="s">
        <v>715</v>
      </c>
      <c r="AK57" s="1">
        <v>96</v>
      </c>
      <c r="AL57" s="1" t="s">
        <v>680</v>
      </c>
      <c r="AM57" s="1">
        <v>426</v>
      </c>
      <c r="AN57" s="1" t="s">
        <v>259</v>
      </c>
    </row>
    <row r="58" spans="1:40" x14ac:dyDescent="0.45">
      <c r="A58" t="s">
        <v>709</v>
      </c>
      <c r="B58">
        <v>2039</v>
      </c>
      <c r="C58" t="s">
        <v>647</v>
      </c>
      <c r="D58" t="s">
        <v>712</v>
      </c>
      <c r="E58" t="s">
        <v>711</v>
      </c>
      <c r="F58">
        <v>50</v>
      </c>
      <c r="G58" t="s">
        <v>687</v>
      </c>
      <c r="H58" t="s">
        <v>572</v>
      </c>
      <c r="I58" t="s">
        <v>573</v>
      </c>
      <c r="J58" t="s">
        <v>578</v>
      </c>
      <c r="K58" t="s">
        <v>710</v>
      </c>
      <c r="L58" t="s">
        <v>711</v>
      </c>
      <c r="M58">
        <v>81</v>
      </c>
      <c r="N58">
        <v>-1</v>
      </c>
      <c r="O58" t="s">
        <v>574</v>
      </c>
      <c r="P58" t="s">
        <v>575</v>
      </c>
      <c r="Q58">
        <v>324</v>
      </c>
      <c r="R58" t="s">
        <v>576</v>
      </c>
      <c r="S58" t="s">
        <v>662</v>
      </c>
      <c r="Y58" s="1">
        <v>39</v>
      </c>
      <c r="Z58" s="1" t="s">
        <v>715</v>
      </c>
      <c r="AA58" s="1">
        <v>96</v>
      </c>
      <c r="AB58" s="1" t="s">
        <v>680</v>
      </c>
      <c r="AC58" s="1">
        <v>426</v>
      </c>
      <c r="AD58" s="1" t="s">
        <v>259</v>
      </c>
      <c r="AI58" s="1">
        <v>30</v>
      </c>
      <c r="AJ58" s="1" t="s">
        <v>688</v>
      </c>
      <c r="AK58" s="1">
        <v>97</v>
      </c>
      <c r="AL58" s="1" t="s">
        <v>682</v>
      </c>
      <c r="AM58" s="1">
        <v>429</v>
      </c>
      <c r="AN58" s="1" t="s">
        <v>259</v>
      </c>
    </row>
    <row r="59" spans="1:40" x14ac:dyDescent="0.45">
      <c r="A59" t="s">
        <v>709</v>
      </c>
      <c r="B59">
        <v>2055</v>
      </c>
      <c r="C59" t="s">
        <v>649</v>
      </c>
      <c r="D59" t="s">
        <v>710</v>
      </c>
      <c r="E59" t="s">
        <v>711</v>
      </c>
      <c r="F59">
        <v>70</v>
      </c>
      <c r="G59" t="s">
        <v>686</v>
      </c>
      <c r="H59" t="s">
        <v>572</v>
      </c>
      <c r="I59" t="s">
        <v>573</v>
      </c>
      <c r="J59" t="s">
        <v>613</v>
      </c>
      <c r="K59" t="s">
        <v>712</v>
      </c>
      <c r="L59" t="s">
        <v>711</v>
      </c>
      <c r="M59">
        <v>49</v>
      </c>
      <c r="N59" t="s">
        <v>677</v>
      </c>
      <c r="O59" t="s">
        <v>574</v>
      </c>
      <c r="P59" t="s">
        <v>575</v>
      </c>
      <c r="Q59">
        <v>326</v>
      </c>
      <c r="R59" t="s">
        <v>576</v>
      </c>
      <c r="S59" t="s">
        <v>314</v>
      </c>
      <c r="Y59" s="1">
        <v>30</v>
      </c>
      <c r="Z59" s="1" t="s">
        <v>688</v>
      </c>
      <c r="AA59" s="1">
        <v>97</v>
      </c>
      <c r="AB59" s="1" t="s">
        <v>682</v>
      </c>
      <c r="AC59" s="1">
        <v>429</v>
      </c>
      <c r="AD59" s="1" t="s">
        <v>259</v>
      </c>
      <c r="AI59" s="1">
        <v>98</v>
      </c>
      <c r="AJ59" s="1" t="s">
        <v>679</v>
      </c>
      <c r="AK59" s="1">
        <v>95</v>
      </c>
      <c r="AL59" s="1" t="s">
        <v>684</v>
      </c>
      <c r="AM59" s="1">
        <v>451</v>
      </c>
      <c r="AN59" s="1" t="s">
        <v>259</v>
      </c>
    </row>
    <row r="60" spans="1:40" x14ac:dyDescent="0.45">
      <c r="A60" t="s">
        <v>709</v>
      </c>
      <c r="B60">
        <v>2039</v>
      </c>
      <c r="C60" t="s">
        <v>650</v>
      </c>
      <c r="D60" t="s">
        <v>712</v>
      </c>
      <c r="E60" t="s">
        <v>711</v>
      </c>
      <c r="F60">
        <v>85</v>
      </c>
      <c r="G60">
        <v>-1</v>
      </c>
      <c r="H60" t="s">
        <v>572</v>
      </c>
      <c r="I60" t="s">
        <v>573</v>
      </c>
      <c r="J60" t="s">
        <v>613</v>
      </c>
      <c r="K60" t="s">
        <v>710</v>
      </c>
      <c r="L60" t="s">
        <v>711</v>
      </c>
      <c r="M60">
        <v>79</v>
      </c>
      <c r="N60">
        <v>-1</v>
      </c>
      <c r="O60" t="s">
        <v>574</v>
      </c>
      <c r="P60" t="s">
        <v>575</v>
      </c>
      <c r="Q60">
        <v>331</v>
      </c>
      <c r="R60" t="s">
        <v>576</v>
      </c>
      <c r="S60" t="s">
        <v>662</v>
      </c>
      <c r="Y60" s="1">
        <v>46</v>
      </c>
      <c r="Z60" s="1" t="s">
        <v>682</v>
      </c>
      <c r="AA60" s="1">
        <v>76</v>
      </c>
      <c r="AB60" s="1">
        <v>-1</v>
      </c>
      <c r="AC60" s="1">
        <v>446</v>
      </c>
      <c r="AD60" s="1" t="s">
        <v>314</v>
      </c>
      <c r="AI60" s="1">
        <v>90</v>
      </c>
      <c r="AJ60" s="1" t="s">
        <v>681</v>
      </c>
      <c r="AK60" s="1">
        <v>56</v>
      </c>
      <c r="AL60" s="1" t="s">
        <v>716</v>
      </c>
      <c r="AM60" s="1">
        <v>516</v>
      </c>
      <c r="AN60" s="1" t="s">
        <v>259</v>
      </c>
    </row>
    <row r="61" spans="1:40" x14ac:dyDescent="0.45">
      <c r="A61" t="s">
        <v>709</v>
      </c>
      <c r="B61">
        <v>2039</v>
      </c>
      <c r="C61" t="s">
        <v>651</v>
      </c>
      <c r="D61" t="s">
        <v>712</v>
      </c>
      <c r="E61" t="s">
        <v>711</v>
      </c>
      <c r="F61">
        <v>61</v>
      </c>
      <c r="G61" t="s">
        <v>683</v>
      </c>
      <c r="H61" t="s">
        <v>572</v>
      </c>
      <c r="I61" t="s">
        <v>573</v>
      </c>
      <c r="J61" t="s">
        <v>578</v>
      </c>
      <c r="K61" t="s">
        <v>710</v>
      </c>
      <c r="L61" t="s">
        <v>711</v>
      </c>
      <c r="M61">
        <v>67</v>
      </c>
      <c r="N61" t="s">
        <v>715</v>
      </c>
      <c r="O61" t="s">
        <v>574</v>
      </c>
      <c r="P61" t="s">
        <v>575</v>
      </c>
      <c r="Q61">
        <v>341</v>
      </c>
      <c r="R61" t="s">
        <v>576</v>
      </c>
      <c r="S61" t="s">
        <v>662</v>
      </c>
      <c r="Y61" s="1">
        <v>98</v>
      </c>
      <c r="Z61" s="1" t="s">
        <v>679</v>
      </c>
      <c r="AA61" s="1">
        <v>95</v>
      </c>
      <c r="AB61" s="1" t="s">
        <v>684</v>
      </c>
      <c r="AC61" s="1">
        <v>451</v>
      </c>
      <c r="AD61" s="1" t="s">
        <v>259</v>
      </c>
      <c r="AI61" s="1">
        <v>25</v>
      </c>
      <c r="AJ61" s="1" t="s">
        <v>678</v>
      </c>
      <c r="AK61" s="1">
        <v>13</v>
      </c>
      <c r="AL61" s="1" t="s">
        <v>678</v>
      </c>
      <c r="AM61" s="1">
        <v>6</v>
      </c>
      <c r="AN61" s="1" t="s">
        <v>629</v>
      </c>
    </row>
    <row r="62" spans="1:40" x14ac:dyDescent="0.45">
      <c r="A62" t="s">
        <v>709</v>
      </c>
      <c r="B62">
        <v>2039</v>
      </c>
      <c r="C62" t="s">
        <v>652</v>
      </c>
      <c r="D62" t="s">
        <v>712</v>
      </c>
      <c r="E62" t="s">
        <v>711</v>
      </c>
      <c r="F62">
        <v>66</v>
      </c>
      <c r="G62" t="s">
        <v>678</v>
      </c>
      <c r="H62" t="s">
        <v>572</v>
      </c>
      <c r="I62" t="s">
        <v>573</v>
      </c>
      <c r="J62" t="s">
        <v>613</v>
      </c>
      <c r="K62" t="s">
        <v>710</v>
      </c>
      <c r="L62" t="s">
        <v>711</v>
      </c>
      <c r="M62">
        <v>76</v>
      </c>
      <c r="N62">
        <v>-1</v>
      </c>
      <c r="O62" t="s">
        <v>574</v>
      </c>
      <c r="P62" t="s">
        <v>575</v>
      </c>
      <c r="Q62">
        <v>350</v>
      </c>
      <c r="R62" t="s">
        <v>576</v>
      </c>
      <c r="S62" t="s">
        <v>662</v>
      </c>
      <c r="Y62" s="1">
        <v>37</v>
      </c>
      <c r="Z62" s="1" t="s">
        <v>789</v>
      </c>
      <c r="AA62" s="1">
        <v>89</v>
      </c>
      <c r="AB62" s="1">
        <v>-1</v>
      </c>
      <c r="AC62" s="1">
        <v>494</v>
      </c>
      <c r="AD62" s="1" t="s">
        <v>314</v>
      </c>
      <c r="AI62" s="1">
        <v>49</v>
      </c>
      <c r="AJ62" s="1" t="s">
        <v>677</v>
      </c>
      <c r="AK62" s="1">
        <v>10</v>
      </c>
      <c r="AL62" s="1" t="s">
        <v>677</v>
      </c>
      <c r="AM62" s="1">
        <v>54</v>
      </c>
      <c r="AN62" s="1" t="s">
        <v>629</v>
      </c>
    </row>
    <row r="63" spans="1:40" x14ac:dyDescent="0.45">
      <c r="A63" t="s">
        <v>709</v>
      </c>
      <c r="B63">
        <v>2039</v>
      </c>
      <c r="C63" t="s">
        <v>653</v>
      </c>
      <c r="D63" t="s">
        <v>712</v>
      </c>
      <c r="E63" t="s">
        <v>711</v>
      </c>
      <c r="F63">
        <v>65</v>
      </c>
      <c r="G63" t="s">
        <v>687</v>
      </c>
      <c r="H63" t="s">
        <v>572</v>
      </c>
      <c r="I63" t="s">
        <v>573</v>
      </c>
      <c r="J63" t="s">
        <v>613</v>
      </c>
      <c r="K63" t="s">
        <v>710</v>
      </c>
      <c r="L63" t="s">
        <v>711</v>
      </c>
      <c r="M63">
        <v>81</v>
      </c>
      <c r="N63">
        <v>-1</v>
      </c>
      <c r="O63" t="s">
        <v>574</v>
      </c>
      <c r="P63" t="s">
        <v>575</v>
      </c>
      <c r="Q63">
        <v>361</v>
      </c>
      <c r="R63" t="s">
        <v>576</v>
      </c>
      <c r="S63" t="s">
        <v>662</v>
      </c>
      <c r="Y63" s="1">
        <v>42</v>
      </c>
      <c r="Z63" s="1" t="s">
        <v>689</v>
      </c>
      <c r="AA63" s="1">
        <v>43</v>
      </c>
      <c r="AB63" s="1" t="s">
        <v>689</v>
      </c>
      <c r="AC63" s="1">
        <v>499</v>
      </c>
      <c r="AD63" s="1" t="s">
        <v>629</v>
      </c>
      <c r="AI63" s="1">
        <v>41</v>
      </c>
      <c r="AJ63" s="1" t="s">
        <v>677</v>
      </c>
      <c r="AK63" s="1">
        <v>49</v>
      </c>
      <c r="AL63" s="1" t="s">
        <v>677</v>
      </c>
      <c r="AM63" s="1">
        <v>267</v>
      </c>
      <c r="AN63" s="1" t="s">
        <v>629</v>
      </c>
    </row>
    <row r="64" spans="1:40" x14ac:dyDescent="0.45">
      <c r="A64" t="s">
        <v>709</v>
      </c>
      <c r="B64">
        <v>2039</v>
      </c>
      <c r="C64" t="s">
        <v>654</v>
      </c>
      <c r="D64" t="s">
        <v>712</v>
      </c>
      <c r="E64" t="s">
        <v>711</v>
      </c>
      <c r="F64">
        <v>48</v>
      </c>
      <c r="G64" t="s">
        <v>681</v>
      </c>
      <c r="H64" t="s">
        <v>572</v>
      </c>
      <c r="I64" t="s">
        <v>573</v>
      </c>
      <c r="J64" t="s">
        <v>578</v>
      </c>
      <c r="K64" t="s">
        <v>710</v>
      </c>
      <c r="L64" t="s">
        <v>711</v>
      </c>
      <c r="M64">
        <v>63</v>
      </c>
      <c r="N64" t="s">
        <v>677</v>
      </c>
      <c r="O64" t="s">
        <v>574</v>
      </c>
      <c r="P64" t="s">
        <v>575</v>
      </c>
      <c r="Q64">
        <v>367</v>
      </c>
      <c r="R64" t="s">
        <v>576</v>
      </c>
      <c r="S64" t="s">
        <v>662</v>
      </c>
      <c r="Y64" s="1">
        <v>44</v>
      </c>
      <c r="Z64" s="1" t="s">
        <v>678</v>
      </c>
      <c r="AA64" s="1">
        <v>51</v>
      </c>
      <c r="AB64" s="1" t="s">
        <v>678</v>
      </c>
      <c r="AC64" s="1">
        <v>500</v>
      </c>
      <c r="AD64" s="1" t="s">
        <v>629</v>
      </c>
      <c r="AI64" s="1">
        <v>42</v>
      </c>
      <c r="AJ64" s="1" t="s">
        <v>689</v>
      </c>
      <c r="AK64" s="1">
        <v>43</v>
      </c>
      <c r="AL64" s="1" t="s">
        <v>689</v>
      </c>
      <c r="AM64" s="1">
        <v>499</v>
      </c>
      <c r="AN64" s="1" t="s">
        <v>629</v>
      </c>
    </row>
    <row r="65" spans="1:40" x14ac:dyDescent="0.45">
      <c r="A65" t="s">
        <v>709</v>
      </c>
      <c r="B65">
        <v>2039</v>
      </c>
      <c r="C65" t="s">
        <v>655</v>
      </c>
      <c r="D65" t="s">
        <v>712</v>
      </c>
      <c r="E65" t="s">
        <v>711</v>
      </c>
      <c r="F65">
        <v>52</v>
      </c>
      <c r="G65" t="s">
        <v>675</v>
      </c>
      <c r="H65" t="s">
        <v>572</v>
      </c>
      <c r="I65" t="s">
        <v>573</v>
      </c>
      <c r="J65" t="s">
        <v>578</v>
      </c>
      <c r="K65" t="s">
        <v>710</v>
      </c>
      <c r="L65" t="s">
        <v>711</v>
      </c>
      <c r="M65">
        <v>87</v>
      </c>
      <c r="N65">
        <v>-1</v>
      </c>
      <c r="O65" t="s">
        <v>574</v>
      </c>
      <c r="P65" t="s">
        <v>575</v>
      </c>
      <c r="Q65">
        <v>373</v>
      </c>
      <c r="R65" t="s">
        <v>576</v>
      </c>
      <c r="S65" t="s">
        <v>662</v>
      </c>
      <c r="Y65" s="1">
        <v>90</v>
      </c>
      <c r="Z65" s="1" t="s">
        <v>681</v>
      </c>
      <c r="AA65" s="1">
        <v>56</v>
      </c>
      <c r="AB65" s="1" t="s">
        <v>716</v>
      </c>
      <c r="AC65" s="1">
        <v>516</v>
      </c>
      <c r="AD65" s="1" t="s">
        <v>259</v>
      </c>
      <c r="AI65" s="1">
        <v>44</v>
      </c>
      <c r="AJ65" s="1" t="s">
        <v>678</v>
      </c>
      <c r="AK65" s="1">
        <v>51</v>
      </c>
      <c r="AL65" s="1" t="s">
        <v>678</v>
      </c>
      <c r="AM65" s="1">
        <v>500</v>
      </c>
      <c r="AN65" s="1" t="s">
        <v>629</v>
      </c>
    </row>
    <row r="66" spans="1:40" x14ac:dyDescent="0.45">
      <c r="A66" t="s">
        <v>709</v>
      </c>
      <c r="B66">
        <v>2039</v>
      </c>
      <c r="C66" t="s">
        <v>656</v>
      </c>
      <c r="D66" t="s">
        <v>712</v>
      </c>
      <c r="E66" t="s">
        <v>711</v>
      </c>
      <c r="F66">
        <v>36</v>
      </c>
      <c r="G66" t="s">
        <v>682</v>
      </c>
      <c r="H66" t="s">
        <v>572</v>
      </c>
      <c r="I66" t="s">
        <v>573</v>
      </c>
      <c r="J66" t="s">
        <v>613</v>
      </c>
      <c r="K66" t="s">
        <v>710</v>
      </c>
      <c r="L66" t="s">
        <v>711</v>
      </c>
      <c r="M66">
        <v>86</v>
      </c>
      <c r="N66">
        <v>-1</v>
      </c>
      <c r="O66" t="s">
        <v>574</v>
      </c>
      <c r="P66" t="s">
        <v>575</v>
      </c>
      <c r="Q66">
        <v>375</v>
      </c>
      <c r="R66" t="s">
        <v>576</v>
      </c>
      <c r="S66" t="s">
        <v>662</v>
      </c>
      <c r="Y66" s="1">
        <v>16</v>
      </c>
      <c r="Z66" s="1" t="s">
        <v>679</v>
      </c>
      <c r="AA66" s="1">
        <v>98</v>
      </c>
      <c r="AB66" s="1" t="s">
        <v>679</v>
      </c>
      <c r="AC66" s="1">
        <v>554</v>
      </c>
      <c r="AD66" s="1" t="s">
        <v>629</v>
      </c>
      <c r="AI66" s="1">
        <v>16</v>
      </c>
      <c r="AJ66" s="1" t="s">
        <v>679</v>
      </c>
      <c r="AK66" s="1">
        <v>98</v>
      </c>
      <c r="AL66" s="1" t="s">
        <v>679</v>
      </c>
      <c r="AM66" s="1">
        <v>554</v>
      </c>
      <c r="AN66" s="1" t="s">
        <v>629</v>
      </c>
    </row>
    <row r="67" spans="1:40" x14ac:dyDescent="0.45">
      <c r="A67" t="s">
        <v>709</v>
      </c>
      <c r="B67">
        <v>2039</v>
      </c>
      <c r="C67" t="s">
        <v>657</v>
      </c>
      <c r="D67" t="s">
        <v>712</v>
      </c>
      <c r="E67" t="s">
        <v>711</v>
      </c>
      <c r="F67">
        <v>56</v>
      </c>
      <c r="G67" t="s">
        <v>716</v>
      </c>
      <c r="H67" t="s">
        <v>572</v>
      </c>
      <c r="I67" t="s">
        <v>573</v>
      </c>
      <c r="J67" t="s">
        <v>613</v>
      </c>
      <c r="K67" t="s">
        <v>710</v>
      </c>
      <c r="L67" t="s">
        <v>711</v>
      </c>
      <c r="M67">
        <v>67</v>
      </c>
      <c r="N67" t="s">
        <v>715</v>
      </c>
      <c r="O67" t="s">
        <v>574</v>
      </c>
      <c r="P67" t="s">
        <v>575</v>
      </c>
      <c r="Q67">
        <v>379</v>
      </c>
      <c r="R67" t="s">
        <v>576</v>
      </c>
      <c r="S67" t="s">
        <v>662</v>
      </c>
    </row>
    <row r="68" spans="1:40" x14ac:dyDescent="0.45">
      <c r="A68" t="s">
        <v>714</v>
      </c>
      <c r="B68">
        <v>2039</v>
      </c>
      <c r="C68" t="s">
        <v>658</v>
      </c>
      <c r="D68" t="s">
        <v>712</v>
      </c>
      <c r="E68" t="s">
        <v>711</v>
      </c>
      <c r="F68">
        <v>68</v>
      </c>
      <c r="G68" t="s">
        <v>781</v>
      </c>
      <c r="H68" t="s">
        <v>572</v>
      </c>
      <c r="I68" t="s">
        <v>573</v>
      </c>
      <c r="J68" t="s">
        <v>613</v>
      </c>
      <c r="K68" t="s">
        <v>710</v>
      </c>
      <c r="L68" t="s">
        <v>711</v>
      </c>
      <c r="M68">
        <v>74</v>
      </c>
      <c r="N68">
        <v>-1</v>
      </c>
      <c r="O68" t="s">
        <v>574</v>
      </c>
      <c r="P68" t="s">
        <v>575</v>
      </c>
      <c r="Q68">
        <v>382</v>
      </c>
      <c r="R68" t="s">
        <v>576</v>
      </c>
      <c r="S68" t="s">
        <v>662</v>
      </c>
    </row>
    <row r="69" spans="1:40" x14ac:dyDescent="0.45">
      <c r="A69" t="s">
        <v>709</v>
      </c>
      <c r="B69">
        <v>2039</v>
      </c>
      <c r="C69" t="s">
        <v>659</v>
      </c>
      <c r="D69" t="s">
        <v>712</v>
      </c>
      <c r="E69" t="s">
        <v>711</v>
      </c>
      <c r="F69">
        <v>64</v>
      </c>
      <c r="G69" t="s">
        <v>687</v>
      </c>
      <c r="H69" t="s">
        <v>572</v>
      </c>
      <c r="I69" t="s">
        <v>573</v>
      </c>
      <c r="J69" t="s">
        <v>613</v>
      </c>
      <c r="K69" t="s">
        <v>710</v>
      </c>
      <c r="L69" t="s">
        <v>711</v>
      </c>
      <c r="M69">
        <v>82</v>
      </c>
      <c r="N69">
        <v>-1</v>
      </c>
      <c r="O69" t="s">
        <v>574</v>
      </c>
      <c r="P69" t="s">
        <v>575</v>
      </c>
      <c r="Q69">
        <v>395</v>
      </c>
      <c r="R69" t="s">
        <v>576</v>
      </c>
      <c r="S69" t="s">
        <v>662</v>
      </c>
    </row>
    <row r="70" spans="1:40" x14ac:dyDescent="0.45">
      <c r="A70" t="s">
        <v>709</v>
      </c>
      <c r="B70">
        <v>2039</v>
      </c>
      <c r="C70" t="s">
        <v>659</v>
      </c>
      <c r="D70" t="s">
        <v>712</v>
      </c>
      <c r="E70" t="s">
        <v>711</v>
      </c>
      <c r="F70">
        <v>51</v>
      </c>
      <c r="G70" t="s">
        <v>678</v>
      </c>
      <c r="H70" t="s">
        <v>572</v>
      </c>
      <c r="I70" t="s">
        <v>573</v>
      </c>
      <c r="J70" t="s">
        <v>613</v>
      </c>
      <c r="K70" t="s">
        <v>710</v>
      </c>
      <c r="L70" t="s">
        <v>711</v>
      </c>
      <c r="M70">
        <v>73</v>
      </c>
      <c r="N70">
        <v>-1</v>
      </c>
      <c r="O70" t="s">
        <v>574</v>
      </c>
      <c r="P70" t="s">
        <v>575</v>
      </c>
      <c r="Q70">
        <v>395</v>
      </c>
      <c r="R70" t="s">
        <v>576</v>
      </c>
      <c r="S70" t="s">
        <v>662</v>
      </c>
    </row>
    <row r="71" spans="1:40" x14ac:dyDescent="0.45">
      <c r="A71" t="s">
        <v>709</v>
      </c>
      <c r="B71">
        <v>2039</v>
      </c>
      <c r="C71" t="s">
        <v>663</v>
      </c>
      <c r="D71" t="s">
        <v>712</v>
      </c>
      <c r="E71" t="s">
        <v>711</v>
      </c>
      <c r="F71">
        <v>47</v>
      </c>
      <c r="G71" t="s">
        <v>686</v>
      </c>
      <c r="H71" t="s">
        <v>572</v>
      </c>
      <c r="I71" t="s">
        <v>573</v>
      </c>
      <c r="J71" t="s">
        <v>613</v>
      </c>
      <c r="K71" t="s">
        <v>710</v>
      </c>
      <c r="L71" t="s">
        <v>711</v>
      </c>
      <c r="M71">
        <v>72</v>
      </c>
      <c r="N71">
        <v>-1</v>
      </c>
      <c r="O71" t="s">
        <v>574</v>
      </c>
      <c r="P71" t="s">
        <v>575</v>
      </c>
      <c r="Q71">
        <v>400</v>
      </c>
      <c r="R71" t="s">
        <v>576</v>
      </c>
      <c r="S71" t="s">
        <v>662</v>
      </c>
    </row>
    <row r="72" spans="1:40" x14ac:dyDescent="0.45">
      <c r="A72" t="s">
        <v>709</v>
      </c>
      <c r="B72">
        <v>2055</v>
      </c>
      <c r="C72" t="s">
        <v>664</v>
      </c>
      <c r="D72" t="s">
        <v>710</v>
      </c>
      <c r="E72" t="s">
        <v>711</v>
      </c>
      <c r="F72">
        <v>77</v>
      </c>
      <c r="G72">
        <v>-1</v>
      </c>
      <c r="H72" t="s">
        <v>572</v>
      </c>
      <c r="I72" t="s">
        <v>573</v>
      </c>
      <c r="J72" t="s">
        <v>613</v>
      </c>
      <c r="K72" t="s">
        <v>712</v>
      </c>
      <c r="L72" t="s">
        <v>711</v>
      </c>
      <c r="M72">
        <v>82</v>
      </c>
      <c r="N72">
        <v>-1</v>
      </c>
      <c r="O72" t="s">
        <v>574</v>
      </c>
      <c r="P72" t="s">
        <v>575</v>
      </c>
      <c r="Q72">
        <v>402</v>
      </c>
      <c r="R72" t="s">
        <v>576</v>
      </c>
      <c r="S72" t="s">
        <v>314</v>
      </c>
    </row>
    <row r="73" spans="1:40" x14ac:dyDescent="0.45">
      <c r="A73" t="s">
        <v>709</v>
      </c>
      <c r="B73">
        <v>2039</v>
      </c>
      <c r="C73" t="s">
        <v>665</v>
      </c>
      <c r="D73" t="s">
        <v>712</v>
      </c>
      <c r="E73" t="s">
        <v>711</v>
      </c>
      <c r="F73">
        <v>99</v>
      </c>
      <c r="G73" t="s">
        <v>683</v>
      </c>
      <c r="H73" t="s">
        <v>572</v>
      </c>
      <c r="I73" t="s">
        <v>573</v>
      </c>
      <c r="J73" t="s">
        <v>613</v>
      </c>
      <c r="K73" t="s">
        <v>710</v>
      </c>
      <c r="L73" t="s">
        <v>711</v>
      </c>
      <c r="M73">
        <v>83</v>
      </c>
      <c r="N73">
        <v>-1</v>
      </c>
      <c r="O73" t="s">
        <v>574</v>
      </c>
      <c r="P73" t="s">
        <v>575</v>
      </c>
      <c r="Q73">
        <v>421</v>
      </c>
      <c r="R73" t="s">
        <v>576</v>
      </c>
      <c r="S73" t="s">
        <v>662</v>
      </c>
    </row>
    <row r="74" spans="1:40" x14ac:dyDescent="0.45">
      <c r="A74" t="s">
        <v>709</v>
      </c>
      <c r="B74">
        <v>2055</v>
      </c>
      <c r="C74" t="s">
        <v>666</v>
      </c>
      <c r="D74" t="s">
        <v>710</v>
      </c>
      <c r="E74" t="s">
        <v>711</v>
      </c>
      <c r="F74">
        <v>39</v>
      </c>
      <c r="G74" t="s">
        <v>715</v>
      </c>
      <c r="H74" t="s">
        <v>572</v>
      </c>
      <c r="I74" t="s">
        <v>573</v>
      </c>
      <c r="J74" t="s">
        <v>613</v>
      </c>
      <c r="K74" t="s">
        <v>712</v>
      </c>
      <c r="L74" t="s">
        <v>711</v>
      </c>
      <c r="M74">
        <v>96</v>
      </c>
      <c r="N74" t="s">
        <v>680</v>
      </c>
      <c r="O74" t="s">
        <v>574</v>
      </c>
      <c r="P74" t="s">
        <v>575</v>
      </c>
      <c r="Q74">
        <v>426</v>
      </c>
      <c r="R74" t="s">
        <v>576</v>
      </c>
      <c r="S74" t="s">
        <v>259</v>
      </c>
    </row>
    <row r="75" spans="1:40" x14ac:dyDescent="0.45">
      <c r="A75" t="s">
        <v>709</v>
      </c>
      <c r="B75">
        <v>2039</v>
      </c>
      <c r="C75" t="s">
        <v>667</v>
      </c>
      <c r="D75" t="s">
        <v>712</v>
      </c>
      <c r="E75" t="s">
        <v>711</v>
      </c>
      <c r="F75">
        <v>30</v>
      </c>
      <c r="G75" t="s">
        <v>688</v>
      </c>
      <c r="H75" t="s">
        <v>572</v>
      </c>
      <c r="I75" t="s">
        <v>573</v>
      </c>
      <c r="J75" t="s">
        <v>613</v>
      </c>
      <c r="K75" t="s">
        <v>710</v>
      </c>
      <c r="L75" t="s">
        <v>711</v>
      </c>
      <c r="M75">
        <v>97</v>
      </c>
      <c r="N75" t="s">
        <v>682</v>
      </c>
      <c r="O75" t="s">
        <v>574</v>
      </c>
      <c r="P75" t="s">
        <v>575</v>
      </c>
      <c r="Q75">
        <v>429</v>
      </c>
      <c r="R75" t="s">
        <v>576</v>
      </c>
      <c r="S75" t="s">
        <v>646</v>
      </c>
    </row>
    <row r="76" spans="1:40" x14ac:dyDescent="0.45">
      <c r="A76" t="s">
        <v>709</v>
      </c>
      <c r="B76">
        <v>2039</v>
      </c>
      <c r="C76" t="s">
        <v>705</v>
      </c>
      <c r="D76" t="s">
        <v>712</v>
      </c>
      <c r="E76" t="s">
        <v>711</v>
      </c>
      <c r="F76">
        <v>46</v>
      </c>
      <c r="G76" t="s">
        <v>682</v>
      </c>
      <c r="H76" t="s">
        <v>572</v>
      </c>
      <c r="I76" t="s">
        <v>573</v>
      </c>
      <c r="J76" t="s">
        <v>613</v>
      </c>
      <c r="K76" t="s">
        <v>710</v>
      </c>
      <c r="L76" t="s">
        <v>711</v>
      </c>
      <c r="M76">
        <v>76</v>
      </c>
      <c r="N76">
        <v>-1</v>
      </c>
      <c r="O76" t="s">
        <v>574</v>
      </c>
      <c r="P76" t="s">
        <v>575</v>
      </c>
      <c r="Q76">
        <v>446</v>
      </c>
      <c r="R76" t="s">
        <v>576</v>
      </c>
      <c r="S76" t="s">
        <v>662</v>
      </c>
    </row>
    <row r="77" spans="1:40" x14ac:dyDescent="0.45">
      <c r="A77" t="s">
        <v>709</v>
      </c>
      <c r="B77">
        <v>2039</v>
      </c>
      <c r="C77" t="s">
        <v>706</v>
      </c>
      <c r="D77" t="s">
        <v>712</v>
      </c>
      <c r="E77" t="s">
        <v>711</v>
      </c>
      <c r="F77">
        <v>98</v>
      </c>
      <c r="G77" t="s">
        <v>679</v>
      </c>
      <c r="H77" t="s">
        <v>572</v>
      </c>
      <c r="I77" t="s">
        <v>573</v>
      </c>
      <c r="J77" t="s">
        <v>613</v>
      </c>
      <c r="K77" t="s">
        <v>710</v>
      </c>
      <c r="L77" t="s">
        <v>711</v>
      </c>
      <c r="M77">
        <v>95</v>
      </c>
      <c r="N77" t="s">
        <v>684</v>
      </c>
      <c r="O77" t="s">
        <v>574</v>
      </c>
      <c r="P77" t="s">
        <v>575</v>
      </c>
      <c r="Q77">
        <v>451</v>
      </c>
      <c r="R77" t="s">
        <v>576</v>
      </c>
      <c r="S77" t="s">
        <v>646</v>
      </c>
    </row>
    <row r="78" spans="1:40" x14ac:dyDescent="0.45">
      <c r="A78" t="s">
        <v>714</v>
      </c>
      <c r="B78">
        <v>2039</v>
      </c>
      <c r="C78" t="s">
        <v>707</v>
      </c>
      <c r="D78" t="s">
        <v>712</v>
      </c>
      <c r="E78" t="s">
        <v>711</v>
      </c>
      <c r="F78">
        <v>37</v>
      </c>
      <c r="G78" t="s">
        <v>789</v>
      </c>
      <c r="H78" t="s">
        <v>572</v>
      </c>
      <c r="I78" t="s">
        <v>573</v>
      </c>
      <c r="J78" t="s">
        <v>613</v>
      </c>
      <c r="K78" t="s">
        <v>710</v>
      </c>
      <c r="L78" t="s">
        <v>711</v>
      </c>
      <c r="M78">
        <v>89</v>
      </c>
      <c r="N78">
        <v>-1</v>
      </c>
      <c r="O78" t="s">
        <v>574</v>
      </c>
      <c r="P78" t="s">
        <v>575</v>
      </c>
      <c r="Q78">
        <v>494</v>
      </c>
      <c r="R78" t="s">
        <v>576</v>
      </c>
      <c r="S78" t="s">
        <v>662</v>
      </c>
    </row>
    <row r="79" spans="1:40" x14ac:dyDescent="0.45">
      <c r="A79" t="s">
        <v>709</v>
      </c>
      <c r="B79">
        <v>2055</v>
      </c>
      <c r="C79" t="s">
        <v>708</v>
      </c>
      <c r="D79" t="s">
        <v>710</v>
      </c>
      <c r="E79" t="s">
        <v>711</v>
      </c>
      <c r="F79">
        <v>42</v>
      </c>
      <c r="G79" t="s">
        <v>689</v>
      </c>
      <c r="H79" t="s">
        <v>572</v>
      </c>
      <c r="I79" t="s">
        <v>573</v>
      </c>
      <c r="J79" t="s">
        <v>613</v>
      </c>
      <c r="K79" t="s">
        <v>712</v>
      </c>
      <c r="L79" t="s">
        <v>711</v>
      </c>
      <c r="M79">
        <v>43</v>
      </c>
      <c r="N79" t="s">
        <v>689</v>
      </c>
      <c r="O79" t="s">
        <v>574</v>
      </c>
      <c r="P79" t="s">
        <v>575</v>
      </c>
      <c r="Q79">
        <v>499</v>
      </c>
      <c r="R79" t="s">
        <v>576</v>
      </c>
      <c r="S79" t="s">
        <v>629</v>
      </c>
    </row>
    <row r="80" spans="1:40" x14ac:dyDescent="0.45">
      <c r="A80" t="s">
        <v>709</v>
      </c>
      <c r="B80">
        <v>2055</v>
      </c>
      <c r="C80" t="s">
        <v>708</v>
      </c>
      <c r="D80" t="s">
        <v>710</v>
      </c>
      <c r="E80" t="s">
        <v>711</v>
      </c>
      <c r="F80">
        <v>44</v>
      </c>
      <c r="G80" t="s">
        <v>678</v>
      </c>
      <c r="H80" t="s">
        <v>572</v>
      </c>
      <c r="I80" t="s">
        <v>573</v>
      </c>
      <c r="J80" t="s">
        <v>578</v>
      </c>
      <c r="K80" t="s">
        <v>712</v>
      </c>
      <c r="L80" t="s">
        <v>711</v>
      </c>
      <c r="M80">
        <v>51</v>
      </c>
      <c r="N80" t="s">
        <v>678</v>
      </c>
      <c r="O80" t="s">
        <v>574</v>
      </c>
      <c r="P80" t="s">
        <v>575</v>
      </c>
      <c r="Q80">
        <v>500</v>
      </c>
      <c r="R80" t="s">
        <v>576</v>
      </c>
      <c r="S80" t="s">
        <v>629</v>
      </c>
    </row>
    <row r="81" spans="1:19" x14ac:dyDescent="0.45">
      <c r="A81" t="s">
        <v>709</v>
      </c>
      <c r="B81">
        <v>2055</v>
      </c>
      <c r="C81" t="s">
        <v>790</v>
      </c>
      <c r="D81" t="s">
        <v>710</v>
      </c>
      <c r="E81" t="s">
        <v>711</v>
      </c>
      <c r="F81">
        <v>90</v>
      </c>
      <c r="G81" t="s">
        <v>681</v>
      </c>
      <c r="H81" t="s">
        <v>572</v>
      </c>
      <c r="I81" t="s">
        <v>573</v>
      </c>
      <c r="J81" t="s">
        <v>613</v>
      </c>
      <c r="K81" t="s">
        <v>712</v>
      </c>
      <c r="L81" t="s">
        <v>711</v>
      </c>
      <c r="M81">
        <v>56</v>
      </c>
      <c r="N81" t="s">
        <v>716</v>
      </c>
      <c r="O81" t="s">
        <v>574</v>
      </c>
      <c r="P81" t="s">
        <v>575</v>
      </c>
      <c r="Q81">
        <v>516</v>
      </c>
      <c r="R81" t="s">
        <v>576</v>
      </c>
      <c r="S81" t="s">
        <v>259</v>
      </c>
    </row>
    <row r="82" spans="1:19" x14ac:dyDescent="0.45">
      <c r="A82" t="s">
        <v>709</v>
      </c>
      <c r="B82">
        <v>2055</v>
      </c>
      <c r="C82" t="s">
        <v>791</v>
      </c>
      <c r="D82" t="s">
        <v>710</v>
      </c>
      <c r="E82" t="s">
        <v>711</v>
      </c>
      <c r="F82">
        <v>16</v>
      </c>
      <c r="G82" t="s">
        <v>679</v>
      </c>
      <c r="H82" t="s">
        <v>572</v>
      </c>
      <c r="I82" t="s">
        <v>573</v>
      </c>
      <c r="J82" t="s">
        <v>578</v>
      </c>
      <c r="K82" t="s">
        <v>712</v>
      </c>
      <c r="L82" t="s">
        <v>711</v>
      </c>
      <c r="M82">
        <v>98</v>
      </c>
      <c r="N82" t="s">
        <v>679</v>
      </c>
      <c r="O82" t="s">
        <v>574</v>
      </c>
      <c r="P82" t="s">
        <v>575</v>
      </c>
      <c r="Q82">
        <v>554</v>
      </c>
      <c r="R82" t="s">
        <v>576</v>
      </c>
      <c r="S82" t="s">
        <v>629</v>
      </c>
    </row>
    <row r="83" spans="1:19" x14ac:dyDescent="0.45">
      <c r="A83" t="s">
        <v>709</v>
      </c>
      <c r="B83">
        <v>2039</v>
      </c>
    </row>
  </sheetData>
  <sortState ref="AI2:AN66">
    <sortCondition ref="AN2:AN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summaries</vt:lpstr>
      <vt:lpstr>novax</vt:lpstr>
      <vt:lpstr>LTC8&amp;16</vt:lpstr>
      <vt:lpstr>HD06-12-18-24</vt:lpstr>
      <vt:lpstr>LTC8-16</vt:lpstr>
      <vt:lpstr>SchT8-L10-P11</vt:lpstr>
      <vt:lpstr>Bar 10-12-14-16-18-20-22</vt:lpstr>
      <vt:lpstr>process LTC</vt:lpstr>
      <vt:lpstr>SchU2-10,U3-11,U1-11</vt:lpstr>
      <vt:lpstr>Table</vt:lpstr>
      <vt:lpstr>LTC-H D0.8,16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2020-11-29T05:28:28Z</dcterms:created>
  <dcterms:modified xsi:type="dcterms:W3CDTF">2021-01-01T01:06:28Z</dcterms:modified>
</cp:coreProperties>
</file>