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113" windowWidth="29430" windowHeight="1533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0" i="1" l="1"/>
  <c r="D27" i="1"/>
  <c r="C27" i="1"/>
</calcChain>
</file>

<file path=xl/sharedStrings.xml><?xml version="1.0" encoding="utf-8"?>
<sst xmlns="http://schemas.openxmlformats.org/spreadsheetml/2006/main" count="43" uniqueCount="43">
  <si>
    <t>Pharmacies</t>
  </si>
  <si>
    <t>Island Health Clinics</t>
  </si>
  <si>
    <t>Physician Offices</t>
  </si>
  <si>
    <t>Pharmacies include Walmart, London Drugs, as well as standalong pharmacies</t>
  </si>
  <si>
    <t>Island Health Clinics include community clinics</t>
  </si>
  <si>
    <t>1 injection including prep, patient registration, data capture requires</t>
  </si>
  <si>
    <t>intake staff</t>
  </si>
  <si>
    <t>clinical staff</t>
  </si>
  <si>
    <t>one to prepare patient and exit patient</t>
  </si>
  <si>
    <t>one to inject</t>
  </si>
  <si>
    <t>check-in IT patient registration</t>
  </si>
  <si>
    <t>inject one every 5 mins.</t>
  </si>
  <si>
    <t>12/hr x 6 hrs x 2 shifts</t>
  </si>
  <si>
    <t>inject in tandem</t>
  </si>
  <si>
    <t>one additional clinical staff</t>
  </si>
  <si>
    <t>24/hr x 6 hrs x 2 shifts</t>
  </si>
  <si>
    <t>if patient self-registers can save time at clinic - if not, can take 5-10mins</t>
  </si>
  <si>
    <t>4 staff</t>
  </si>
  <si>
    <t>MAXIMUM RATES</t>
  </si>
  <si>
    <t>235 facilities</t>
  </si>
  <si>
    <t>Population IH</t>
  </si>
  <si>
    <t>Total 1 day</t>
  </si>
  <si>
    <t>Staff</t>
  </si>
  <si>
    <t>Realistic realization</t>
  </si>
  <si>
    <t>Health care wokers</t>
  </si>
  <si>
    <t>RNs, LPNs, recptionists</t>
  </si>
  <si>
    <t>Physicians</t>
  </si>
  <si>
    <t>LTC</t>
  </si>
  <si>
    <t>MASS</t>
  </si>
  <si>
    <t>at day 23, demand doubles</t>
  </si>
  <si>
    <t>Total 40,000</t>
  </si>
  <si>
    <t>Initial IH Vax Dec to March</t>
  </si>
  <si>
    <t>March 2021 on</t>
  </si>
  <si>
    <t>If we start March 15 at the rate of 36,000 per day, we get to April 7 (23 days later) and we have to start the second injection, which</t>
  </si>
  <si>
    <t>doubles the load for 4 days (23rd day to 27th day)…</t>
  </si>
  <si>
    <t>If we can do the first round in 23 days, then we do not have to double up….</t>
  </si>
  <si>
    <t>So that is a goal….and perhaps IH can add a few trailers to increase capacity…but actually with 40,000 taken care of, we only have 920,000</t>
  </si>
  <si>
    <t>which requires 920,000/36,000 = 25.5 days</t>
  </si>
  <si>
    <t>But we had cut the rate from 72,000 to 36,000 to be realistic…..so we can do this,</t>
  </si>
  <si>
    <t>especially if noVaxers make up 1/6 of the population…..</t>
  </si>
  <si>
    <t>by GoogleMaps</t>
  </si>
  <si>
    <t>by Graham Payette</t>
  </si>
  <si>
    <t>v.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</si>
</sst>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C3" sqref="C3"/>
    </sheetView>
  </sheetViews>
  <sheetFormatPr defaultRowHeight="14.25" x14ac:dyDescent="0.45"/>
  <cols>
    <col min="1" max="1" width="17" customWidth="1"/>
    <col min="2" max="2" width="18.19921875" customWidth="1"/>
    <col min="3" max="3" width="16.6640625" customWidth="1"/>
  </cols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>
        <v>100</v>
      </c>
      <c r="B2">
        <v>35</v>
      </c>
      <c r="C2">
        <v>100</v>
      </c>
    </row>
    <row r="3" spans="1:6" x14ac:dyDescent="0.45">
      <c r="A3" t="s">
        <v>40</v>
      </c>
      <c r="B3" t="s">
        <v>41</v>
      </c>
      <c r="C3" t="s">
        <v>42</v>
      </c>
    </row>
    <row r="4" spans="1:6" x14ac:dyDescent="0.45">
      <c r="A4" t="s">
        <v>20</v>
      </c>
      <c r="B4" s="1">
        <v>960000</v>
      </c>
    </row>
    <row r="10" spans="1:6" x14ac:dyDescent="0.45">
      <c r="A10" t="s">
        <v>3</v>
      </c>
    </row>
    <row r="11" spans="1:6" x14ac:dyDescent="0.45">
      <c r="A11" t="s">
        <v>4</v>
      </c>
    </row>
    <row r="13" spans="1:6" x14ac:dyDescent="0.45">
      <c r="A13" t="s">
        <v>18</v>
      </c>
    </row>
    <row r="14" spans="1:6" x14ac:dyDescent="0.45">
      <c r="A14" t="s">
        <v>5</v>
      </c>
    </row>
    <row r="15" spans="1:6" x14ac:dyDescent="0.45">
      <c r="B15" t="s">
        <v>6</v>
      </c>
      <c r="C15" t="s">
        <v>10</v>
      </c>
      <c r="F15" t="s">
        <v>16</v>
      </c>
    </row>
    <row r="16" spans="1:6" x14ac:dyDescent="0.45">
      <c r="B16" t="s">
        <v>7</v>
      </c>
      <c r="C16" t="s">
        <v>8</v>
      </c>
    </row>
    <row r="17" spans="1:6" x14ac:dyDescent="0.45">
      <c r="C17" t="s">
        <v>9</v>
      </c>
    </row>
    <row r="19" spans="1:6" x14ac:dyDescent="0.45">
      <c r="B19" t="s">
        <v>11</v>
      </c>
    </row>
    <row r="20" spans="1:6" x14ac:dyDescent="0.45">
      <c r="B20" t="s">
        <v>12</v>
      </c>
      <c r="C20">
        <v>144</v>
      </c>
      <c r="F20" t="s">
        <v>29</v>
      </c>
    </row>
    <row r="22" spans="1:6" x14ac:dyDescent="0.45">
      <c r="A22" t="s">
        <v>13</v>
      </c>
      <c r="B22" t="s">
        <v>14</v>
      </c>
    </row>
    <row r="23" spans="1:6" x14ac:dyDescent="0.45">
      <c r="B23" t="s">
        <v>15</v>
      </c>
      <c r="C23">
        <v>288</v>
      </c>
      <c r="E23" t="s">
        <v>17</v>
      </c>
    </row>
    <row r="26" spans="1:6" x14ac:dyDescent="0.45">
      <c r="A26" t="s">
        <v>19</v>
      </c>
      <c r="C26" t="s">
        <v>21</v>
      </c>
      <c r="D26" t="s">
        <v>22</v>
      </c>
    </row>
    <row r="27" spans="1:6" x14ac:dyDescent="0.45">
      <c r="A27">
        <v>250</v>
      </c>
      <c r="B27">
        <v>288</v>
      </c>
      <c r="C27">
        <f>A27*B27</f>
        <v>72000</v>
      </c>
      <c r="D27">
        <f>4*A27</f>
        <v>1000</v>
      </c>
    </row>
    <row r="29" spans="1:6" x14ac:dyDescent="0.45">
      <c r="A29" t="s">
        <v>23</v>
      </c>
      <c r="C29">
        <v>36000</v>
      </c>
    </row>
    <row r="30" spans="1:6" x14ac:dyDescent="0.45">
      <c r="C30">
        <f>B4/C29</f>
        <v>26.666666666666668</v>
      </c>
    </row>
    <row r="33" spans="1:7" x14ac:dyDescent="0.45">
      <c r="A33" t="s">
        <v>24</v>
      </c>
    </row>
    <row r="34" spans="1:7" x14ac:dyDescent="0.45">
      <c r="A34" t="s">
        <v>25</v>
      </c>
      <c r="C34" s="1">
        <v>26000</v>
      </c>
    </row>
    <row r="35" spans="1:7" x14ac:dyDescent="0.45">
      <c r="A35" t="s">
        <v>26</v>
      </c>
      <c r="C35" s="1">
        <v>3000</v>
      </c>
    </row>
    <row r="36" spans="1:7" x14ac:dyDescent="0.45">
      <c r="A36" t="s">
        <v>27</v>
      </c>
      <c r="C36" s="1">
        <v>10000</v>
      </c>
      <c r="E36" t="s">
        <v>30</v>
      </c>
      <c r="G36" t="s">
        <v>31</v>
      </c>
    </row>
    <row r="38" spans="1:7" x14ac:dyDescent="0.45">
      <c r="A38" t="s">
        <v>28</v>
      </c>
      <c r="E38" t="s">
        <v>32</v>
      </c>
    </row>
    <row r="41" spans="1:7" x14ac:dyDescent="0.45">
      <c r="A41" t="s">
        <v>33</v>
      </c>
    </row>
    <row r="42" spans="1:7" x14ac:dyDescent="0.45">
      <c r="A42" t="s">
        <v>34</v>
      </c>
    </row>
    <row r="44" spans="1:7" x14ac:dyDescent="0.45">
      <c r="A44" t="s">
        <v>35</v>
      </c>
    </row>
    <row r="45" spans="1:7" x14ac:dyDescent="0.45">
      <c r="A45" t="s">
        <v>36</v>
      </c>
    </row>
    <row r="46" spans="1:7" x14ac:dyDescent="0.45">
      <c r="A46" t="s">
        <v>37</v>
      </c>
    </row>
    <row r="48" spans="1:7" x14ac:dyDescent="0.45">
      <c r="A48" t="s">
        <v>38</v>
      </c>
    </row>
    <row r="49" spans="1:1" x14ac:dyDescent="0.45">
      <c r="A49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2020-12-02T17:20:14Z</dcterms:created>
  <dcterms:modified xsi:type="dcterms:W3CDTF">2020-12-02T22:37:07Z</dcterms:modified>
</cp:coreProperties>
</file>