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b_9\Box\0 Personal\CS3SPM\Lecture Slides\"/>
    </mc:Choice>
  </mc:AlternateContent>
  <xr:revisionPtr revIDLastSave="0" documentId="13_ncr:1_{D134F54B-BC1B-47AB-B684-A6517AC35DF5}" xr6:coauthVersionLast="47" xr6:coauthVersionMax="47" xr10:uidLastSave="{00000000-0000-0000-0000-000000000000}"/>
  <bookViews>
    <workbookView xWindow="28680" yWindow="-120" windowWidth="29040" windowHeight="15840" xr2:uid="{732B66FA-7FFB-426B-BFF3-6552C4B8F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6" i="1"/>
  <c r="L16" i="1" s="1"/>
  <c r="K17" i="1"/>
  <c r="L17" i="1"/>
  <c r="I17" i="1"/>
  <c r="I16" i="1"/>
  <c r="I15" i="1"/>
  <c r="H17" i="1"/>
  <c r="H16" i="1"/>
  <c r="H15" i="1"/>
  <c r="K13" i="1"/>
  <c r="L13" i="1"/>
  <c r="K14" i="1"/>
  <c r="L14" i="1" s="1"/>
  <c r="K15" i="1"/>
  <c r="L15" i="1"/>
  <c r="I14" i="1"/>
  <c r="I13" i="1"/>
  <c r="I12" i="1"/>
  <c r="H14" i="1"/>
  <c r="H13" i="1"/>
  <c r="H12" i="1"/>
  <c r="I5" i="1"/>
  <c r="I6" i="1"/>
  <c r="I7" i="1"/>
  <c r="I8" i="1"/>
  <c r="I9" i="1"/>
  <c r="I4" i="1"/>
  <c r="H5" i="1"/>
  <c r="H6" i="1"/>
  <c r="H7" i="1"/>
  <c r="H8" i="1"/>
  <c r="H9" i="1"/>
  <c r="H4" i="1"/>
  <c r="L12" i="1" l="1"/>
</calcChain>
</file>

<file path=xl/sharedStrings.xml><?xml version="1.0" encoding="utf-8"?>
<sst xmlns="http://schemas.openxmlformats.org/spreadsheetml/2006/main" count="32" uniqueCount="28">
  <si>
    <t>Task</t>
  </si>
  <si>
    <t>A</t>
  </si>
  <si>
    <t>B</t>
  </si>
  <si>
    <t>C</t>
  </si>
  <si>
    <t>D</t>
  </si>
  <si>
    <t>E</t>
  </si>
  <si>
    <t>F</t>
  </si>
  <si>
    <t>Description</t>
  </si>
  <si>
    <t>Software</t>
  </si>
  <si>
    <t>Hardware</t>
  </si>
  <si>
    <t>Training</t>
  </si>
  <si>
    <t>Implementation</t>
  </si>
  <si>
    <t>Testing</t>
  </si>
  <si>
    <t>Requirements</t>
  </si>
  <si>
    <t>N/A</t>
  </si>
  <si>
    <t>B, C</t>
  </si>
  <si>
    <t>Predecessors</t>
  </si>
  <si>
    <t>Duration Estimates</t>
  </si>
  <si>
    <t>Optimistic</t>
  </si>
  <si>
    <t>Pessimistic</t>
  </si>
  <si>
    <t>Likely</t>
  </si>
  <si>
    <t>Expected Duration</t>
  </si>
  <si>
    <t>Variance</t>
  </si>
  <si>
    <t>Total Duration</t>
  </si>
  <si>
    <t>Total Variance</t>
  </si>
  <si>
    <t>Target Date</t>
  </si>
  <si>
    <t>Z-Score</t>
  </si>
  <si>
    <t>Probability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</si>
</sst>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A510-049E-4EEE-982C-D74AF2477E04}">
  <dimension ref="B1:M18"/>
  <sheetViews>
    <sheetView tabSelected="1" workbookViewId="0">
      <selection activeCell="K13" sqref="K13"/>
    </sheetView>
  </sheetViews>
  <sheetFormatPr defaultRowHeight="15" x14ac:dyDescent="0.25"/>
  <cols>
    <col min="2" max="2" width="8" customWidth="1"/>
    <col min="3" max="9" width="15.85546875" customWidth="1"/>
    <col min="10" max="10" width="12.85546875" customWidth="1"/>
    <col min="11" max="15" width="19.5703125" customWidth="1"/>
  </cols>
  <sheetData>
    <row r="1" spans="2:13" ht="15.75" thickBot="1" x14ac:dyDescent="0.3"/>
    <row r="2" spans="2:13" s="1" customFormat="1" ht="15.75" thickTop="1" x14ac:dyDescent="0.25">
      <c r="B2" s="39" t="s">
        <v>0</v>
      </c>
      <c r="C2" s="41" t="s">
        <v>7</v>
      </c>
      <c r="D2" s="35" t="s">
        <v>16</v>
      </c>
      <c r="E2" s="34" t="s">
        <v>17</v>
      </c>
      <c r="F2" s="34"/>
      <c r="G2" s="34"/>
      <c r="H2" s="35" t="s">
        <v>21</v>
      </c>
      <c r="I2" s="37" t="s">
        <v>22</v>
      </c>
    </row>
    <row r="3" spans="2:13" s="1" customFormat="1" ht="15.75" thickBot="1" x14ac:dyDescent="0.3">
      <c r="B3" s="40"/>
      <c r="C3" s="42"/>
      <c r="D3" s="36"/>
      <c r="E3" s="8" t="s">
        <v>18</v>
      </c>
      <c r="F3" s="8" t="s">
        <v>19</v>
      </c>
      <c r="G3" s="8" t="s">
        <v>20</v>
      </c>
      <c r="H3" s="36"/>
      <c r="I3" s="38"/>
    </row>
    <row r="4" spans="2:13" ht="15.75" thickTop="1" x14ac:dyDescent="0.25">
      <c r="B4" s="9" t="s">
        <v>1</v>
      </c>
      <c r="C4" s="6" t="s">
        <v>13</v>
      </c>
      <c r="D4" s="12" t="s">
        <v>14</v>
      </c>
      <c r="E4" s="12">
        <v>6</v>
      </c>
      <c r="F4" s="12">
        <v>12</v>
      </c>
      <c r="G4" s="12">
        <v>9</v>
      </c>
      <c r="H4" s="19">
        <f>(E4+F4+4*G4)/6</f>
        <v>9</v>
      </c>
      <c r="I4" s="14">
        <f>((F4-E4)/6)^2</f>
        <v>1</v>
      </c>
      <c r="M4" s="2"/>
    </row>
    <row r="5" spans="2:13" x14ac:dyDescent="0.25">
      <c r="B5" s="10" t="s">
        <v>2</v>
      </c>
      <c r="C5" s="4" t="s">
        <v>8</v>
      </c>
      <c r="D5" s="3" t="s">
        <v>1</v>
      </c>
      <c r="E5" s="3">
        <v>5</v>
      </c>
      <c r="F5" s="3">
        <v>12</v>
      </c>
      <c r="G5" s="3">
        <v>8</v>
      </c>
      <c r="H5" s="15">
        <f t="shared" ref="H5:H9" si="0">(E5+F5+4*G5)/6</f>
        <v>8.1666666666666661</v>
      </c>
      <c r="I5" s="16">
        <f t="shared" ref="I5:I9" si="1">((F5-E5)/6)^2</f>
        <v>1.3611111111111114</v>
      </c>
      <c r="M5" s="2"/>
    </row>
    <row r="6" spans="2:13" x14ac:dyDescent="0.25">
      <c r="B6" s="10" t="s">
        <v>3</v>
      </c>
      <c r="C6" s="4" t="s">
        <v>9</v>
      </c>
      <c r="D6" s="3" t="s">
        <v>1</v>
      </c>
      <c r="E6" s="3">
        <v>7</v>
      </c>
      <c r="F6" s="3">
        <v>13</v>
      </c>
      <c r="G6" s="3">
        <v>9</v>
      </c>
      <c r="H6" s="20">
        <f t="shared" si="0"/>
        <v>9.3333333333333339</v>
      </c>
      <c r="I6" s="16">
        <f t="shared" si="1"/>
        <v>1</v>
      </c>
      <c r="M6" s="2"/>
    </row>
    <row r="7" spans="2:13" x14ac:dyDescent="0.25">
      <c r="B7" s="10" t="s">
        <v>4</v>
      </c>
      <c r="C7" s="4" t="s">
        <v>10</v>
      </c>
      <c r="D7" s="3" t="s">
        <v>1</v>
      </c>
      <c r="E7" s="3">
        <v>12</v>
      </c>
      <c r="F7" s="3">
        <v>18</v>
      </c>
      <c r="G7" s="3">
        <v>14</v>
      </c>
      <c r="H7" s="15">
        <f t="shared" si="0"/>
        <v>14.333333333333334</v>
      </c>
      <c r="I7" s="16">
        <f t="shared" si="1"/>
        <v>1</v>
      </c>
      <c r="M7" s="2"/>
    </row>
    <row r="8" spans="2:13" x14ac:dyDescent="0.25">
      <c r="B8" s="10" t="s">
        <v>5</v>
      </c>
      <c r="C8" s="4" t="s">
        <v>11</v>
      </c>
      <c r="D8" s="3" t="s">
        <v>15</v>
      </c>
      <c r="E8" s="3">
        <v>3</v>
      </c>
      <c r="F8" s="3">
        <v>7</v>
      </c>
      <c r="G8" s="3">
        <v>5</v>
      </c>
      <c r="H8" s="20">
        <f t="shared" si="0"/>
        <v>5</v>
      </c>
      <c r="I8" s="16">
        <f t="shared" si="1"/>
        <v>0.44444444444444442</v>
      </c>
      <c r="M8" s="2"/>
    </row>
    <row r="9" spans="2:13" ht="15.75" thickBot="1" x14ac:dyDescent="0.3">
      <c r="B9" s="11" t="s">
        <v>6</v>
      </c>
      <c r="C9" s="5" t="s">
        <v>12</v>
      </c>
      <c r="D9" s="7" t="s">
        <v>5</v>
      </c>
      <c r="E9" s="7">
        <v>4</v>
      </c>
      <c r="F9" s="7">
        <v>9</v>
      </c>
      <c r="G9" s="7">
        <v>5</v>
      </c>
      <c r="H9" s="21">
        <f t="shared" si="0"/>
        <v>5.5</v>
      </c>
      <c r="I9" s="18">
        <f t="shared" si="1"/>
        <v>0.69444444444444453</v>
      </c>
      <c r="M9" s="2"/>
    </row>
    <row r="10" spans="2:13" ht="16.5" thickTop="1" thickBot="1" x14ac:dyDescent="0.3"/>
    <row r="11" spans="2:13" ht="16.5" thickTop="1" thickBot="1" x14ac:dyDescent="0.3">
      <c r="H11" s="31" t="s">
        <v>23</v>
      </c>
      <c r="I11" s="32" t="s">
        <v>24</v>
      </c>
      <c r="J11" s="32" t="s">
        <v>25</v>
      </c>
      <c r="K11" s="32" t="s">
        <v>26</v>
      </c>
      <c r="L11" s="33" t="s">
        <v>27</v>
      </c>
    </row>
    <row r="12" spans="2:13" ht="15.75" thickTop="1" x14ac:dyDescent="0.25">
      <c r="H12" s="28">
        <f>H4+H6+H8+H9</f>
        <v>28.833333333333336</v>
      </c>
      <c r="I12" s="13">
        <f>I4+I6+I8+I9</f>
        <v>3.1388888888888893</v>
      </c>
      <c r="J12" s="12">
        <v>28</v>
      </c>
      <c r="K12" s="29">
        <f>(J12-H12)/SQRT(I12)</f>
        <v>-0.47036043419179996</v>
      </c>
      <c r="L12" s="30">
        <f>_xlfn.NORM.S.DIST(K12, TRUE)</f>
        <v>0.31904876346925315</v>
      </c>
    </row>
    <row r="13" spans="2:13" x14ac:dyDescent="0.25">
      <c r="H13" s="22">
        <f>H4+H6+H8+H9</f>
        <v>28.833333333333336</v>
      </c>
      <c r="I13" s="15">
        <f>I4+I6+I8+I9</f>
        <v>3.1388888888888893</v>
      </c>
      <c r="J13" s="3">
        <v>29</v>
      </c>
      <c r="K13" s="23">
        <f t="shared" ref="K13:K15" si="2">(J13-H13)/SQRT(I13)</f>
        <v>9.4072086838358396E-2</v>
      </c>
      <c r="L13" s="24">
        <f t="shared" ref="L13:L17" si="3">_xlfn.NORM.S.DIST(K13, TRUE)</f>
        <v>0.53747405324720732</v>
      </c>
    </row>
    <row r="14" spans="2:13" x14ac:dyDescent="0.25">
      <c r="H14" s="22">
        <f>H4+H6+H8+H9</f>
        <v>28.833333333333336</v>
      </c>
      <c r="I14" s="15">
        <f>I4+I6+I8+I9</f>
        <v>3.1388888888888893</v>
      </c>
      <c r="J14" s="3">
        <v>30</v>
      </c>
      <c r="K14" s="23">
        <f t="shared" si="2"/>
        <v>0.65850460786851672</v>
      </c>
      <c r="L14" s="24">
        <f t="shared" si="3"/>
        <v>0.74489303144236085</v>
      </c>
    </row>
    <row r="15" spans="2:13" x14ac:dyDescent="0.25">
      <c r="H15" s="22">
        <f>H4+H6+H8+H9</f>
        <v>28.833333333333336</v>
      </c>
      <c r="I15" s="15">
        <f>I4+I6+I8+I9</f>
        <v>3.1388888888888893</v>
      </c>
      <c r="J15" s="3">
        <v>31</v>
      </c>
      <c r="K15" s="23">
        <f t="shared" si="2"/>
        <v>1.2229371288986752</v>
      </c>
      <c r="L15" s="24">
        <f t="shared" si="3"/>
        <v>0.88932327819783508</v>
      </c>
    </row>
    <row r="16" spans="2:13" x14ac:dyDescent="0.25">
      <c r="H16" s="22">
        <f>H4+H6+H8+H9</f>
        <v>28.833333333333336</v>
      </c>
      <c r="I16" s="15">
        <f>I4+I6+I8+I9</f>
        <v>3.1388888888888893</v>
      </c>
      <c r="J16" s="3">
        <v>32</v>
      </c>
      <c r="K16" s="23">
        <f t="shared" ref="K16:K17" si="4">(J16-H16)/SQRT(I16)</f>
        <v>1.7873696499288334</v>
      </c>
      <c r="L16" s="24">
        <f t="shared" si="3"/>
        <v>0.96306111820264406</v>
      </c>
    </row>
    <row r="17" spans="8:12" ht="15.75" thickBot="1" x14ac:dyDescent="0.3">
      <c r="H17" s="25">
        <f>H4+H6+H8+H9</f>
        <v>28.833333333333336</v>
      </c>
      <c r="I17" s="17">
        <f>I4+I6+I8+I9</f>
        <v>3.1388888888888893</v>
      </c>
      <c r="J17" s="7">
        <v>33</v>
      </c>
      <c r="K17" s="26">
        <f t="shared" si="4"/>
        <v>2.351802170958992</v>
      </c>
      <c r="L17" s="27">
        <f t="shared" si="3"/>
        <v>0.99065864588243624</v>
      </c>
    </row>
    <row r="18" spans="8:12" ht="15.75" thickTop="1" x14ac:dyDescent="0.25"/>
  </sheetData>
  <mergeCells count="6">
    <mergeCell ref="E2:G2"/>
    <mergeCell ref="H2:H3"/>
    <mergeCell ref="I2:I3"/>
    <mergeCell ref="B2:B3"/>
    <mergeCell ref="C2:C3"/>
    <mergeCell ref="D2:D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Lee</dc:creator>
  <cp:lastModifiedBy>Richard Lee</cp:lastModifiedBy>
  <dcterms:created xsi:type="dcterms:W3CDTF">2023-10-28T09:34:22Z</dcterms:created>
  <dcterms:modified xsi:type="dcterms:W3CDTF">2023-10-30T10:48:31Z</dcterms:modified>
</cp:coreProperties>
</file>