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41" firstSheet="0" activeTab="0"/>
  </bookViews>
  <sheets>
    <sheet name="Indocument" sheetId="1" state="visible" r:id="rId2"/>
    <sheet name="Sheet3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<sst xmlns="http://schemas.openxmlformats.org/spreadsheetml/2006/main" count="733" uniqueCount="148">
  <si>
    <t>Sno</t>
  </si>
  <si>
    <t>Username</t>
  </si>
  <si>
    <t>Password</t>
  </si>
  <si>
    <t>Searchmenu</t>
  </si>
  <si>
    <t>InhShipmentReference</t>
  </si>
  <si>
    <t>InhDocumentDate1</t>
  </si>
  <si>
    <t>InhDocumentDate2</t>
  </si>
  <si>
    <t>InhDocumentDate3</t>
  </si>
  <si>
    <t>InhOperationTypeRefKey_listbox</t>
  </si>
  <si>
    <t>InhCustomerCbtlKey_listbox</t>
  </si>
  <si>
    <t>InhCustomerCbtlKey_listboxIndex</t>
  </si>
  <si>
    <t>InhSupplierCbtlKey_listbox</t>
  </si>
  <si>
    <t>InhSupplierCbtlKey_listboxIndex</t>
  </si>
  <si>
    <t>InhExecutiveCbtlKey_listbox</t>
  </si>
  <si>
    <t>InhExecutiveCbtlKey_listboxIndex</t>
  </si>
  <si>
    <t>InhBasisKey_listbox</t>
  </si>
  <si>
    <t>InhStatusKey_listbox</t>
  </si>
  <si>
    <t>InsHouseDocument</t>
  </si>
  <si>
    <t>InsMasterDocument</t>
  </si>
  <si>
    <t>InsDeclarationNumber</t>
  </si>
  <si>
    <t>InsBeNumber</t>
  </si>
  <si>
    <t>InsBeDate1</t>
  </si>
  <si>
    <t>InsBeDate2</t>
  </si>
  <si>
    <t>InsBeDate3</t>
  </si>
  <si>
    <t>InsEta1</t>
  </si>
  <si>
    <t>InsEta2</t>
  </si>
  <si>
    <t>InsEta3</t>
  </si>
  <si>
    <t>InsCarrierTypeRefKey_listbox</t>
  </si>
  <si>
    <t>InsCarrierNumber</t>
  </si>
  <si>
    <t>InsShipmentModeRefKey_listbox</t>
  </si>
  <si>
    <t>InsShipmentModeRefName</t>
  </si>
  <si>
    <t>InsLine</t>
  </si>
  <si>
    <t>InsVessel</t>
  </si>
  <si>
    <t>InsVoyage</t>
  </si>
  <si>
    <t>InsOriginPortKey_listbox</t>
  </si>
  <si>
    <t>InsOriginPortKey_listboxIndex</t>
  </si>
  <si>
    <t>InsDischargePortKey_listbox</t>
  </si>
  <si>
    <t>InsDischargePortKey_listboxIndex</t>
  </si>
  <si>
    <t>InsDestinationPortKey_listbox</t>
  </si>
  <si>
    <t>InsDestinationPortKey_listboxIndex</t>
  </si>
  <si>
    <t>IncContainerTypeKey_listbox</t>
  </si>
  <si>
    <t>IncContainerTypeKey_listboxIndex</t>
  </si>
  <si>
    <t>IncContainerNumber</t>
  </si>
  <si>
    <t>IncServiceTypeRefKey_listbox</t>
  </si>
  <si>
    <t>IncLineSeal</t>
  </si>
  <si>
    <t>IncShipperSeal</t>
  </si>
  <si>
    <t>IncAgentSeal</t>
  </si>
  <si>
    <t>IncCustomsSeal</t>
  </si>
  <si>
    <t>IncImoKey_listbox</t>
  </si>
  <si>
    <t>IncImoKey_listboxIndex</t>
  </si>
  <si>
    <t>IncRemarksKey_listbox</t>
  </si>
  <si>
    <t>IniIncContainerNumber_listbox</t>
  </si>
  <si>
    <t>IniItemKey_listbox</t>
  </si>
  <si>
    <t>IniItemKey_listboxIndex</t>
  </si>
  <si>
    <t>IniUomKey_listbox</t>
  </si>
  <si>
    <t>IniUomKey_listboxIndex</t>
  </si>
  <si>
    <t>IniContain</t>
  </si>
  <si>
    <t>IniQuantity</t>
  </si>
  <si>
    <t>IniGrossWeight</t>
  </si>
  <si>
    <t>IniWeightUomKey_listbox</t>
  </si>
  <si>
    <t>IniWeightUomKey_listboxIndex</t>
  </si>
  <si>
    <t>IniNetWeight</t>
  </si>
  <si>
    <t>IniVolume</t>
  </si>
  <si>
    <t>IniVolumeUomKey_listbox</t>
  </si>
  <si>
    <t>IniVolumeUomKey_listboxIndex</t>
  </si>
  <si>
    <t>IniLotNumber</t>
  </si>
  <si>
    <t>IniManufactureDate1</t>
  </si>
  <si>
    <t>IniManufactureDate2</t>
  </si>
  <si>
    <t>IniManufactureDate3</t>
  </si>
  <si>
    <t>IniExpiryDate1</t>
  </si>
  <si>
    <t>IniExpiryDate2</t>
  </si>
  <si>
    <t>IniExpiryDate3</t>
  </si>
  <si>
    <t>IniOriginCountryKey_listbox</t>
  </si>
  <si>
    <t>IniHsCode</t>
  </si>
  <si>
    <t>IniSsccBarcode</t>
  </si>
  <si>
    <t>IniPalletNumber</t>
  </si>
  <si>
    <t>IniPalletRefKey_listbox</t>
  </si>
  <si>
    <t>IniMarksNumbers</t>
  </si>
  <si>
    <t>IniDescription</t>
  </si>
  <si>
    <t>IniDeclarationNumber</t>
  </si>
  <si>
    <t>IniBeNumber</t>
  </si>
  <si>
    <t>IniBeDate1</t>
  </si>
  <si>
    <t>IniBeDate2</t>
  </si>
  <si>
    <t>IniBeDate3</t>
  </si>
  <si>
    <t>IniValueTypeRefKey_listbox</t>
  </si>
  <si>
    <t>IniUnitValue</t>
  </si>
  <si>
    <t>IniCurrencyKey_listbox</t>
  </si>
  <si>
    <t>IniCurrencyKey_listboxIndex</t>
  </si>
  <si>
    <t>IniExRate</t>
  </si>
  <si>
    <t>IniRemarksKey_listbox</t>
  </si>
  <si>
    <t>IniRemarksKey_listboxIndex</t>
  </si>
  <si>
    <t>IniRemarks</t>
  </si>
  <si>
    <t>IniHazardousFlag</t>
  </si>
  <si>
    <t>IniImoKey_listbox</t>
  </si>
  <si>
    <t>IniImoKey_listboxIndex</t>
  </si>
  <si>
    <t>IniReeferFlag</t>
  </si>
  <si>
    <t>IniAssignedFlag</t>
  </si>
  <si>
    <t>IniCustomsReqFlag</t>
  </si>
  <si>
    <t>IniAssignedReference</t>
  </si>
  <si>
    <t>ItemPromptIndex</t>
  </si>
  <si>
    <t>ItemValueCodeIndex</t>
  </si>
  <si>
    <t>InpPartyTypeRefKey_listbox</t>
  </si>
  <si>
    <t>InpPartyName</t>
  </si>
  <si>
    <t>InpPartyAddress</t>
  </si>
  <si>
    <t>Promptindex</t>
  </si>
  <si>
    <t>ValueCodeIndex</t>
  </si>
  <si>
    <t>InoteNmKey_listbox</t>
  </si>
  <si>
    <t>InoteDescription</t>
  </si>
  <si>
    <t>InoteStatusKey_listbox</t>
  </si>
  <si>
    <t>501</t>
  </si>
  <si>
    <t>admin</t>
  </si>
  <si>
    <t>pwd</t>
  </si>
  <si>
    <t>Indocument</t>
  </si>
  <si>
    <t>15</t>
  </si>
  <si>
    <t>Oct</t>
  </si>
  <si>
    <t>2020 10:30</t>
  </si>
  <si>
    <t>0</t>
  </si>
  <si>
    <t>DP World</t>
  </si>
  <si>
    <t>QATAR GAS &amp; PETROLUM</t>
  </si>
  <si>
    <t>Siva</t>
  </si>
  <si>
    <t>01</t>
  </si>
  <si>
    <t>2020</t>
  </si>
  <si>
    <t>31</t>
  </si>
  <si>
    <t>AEAMU</t>
  </si>
  <si>
    <t>BAMIN</t>
  </si>
  <si>
    <t> CHKCN</t>
  </si>
  <si>
    <t>45DV</t>
  </si>
  <si>
    <t>UN1225</t>
  </si>
  <si>
    <t>255-IC</t>
  </si>
  <si>
    <t>5</t>
  </si>
  <si>
    <t>BOX</t>
  </si>
  <si>
    <t>10</t>
  </si>
  <si>
    <t>12</t>
  </si>
  <si>
    <t>13</t>
  </si>
  <si>
    <t>Kilogram</t>
  </si>
  <si>
    <t>CBM</t>
  </si>
  <si>
    <t>20</t>
  </si>
  <si>
    <t>2020 10:33</t>
  </si>
  <si>
    <t>INR</t>
  </si>
  <si>
    <t>INDOCREM</t>
  </si>
  <si>
    <t>UN1227</t>
  </si>
  <si>
    <t>502</t>
  </si>
  <si>
    <t>503</t>
  </si>
  <si>
    <t>504</t>
  </si>
  <si>
    <t>505</t>
  </si>
  <si>
    <t>506</t>
  </si>
  <si>
    <t>507</t>
  </si>
  <si>
    <t>508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</si>
</sst>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  <charset val="1"/>
    </font>
    <font>
      <b val="true"/>
      <sz val="9"/>
      <color rgb="FF6A3E3E"/>
      <name val="Arial"/>
      <family val="2"/>
      <charset val="1"/>
    </font>
    <font>
      <b val="true"/>
      <sz val="9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6A3E3E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E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3.8"/>
  <cols>
    <col collapsed="false" hidden="false" max="1" min="1" style="0" width="7.61224489795918"/>
    <col collapsed="false" hidden="false" max="2" min="2" style="0" width="13.2551020408163"/>
    <col collapsed="false" hidden="false" max="3" min="3" style="0" width="13.8163265306122"/>
    <col collapsed="false" hidden="false" max="4" min="4" style="0" width="15.515306122449"/>
    <col collapsed="false" hidden="false" max="5" min="5" style="0" width="21.6428571428571"/>
    <col collapsed="false" hidden="false" max="6" min="6" style="0" width="19.1785714285714"/>
    <col collapsed="false" hidden="false" max="7" min="7" style="0" width="18.1887755102041"/>
    <col collapsed="false" hidden="false" max="8" min="8" style="0" width="18.6122448979592"/>
    <col collapsed="false" hidden="false" max="9" min="9" style="0" width="29.7602040816327"/>
    <col collapsed="false" hidden="false" max="10" min="10" style="0" width="26.5102040816327"/>
    <col collapsed="false" hidden="false" max="11" min="11" style="0" width="29.3367346938775"/>
    <col collapsed="false" hidden="false" max="12" min="12" style="0" width="24.9642857142857"/>
    <col collapsed="false" hidden="false" max="13" min="13" style="0" width="29.6173469387755"/>
    <col collapsed="false" hidden="false" max="15" min="14" style="0" width="31.1020408163265"/>
    <col collapsed="false" hidden="false" max="16" min="16" style="0" width="22.7040816326531"/>
    <col collapsed="false" hidden="false" max="17" min="17" style="0" width="20.0255102040816"/>
    <col collapsed="false" hidden="false" max="19" min="18" style="0" width="31.1020408163265"/>
    <col collapsed="false" hidden="false" max="20" min="20" style="0" width="19.6020408163265"/>
    <col collapsed="false" hidden="false" max="21" min="21" style="0" width="14.2448979591837"/>
    <col collapsed="false" hidden="false" max="22" min="22" style="0" width="11.6989795918367"/>
    <col collapsed="false" hidden="false" max="23" min="23" style="0" width="11.4183673469388"/>
    <col collapsed="false" hidden="false" max="24" min="24" style="0" width="10.8520408163265"/>
    <col collapsed="false" hidden="false" max="27" min="25" style="0" width="10.3673469387755"/>
    <col collapsed="false" hidden="false" max="28" min="28" style="0" width="28.0714285714286"/>
    <col collapsed="false" hidden="false" max="29" min="29" style="0" width="18.7551020408163"/>
    <col collapsed="false" hidden="false" max="31" min="30" style="0" width="31.1020408163265"/>
    <col collapsed="false" hidden="false" max="32" min="32" style="0" width="12.4081632653061"/>
    <col collapsed="false" hidden="false" max="37" min="33" style="0" width="27.0816326530612"/>
    <col collapsed="false" hidden="false" max="38" min="38" style="0" width="32.3010204081633"/>
    <col collapsed="false" hidden="false" max="39" min="39" style="0" width="27.0816326530612"/>
    <col collapsed="false" hidden="false" max="40" min="40" style="0" width="32.1530612244898"/>
    <col collapsed="false" hidden="false" max="41" min="41" style="0" width="27.0816326530612"/>
    <col collapsed="false" hidden="false" max="42" min="42" style="0" width="31.4540816326531"/>
    <col collapsed="false" hidden="false" max="43" min="43" style="0" width="18.8979591836735"/>
    <col collapsed="false" hidden="false" max="44" min="44" style="0" width="28.0714285714286"/>
    <col collapsed="false" hidden="false" max="45" min="45" style="0" width="12.1224489795918"/>
    <col collapsed="false" hidden="false" max="46" min="46" style="0" width="13.5357142857143"/>
    <col collapsed="false" hidden="false" max="47" min="47" style="0" width="12.5459183673469"/>
    <col collapsed="false" hidden="false" max="48" min="48" style="0" width="15.9387755102041"/>
    <col collapsed="false" hidden="false" max="49" min="49" style="0" width="16.2448979591837"/>
    <col collapsed="false" hidden="false" max="51" min="50" style="0" width="20.6173469387755"/>
    <col collapsed="false" hidden="false" max="55" min="52" style="0" width="29.1581632653061"/>
    <col collapsed="false" hidden="false" max="56" min="56" style="0" width="21.7142857142857"/>
    <col collapsed="false" hidden="false" max="57" min="57" style="0" width="11.1428571428571"/>
    <col collapsed="false" hidden="false" max="58" min="58" style="0" width="13.5357142857143"/>
    <col collapsed="false" hidden="false" max="59" min="59" style="0" width="14.6683673469388"/>
    <col collapsed="false" hidden="false" max="61" min="60" style="0" width="29.1581632653061"/>
    <col collapsed="false" hidden="false" max="62" min="62" style="0" width="12.4081632653061"/>
    <col collapsed="false" hidden="false" max="63" min="63" style="0" width="11.1428571428571"/>
    <col collapsed="false" hidden="false" max="65" min="64" style="0" width="29.1581632653061"/>
    <col collapsed="false" hidden="false" max="66" min="66" style="0" width="14.8061224489796"/>
    <col collapsed="false" hidden="false" max="67" min="67" style="0" width="17.9081632653061"/>
    <col collapsed="false" hidden="false" max="68" min="68" style="0" width="18.6122448979592"/>
    <col collapsed="false" hidden="false" max="69" min="69" style="0" width="17.9081632653061"/>
    <col collapsed="false" hidden="false" max="71" min="70" style="0" width="13.8163265306122"/>
    <col collapsed="false" hidden="false" max="72" min="72" style="0" width="14.1020408163265"/>
    <col collapsed="false" hidden="false" max="73" min="73" style="0" width="23.4081632653061"/>
    <col collapsed="false" hidden="false" max="74" min="74" style="0" width="13.8163265306122"/>
    <col collapsed="false" hidden="false" max="75" min="75" style="0" width="16.4948979591837"/>
    <col collapsed="false" hidden="false" max="76" min="76" style="0" width="18.7551020408163"/>
    <col collapsed="false" hidden="false" max="77" min="77" style="0" width="23.2704081632653"/>
    <col collapsed="false" hidden="false" max="79" min="78" style="0" width="16.9183673469388"/>
    <col collapsed="false" hidden="false" max="80" min="80" style="0" width="20.3010204081633"/>
    <col collapsed="false" hidden="false" max="81" min="81" style="0" width="15.6479591836735"/>
    <col collapsed="false" hidden="false" max="82" min="82" style="0" width="10.9948979591837"/>
    <col collapsed="false" hidden="false" max="83" min="83" style="0" width="11.1428571428571"/>
    <col collapsed="false" hidden="false" max="84" min="84" style="0" width="15.6479591836735"/>
    <col collapsed="false" hidden="false" max="85" min="85" style="0" width="24.2551020408163"/>
    <col collapsed="false" hidden="false" max="86" min="86" style="0" width="12.1224489795918"/>
    <col collapsed="false" hidden="false" max="87" min="87" style="0" width="19.7448979591837"/>
    <col collapsed="false" hidden="false" max="88" min="88" style="0" width="24.6785714285714"/>
    <col collapsed="false" hidden="false" max="89" min="89" style="0" width="10.1530612244898"/>
    <col collapsed="false" hidden="false" max="90" min="90" style="0" width="20.1683673469388"/>
    <col collapsed="false" hidden="false" max="91" min="91" style="0" width="24.6785714285714"/>
    <col collapsed="false" hidden="false" max="92" min="92" style="0" width="12.1224489795918"/>
    <col collapsed="false" hidden="false" max="94" min="93" style="0" width="15.7959183673469"/>
    <col collapsed="false" hidden="false" max="95" min="95" style="0" width="21.1581632653061"/>
    <col collapsed="false" hidden="false" max="96" min="96" style="0" width="13.6785714285714"/>
    <col collapsed="false" hidden="false" max="97" min="97" style="0" width="15.6479591836735"/>
    <col collapsed="false" hidden="false" max="98" min="98" style="0" width="17.0612244897959"/>
    <col collapsed="false" hidden="false" max="99" min="99" style="0" width="21.4387755102041"/>
    <col collapsed="false" hidden="false" max="100" min="100" style="0" width="16.0714285714286"/>
    <col collapsed="false" hidden="false" max="101" min="101" style="0" width="19.6020408163265"/>
    <col collapsed="false" hidden="false" max="107" min="102" style="0" width="29.1581632653061"/>
    <col collapsed="false" hidden="false" max="108" min="108" style="0" width="17.484693877551"/>
    <col collapsed="false" hidden="false" max="109" min="109" style="0" width="19.6020408163265"/>
    <col collapsed="false" hidden="false" max="1025" min="110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5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6" t="s">
        <v>68</v>
      </c>
      <c r="BR1" s="6" t="s">
        <v>69</v>
      </c>
      <c r="BS1" s="6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6" t="s">
        <v>81</v>
      </c>
      <c r="CE1" s="6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</row>
    <row r="2" customFormat="false" ht="14.9" hidden="false" customHeight="false" outlineLevel="0" collapsed="false">
      <c r="A2" s="7" t="s">
        <v>109</v>
      </c>
      <c r="B2" s="8" t="s">
        <v>110</v>
      </c>
      <c r="C2" s="8" t="s">
        <v>111</v>
      </c>
      <c r="D2" s="9" t="s">
        <v>112</v>
      </c>
      <c r="E2" s="8" t="str">
        <f aca="false">"SHIP_REF_"&amp;A2</f>
        <v>SHIP_REF_501</v>
      </c>
      <c r="F2" s="8" t="s">
        <v>113</v>
      </c>
      <c r="G2" s="8" t="s">
        <v>114</v>
      </c>
      <c r="H2" s="8" t="s">
        <v>115</v>
      </c>
      <c r="I2" s="8" t="s">
        <v>116</v>
      </c>
      <c r="J2" s="8" t="s">
        <v>117</v>
      </c>
      <c r="K2" s="8" t="s">
        <v>116</v>
      </c>
      <c r="L2" s="8" t="s">
        <v>118</v>
      </c>
      <c r="M2" s="8" t="s">
        <v>116</v>
      </c>
      <c r="N2" s="8" t="s">
        <v>119</v>
      </c>
      <c r="O2" s="8" t="s">
        <v>116</v>
      </c>
      <c r="P2" s="8" t="s">
        <v>116</v>
      </c>
      <c r="Q2" s="8" t="s">
        <v>116</v>
      </c>
      <c r="R2" s="10" t="str">
        <f aca="false">"HD_"&amp;A2</f>
        <v>HD_501</v>
      </c>
      <c r="S2" s="10" t="str">
        <f aca="false">"MD_"&amp;A2</f>
        <v>MD_501</v>
      </c>
      <c r="T2" s="10" t="str">
        <f aca="false">"DN_"&amp;A2</f>
        <v>DN_501</v>
      </c>
      <c r="U2" s="10" t="str">
        <f aca="false">"BN_"&amp;A2</f>
        <v>BN_501</v>
      </c>
      <c r="V2" s="8" t="s">
        <v>120</v>
      </c>
      <c r="W2" s="8" t="s">
        <v>114</v>
      </c>
      <c r="X2" s="8" t="s">
        <v>121</v>
      </c>
      <c r="Y2" s="8" t="s">
        <v>122</v>
      </c>
      <c r="Z2" s="8" t="s">
        <v>114</v>
      </c>
      <c r="AA2" s="11" t="s">
        <v>121</v>
      </c>
      <c r="AB2" s="11" t="s">
        <v>116</v>
      </c>
      <c r="AC2" s="12" t="str">
        <f aca="false">"CN_"&amp;A2</f>
        <v>CN_501</v>
      </c>
      <c r="AD2" s="11" t="s">
        <v>116</v>
      </c>
      <c r="AE2" s="11" t="s">
        <v>116</v>
      </c>
      <c r="AF2" s="12" t="str">
        <f aca="false">"LINE_"&amp;A2</f>
        <v>LINE_501</v>
      </c>
      <c r="AG2" s="12" t="str">
        <f aca="false">"VES_"&amp;A2</f>
        <v>VES_501</v>
      </c>
      <c r="AH2" s="12" t="str">
        <f aca="false">"VOY_"&amp;A2</f>
        <v>VOY_501</v>
      </c>
      <c r="AI2" s="11" t="s">
        <v>123</v>
      </c>
      <c r="AJ2" s="11" t="s">
        <v>116</v>
      </c>
      <c r="AK2" s="11" t="s">
        <v>124</v>
      </c>
      <c r="AL2" s="11" t="s">
        <v>116</v>
      </c>
      <c r="AM2" s="11" t="s">
        <v>125</v>
      </c>
      <c r="AN2" s="11" t="s">
        <v>116</v>
      </c>
      <c r="AO2" s="0" t="s">
        <v>126</v>
      </c>
      <c r="AP2" s="11" t="s">
        <v>116</v>
      </c>
      <c r="AQ2" s="13" t="str">
        <f aca="false">"CON_"&amp;A2</f>
        <v>CON_501</v>
      </c>
      <c r="AR2" s="14" t="s">
        <v>116</v>
      </c>
      <c r="AS2" s="15" t="str">
        <f aca="false">"LS_"&amp;A2</f>
        <v>LS_501</v>
      </c>
      <c r="AT2" s="15" t="str">
        <f aca="false">"SS_"&amp;A2</f>
        <v>SS_501</v>
      </c>
      <c r="AU2" s="14" t="str">
        <f aca="false">"AS_"&amp;A2</f>
        <v>AS_501</v>
      </c>
      <c r="AV2" s="15" t="str">
        <f aca="false">"CS_"&amp;A2</f>
        <v>CS_501</v>
      </c>
      <c r="AW2" s="14" t="s">
        <v>127</v>
      </c>
      <c r="AX2" s="14" t="s">
        <v>116</v>
      </c>
      <c r="AY2" s="14" t="s">
        <v>116</v>
      </c>
      <c r="AZ2" s="14" t="s">
        <v>116</v>
      </c>
      <c r="BA2" s="14" t="s">
        <v>128</v>
      </c>
      <c r="BB2" s="14" t="s">
        <v>129</v>
      </c>
      <c r="BC2" s="14" t="s">
        <v>130</v>
      </c>
      <c r="BD2" s="14" t="s">
        <v>116</v>
      </c>
      <c r="BE2" s="14" t="s">
        <v>131</v>
      </c>
      <c r="BF2" s="14" t="s">
        <v>132</v>
      </c>
      <c r="BG2" s="14" t="s">
        <v>133</v>
      </c>
      <c r="BH2" s="14" t="s">
        <v>134</v>
      </c>
      <c r="BI2" s="14" t="s">
        <v>116</v>
      </c>
      <c r="BJ2" s="14" t="s">
        <v>131</v>
      </c>
      <c r="BK2" s="14" t="s">
        <v>129</v>
      </c>
      <c r="BL2" s="14" t="s">
        <v>135</v>
      </c>
      <c r="BM2" s="14" t="s">
        <v>116</v>
      </c>
      <c r="BN2" s="15" t="str">
        <f aca="false">"LOT_"&amp;A2</f>
        <v>LOT_501</v>
      </c>
      <c r="BO2" s="14" t="s">
        <v>120</v>
      </c>
      <c r="BP2" s="14" t="s">
        <v>114</v>
      </c>
      <c r="BQ2" s="14" t="s">
        <v>121</v>
      </c>
      <c r="BR2" s="14" t="s">
        <v>122</v>
      </c>
      <c r="BS2" s="14" t="s">
        <v>114</v>
      </c>
      <c r="BT2" s="14" t="s">
        <v>121</v>
      </c>
      <c r="BU2" s="14" t="s">
        <v>116</v>
      </c>
      <c r="BV2" s="15" t="str">
        <f aca="false">"HS_"&amp;A2</f>
        <v>HS_501</v>
      </c>
      <c r="BW2" s="15" t="str">
        <f aca="false">"SSCC_"&amp;A2</f>
        <v>SSCC_501</v>
      </c>
      <c r="BX2" s="15" t="str">
        <f aca="false">"PN_"&amp;A2</f>
        <v>PN_501</v>
      </c>
      <c r="BY2" s="14" t="s">
        <v>116</v>
      </c>
      <c r="BZ2" s="15" t="str">
        <f aca="false">"MN_"&amp;A2</f>
        <v>MN_501</v>
      </c>
      <c r="CA2" s="15" t="str">
        <f aca="false">"DESC_"&amp;A2</f>
        <v>DESC_501</v>
      </c>
      <c r="CB2" s="15" t="str">
        <f aca="false">"DN_"&amp;A2</f>
        <v>DN_501</v>
      </c>
      <c r="CC2" s="15" t="str">
        <f aca="false">"BN_"&amp;A2</f>
        <v>BN_501</v>
      </c>
      <c r="CD2" s="14" t="s">
        <v>136</v>
      </c>
      <c r="CE2" s="14" t="s">
        <v>114</v>
      </c>
      <c r="CF2" s="14" t="s">
        <v>137</v>
      </c>
      <c r="CG2" s="14" t="s">
        <v>116</v>
      </c>
      <c r="CH2" s="14" t="s">
        <v>136</v>
      </c>
      <c r="CI2" s="14" t="s">
        <v>138</v>
      </c>
      <c r="CJ2" s="14" t="s">
        <v>116</v>
      </c>
      <c r="CK2" s="14" t="s">
        <v>113</v>
      </c>
      <c r="CL2" s="14" t="s">
        <v>139</v>
      </c>
      <c r="CM2" s="14" t="s">
        <v>116</v>
      </c>
      <c r="CN2" s="14"/>
      <c r="CO2" s="14"/>
      <c r="CP2" s="14" t="s">
        <v>140</v>
      </c>
      <c r="CQ2" s="14" t="s">
        <v>116</v>
      </c>
      <c r="CR2" s="14"/>
      <c r="CS2" s="14"/>
      <c r="CT2" s="14"/>
      <c r="CU2" s="15" t="str">
        <f aca="false">"AR_"&amp;A2</f>
        <v>AR_501</v>
      </c>
      <c r="CV2" s="14" t="s">
        <v>116</v>
      </c>
      <c r="CW2" s="14" t="s">
        <v>116</v>
      </c>
      <c r="CX2" s="14" t="s">
        <v>116</v>
      </c>
      <c r="CY2" s="15" t="str">
        <f aca="false">"PN_"&amp;A2</f>
        <v>PN_501</v>
      </c>
      <c r="CZ2" s="15" t="str">
        <f aca="false">"PA_"&amp;A2</f>
        <v>PA_501</v>
      </c>
      <c r="DA2" s="14" t="s">
        <v>116</v>
      </c>
      <c r="DB2" s="14" t="s">
        <v>116</v>
      </c>
      <c r="DC2" s="14" t="s">
        <v>116</v>
      </c>
      <c r="DD2" s="15" t="str">
        <f aca="false">"NoteDesc_"&amp;A2</f>
        <v>NoteDesc_501</v>
      </c>
      <c r="DE2" s="14" t="s">
        <v>116</v>
      </c>
    </row>
    <row r="3" customFormat="false" ht="14.9" hidden="false" customHeight="false" outlineLevel="0" collapsed="false">
      <c r="A3" s="7" t="s">
        <v>141</v>
      </c>
      <c r="B3" s="8" t="s">
        <v>110</v>
      </c>
      <c r="C3" s="8" t="s">
        <v>111</v>
      </c>
      <c r="D3" s="9" t="s">
        <v>112</v>
      </c>
      <c r="E3" s="8" t="str">
        <f aca="false">"SHIP_REF_"&amp;A3</f>
        <v>SHIP_REF_502</v>
      </c>
      <c r="F3" s="8" t="s">
        <v>113</v>
      </c>
      <c r="G3" s="8" t="s">
        <v>114</v>
      </c>
      <c r="H3" s="8" t="s">
        <v>115</v>
      </c>
      <c r="I3" s="8" t="s">
        <v>116</v>
      </c>
      <c r="J3" s="8" t="s">
        <v>117</v>
      </c>
      <c r="K3" s="8" t="s">
        <v>116</v>
      </c>
      <c r="L3" s="8" t="s">
        <v>118</v>
      </c>
      <c r="M3" s="8" t="s">
        <v>116</v>
      </c>
      <c r="N3" s="8" t="s">
        <v>119</v>
      </c>
      <c r="O3" s="8" t="s">
        <v>116</v>
      </c>
      <c r="P3" s="8" t="s">
        <v>116</v>
      </c>
      <c r="Q3" s="8" t="s">
        <v>116</v>
      </c>
      <c r="R3" s="10" t="str">
        <f aca="false">"HD_"&amp;A3</f>
        <v>HD_502</v>
      </c>
      <c r="S3" s="10" t="str">
        <f aca="false">"MD_"&amp;A3</f>
        <v>MD_502</v>
      </c>
      <c r="T3" s="10" t="str">
        <f aca="false">"DN_"&amp;A3</f>
        <v>DN_502</v>
      </c>
      <c r="U3" s="10" t="str">
        <f aca="false">"BN_"&amp;A3</f>
        <v>BN_502</v>
      </c>
      <c r="V3" s="8" t="s">
        <v>120</v>
      </c>
      <c r="W3" s="8" t="s">
        <v>114</v>
      </c>
      <c r="X3" s="8" t="s">
        <v>121</v>
      </c>
      <c r="Y3" s="8" t="s">
        <v>122</v>
      </c>
      <c r="Z3" s="8" t="s">
        <v>114</v>
      </c>
      <c r="AA3" s="11" t="s">
        <v>121</v>
      </c>
      <c r="AB3" s="11" t="s">
        <v>116</v>
      </c>
      <c r="AC3" s="12" t="str">
        <f aca="false">"CN_"&amp;A3</f>
        <v>CN_502</v>
      </c>
      <c r="AD3" s="11" t="s">
        <v>116</v>
      </c>
      <c r="AE3" s="11" t="s">
        <v>116</v>
      </c>
      <c r="AF3" s="12" t="str">
        <f aca="false">"LINE_"&amp;A3</f>
        <v>LINE_502</v>
      </c>
      <c r="AG3" s="12" t="str">
        <f aca="false">"VES_"&amp;A3</f>
        <v>VES_502</v>
      </c>
      <c r="AH3" s="12" t="str">
        <f aca="false">"VOY_"&amp;A3</f>
        <v>VOY_502</v>
      </c>
      <c r="AI3" s="11" t="s">
        <v>123</v>
      </c>
      <c r="AJ3" s="11" t="s">
        <v>116</v>
      </c>
      <c r="AK3" s="11" t="s">
        <v>124</v>
      </c>
      <c r="AL3" s="11" t="s">
        <v>116</v>
      </c>
      <c r="AM3" s="11" t="s">
        <v>125</v>
      </c>
      <c r="AN3" s="11" t="s">
        <v>116</v>
      </c>
      <c r="AO3" s="0" t="s">
        <v>126</v>
      </c>
      <c r="AP3" s="11" t="s">
        <v>116</v>
      </c>
      <c r="AQ3" s="13" t="str">
        <f aca="false">"CON_"&amp;A3</f>
        <v>CON_502</v>
      </c>
      <c r="AR3" s="14" t="s">
        <v>116</v>
      </c>
      <c r="AS3" s="15" t="str">
        <f aca="false">"LS_"&amp;A3</f>
        <v>LS_502</v>
      </c>
      <c r="AT3" s="15" t="str">
        <f aca="false">"SS_"&amp;A3</f>
        <v>SS_502</v>
      </c>
      <c r="AU3" s="14" t="str">
        <f aca="false">"AS_"&amp;A3</f>
        <v>AS_502</v>
      </c>
      <c r="AV3" s="15" t="str">
        <f aca="false">"CS_"&amp;A3</f>
        <v>CS_502</v>
      </c>
      <c r="AW3" s="14" t="s">
        <v>127</v>
      </c>
      <c r="AX3" s="14" t="s">
        <v>116</v>
      </c>
      <c r="AY3" s="14" t="s">
        <v>116</v>
      </c>
      <c r="AZ3" s="14" t="s">
        <v>116</v>
      </c>
      <c r="BA3" s="14" t="s">
        <v>128</v>
      </c>
      <c r="BB3" s="14" t="s">
        <v>129</v>
      </c>
      <c r="BC3" s="14" t="s">
        <v>130</v>
      </c>
      <c r="BD3" s="14" t="s">
        <v>116</v>
      </c>
      <c r="BE3" s="14" t="s">
        <v>131</v>
      </c>
      <c r="BF3" s="14" t="s">
        <v>132</v>
      </c>
      <c r="BG3" s="14" t="s">
        <v>133</v>
      </c>
      <c r="BH3" s="14" t="s">
        <v>134</v>
      </c>
      <c r="BI3" s="14" t="s">
        <v>116</v>
      </c>
      <c r="BJ3" s="14" t="s">
        <v>131</v>
      </c>
      <c r="BK3" s="14" t="s">
        <v>129</v>
      </c>
      <c r="BL3" s="14" t="s">
        <v>135</v>
      </c>
      <c r="BM3" s="14" t="s">
        <v>116</v>
      </c>
      <c r="BN3" s="15" t="str">
        <f aca="false">"LOT_"&amp;A3</f>
        <v>LOT_502</v>
      </c>
      <c r="BO3" s="14" t="s">
        <v>120</v>
      </c>
      <c r="BP3" s="14" t="s">
        <v>114</v>
      </c>
      <c r="BQ3" s="14" t="s">
        <v>121</v>
      </c>
      <c r="BR3" s="14" t="s">
        <v>122</v>
      </c>
      <c r="BS3" s="14" t="s">
        <v>114</v>
      </c>
      <c r="BT3" s="14" t="s">
        <v>121</v>
      </c>
      <c r="BU3" s="14" t="s">
        <v>116</v>
      </c>
      <c r="BV3" s="15" t="str">
        <f aca="false">"HS_"&amp;A3</f>
        <v>HS_502</v>
      </c>
      <c r="BW3" s="15" t="str">
        <f aca="false">"SSCC_"&amp;A3</f>
        <v>SSCC_502</v>
      </c>
      <c r="BX3" s="15" t="str">
        <f aca="false">"PN_"&amp;A3</f>
        <v>PN_502</v>
      </c>
      <c r="BY3" s="14" t="s">
        <v>116</v>
      </c>
      <c r="BZ3" s="15" t="str">
        <f aca="false">"MN_"&amp;A3</f>
        <v>MN_502</v>
      </c>
      <c r="CA3" s="15" t="str">
        <f aca="false">"DESC_"&amp;A3</f>
        <v>DESC_502</v>
      </c>
      <c r="CB3" s="15" t="str">
        <f aca="false">"DN_"&amp;A3</f>
        <v>DN_502</v>
      </c>
      <c r="CC3" s="15" t="str">
        <f aca="false">"BN_"&amp;A3</f>
        <v>BN_502</v>
      </c>
      <c r="CD3" s="14" t="s">
        <v>136</v>
      </c>
      <c r="CE3" s="14" t="s">
        <v>114</v>
      </c>
      <c r="CF3" s="14" t="s">
        <v>137</v>
      </c>
      <c r="CG3" s="14" t="s">
        <v>116</v>
      </c>
      <c r="CH3" s="14" t="s">
        <v>136</v>
      </c>
      <c r="CI3" s="14" t="s">
        <v>138</v>
      </c>
      <c r="CJ3" s="14" t="s">
        <v>116</v>
      </c>
      <c r="CK3" s="14" t="s">
        <v>113</v>
      </c>
      <c r="CL3" s="14" t="s">
        <v>139</v>
      </c>
      <c r="CM3" s="14" t="s">
        <v>116</v>
      </c>
      <c r="CN3" s="14"/>
      <c r="CO3" s="14"/>
      <c r="CP3" s="14" t="s">
        <v>140</v>
      </c>
      <c r="CQ3" s="14" t="s">
        <v>116</v>
      </c>
      <c r="CR3" s="14"/>
      <c r="CS3" s="14"/>
      <c r="CT3" s="14"/>
      <c r="CU3" s="15" t="str">
        <f aca="false">"AR_"&amp;A3</f>
        <v>AR_502</v>
      </c>
      <c r="CV3" s="14" t="s">
        <v>116</v>
      </c>
      <c r="CW3" s="14" t="s">
        <v>116</v>
      </c>
      <c r="CX3" s="14" t="s">
        <v>116</v>
      </c>
      <c r="CY3" s="15" t="str">
        <f aca="false">"PN_"&amp;A3</f>
        <v>PN_502</v>
      </c>
      <c r="CZ3" s="15" t="str">
        <f aca="false">"PA_"&amp;A3</f>
        <v>PA_502</v>
      </c>
      <c r="DA3" s="14" t="s">
        <v>116</v>
      </c>
      <c r="DB3" s="14" t="s">
        <v>116</v>
      </c>
      <c r="DC3" s="14" t="s">
        <v>116</v>
      </c>
      <c r="DD3" s="15" t="str">
        <f aca="false">"NoteDesc_"&amp;A3</f>
        <v>NoteDesc_502</v>
      </c>
      <c r="DE3" s="14" t="s">
        <v>116</v>
      </c>
    </row>
    <row r="4" customFormat="false" ht="14.9" hidden="false" customHeight="false" outlineLevel="0" collapsed="false">
      <c r="A4" s="7" t="s">
        <v>142</v>
      </c>
      <c r="B4" s="8" t="s">
        <v>110</v>
      </c>
      <c r="C4" s="8" t="s">
        <v>111</v>
      </c>
      <c r="D4" s="9" t="s">
        <v>112</v>
      </c>
      <c r="E4" s="8" t="str">
        <f aca="false">"SHIP_REF_"&amp;A4</f>
        <v>SHIP_REF_503</v>
      </c>
      <c r="F4" s="8" t="s">
        <v>113</v>
      </c>
      <c r="G4" s="8" t="s">
        <v>114</v>
      </c>
      <c r="H4" s="8" t="s">
        <v>115</v>
      </c>
      <c r="I4" s="8" t="s">
        <v>116</v>
      </c>
      <c r="J4" s="8" t="s">
        <v>117</v>
      </c>
      <c r="K4" s="8" t="s">
        <v>116</v>
      </c>
      <c r="L4" s="8" t="s">
        <v>118</v>
      </c>
      <c r="M4" s="8" t="s">
        <v>116</v>
      </c>
      <c r="N4" s="8" t="s">
        <v>119</v>
      </c>
      <c r="O4" s="8" t="s">
        <v>116</v>
      </c>
      <c r="P4" s="8" t="s">
        <v>116</v>
      </c>
      <c r="Q4" s="8" t="s">
        <v>116</v>
      </c>
      <c r="R4" s="10" t="str">
        <f aca="false">"HD_"&amp;A4</f>
        <v>HD_503</v>
      </c>
      <c r="S4" s="10" t="str">
        <f aca="false">"MD_"&amp;A4</f>
        <v>MD_503</v>
      </c>
      <c r="T4" s="10" t="str">
        <f aca="false">"DN_"&amp;A4</f>
        <v>DN_503</v>
      </c>
      <c r="U4" s="10" t="str">
        <f aca="false">"BN_"&amp;A4</f>
        <v>BN_503</v>
      </c>
      <c r="V4" s="8" t="s">
        <v>120</v>
      </c>
      <c r="W4" s="8" t="s">
        <v>114</v>
      </c>
      <c r="X4" s="8" t="s">
        <v>121</v>
      </c>
      <c r="Y4" s="8" t="s">
        <v>122</v>
      </c>
      <c r="Z4" s="8" t="s">
        <v>114</v>
      </c>
      <c r="AA4" s="11" t="s">
        <v>121</v>
      </c>
      <c r="AB4" s="11" t="s">
        <v>116</v>
      </c>
      <c r="AC4" s="12" t="str">
        <f aca="false">"CN_"&amp;A4</f>
        <v>CN_503</v>
      </c>
      <c r="AD4" s="11" t="s">
        <v>116</v>
      </c>
      <c r="AE4" s="11" t="s">
        <v>116</v>
      </c>
      <c r="AF4" s="12" t="str">
        <f aca="false">"LINE_"&amp;A4</f>
        <v>LINE_503</v>
      </c>
      <c r="AG4" s="12" t="str">
        <f aca="false">"VES_"&amp;A4</f>
        <v>VES_503</v>
      </c>
      <c r="AH4" s="12" t="str">
        <f aca="false">"VOY_"&amp;A4</f>
        <v>VOY_503</v>
      </c>
      <c r="AI4" s="11" t="s">
        <v>123</v>
      </c>
      <c r="AJ4" s="11" t="s">
        <v>116</v>
      </c>
      <c r="AK4" s="11" t="s">
        <v>124</v>
      </c>
      <c r="AL4" s="11" t="s">
        <v>116</v>
      </c>
      <c r="AM4" s="11" t="s">
        <v>125</v>
      </c>
      <c r="AN4" s="11" t="s">
        <v>116</v>
      </c>
      <c r="AO4" s="0" t="s">
        <v>126</v>
      </c>
      <c r="AP4" s="11" t="s">
        <v>116</v>
      </c>
      <c r="AQ4" s="13" t="str">
        <f aca="false">"CON_"&amp;A4</f>
        <v>CON_503</v>
      </c>
      <c r="AR4" s="14" t="s">
        <v>116</v>
      </c>
      <c r="AS4" s="15" t="str">
        <f aca="false">"LS_"&amp;A4</f>
        <v>LS_503</v>
      </c>
      <c r="AT4" s="15" t="str">
        <f aca="false">"SS_"&amp;A4</f>
        <v>SS_503</v>
      </c>
      <c r="AU4" s="14" t="str">
        <f aca="false">"AS_"&amp;A4</f>
        <v>AS_503</v>
      </c>
      <c r="AV4" s="15" t="str">
        <f aca="false">"CS_"&amp;A4</f>
        <v>CS_503</v>
      </c>
      <c r="AW4" s="14" t="s">
        <v>127</v>
      </c>
      <c r="AX4" s="14" t="s">
        <v>116</v>
      </c>
      <c r="AY4" s="14" t="s">
        <v>116</v>
      </c>
      <c r="AZ4" s="14" t="s">
        <v>116</v>
      </c>
      <c r="BA4" s="14" t="s">
        <v>128</v>
      </c>
      <c r="BB4" s="14" t="s">
        <v>129</v>
      </c>
      <c r="BC4" s="14" t="s">
        <v>130</v>
      </c>
      <c r="BD4" s="14" t="s">
        <v>116</v>
      </c>
      <c r="BE4" s="14" t="s">
        <v>131</v>
      </c>
      <c r="BF4" s="14" t="s">
        <v>132</v>
      </c>
      <c r="BG4" s="14" t="s">
        <v>133</v>
      </c>
      <c r="BH4" s="14" t="s">
        <v>134</v>
      </c>
      <c r="BI4" s="14" t="s">
        <v>116</v>
      </c>
      <c r="BJ4" s="14" t="s">
        <v>131</v>
      </c>
      <c r="BK4" s="14" t="s">
        <v>129</v>
      </c>
      <c r="BL4" s="14" t="s">
        <v>135</v>
      </c>
      <c r="BM4" s="14" t="s">
        <v>116</v>
      </c>
      <c r="BN4" s="15" t="str">
        <f aca="false">"LOT_"&amp;A4</f>
        <v>LOT_503</v>
      </c>
      <c r="BO4" s="14" t="s">
        <v>120</v>
      </c>
      <c r="BP4" s="14" t="s">
        <v>114</v>
      </c>
      <c r="BQ4" s="14" t="s">
        <v>121</v>
      </c>
      <c r="BR4" s="14" t="s">
        <v>122</v>
      </c>
      <c r="BS4" s="14" t="s">
        <v>114</v>
      </c>
      <c r="BT4" s="14" t="s">
        <v>121</v>
      </c>
      <c r="BU4" s="14" t="s">
        <v>116</v>
      </c>
      <c r="BV4" s="15" t="str">
        <f aca="false">"HS_"&amp;A4</f>
        <v>HS_503</v>
      </c>
      <c r="BW4" s="15" t="str">
        <f aca="false">"SSCC_"&amp;A4</f>
        <v>SSCC_503</v>
      </c>
      <c r="BX4" s="15" t="str">
        <f aca="false">"PN_"&amp;A4</f>
        <v>PN_503</v>
      </c>
      <c r="BY4" s="14" t="s">
        <v>116</v>
      </c>
      <c r="BZ4" s="15" t="str">
        <f aca="false">"MN_"&amp;A4</f>
        <v>MN_503</v>
      </c>
      <c r="CA4" s="15" t="str">
        <f aca="false">"DESC_"&amp;A4</f>
        <v>DESC_503</v>
      </c>
      <c r="CB4" s="15" t="str">
        <f aca="false">"DN_"&amp;A4</f>
        <v>DN_503</v>
      </c>
      <c r="CC4" s="15" t="str">
        <f aca="false">"BN_"&amp;A4</f>
        <v>BN_503</v>
      </c>
      <c r="CD4" s="14" t="s">
        <v>136</v>
      </c>
      <c r="CE4" s="14" t="s">
        <v>114</v>
      </c>
      <c r="CF4" s="14" t="s">
        <v>137</v>
      </c>
      <c r="CG4" s="14" t="s">
        <v>116</v>
      </c>
      <c r="CH4" s="14" t="s">
        <v>136</v>
      </c>
      <c r="CI4" s="14" t="s">
        <v>138</v>
      </c>
      <c r="CJ4" s="14" t="s">
        <v>116</v>
      </c>
      <c r="CK4" s="14" t="s">
        <v>113</v>
      </c>
      <c r="CL4" s="14" t="s">
        <v>139</v>
      </c>
      <c r="CM4" s="14" t="s">
        <v>116</v>
      </c>
      <c r="CN4" s="14"/>
      <c r="CO4" s="14"/>
      <c r="CP4" s="14" t="s">
        <v>140</v>
      </c>
      <c r="CQ4" s="14" t="s">
        <v>116</v>
      </c>
      <c r="CR4" s="14"/>
      <c r="CS4" s="14"/>
      <c r="CT4" s="14"/>
      <c r="CU4" s="15" t="str">
        <f aca="false">"AR_"&amp;A4</f>
        <v>AR_503</v>
      </c>
      <c r="CV4" s="14" t="s">
        <v>116</v>
      </c>
      <c r="CW4" s="14" t="s">
        <v>116</v>
      </c>
      <c r="CX4" s="14" t="s">
        <v>116</v>
      </c>
      <c r="CY4" s="15" t="str">
        <f aca="false">"PN_"&amp;A4</f>
        <v>PN_503</v>
      </c>
      <c r="CZ4" s="15" t="str">
        <f aca="false">"PA_"&amp;A4</f>
        <v>PA_503</v>
      </c>
      <c r="DA4" s="14" t="s">
        <v>116</v>
      </c>
      <c r="DB4" s="14" t="s">
        <v>116</v>
      </c>
      <c r="DC4" s="14" t="s">
        <v>116</v>
      </c>
      <c r="DD4" s="15" t="str">
        <f aca="false">"NoteDesc_"&amp;A4</f>
        <v>NoteDesc_503</v>
      </c>
      <c r="DE4" s="14" t="s">
        <v>116</v>
      </c>
    </row>
    <row r="5" customFormat="false" ht="14.9" hidden="false" customHeight="false" outlineLevel="0" collapsed="false">
      <c r="A5" s="7" t="s">
        <v>143</v>
      </c>
      <c r="B5" s="8" t="s">
        <v>110</v>
      </c>
      <c r="C5" s="8" t="s">
        <v>111</v>
      </c>
      <c r="D5" s="9" t="s">
        <v>112</v>
      </c>
      <c r="E5" s="8" t="str">
        <f aca="false">"SHIP_REF_"&amp;A5</f>
        <v>SHIP_REF_504</v>
      </c>
      <c r="F5" s="8" t="s">
        <v>113</v>
      </c>
      <c r="G5" s="8" t="s">
        <v>114</v>
      </c>
      <c r="H5" s="8" t="s">
        <v>115</v>
      </c>
      <c r="I5" s="8" t="s">
        <v>116</v>
      </c>
      <c r="J5" s="8" t="s">
        <v>117</v>
      </c>
      <c r="K5" s="8" t="s">
        <v>116</v>
      </c>
      <c r="L5" s="8" t="s">
        <v>118</v>
      </c>
      <c r="M5" s="8" t="s">
        <v>116</v>
      </c>
      <c r="N5" s="8" t="s">
        <v>119</v>
      </c>
      <c r="O5" s="8" t="s">
        <v>116</v>
      </c>
      <c r="P5" s="8" t="s">
        <v>116</v>
      </c>
      <c r="Q5" s="8" t="s">
        <v>116</v>
      </c>
      <c r="R5" s="10" t="str">
        <f aca="false">"HD_"&amp;A5</f>
        <v>HD_504</v>
      </c>
      <c r="S5" s="10" t="str">
        <f aca="false">"MD_"&amp;A5</f>
        <v>MD_504</v>
      </c>
      <c r="T5" s="10" t="str">
        <f aca="false">"DN_"&amp;A5</f>
        <v>DN_504</v>
      </c>
      <c r="U5" s="10" t="str">
        <f aca="false">"BN_"&amp;A5</f>
        <v>BN_504</v>
      </c>
      <c r="V5" s="8" t="s">
        <v>120</v>
      </c>
      <c r="W5" s="8" t="s">
        <v>114</v>
      </c>
      <c r="X5" s="8" t="s">
        <v>121</v>
      </c>
      <c r="Y5" s="8" t="s">
        <v>122</v>
      </c>
      <c r="Z5" s="8" t="s">
        <v>114</v>
      </c>
      <c r="AA5" s="11" t="s">
        <v>121</v>
      </c>
      <c r="AB5" s="11" t="s">
        <v>116</v>
      </c>
      <c r="AC5" s="12" t="str">
        <f aca="false">"CN_"&amp;A5</f>
        <v>CN_504</v>
      </c>
      <c r="AD5" s="11" t="s">
        <v>116</v>
      </c>
      <c r="AE5" s="11" t="s">
        <v>116</v>
      </c>
      <c r="AF5" s="12" t="str">
        <f aca="false">"LINE_"&amp;A5</f>
        <v>LINE_504</v>
      </c>
      <c r="AG5" s="12" t="str">
        <f aca="false">"VES_"&amp;A5</f>
        <v>VES_504</v>
      </c>
      <c r="AH5" s="12" t="str">
        <f aca="false">"VOY_"&amp;A5</f>
        <v>VOY_504</v>
      </c>
      <c r="AI5" s="11" t="s">
        <v>123</v>
      </c>
      <c r="AJ5" s="11" t="s">
        <v>116</v>
      </c>
      <c r="AK5" s="11" t="s">
        <v>124</v>
      </c>
      <c r="AL5" s="11" t="s">
        <v>116</v>
      </c>
      <c r="AM5" s="11" t="s">
        <v>125</v>
      </c>
      <c r="AN5" s="11" t="s">
        <v>116</v>
      </c>
      <c r="AO5" s="0" t="s">
        <v>126</v>
      </c>
      <c r="AP5" s="11" t="s">
        <v>116</v>
      </c>
      <c r="AQ5" s="13" t="str">
        <f aca="false">"CON_"&amp;A5</f>
        <v>CON_504</v>
      </c>
      <c r="AR5" s="14" t="s">
        <v>116</v>
      </c>
      <c r="AS5" s="15" t="str">
        <f aca="false">"LS_"&amp;A5</f>
        <v>LS_504</v>
      </c>
      <c r="AT5" s="15" t="str">
        <f aca="false">"SS_"&amp;A5</f>
        <v>SS_504</v>
      </c>
      <c r="AU5" s="14" t="str">
        <f aca="false">"AS_"&amp;A5</f>
        <v>AS_504</v>
      </c>
      <c r="AV5" s="15" t="str">
        <f aca="false">"CS_"&amp;A5</f>
        <v>CS_504</v>
      </c>
      <c r="AW5" s="14" t="s">
        <v>127</v>
      </c>
      <c r="AX5" s="14" t="s">
        <v>116</v>
      </c>
      <c r="AY5" s="14" t="s">
        <v>116</v>
      </c>
      <c r="AZ5" s="14" t="s">
        <v>116</v>
      </c>
      <c r="BA5" s="14" t="s">
        <v>128</v>
      </c>
      <c r="BB5" s="14" t="s">
        <v>129</v>
      </c>
      <c r="BC5" s="14" t="s">
        <v>130</v>
      </c>
      <c r="BD5" s="14" t="s">
        <v>116</v>
      </c>
      <c r="BE5" s="14" t="s">
        <v>131</v>
      </c>
      <c r="BF5" s="14" t="s">
        <v>132</v>
      </c>
      <c r="BG5" s="14" t="s">
        <v>133</v>
      </c>
      <c r="BH5" s="14" t="s">
        <v>134</v>
      </c>
      <c r="BI5" s="14" t="s">
        <v>116</v>
      </c>
      <c r="BJ5" s="14" t="s">
        <v>131</v>
      </c>
      <c r="BK5" s="14" t="s">
        <v>129</v>
      </c>
      <c r="BL5" s="14" t="s">
        <v>135</v>
      </c>
      <c r="BM5" s="14" t="s">
        <v>116</v>
      </c>
      <c r="BN5" s="15" t="str">
        <f aca="false">"LOT_"&amp;A5</f>
        <v>LOT_504</v>
      </c>
      <c r="BO5" s="14" t="s">
        <v>120</v>
      </c>
      <c r="BP5" s="14" t="s">
        <v>114</v>
      </c>
      <c r="BQ5" s="14" t="s">
        <v>121</v>
      </c>
      <c r="BR5" s="14" t="s">
        <v>122</v>
      </c>
      <c r="BS5" s="14" t="s">
        <v>114</v>
      </c>
      <c r="BT5" s="14" t="s">
        <v>121</v>
      </c>
      <c r="BU5" s="14" t="s">
        <v>116</v>
      </c>
      <c r="BV5" s="15" t="str">
        <f aca="false">"HS_"&amp;A5</f>
        <v>HS_504</v>
      </c>
      <c r="BW5" s="15" t="str">
        <f aca="false">"SSCC_"&amp;A5</f>
        <v>SSCC_504</v>
      </c>
      <c r="BX5" s="15" t="str">
        <f aca="false">"PN_"&amp;A5</f>
        <v>PN_504</v>
      </c>
      <c r="BY5" s="14" t="s">
        <v>116</v>
      </c>
      <c r="BZ5" s="15" t="str">
        <f aca="false">"MN_"&amp;A5</f>
        <v>MN_504</v>
      </c>
      <c r="CA5" s="15" t="str">
        <f aca="false">"DESC_"&amp;A5</f>
        <v>DESC_504</v>
      </c>
      <c r="CB5" s="15" t="str">
        <f aca="false">"DN_"&amp;A5</f>
        <v>DN_504</v>
      </c>
      <c r="CC5" s="15" t="str">
        <f aca="false">"BN_"&amp;A5</f>
        <v>BN_504</v>
      </c>
      <c r="CD5" s="14" t="s">
        <v>136</v>
      </c>
      <c r="CE5" s="14" t="s">
        <v>114</v>
      </c>
      <c r="CF5" s="14" t="s">
        <v>137</v>
      </c>
      <c r="CG5" s="14" t="s">
        <v>116</v>
      </c>
      <c r="CH5" s="14" t="s">
        <v>136</v>
      </c>
      <c r="CI5" s="14" t="s">
        <v>138</v>
      </c>
      <c r="CJ5" s="14" t="s">
        <v>116</v>
      </c>
      <c r="CK5" s="14" t="s">
        <v>113</v>
      </c>
      <c r="CL5" s="14" t="s">
        <v>139</v>
      </c>
      <c r="CM5" s="14" t="s">
        <v>116</v>
      </c>
      <c r="CN5" s="14"/>
      <c r="CO5" s="14"/>
      <c r="CP5" s="14" t="s">
        <v>140</v>
      </c>
      <c r="CQ5" s="14" t="s">
        <v>116</v>
      </c>
      <c r="CR5" s="14"/>
      <c r="CS5" s="14"/>
      <c r="CT5" s="14"/>
      <c r="CU5" s="15" t="str">
        <f aca="false">"AR_"&amp;A5</f>
        <v>AR_504</v>
      </c>
      <c r="CV5" s="14" t="s">
        <v>116</v>
      </c>
      <c r="CW5" s="14" t="s">
        <v>116</v>
      </c>
      <c r="CX5" s="14" t="s">
        <v>116</v>
      </c>
      <c r="CY5" s="15" t="str">
        <f aca="false">"PN_"&amp;A5</f>
        <v>PN_504</v>
      </c>
      <c r="CZ5" s="15" t="str">
        <f aca="false">"PA_"&amp;A5</f>
        <v>PA_504</v>
      </c>
      <c r="DA5" s="14" t="s">
        <v>116</v>
      </c>
      <c r="DB5" s="14" t="s">
        <v>116</v>
      </c>
      <c r="DC5" s="14" t="s">
        <v>116</v>
      </c>
      <c r="DD5" s="15" t="str">
        <f aca="false">"NoteDesc_"&amp;A5</f>
        <v>NoteDesc_504</v>
      </c>
      <c r="DE5" s="14" t="s">
        <v>116</v>
      </c>
    </row>
    <row r="6" customFormat="false" ht="14.9" hidden="false" customHeight="false" outlineLevel="0" collapsed="false">
      <c r="A6" s="7" t="s">
        <v>144</v>
      </c>
      <c r="B6" s="8" t="s">
        <v>110</v>
      </c>
      <c r="C6" s="8" t="s">
        <v>111</v>
      </c>
      <c r="D6" s="9" t="s">
        <v>112</v>
      </c>
      <c r="E6" s="8" t="str">
        <f aca="false">"SHIP_REF_"&amp;A6</f>
        <v>SHIP_REF_505</v>
      </c>
      <c r="F6" s="8" t="s">
        <v>113</v>
      </c>
      <c r="G6" s="8" t="s">
        <v>114</v>
      </c>
      <c r="H6" s="8" t="s">
        <v>115</v>
      </c>
      <c r="I6" s="8" t="s">
        <v>116</v>
      </c>
      <c r="J6" s="8" t="s">
        <v>117</v>
      </c>
      <c r="K6" s="8" t="s">
        <v>116</v>
      </c>
      <c r="L6" s="8" t="s">
        <v>118</v>
      </c>
      <c r="M6" s="8" t="s">
        <v>116</v>
      </c>
      <c r="N6" s="8" t="s">
        <v>119</v>
      </c>
      <c r="O6" s="8" t="s">
        <v>116</v>
      </c>
      <c r="P6" s="8" t="s">
        <v>116</v>
      </c>
      <c r="Q6" s="8" t="s">
        <v>116</v>
      </c>
      <c r="R6" s="10" t="str">
        <f aca="false">"HD_"&amp;A6</f>
        <v>HD_505</v>
      </c>
      <c r="S6" s="10" t="str">
        <f aca="false">"MD_"&amp;A6</f>
        <v>MD_505</v>
      </c>
      <c r="T6" s="10" t="str">
        <f aca="false">"DN_"&amp;A6</f>
        <v>DN_505</v>
      </c>
      <c r="U6" s="10" t="str">
        <f aca="false">"BN_"&amp;A6</f>
        <v>BN_505</v>
      </c>
      <c r="V6" s="8" t="s">
        <v>120</v>
      </c>
      <c r="W6" s="8" t="s">
        <v>114</v>
      </c>
      <c r="X6" s="8" t="s">
        <v>121</v>
      </c>
      <c r="Y6" s="8" t="s">
        <v>122</v>
      </c>
      <c r="Z6" s="8" t="s">
        <v>114</v>
      </c>
      <c r="AA6" s="11" t="s">
        <v>121</v>
      </c>
      <c r="AB6" s="11" t="s">
        <v>116</v>
      </c>
      <c r="AC6" s="12" t="str">
        <f aca="false">"CN_"&amp;A6</f>
        <v>CN_505</v>
      </c>
      <c r="AD6" s="11" t="s">
        <v>116</v>
      </c>
      <c r="AE6" s="11" t="s">
        <v>116</v>
      </c>
      <c r="AF6" s="12" t="str">
        <f aca="false">"LINE_"&amp;A6</f>
        <v>LINE_505</v>
      </c>
      <c r="AG6" s="12" t="str">
        <f aca="false">"VES_"&amp;A6</f>
        <v>VES_505</v>
      </c>
      <c r="AH6" s="12" t="str">
        <f aca="false">"VOY_"&amp;A6</f>
        <v>VOY_505</v>
      </c>
      <c r="AI6" s="11" t="s">
        <v>123</v>
      </c>
      <c r="AJ6" s="11" t="s">
        <v>116</v>
      </c>
      <c r="AK6" s="11" t="s">
        <v>124</v>
      </c>
      <c r="AL6" s="11" t="s">
        <v>116</v>
      </c>
      <c r="AM6" s="11" t="s">
        <v>125</v>
      </c>
      <c r="AN6" s="11" t="s">
        <v>116</v>
      </c>
      <c r="AO6" s="0" t="s">
        <v>126</v>
      </c>
      <c r="AP6" s="11" t="s">
        <v>116</v>
      </c>
      <c r="AQ6" s="13" t="str">
        <f aca="false">"CON_"&amp;A6</f>
        <v>CON_505</v>
      </c>
      <c r="AR6" s="14" t="s">
        <v>116</v>
      </c>
      <c r="AS6" s="15" t="str">
        <f aca="false">"LS_"&amp;A6</f>
        <v>LS_505</v>
      </c>
      <c r="AT6" s="15" t="str">
        <f aca="false">"SS_"&amp;A6</f>
        <v>SS_505</v>
      </c>
      <c r="AU6" s="14" t="str">
        <f aca="false">"AS_"&amp;A6</f>
        <v>AS_505</v>
      </c>
      <c r="AV6" s="15" t="str">
        <f aca="false">"CS_"&amp;A6</f>
        <v>CS_505</v>
      </c>
      <c r="AW6" s="14" t="s">
        <v>127</v>
      </c>
      <c r="AX6" s="14" t="s">
        <v>116</v>
      </c>
      <c r="AY6" s="14" t="s">
        <v>116</v>
      </c>
      <c r="AZ6" s="14" t="s">
        <v>116</v>
      </c>
      <c r="BA6" s="14" t="s">
        <v>128</v>
      </c>
      <c r="BB6" s="14" t="s">
        <v>129</v>
      </c>
      <c r="BC6" s="14" t="s">
        <v>130</v>
      </c>
      <c r="BD6" s="14" t="s">
        <v>116</v>
      </c>
      <c r="BE6" s="14" t="s">
        <v>131</v>
      </c>
      <c r="BF6" s="14" t="s">
        <v>132</v>
      </c>
      <c r="BG6" s="14" t="s">
        <v>133</v>
      </c>
      <c r="BH6" s="14" t="s">
        <v>134</v>
      </c>
      <c r="BI6" s="14" t="s">
        <v>116</v>
      </c>
      <c r="BJ6" s="14" t="s">
        <v>131</v>
      </c>
      <c r="BK6" s="14" t="s">
        <v>129</v>
      </c>
      <c r="BL6" s="14" t="s">
        <v>135</v>
      </c>
      <c r="BM6" s="14" t="s">
        <v>116</v>
      </c>
      <c r="BN6" s="15" t="str">
        <f aca="false">"LOT_"&amp;A6</f>
        <v>LOT_505</v>
      </c>
      <c r="BO6" s="14" t="s">
        <v>120</v>
      </c>
      <c r="BP6" s="14" t="s">
        <v>114</v>
      </c>
      <c r="BQ6" s="14" t="s">
        <v>121</v>
      </c>
      <c r="BR6" s="14" t="s">
        <v>122</v>
      </c>
      <c r="BS6" s="14" t="s">
        <v>114</v>
      </c>
      <c r="BT6" s="14" t="s">
        <v>121</v>
      </c>
      <c r="BU6" s="14" t="s">
        <v>116</v>
      </c>
      <c r="BV6" s="15" t="str">
        <f aca="false">"HS_"&amp;A6</f>
        <v>HS_505</v>
      </c>
      <c r="BW6" s="15" t="str">
        <f aca="false">"SSCC_"&amp;A6</f>
        <v>SSCC_505</v>
      </c>
      <c r="BX6" s="15" t="str">
        <f aca="false">"PN_"&amp;A6</f>
        <v>PN_505</v>
      </c>
      <c r="BY6" s="14" t="s">
        <v>116</v>
      </c>
      <c r="BZ6" s="15" t="str">
        <f aca="false">"MN_"&amp;A6</f>
        <v>MN_505</v>
      </c>
      <c r="CA6" s="15" t="str">
        <f aca="false">"DESC_"&amp;A6</f>
        <v>DESC_505</v>
      </c>
      <c r="CB6" s="15" t="str">
        <f aca="false">"DN_"&amp;A6</f>
        <v>DN_505</v>
      </c>
      <c r="CC6" s="15" t="str">
        <f aca="false">"BN_"&amp;A6</f>
        <v>BN_505</v>
      </c>
      <c r="CD6" s="14" t="s">
        <v>136</v>
      </c>
      <c r="CE6" s="14" t="s">
        <v>114</v>
      </c>
      <c r="CF6" s="14" t="s">
        <v>137</v>
      </c>
      <c r="CG6" s="14" t="s">
        <v>116</v>
      </c>
      <c r="CH6" s="14" t="s">
        <v>136</v>
      </c>
      <c r="CI6" s="14" t="s">
        <v>138</v>
      </c>
      <c r="CJ6" s="14" t="s">
        <v>116</v>
      </c>
      <c r="CK6" s="14" t="s">
        <v>113</v>
      </c>
      <c r="CL6" s="14" t="s">
        <v>139</v>
      </c>
      <c r="CM6" s="14" t="s">
        <v>116</v>
      </c>
      <c r="CN6" s="14"/>
      <c r="CO6" s="14"/>
      <c r="CP6" s="14" t="s">
        <v>140</v>
      </c>
      <c r="CQ6" s="14" t="s">
        <v>116</v>
      </c>
      <c r="CR6" s="14"/>
      <c r="CS6" s="14"/>
      <c r="CT6" s="14"/>
      <c r="CU6" s="15" t="str">
        <f aca="false">"AR_"&amp;A6</f>
        <v>AR_505</v>
      </c>
      <c r="CV6" s="14" t="s">
        <v>116</v>
      </c>
      <c r="CW6" s="14" t="s">
        <v>116</v>
      </c>
      <c r="CX6" s="14" t="s">
        <v>116</v>
      </c>
      <c r="CY6" s="15" t="str">
        <f aca="false">"PN_"&amp;A6</f>
        <v>PN_505</v>
      </c>
      <c r="CZ6" s="15" t="str">
        <f aca="false">"PA_"&amp;A6</f>
        <v>PA_505</v>
      </c>
      <c r="DA6" s="14" t="s">
        <v>116</v>
      </c>
      <c r="DB6" s="14" t="s">
        <v>116</v>
      </c>
      <c r="DC6" s="14" t="s">
        <v>116</v>
      </c>
      <c r="DD6" s="15" t="str">
        <f aca="false">"NoteDesc_"&amp;A6</f>
        <v>NoteDesc_505</v>
      </c>
      <c r="DE6" s="14" t="s">
        <v>116</v>
      </c>
    </row>
    <row r="7" customFormat="false" ht="14.9" hidden="false" customHeight="false" outlineLevel="0" collapsed="false">
      <c r="A7" s="7" t="s">
        <v>145</v>
      </c>
      <c r="B7" s="8" t="s">
        <v>110</v>
      </c>
      <c r="C7" s="8" t="s">
        <v>111</v>
      </c>
      <c r="D7" s="9" t="s">
        <v>112</v>
      </c>
      <c r="E7" s="8" t="str">
        <f aca="false">"SHIP_REF_"&amp;A7</f>
        <v>SHIP_REF_506</v>
      </c>
      <c r="F7" s="8" t="s">
        <v>113</v>
      </c>
      <c r="G7" s="8" t="s">
        <v>114</v>
      </c>
      <c r="H7" s="8" t="s">
        <v>115</v>
      </c>
      <c r="I7" s="8" t="s">
        <v>116</v>
      </c>
      <c r="J7" s="8" t="s">
        <v>117</v>
      </c>
      <c r="K7" s="8" t="s">
        <v>116</v>
      </c>
      <c r="L7" s="8" t="s">
        <v>118</v>
      </c>
      <c r="M7" s="8" t="s">
        <v>116</v>
      </c>
      <c r="N7" s="8" t="s">
        <v>119</v>
      </c>
      <c r="O7" s="8" t="s">
        <v>116</v>
      </c>
      <c r="P7" s="8" t="s">
        <v>116</v>
      </c>
      <c r="Q7" s="8" t="s">
        <v>116</v>
      </c>
      <c r="R7" s="10" t="str">
        <f aca="false">"HD_"&amp;A7</f>
        <v>HD_506</v>
      </c>
      <c r="S7" s="10" t="str">
        <f aca="false">"MD_"&amp;A7</f>
        <v>MD_506</v>
      </c>
      <c r="T7" s="10" t="str">
        <f aca="false">"DN_"&amp;A7</f>
        <v>DN_506</v>
      </c>
      <c r="U7" s="10" t="str">
        <f aca="false">"BN_"&amp;A7</f>
        <v>BN_506</v>
      </c>
      <c r="V7" s="8" t="s">
        <v>120</v>
      </c>
      <c r="W7" s="8" t="s">
        <v>114</v>
      </c>
      <c r="X7" s="8" t="s">
        <v>121</v>
      </c>
      <c r="Y7" s="8" t="s">
        <v>122</v>
      </c>
      <c r="Z7" s="8" t="s">
        <v>114</v>
      </c>
      <c r="AA7" s="11" t="s">
        <v>121</v>
      </c>
      <c r="AB7" s="11" t="s">
        <v>116</v>
      </c>
      <c r="AC7" s="12" t="str">
        <f aca="false">"CN_"&amp;A7</f>
        <v>CN_506</v>
      </c>
      <c r="AD7" s="11" t="s">
        <v>116</v>
      </c>
      <c r="AE7" s="11" t="s">
        <v>116</v>
      </c>
      <c r="AF7" s="12" t="str">
        <f aca="false">"LINE_"&amp;A7</f>
        <v>LINE_506</v>
      </c>
      <c r="AG7" s="12" t="str">
        <f aca="false">"VES_"&amp;A7</f>
        <v>VES_506</v>
      </c>
      <c r="AH7" s="12" t="str">
        <f aca="false">"VOY_"&amp;A7</f>
        <v>VOY_506</v>
      </c>
      <c r="AI7" s="11" t="s">
        <v>123</v>
      </c>
      <c r="AJ7" s="11" t="s">
        <v>116</v>
      </c>
      <c r="AK7" s="11" t="s">
        <v>124</v>
      </c>
      <c r="AL7" s="11" t="s">
        <v>116</v>
      </c>
      <c r="AM7" s="11" t="s">
        <v>125</v>
      </c>
      <c r="AN7" s="11" t="s">
        <v>116</v>
      </c>
      <c r="AO7" s="0" t="s">
        <v>126</v>
      </c>
      <c r="AP7" s="11" t="s">
        <v>116</v>
      </c>
      <c r="AQ7" s="13" t="str">
        <f aca="false">"CON_"&amp;A7</f>
        <v>CON_506</v>
      </c>
      <c r="AR7" s="14" t="s">
        <v>116</v>
      </c>
      <c r="AS7" s="15" t="str">
        <f aca="false">"LS_"&amp;A7</f>
        <v>LS_506</v>
      </c>
      <c r="AT7" s="15" t="str">
        <f aca="false">"SS_"&amp;A7</f>
        <v>SS_506</v>
      </c>
      <c r="AU7" s="14" t="str">
        <f aca="false">"AS_"&amp;A7</f>
        <v>AS_506</v>
      </c>
      <c r="AV7" s="15" t="str">
        <f aca="false">"CS_"&amp;A7</f>
        <v>CS_506</v>
      </c>
      <c r="AW7" s="14" t="s">
        <v>127</v>
      </c>
      <c r="AX7" s="14" t="s">
        <v>116</v>
      </c>
      <c r="AY7" s="14" t="s">
        <v>116</v>
      </c>
      <c r="AZ7" s="14" t="s">
        <v>116</v>
      </c>
      <c r="BA7" s="14" t="s">
        <v>128</v>
      </c>
      <c r="BB7" s="14" t="s">
        <v>129</v>
      </c>
      <c r="BC7" s="14" t="s">
        <v>130</v>
      </c>
      <c r="BD7" s="14" t="s">
        <v>116</v>
      </c>
      <c r="BE7" s="14" t="s">
        <v>131</v>
      </c>
      <c r="BF7" s="14" t="s">
        <v>132</v>
      </c>
      <c r="BG7" s="14" t="s">
        <v>133</v>
      </c>
      <c r="BH7" s="14" t="s">
        <v>134</v>
      </c>
      <c r="BI7" s="14" t="s">
        <v>116</v>
      </c>
      <c r="BJ7" s="14" t="s">
        <v>131</v>
      </c>
      <c r="BK7" s="14" t="s">
        <v>129</v>
      </c>
      <c r="BL7" s="14" t="s">
        <v>135</v>
      </c>
      <c r="BM7" s="14" t="s">
        <v>116</v>
      </c>
      <c r="BN7" s="15" t="str">
        <f aca="false">"LOT_"&amp;A7</f>
        <v>LOT_506</v>
      </c>
      <c r="BO7" s="14" t="s">
        <v>120</v>
      </c>
      <c r="BP7" s="14" t="s">
        <v>114</v>
      </c>
      <c r="BQ7" s="14" t="s">
        <v>121</v>
      </c>
      <c r="BR7" s="14" t="s">
        <v>122</v>
      </c>
      <c r="BS7" s="14" t="s">
        <v>114</v>
      </c>
      <c r="BT7" s="14" t="s">
        <v>121</v>
      </c>
      <c r="BU7" s="14" t="s">
        <v>116</v>
      </c>
      <c r="BV7" s="15" t="str">
        <f aca="false">"HS_"&amp;A7</f>
        <v>HS_506</v>
      </c>
      <c r="BW7" s="15" t="str">
        <f aca="false">"SSCC_"&amp;A7</f>
        <v>SSCC_506</v>
      </c>
      <c r="BX7" s="15" t="str">
        <f aca="false">"PN_"&amp;A7</f>
        <v>PN_506</v>
      </c>
      <c r="BY7" s="14" t="s">
        <v>116</v>
      </c>
      <c r="BZ7" s="15" t="str">
        <f aca="false">"MN_"&amp;A7</f>
        <v>MN_506</v>
      </c>
      <c r="CA7" s="15" t="str">
        <f aca="false">"DESC_"&amp;A7</f>
        <v>DESC_506</v>
      </c>
      <c r="CB7" s="15" t="str">
        <f aca="false">"DN_"&amp;A7</f>
        <v>DN_506</v>
      </c>
      <c r="CC7" s="15" t="str">
        <f aca="false">"BN_"&amp;A7</f>
        <v>BN_506</v>
      </c>
      <c r="CD7" s="14" t="s">
        <v>136</v>
      </c>
      <c r="CE7" s="14" t="s">
        <v>114</v>
      </c>
      <c r="CF7" s="14" t="s">
        <v>137</v>
      </c>
      <c r="CG7" s="14" t="s">
        <v>116</v>
      </c>
      <c r="CH7" s="14" t="s">
        <v>136</v>
      </c>
      <c r="CI7" s="14" t="s">
        <v>138</v>
      </c>
      <c r="CJ7" s="14" t="s">
        <v>116</v>
      </c>
      <c r="CK7" s="14" t="s">
        <v>113</v>
      </c>
      <c r="CL7" s="14" t="s">
        <v>139</v>
      </c>
      <c r="CM7" s="14" t="s">
        <v>116</v>
      </c>
      <c r="CN7" s="14"/>
      <c r="CO7" s="14"/>
      <c r="CP7" s="14" t="s">
        <v>140</v>
      </c>
      <c r="CQ7" s="14" t="s">
        <v>116</v>
      </c>
      <c r="CR7" s="14"/>
      <c r="CS7" s="14"/>
      <c r="CT7" s="14"/>
      <c r="CU7" s="15" t="str">
        <f aca="false">"AR_"&amp;A7</f>
        <v>AR_506</v>
      </c>
      <c r="CV7" s="14" t="s">
        <v>116</v>
      </c>
      <c r="CW7" s="14" t="s">
        <v>116</v>
      </c>
      <c r="CX7" s="14" t="s">
        <v>116</v>
      </c>
      <c r="CY7" s="15" t="str">
        <f aca="false">"PN_"&amp;A7</f>
        <v>PN_506</v>
      </c>
      <c r="CZ7" s="15" t="str">
        <f aca="false">"PA_"&amp;A7</f>
        <v>PA_506</v>
      </c>
      <c r="DA7" s="14" t="s">
        <v>116</v>
      </c>
      <c r="DB7" s="14" t="s">
        <v>116</v>
      </c>
      <c r="DC7" s="14" t="s">
        <v>116</v>
      </c>
      <c r="DD7" s="15" t="str">
        <f aca="false">"NoteDesc_"&amp;A7</f>
        <v>NoteDesc_506</v>
      </c>
      <c r="DE7" s="14" t="s">
        <v>116</v>
      </c>
    </row>
    <row r="8" customFormat="false" ht="14.9" hidden="false" customHeight="false" outlineLevel="0" collapsed="false">
      <c r="A8" s="7" t="s">
        <v>146</v>
      </c>
      <c r="B8" s="8" t="s">
        <v>110</v>
      </c>
      <c r="C8" s="8" t="s">
        <v>111</v>
      </c>
      <c r="D8" s="9" t="s">
        <v>112</v>
      </c>
      <c r="E8" s="8" t="str">
        <f aca="false">"SHIP_REF_"&amp;A8</f>
        <v>SHIP_REF_507</v>
      </c>
      <c r="F8" s="8" t="s">
        <v>113</v>
      </c>
      <c r="G8" s="8" t="s">
        <v>114</v>
      </c>
      <c r="H8" s="8" t="s">
        <v>115</v>
      </c>
      <c r="I8" s="8" t="s">
        <v>116</v>
      </c>
      <c r="J8" s="8" t="s">
        <v>117</v>
      </c>
      <c r="K8" s="8" t="s">
        <v>116</v>
      </c>
      <c r="L8" s="8" t="s">
        <v>118</v>
      </c>
      <c r="M8" s="8" t="s">
        <v>116</v>
      </c>
      <c r="N8" s="8" t="s">
        <v>119</v>
      </c>
      <c r="O8" s="8" t="s">
        <v>116</v>
      </c>
      <c r="P8" s="8" t="s">
        <v>116</v>
      </c>
      <c r="Q8" s="8" t="s">
        <v>116</v>
      </c>
      <c r="R8" s="10" t="str">
        <f aca="false">"HD_"&amp;A8</f>
        <v>HD_507</v>
      </c>
      <c r="S8" s="10" t="str">
        <f aca="false">"MD_"&amp;A8</f>
        <v>MD_507</v>
      </c>
      <c r="T8" s="10" t="str">
        <f aca="false">"DN_"&amp;A8</f>
        <v>DN_507</v>
      </c>
      <c r="U8" s="10" t="str">
        <f aca="false">"BN_"&amp;A8</f>
        <v>BN_507</v>
      </c>
      <c r="V8" s="8" t="s">
        <v>120</v>
      </c>
      <c r="W8" s="8" t="s">
        <v>114</v>
      </c>
      <c r="X8" s="8" t="s">
        <v>121</v>
      </c>
      <c r="Y8" s="8" t="s">
        <v>122</v>
      </c>
      <c r="Z8" s="8" t="s">
        <v>114</v>
      </c>
      <c r="AA8" s="11" t="s">
        <v>121</v>
      </c>
      <c r="AB8" s="11" t="s">
        <v>116</v>
      </c>
      <c r="AC8" s="12" t="str">
        <f aca="false">"CN_"&amp;A8</f>
        <v>CN_507</v>
      </c>
      <c r="AD8" s="11" t="s">
        <v>116</v>
      </c>
      <c r="AE8" s="11" t="s">
        <v>116</v>
      </c>
      <c r="AF8" s="12" t="str">
        <f aca="false">"LINE_"&amp;A8</f>
        <v>LINE_507</v>
      </c>
      <c r="AG8" s="12" t="str">
        <f aca="false">"VES_"&amp;A8</f>
        <v>VES_507</v>
      </c>
      <c r="AH8" s="12" t="str">
        <f aca="false">"VOY_"&amp;A8</f>
        <v>VOY_507</v>
      </c>
      <c r="AI8" s="11" t="s">
        <v>123</v>
      </c>
      <c r="AJ8" s="11" t="s">
        <v>116</v>
      </c>
      <c r="AK8" s="11" t="s">
        <v>124</v>
      </c>
      <c r="AL8" s="11" t="s">
        <v>116</v>
      </c>
      <c r="AM8" s="11" t="s">
        <v>125</v>
      </c>
      <c r="AN8" s="11" t="s">
        <v>116</v>
      </c>
      <c r="AO8" s="0" t="s">
        <v>126</v>
      </c>
      <c r="AP8" s="11" t="s">
        <v>116</v>
      </c>
      <c r="AQ8" s="13" t="str">
        <f aca="false">"CON_"&amp;A8</f>
        <v>CON_507</v>
      </c>
      <c r="AR8" s="14" t="s">
        <v>116</v>
      </c>
      <c r="AS8" s="15" t="str">
        <f aca="false">"LS_"&amp;A8</f>
        <v>LS_507</v>
      </c>
      <c r="AT8" s="15" t="str">
        <f aca="false">"SS_"&amp;A8</f>
        <v>SS_507</v>
      </c>
      <c r="AU8" s="14" t="str">
        <f aca="false">"AS_"&amp;A8</f>
        <v>AS_507</v>
      </c>
      <c r="AV8" s="15" t="str">
        <f aca="false">"CS_"&amp;A8</f>
        <v>CS_507</v>
      </c>
      <c r="AW8" s="14" t="s">
        <v>127</v>
      </c>
      <c r="AX8" s="14" t="s">
        <v>116</v>
      </c>
      <c r="AY8" s="14" t="s">
        <v>116</v>
      </c>
      <c r="AZ8" s="14" t="s">
        <v>116</v>
      </c>
      <c r="BA8" s="14" t="s">
        <v>128</v>
      </c>
      <c r="BB8" s="14" t="s">
        <v>129</v>
      </c>
      <c r="BC8" s="14" t="s">
        <v>130</v>
      </c>
      <c r="BD8" s="14" t="s">
        <v>116</v>
      </c>
      <c r="BE8" s="14" t="s">
        <v>131</v>
      </c>
      <c r="BF8" s="14" t="s">
        <v>132</v>
      </c>
      <c r="BG8" s="14" t="s">
        <v>133</v>
      </c>
      <c r="BH8" s="14" t="s">
        <v>134</v>
      </c>
      <c r="BI8" s="14" t="s">
        <v>116</v>
      </c>
      <c r="BJ8" s="14" t="s">
        <v>131</v>
      </c>
      <c r="BK8" s="14" t="s">
        <v>129</v>
      </c>
      <c r="BL8" s="14" t="s">
        <v>135</v>
      </c>
      <c r="BM8" s="14" t="s">
        <v>116</v>
      </c>
      <c r="BN8" s="15" t="str">
        <f aca="false">"LOT_"&amp;A8</f>
        <v>LOT_507</v>
      </c>
      <c r="BO8" s="14" t="s">
        <v>120</v>
      </c>
      <c r="BP8" s="14" t="s">
        <v>114</v>
      </c>
      <c r="BQ8" s="14" t="s">
        <v>121</v>
      </c>
      <c r="BR8" s="14" t="s">
        <v>122</v>
      </c>
      <c r="BS8" s="14" t="s">
        <v>114</v>
      </c>
      <c r="BT8" s="14" t="s">
        <v>121</v>
      </c>
      <c r="BU8" s="14" t="s">
        <v>116</v>
      </c>
      <c r="BV8" s="15" t="str">
        <f aca="false">"HS_"&amp;A8</f>
        <v>HS_507</v>
      </c>
      <c r="BW8" s="15" t="str">
        <f aca="false">"SSCC_"&amp;A8</f>
        <v>SSCC_507</v>
      </c>
      <c r="BX8" s="15" t="str">
        <f aca="false">"PN_"&amp;A8</f>
        <v>PN_507</v>
      </c>
      <c r="BY8" s="14" t="s">
        <v>116</v>
      </c>
      <c r="BZ8" s="15" t="str">
        <f aca="false">"MN_"&amp;A8</f>
        <v>MN_507</v>
      </c>
      <c r="CA8" s="15" t="str">
        <f aca="false">"DESC_"&amp;A8</f>
        <v>DESC_507</v>
      </c>
      <c r="CB8" s="15" t="str">
        <f aca="false">"DN_"&amp;A8</f>
        <v>DN_507</v>
      </c>
      <c r="CC8" s="15" t="str">
        <f aca="false">"BN_"&amp;A8</f>
        <v>BN_507</v>
      </c>
      <c r="CD8" s="14" t="s">
        <v>136</v>
      </c>
      <c r="CE8" s="14" t="s">
        <v>114</v>
      </c>
      <c r="CF8" s="14" t="s">
        <v>137</v>
      </c>
      <c r="CG8" s="14" t="s">
        <v>116</v>
      </c>
      <c r="CH8" s="14" t="s">
        <v>136</v>
      </c>
      <c r="CI8" s="14" t="s">
        <v>138</v>
      </c>
      <c r="CJ8" s="14" t="s">
        <v>116</v>
      </c>
      <c r="CK8" s="14" t="s">
        <v>113</v>
      </c>
      <c r="CL8" s="14" t="s">
        <v>139</v>
      </c>
      <c r="CM8" s="14" t="s">
        <v>116</v>
      </c>
      <c r="CN8" s="14"/>
      <c r="CO8" s="14"/>
      <c r="CP8" s="14" t="s">
        <v>140</v>
      </c>
      <c r="CQ8" s="14" t="s">
        <v>116</v>
      </c>
      <c r="CR8" s="14"/>
      <c r="CS8" s="14"/>
      <c r="CT8" s="14"/>
      <c r="CU8" s="15" t="str">
        <f aca="false">"AR_"&amp;A8</f>
        <v>AR_507</v>
      </c>
      <c r="CV8" s="14" t="s">
        <v>116</v>
      </c>
      <c r="CW8" s="14" t="s">
        <v>116</v>
      </c>
      <c r="CX8" s="14" t="s">
        <v>116</v>
      </c>
      <c r="CY8" s="15" t="str">
        <f aca="false">"PN_"&amp;A8</f>
        <v>PN_507</v>
      </c>
      <c r="CZ8" s="15" t="str">
        <f aca="false">"PA_"&amp;A8</f>
        <v>PA_507</v>
      </c>
      <c r="DA8" s="14" t="s">
        <v>116</v>
      </c>
      <c r="DB8" s="14" t="s">
        <v>116</v>
      </c>
      <c r="DC8" s="14" t="s">
        <v>116</v>
      </c>
      <c r="DD8" s="15" t="str">
        <f aca="false">"NoteDesc_"&amp;A8</f>
        <v>NoteDesc_507</v>
      </c>
      <c r="DE8" s="14" t="s">
        <v>116</v>
      </c>
    </row>
    <row r="9" customFormat="false" ht="14.9" hidden="false" customHeight="false" outlineLevel="0" collapsed="false">
      <c r="A9" s="7" t="s">
        <v>147</v>
      </c>
      <c r="B9" s="8" t="s">
        <v>110</v>
      </c>
      <c r="C9" s="8" t="s">
        <v>111</v>
      </c>
      <c r="D9" s="9" t="s">
        <v>112</v>
      </c>
      <c r="E9" s="8" t="str">
        <f aca="false">"SHIP_REF_"&amp;A9</f>
        <v>SHIP_REF_508</v>
      </c>
      <c r="F9" s="8" t="s">
        <v>113</v>
      </c>
      <c r="G9" s="8" t="s">
        <v>114</v>
      </c>
      <c r="H9" s="8" t="s">
        <v>115</v>
      </c>
      <c r="I9" s="8" t="s">
        <v>116</v>
      </c>
      <c r="J9" s="8" t="s">
        <v>117</v>
      </c>
      <c r="K9" s="8" t="s">
        <v>116</v>
      </c>
      <c r="L9" s="8" t="s">
        <v>118</v>
      </c>
      <c r="M9" s="8" t="s">
        <v>116</v>
      </c>
      <c r="N9" s="8" t="s">
        <v>119</v>
      </c>
      <c r="O9" s="8" t="s">
        <v>116</v>
      </c>
      <c r="P9" s="8" t="s">
        <v>116</v>
      </c>
      <c r="Q9" s="8" t="s">
        <v>116</v>
      </c>
      <c r="R9" s="10" t="str">
        <f aca="false">"HD_"&amp;A9</f>
        <v>HD_508</v>
      </c>
      <c r="S9" s="10" t="str">
        <f aca="false">"MD_"&amp;A9</f>
        <v>MD_508</v>
      </c>
      <c r="T9" s="10" t="str">
        <f aca="false">"DN_"&amp;A9</f>
        <v>DN_508</v>
      </c>
      <c r="U9" s="10" t="str">
        <f aca="false">"BN_"&amp;A9</f>
        <v>BN_508</v>
      </c>
      <c r="V9" s="8" t="s">
        <v>120</v>
      </c>
      <c r="W9" s="8" t="s">
        <v>114</v>
      </c>
      <c r="X9" s="8" t="s">
        <v>121</v>
      </c>
      <c r="Y9" s="8" t="s">
        <v>122</v>
      </c>
      <c r="Z9" s="8" t="s">
        <v>114</v>
      </c>
      <c r="AA9" s="11" t="s">
        <v>121</v>
      </c>
      <c r="AB9" s="11" t="s">
        <v>116</v>
      </c>
      <c r="AC9" s="12" t="str">
        <f aca="false">"CN_"&amp;A9</f>
        <v>CN_508</v>
      </c>
      <c r="AD9" s="11" t="s">
        <v>116</v>
      </c>
      <c r="AE9" s="11" t="s">
        <v>116</v>
      </c>
      <c r="AF9" s="12" t="str">
        <f aca="false">"LINE_"&amp;A9</f>
        <v>LINE_508</v>
      </c>
      <c r="AG9" s="12" t="str">
        <f aca="false">"VES_"&amp;A9</f>
        <v>VES_508</v>
      </c>
      <c r="AH9" s="12" t="str">
        <f aca="false">"VOY_"&amp;A9</f>
        <v>VOY_508</v>
      </c>
      <c r="AI9" s="11" t="s">
        <v>123</v>
      </c>
      <c r="AJ9" s="11" t="s">
        <v>116</v>
      </c>
      <c r="AK9" s="11" t="s">
        <v>124</v>
      </c>
      <c r="AL9" s="11" t="s">
        <v>116</v>
      </c>
      <c r="AM9" s="11" t="s">
        <v>125</v>
      </c>
      <c r="AN9" s="11" t="s">
        <v>116</v>
      </c>
      <c r="AO9" s="0" t="s">
        <v>126</v>
      </c>
      <c r="AP9" s="11" t="s">
        <v>116</v>
      </c>
      <c r="AQ9" s="13" t="str">
        <f aca="false">"CON_"&amp;A9</f>
        <v>CON_508</v>
      </c>
      <c r="AR9" s="14" t="s">
        <v>116</v>
      </c>
      <c r="AS9" s="15" t="str">
        <f aca="false">"LS_"&amp;A9</f>
        <v>LS_508</v>
      </c>
      <c r="AT9" s="15" t="str">
        <f aca="false">"SS_"&amp;A9</f>
        <v>SS_508</v>
      </c>
      <c r="AU9" s="14" t="str">
        <f aca="false">"AS_"&amp;A9</f>
        <v>AS_508</v>
      </c>
      <c r="AV9" s="15" t="str">
        <f aca="false">"CS_"&amp;A9</f>
        <v>CS_508</v>
      </c>
      <c r="AW9" s="14" t="s">
        <v>127</v>
      </c>
      <c r="AX9" s="14" t="s">
        <v>116</v>
      </c>
      <c r="AY9" s="14" t="s">
        <v>116</v>
      </c>
      <c r="AZ9" s="14" t="s">
        <v>116</v>
      </c>
      <c r="BA9" s="14" t="s">
        <v>128</v>
      </c>
      <c r="BB9" s="14" t="s">
        <v>129</v>
      </c>
      <c r="BC9" s="14" t="s">
        <v>130</v>
      </c>
      <c r="BD9" s="14" t="s">
        <v>116</v>
      </c>
      <c r="BE9" s="14" t="s">
        <v>131</v>
      </c>
      <c r="BF9" s="14" t="s">
        <v>132</v>
      </c>
      <c r="BG9" s="14" t="s">
        <v>133</v>
      </c>
      <c r="BH9" s="14" t="s">
        <v>134</v>
      </c>
      <c r="BI9" s="14" t="s">
        <v>116</v>
      </c>
      <c r="BJ9" s="14" t="s">
        <v>131</v>
      </c>
      <c r="BK9" s="14" t="s">
        <v>129</v>
      </c>
      <c r="BL9" s="14" t="s">
        <v>135</v>
      </c>
      <c r="BM9" s="14" t="s">
        <v>116</v>
      </c>
      <c r="BN9" s="15" t="str">
        <f aca="false">"LOT_"&amp;A9</f>
        <v>LOT_508</v>
      </c>
      <c r="BO9" s="14" t="s">
        <v>120</v>
      </c>
      <c r="BP9" s="14" t="s">
        <v>114</v>
      </c>
      <c r="BQ9" s="14" t="s">
        <v>121</v>
      </c>
      <c r="BR9" s="14" t="s">
        <v>122</v>
      </c>
      <c r="BS9" s="14" t="s">
        <v>114</v>
      </c>
      <c r="BT9" s="14" t="s">
        <v>121</v>
      </c>
      <c r="BU9" s="14" t="s">
        <v>116</v>
      </c>
      <c r="BV9" s="15" t="str">
        <f aca="false">"HS_"&amp;A9</f>
        <v>HS_508</v>
      </c>
      <c r="BW9" s="15" t="str">
        <f aca="false">"SSCC_"&amp;A9</f>
        <v>SSCC_508</v>
      </c>
      <c r="BX9" s="15" t="str">
        <f aca="false">"PN_"&amp;A9</f>
        <v>PN_508</v>
      </c>
      <c r="BY9" s="14" t="s">
        <v>116</v>
      </c>
      <c r="BZ9" s="15" t="str">
        <f aca="false">"MN_"&amp;A9</f>
        <v>MN_508</v>
      </c>
      <c r="CA9" s="15" t="str">
        <f aca="false">"DESC_"&amp;A9</f>
        <v>DESC_508</v>
      </c>
      <c r="CB9" s="15" t="str">
        <f aca="false">"DN_"&amp;A9</f>
        <v>DN_508</v>
      </c>
      <c r="CC9" s="15" t="str">
        <f aca="false">"BN_"&amp;A9</f>
        <v>BN_508</v>
      </c>
      <c r="CD9" s="14" t="s">
        <v>136</v>
      </c>
      <c r="CE9" s="14" t="s">
        <v>114</v>
      </c>
      <c r="CF9" s="14" t="s">
        <v>137</v>
      </c>
      <c r="CG9" s="14" t="s">
        <v>116</v>
      </c>
      <c r="CH9" s="14" t="s">
        <v>136</v>
      </c>
      <c r="CI9" s="14" t="s">
        <v>138</v>
      </c>
      <c r="CJ9" s="14" t="s">
        <v>116</v>
      </c>
      <c r="CK9" s="14" t="s">
        <v>113</v>
      </c>
      <c r="CL9" s="14" t="s">
        <v>139</v>
      </c>
      <c r="CM9" s="14" t="s">
        <v>116</v>
      </c>
      <c r="CN9" s="14"/>
      <c r="CO9" s="14"/>
      <c r="CP9" s="14" t="s">
        <v>140</v>
      </c>
      <c r="CQ9" s="14" t="s">
        <v>116</v>
      </c>
      <c r="CR9" s="14"/>
      <c r="CS9" s="14"/>
      <c r="CT9" s="14"/>
      <c r="CU9" s="15" t="str">
        <f aca="false">"AR_"&amp;A9</f>
        <v>AR_508</v>
      </c>
      <c r="CV9" s="14" t="s">
        <v>116</v>
      </c>
      <c r="CW9" s="14" t="s">
        <v>116</v>
      </c>
      <c r="CX9" s="14" t="s">
        <v>116</v>
      </c>
      <c r="CY9" s="15" t="str">
        <f aca="false">"PN_"&amp;A9</f>
        <v>PN_508</v>
      </c>
      <c r="CZ9" s="15" t="str">
        <f aca="false">"PA_"&amp;A9</f>
        <v>PA_508</v>
      </c>
      <c r="DA9" s="14" t="s">
        <v>116</v>
      </c>
      <c r="DB9" s="14" t="s">
        <v>116</v>
      </c>
      <c r="DC9" s="14" t="s">
        <v>116</v>
      </c>
      <c r="DD9" s="15" t="str">
        <f aca="false">"NoteDesc_"&amp;A9</f>
        <v>NoteDesc_508</v>
      </c>
      <c r="DE9" s="14" t="s">
        <v>116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1" activeCellId="0" sqref="A21"/>
    </sheetView>
  </sheetViews>
  <sheetFormatPr defaultRowHeight="13.8"/>
  <cols>
    <col collapsed="false" hidden="false" max="1" min="1" style="0" width="29.9336734693878"/>
    <col collapsed="false" hidden="false" max="1025" min="2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397706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2020-10-06T07:24:13Z</dcterms:created>
  <dc:creator>AshokPrabha</dc:creator>
  <dc:language>en-US</dc:language>
  <dcterms:modified xsi:type="dcterms:W3CDTF">2020-10-19T12:51:22Z</dcterms:modified>
  <cp:revision>51</cp:revision>
</cp:coreProperties>
</file>