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SHOKRAJ D\Downloads\resume-project-data-analytics\Excel_Data\"/>
    </mc:Choice>
  </mc:AlternateContent>
  <xr:revisionPtr revIDLastSave="0" documentId="13_ncr:1_{7FB8B48E-53FB-4CDF-9CB5-E4307BF373DB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definedNames>
    <definedName name="_xlnm._FilterDatabase" localSheetId="0" hidden="1">'June 2022'!$A$1:$AS$1006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13" i="3" l="1"/>
  <c r="AR113" i="3"/>
  <c r="AQ113" i="3"/>
  <c r="AP113" i="3"/>
  <c r="AO113" i="3"/>
  <c r="AN113" i="3"/>
  <c r="AM113" i="3"/>
  <c r="AL113" i="3"/>
  <c r="AI113" i="3" s="1"/>
  <c r="AH113" i="3" s="1"/>
  <c r="AK113" i="3"/>
  <c r="AJ113" i="3"/>
  <c r="AS112" i="3"/>
  <c r="AR112" i="3"/>
  <c r="AQ112" i="3"/>
  <c r="AP112" i="3"/>
  <c r="AO112" i="3"/>
  <c r="AN112" i="3"/>
  <c r="AM112" i="3"/>
  <c r="AL112" i="3"/>
  <c r="AK112" i="3"/>
  <c r="AI112" i="3" s="1"/>
  <c r="AH112" i="3" s="1"/>
  <c r="AJ112" i="3"/>
  <c r="AS111" i="3"/>
  <c r="AR111" i="3"/>
  <c r="AQ111" i="3"/>
  <c r="AP111" i="3"/>
  <c r="AO111" i="3"/>
  <c r="AN111" i="3"/>
  <c r="AM111" i="3"/>
  <c r="AL111" i="3"/>
  <c r="AK111" i="3"/>
  <c r="AI111" i="3" s="1"/>
  <c r="AH111" i="3" s="1"/>
  <c r="AJ111" i="3"/>
  <c r="AS110" i="3"/>
  <c r="AR110" i="3"/>
  <c r="AQ110" i="3"/>
  <c r="AP110" i="3"/>
  <c r="AO110" i="3"/>
  <c r="AN110" i="3"/>
  <c r="AM110" i="3"/>
  <c r="AL110" i="3"/>
  <c r="AK110" i="3"/>
  <c r="AI110" i="3" s="1"/>
  <c r="AH110" i="3" s="1"/>
  <c r="AJ110" i="3"/>
  <c r="AS109" i="3"/>
  <c r="AR109" i="3"/>
  <c r="AQ109" i="3"/>
  <c r="AP109" i="3"/>
  <c r="AO109" i="3"/>
  <c r="AN109" i="3"/>
  <c r="AM109" i="3"/>
  <c r="AL109" i="3"/>
  <c r="AI109" i="3" s="1"/>
  <c r="AH109" i="3" s="1"/>
  <c r="AK109" i="3"/>
  <c r="AJ109" i="3"/>
  <c r="AS108" i="3"/>
  <c r="AR108" i="3"/>
  <c r="AQ108" i="3"/>
  <c r="AP108" i="3"/>
  <c r="AO108" i="3"/>
  <c r="AN108" i="3"/>
  <c r="AM108" i="3"/>
  <c r="AL108" i="3"/>
  <c r="AK108" i="3"/>
  <c r="AI108" i="3" s="1"/>
  <c r="AH108" i="3" s="1"/>
  <c r="AJ108" i="3"/>
  <c r="AS107" i="3"/>
  <c r="AR107" i="3"/>
  <c r="AQ107" i="3"/>
  <c r="AP107" i="3"/>
  <c r="AO107" i="3"/>
  <c r="AN107" i="3"/>
  <c r="AM107" i="3"/>
  <c r="AL107" i="3"/>
  <c r="AI107" i="3" s="1"/>
  <c r="AH107" i="3" s="1"/>
  <c r="AK107" i="3"/>
  <c r="AJ107" i="3"/>
  <c r="AS106" i="3"/>
  <c r="AR106" i="3"/>
  <c r="AQ106" i="3"/>
  <c r="AP106" i="3"/>
  <c r="AI106" i="3" s="1"/>
  <c r="AH106" i="3" s="1"/>
  <c r="AO106" i="3"/>
  <c r="AN106" i="3"/>
  <c r="AM106" i="3"/>
  <c r="AL106" i="3"/>
  <c r="AK106" i="3"/>
  <c r="AJ106" i="3"/>
  <c r="AS105" i="3"/>
  <c r="AR105" i="3"/>
  <c r="AQ105" i="3"/>
  <c r="AP105" i="3"/>
  <c r="AO105" i="3"/>
  <c r="AN105" i="3"/>
  <c r="AM105" i="3"/>
  <c r="AL105" i="3"/>
  <c r="AK105" i="3"/>
  <c r="AI105" i="3" s="1"/>
  <c r="AH105" i="3" s="1"/>
  <c r="AJ105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S103" i="3"/>
  <c r="AR103" i="3"/>
  <c r="AQ103" i="3"/>
  <c r="AP103" i="3"/>
  <c r="AO103" i="3"/>
  <c r="AN103" i="3"/>
  <c r="AM103" i="3"/>
  <c r="AL103" i="3"/>
  <c r="AI103" i="3" s="1"/>
  <c r="AH103" i="3" s="1"/>
  <c r="AK103" i="3"/>
  <c r="AJ103" i="3"/>
  <c r="AS102" i="3"/>
  <c r="AR102" i="3"/>
  <c r="AQ102" i="3"/>
  <c r="AP102" i="3"/>
  <c r="AI102" i="3" s="1"/>
  <c r="AH102" i="3" s="1"/>
  <c r="AO102" i="3"/>
  <c r="AN102" i="3"/>
  <c r="AM102" i="3"/>
  <c r="AL102" i="3"/>
  <c r="AK102" i="3"/>
  <c r="AJ102" i="3"/>
  <c r="AS101" i="3"/>
  <c r="AR101" i="3"/>
  <c r="AQ101" i="3"/>
  <c r="AP101" i="3"/>
  <c r="AO101" i="3"/>
  <c r="AN101" i="3"/>
  <c r="AM101" i="3"/>
  <c r="AL101" i="3"/>
  <c r="AK101" i="3"/>
  <c r="AI101" i="3" s="1"/>
  <c r="AH101" i="3" s="1"/>
  <c r="AJ101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S99" i="3"/>
  <c r="AR99" i="3"/>
  <c r="AQ99" i="3"/>
  <c r="AP99" i="3"/>
  <c r="AO99" i="3"/>
  <c r="AN99" i="3"/>
  <c r="AM99" i="3"/>
  <c r="AL99" i="3"/>
  <c r="AI99" i="3" s="1"/>
  <c r="AH99" i="3" s="1"/>
  <c r="AK99" i="3"/>
  <c r="AJ99" i="3"/>
  <c r="AS98" i="3"/>
  <c r="AR98" i="3"/>
  <c r="AQ98" i="3"/>
  <c r="AP98" i="3"/>
  <c r="AI98" i="3" s="1"/>
  <c r="AH98" i="3" s="1"/>
  <c r="AO98" i="3"/>
  <c r="AN98" i="3"/>
  <c r="AM98" i="3"/>
  <c r="AL98" i="3"/>
  <c r="AK98" i="3"/>
  <c r="AJ98" i="3"/>
  <c r="AS97" i="3"/>
  <c r="AR97" i="3"/>
  <c r="AQ97" i="3"/>
  <c r="AP97" i="3"/>
  <c r="AO97" i="3"/>
  <c r="AN97" i="3"/>
  <c r="AM97" i="3"/>
  <c r="AL97" i="3"/>
  <c r="AK97" i="3"/>
  <c r="AI97" i="3" s="1"/>
  <c r="AH97" i="3" s="1"/>
  <c r="AJ97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S95" i="3"/>
  <c r="AR95" i="3"/>
  <c r="AQ95" i="3"/>
  <c r="AP95" i="3"/>
  <c r="AO95" i="3"/>
  <c r="AN95" i="3"/>
  <c r="AM95" i="3"/>
  <c r="AL95" i="3"/>
  <c r="AI95" i="3" s="1"/>
  <c r="AH95" i="3" s="1"/>
  <c r="AK95" i="3"/>
  <c r="AJ95" i="3"/>
  <c r="AS94" i="3"/>
  <c r="AR94" i="3"/>
  <c r="AQ94" i="3"/>
  <c r="AP94" i="3"/>
  <c r="AI94" i="3" s="1"/>
  <c r="AH94" i="3" s="1"/>
  <c r="AO94" i="3"/>
  <c r="AN94" i="3"/>
  <c r="AM94" i="3"/>
  <c r="AL94" i="3"/>
  <c r="AK94" i="3"/>
  <c r="AJ94" i="3"/>
  <c r="AS93" i="3"/>
  <c r="AR93" i="3"/>
  <c r="AQ93" i="3"/>
  <c r="AP93" i="3"/>
  <c r="AO93" i="3"/>
  <c r="AN93" i="3"/>
  <c r="AM93" i="3"/>
  <c r="AL93" i="3"/>
  <c r="AK93" i="3"/>
  <c r="AI93" i="3" s="1"/>
  <c r="AH93" i="3" s="1"/>
  <c r="AJ93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S91" i="3"/>
  <c r="AR91" i="3"/>
  <c r="AQ91" i="3"/>
  <c r="AP91" i="3"/>
  <c r="AO91" i="3"/>
  <c r="AN91" i="3"/>
  <c r="AM91" i="3"/>
  <c r="AL91" i="3"/>
  <c r="AI91" i="3" s="1"/>
  <c r="AH91" i="3" s="1"/>
  <c r="AK91" i="3"/>
  <c r="AJ91" i="3"/>
  <c r="AS90" i="3"/>
  <c r="AR90" i="3"/>
  <c r="AQ90" i="3"/>
  <c r="AP90" i="3"/>
  <c r="AI90" i="3" s="1"/>
  <c r="AH90" i="3" s="1"/>
  <c r="AO90" i="3"/>
  <c r="AN90" i="3"/>
  <c r="AM90" i="3"/>
  <c r="AL90" i="3"/>
  <c r="AK90" i="3"/>
  <c r="AJ90" i="3"/>
  <c r="AS89" i="3"/>
  <c r="AR89" i="3"/>
  <c r="AQ89" i="3"/>
  <c r="AP89" i="3"/>
  <c r="AO89" i="3"/>
  <c r="AN89" i="3"/>
  <c r="AM89" i="3"/>
  <c r="AL89" i="3"/>
  <c r="AK89" i="3"/>
  <c r="AI89" i="3" s="1"/>
  <c r="AH89" i="3" s="1"/>
  <c r="AJ89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S87" i="3"/>
  <c r="AR87" i="3"/>
  <c r="AQ87" i="3"/>
  <c r="AP87" i="3"/>
  <c r="AO87" i="3"/>
  <c r="AN87" i="3"/>
  <c r="AM87" i="3"/>
  <c r="AL87" i="3"/>
  <c r="AI87" i="3" s="1"/>
  <c r="AH87" i="3" s="1"/>
  <c r="AK87" i="3"/>
  <c r="AJ87" i="3"/>
  <c r="AS86" i="3"/>
  <c r="AR86" i="3"/>
  <c r="AQ86" i="3"/>
  <c r="AP86" i="3"/>
  <c r="AI86" i="3" s="1"/>
  <c r="AH86" i="3" s="1"/>
  <c r="AO86" i="3"/>
  <c r="AN86" i="3"/>
  <c r="AM86" i="3"/>
  <c r="AL86" i="3"/>
  <c r="AK86" i="3"/>
  <c r="AJ86" i="3"/>
  <c r="AS85" i="3"/>
  <c r="AR85" i="3"/>
  <c r="AQ85" i="3"/>
  <c r="AP85" i="3"/>
  <c r="AO85" i="3"/>
  <c r="AN85" i="3"/>
  <c r="AM85" i="3"/>
  <c r="AL85" i="3"/>
  <c r="AK85" i="3"/>
  <c r="AI85" i="3" s="1"/>
  <c r="AH85" i="3" s="1"/>
  <c r="AJ85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S83" i="3"/>
  <c r="AR83" i="3"/>
  <c r="AQ83" i="3"/>
  <c r="AP83" i="3"/>
  <c r="AO83" i="3"/>
  <c r="AN83" i="3"/>
  <c r="AM83" i="3"/>
  <c r="AL83" i="3"/>
  <c r="AI83" i="3" s="1"/>
  <c r="AH83" i="3" s="1"/>
  <c r="AK83" i="3"/>
  <c r="AJ83" i="3"/>
  <c r="AS82" i="3"/>
  <c r="AR82" i="3"/>
  <c r="AQ82" i="3"/>
  <c r="AP82" i="3"/>
  <c r="AI82" i="3" s="1"/>
  <c r="AH82" i="3" s="1"/>
  <c r="AO82" i="3"/>
  <c r="AN82" i="3"/>
  <c r="AM82" i="3"/>
  <c r="AL82" i="3"/>
  <c r="AK82" i="3"/>
  <c r="AJ82" i="3"/>
  <c r="AS113" i="2"/>
  <c r="AR113" i="2"/>
  <c r="AQ113" i="2"/>
  <c r="AP113" i="2"/>
  <c r="AO113" i="2"/>
  <c r="AN113" i="2"/>
  <c r="AM113" i="2"/>
  <c r="AL113" i="2"/>
  <c r="AK113" i="2"/>
  <c r="AI113" i="2" s="1"/>
  <c r="AH113" i="2" s="1"/>
  <c r="AJ113" i="2"/>
  <c r="AS112" i="2"/>
  <c r="AR112" i="2"/>
  <c r="AQ112" i="2"/>
  <c r="AP112" i="2"/>
  <c r="AI112" i="2" s="1"/>
  <c r="AH112" i="2" s="1"/>
  <c r="AO112" i="2"/>
  <c r="AN112" i="2"/>
  <c r="AM112" i="2"/>
  <c r="AL112" i="2"/>
  <c r="AK112" i="2"/>
  <c r="AJ112" i="2"/>
  <c r="AS111" i="2"/>
  <c r="AR111" i="2"/>
  <c r="AQ111" i="2"/>
  <c r="AP111" i="2"/>
  <c r="AI111" i="2" s="1"/>
  <c r="AH111" i="2" s="1"/>
  <c r="AO111" i="2"/>
  <c r="AN111" i="2"/>
  <c r="AM111" i="2"/>
  <c r="AL111" i="2"/>
  <c r="AK111" i="2"/>
  <c r="AJ111" i="2"/>
  <c r="AS110" i="2"/>
  <c r="AR110" i="2"/>
  <c r="AQ110" i="2"/>
  <c r="AP110" i="2"/>
  <c r="AO110" i="2"/>
  <c r="AN110" i="2"/>
  <c r="AM110" i="2"/>
  <c r="AL110" i="2"/>
  <c r="AK110" i="2"/>
  <c r="AI110" i="2" s="1"/>
  <c r="AH110" i="2" s="1"/>
  <c r="AJ110" i="2"/>
  <c r="AS109" i="2"/>
  <c r="AR109" i="2"/>
  <c r="AQ109" i="2"/>
  <c r="AP109" i="2"/>
  <c r="AO109" i="2"/>
  <c r="AN109" i="2"/>
  <c r="AM109" i="2"/>
  <c r="AI109" i="2" s="1"/>
  <c r="AH109" i="2" s="1"/>
  <c r="AL109" i="2"/>
  <c r="AK109" i="2"/>
  <c r="AJ109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 s="1"/>
  <c r="AS107" i="2"/>
  <c r="AR107" i="2"/>
  <c r="AQ107" i="2"/>
  <c r="AP107" i="2"/>
  <c r="AO107" i="2"/>
  <c r="AN107" i="2"/>
  <c r="AM107" i="2"/>
  <c r="AL107" i="2"/>
  <c r="AK107" i="2"/>
  <c r="AJ107" i="2"/>
  <c r="AI107" i="2"/>
  <c r="AH107" i="2" s="1"/>
  <c r="AS106" i="2"/>
  <c r="AR106" i="2"/>
  <c r="AQ106" i="2"/>
  <c r="AP106" i="2"/>
  <c r="AO106" i="2"/>
  <c r="AN106" i="2"/>
  <c r="AM106" i="2"/>
  <c r="AL106" i="2"/>
  <c r="AK106" i="2"/>
  <c r="AI106" i="2" s="1"/>
  <c r="AH106" i="2" s="1"/>
  <c r="AJ106" i="2"/>
  <c r="AS105" i="2"/>
  <c r="AR105" i="2"/>
  <c r="AQ105" i="2"/>
  <c r="AP105" i="2"/>
  <c r="AO105" i="2"/>
  <c r="AN105" i="2"/>
  <c r="AM105" i="2"/>
  <c r="AI105" i="2" s="1"/>
  <c r="AH105" i="2" s="1"/>
  <c r="AL105" i="2"/>
  <c r="AK105" i="2"/>
  <c r="AJ105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 s="1"/>
  <c r="AS103" i="2"/>
  <c r="AR103" i="2"/>
  <c r="AQ103" i="2"/>
  <c r="AP103" i="2"/>
  <c r="AO103" i="2"/>
  <c r="AN103" i="2"/>
  <c r="AM103" i="2"/>
  <c r="AL103" i="2"/>
  <c r="AK103" i="2"/>
  <c r="AJ103" i="2"/>
  <c r="AI103" i="2"/>
  <c r="AH103" i="2" s="1"/>
  <c r="AS102" i="2"/>
  <c r="AR102" i="2"/>
  <c r="AQ102" i="2"/>
  <c r="AP102" i="2"/>
  <c r="AO102" i="2"/>
  <c r="AN102" i="2"/>
  <c r="AM102" i="2"/>
  <c r="AL102" i="2"/>
  <c r="AK102" i="2"/>
  <c r="AI102" i="2" s="1"/>
  <c r="AH102" i="2" s="1"/>
  <c r="AJ102" i="2"/>
  <c r="AS101" i="2"/>
  <c r="AR101" i="2"/>
  <c r="AQ101" i="2"/>
  <c r="AP101" i="2"/>
  <c r="AO101" i="2"/>
  <c r="AN101" i="2"/>
  <c r="AM101" i="2"/>
  <c r="AI101" i="2" s="1"/>
  <c r="AH101" i="2" s="1"/>
  <c r="AL101" i="2"/>
  <c r="AK101" i="2"/>
  <c r="AJ101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 s="1"/>
  <c r="AS99" i="2"/>
  <c r="AR99" i="2"/>
  <c r="AQ99" i="2"/>
  <c r="AP99" i="2"/>
  <c r="AO99" i="2"/>
  <c r="AN99" i="2"/>
  <c r="AM99" i="2"/>
  <c r="AL99" i="2"/>
  <c r="AK99" i="2"/>
  <c r="AJ99" i="2"/>
  <c r="AI99" i="2"/>
  <c r="AH99" i="2" s="1"/>
  <c r="AS98" i="2"/>
  <c r="AR98" i="2"/>
  <c r="AQ98" i="2"/>
  <c r="AP98" i="2"/>
  <c r="AO98" i="2"/>
  <c r="AN98" i="2"/>
  <c r="AM98" i="2"/>
  <c r="AL98" i="2"/>
  <c r="AK98" i="2"/>
  <c r="AI98" i="2" s="1"/>
  <c r="AH98" i="2" s="1"/>
  <c r="AJ98" i="2"/>
  <c r="AS97" i="2"/>
  <c r="AR97" i="2"/>
  <c r="AQ97" i="2"/>
  <c r="AP97" i="2"/>
  <c r="AO97" i="2"/>
  <c r="AN97" i="2"/>
  <c r="AM97" i="2"/>
  <c r="AI97" i="2" s="1"/>
  <c r="AH97" i="2" s="1"/>
  <c r="AL97" i="2"/>
  <c r="AK97" i="2"/>
  <c r="AJ97" i="2"/>
  <c r="AS96" i="2"/>
  <c r="AR96" i="2"/>
  <c r="AQ96" i="2"/>
  <c r="AP96" i="2"/>
  <c r="AO96" i="2"/>
  <c r="AN96" i="2"/>
  <c r="AM96" i="2"/>
  <c r="AL96" i="2"/>
  <c r="AK96" i="2"/>
  <c r="AJ96" i="2"/>
  <c r="AI96" i="2"/>
  <c r="AH96" i="2" s="1"/>
  <c r="AS95" i="2"/>
  <c r="AR95" i="2"/>
  <c r="AQ95" i="2"/>
  <c r="AP95" i="2"/>
  <c r="AO95" i="2"/>
  <c r="AN95" i="2"/>
  <c r="AM95" i="2"/>
  <c r="AL95" i="2"/>
  <c r="AK95" i="2"/>
  <c r="AJ95" i="2"/>
  <c r="AI95" i="2"/>
  <c r="AH95" i="2" s="1"/>
  <c r="AS94" i="2"/>
  <c r="AR94" i="2"/>
  <c r="AQ94" i="2"/>
  <c r="AP94" i="2"/>
  <c r="AO94" i="2"/>
  <c r="AN94" i="2"/>
  <c r="AM94" i="2"/>
  <c r="AL94" i="2"/>
  <c r="AK94" i="2"/>
  <c r="AI94" i="2" s="1"/>
  <c r="AH94" i="2" s="1"/>
  <c r="AJ94" i="2"/>
  <c r="AS93" i="2"/>
  <c r="AR93" i="2"/>
  <c r="AQ93" i="2"/>
  <c r="AP93" i="2"/>
  <c r="AO93" i="2"/>
  <c r="AN93" i="2"/>
  <c r="AM93" i="2"/>
  <c r="AI93" i="2" s="1"/>
  <c r="AH93" i="2" s="1"/>
  <c r="AL93" i="2"/>
  <c r="AK93" i="2"/>
  <c r="AJ93" i="2"/>
  <c r="AS92" i="2"/>
  <c r="AR92" i="2"/>
  <c r="AQ92" i="2"/>
  <c r="AP92" i="2"/>
  <c r="AO92" i="2"/>
  <c r="AN92" i="2"/>
  <c r="AM92" i="2"/>
  <c r="AL92" i="2"/>
  <c r="AK92" i="2"/>
  <c r="AJ92" i="2"/>
  <c r="AI92" i="2"/>
  <c r="AH92" i="2" s="1"/>
  <c r="AS91" i="2"/>
  <c r="AR91" i="2"/>
  <c r="AQ91" i="2"/>
  <c r="AP91" i="2"/>
  <c r="AO91" i="2"/>
  <c r="AN91" i="2"/>
  <c r="AM91" i="2"/>
  <c r="AL91" i="2"/>
  <c r="AK91" i="2"/>
  <c r="AJ91" i="2"/>
  <c r="AI91" i="2"/>
  <c r="AH91" i="2" s="1"/>
  <c r="AS90" i="2"/>
  <c r="AR90" i="2"/>
  <c r="AQ90" i="2"/>
  <c r="AP90" i="2"/>
  <c r="AO90" i="2"/>
  <c r="AN90" i="2"/>
  <c r="AM90" i="2"/>
  <c r="AL90" i="2"/>
  <c r="AK90" i="2"/>
  <c r="AI90" i="2" s="1"/>
  <c r="AH90" i="2" s="1"/>
  <c r="AJ90" i="2"/>
  <c r="AS89" i="2"/>
  <c r="AR89" i="2"/>
  <c r="AQ89" i="2"/>
  <c r="AP89" i="2"/>
  <c r="AO89" i="2"/>
  <c r="AN89" i="2"/>
  <c r="AM89" i="2"/>
  <c r="AI89" i="2" s="1"/>
  <c r="AH89" i="2" s="1"/>
  <c r="AL89" i="2"/>
  <c r="AK89" i="2"/>
  <c r="AJ89" i="2"/>
  <c r="AS88" i="2"/>
  <c r="AR88" i="2"/>
  <c r="AQ88" i="2"/>
  <c r="AP88" i="2"/>
  <c r="AO88" i="2"/>
  <c r="AN88" i="2"/>
  <c r="AM88" i="2"/>
  <c r="AL88" i="2"/>
  <c r="AK88" i="2"/>
  <c r="AJ88" i="2"/>
  <c r="AI88" i="2"/>
  <c r="AH88" i="2" s="1"/>
  <c r="AS113" i="1"/>
  <c r="AR113" i="1"/>
  <c r="AQ113" i="1"/>
  <c r="AP113" i="1"/>
  <c r="AO113" i="1"/>
  <c r="AN113" i="1"/>
  <c r="AM113" i="1"/>
  <c r="AL113" i="1"/>
  <c r="AK113" i="1"/>
  <c r="AJ113" i="1"/>
  <c r="AS112" i="1"/>
  <c r="AR112" i="1"/>
  <c r="AQ112" i="1"/>
  <c r="AP112" i="1"/>
  <c r="AO112" i="1"/>
  <c r="AN112" i="1"/>
  <c r="AM112" i="1"/>
  <c r="AL112" i="1"/>
  <c r="AK112" i="1"/>
  <c r="AJ112" i="1"/>
  <c r="AS111" i="1"/>
  <c r="AR111" i="1"/>
  <c r="AQ111" i="1"/>
  <c r="AP111" i="1"/>
  <c r="AO111" i="1"/>
  <c r="AN111" i="1"/>
  <c r="AM111" i="1"/>
  <c r="AL111" i="1"/>
  <c r="AK111" i="1"/>
  <c r="AJ111" i="1"/>
  <c r="AS110" i="1"/>
  <c r="AR110" i="1"/>
  <c r="AQ110" i="1"/>
  <c r="AP110" i="1"/>
  <c r="AO110" i="1"/>
  <c r="AN110" i="1"/>
  <c r="AM110" i="1"/>
  <c r="AL110" i="1"/>
  <c r="AK110" i="1"/>
  <c r="AJ110" i="1"/>
  <c r="AS109" i="1"/>
  <c r="AR109" i="1"/>
  <c r="AQ109" i="1"/>
  <c r="AP109" i="1"/>
  <c r="AO109" i="1"/>
  <c r="AN109" i="1"/>
  <c r="AM109" i="1"/>
  <c r="AL109" i="1"/>
  <c r="AK109" i="1"/>
  <c r="AJ109" i="1"/>
  <c r="AS108" i="1"/>
  <c r="AR108" i="1"/>
  <c r="AQ108" i="1"/>
  <c r="AP108" i="1"/>
  <c r="AO108" i="1"/>
  <c r="AN108" i="1"/>
  <c r="AM108" i="1"/>
  <c r="AL108" i="1"/>
  <c r="AK108" i="1"/>
  <c r="AJ108" i="1"/>
  <c r="AS107" i="1"/>
  <c r="AR107" i="1"/>
  <c r="AQ107" i="1"/>
  <c r="AP107" i="1"/>
  <c r="AO107" i="1"/>
  <c r="AN107" i="1"/>
  <c r="AM107" i="1"/>
  <c r="AL107" i="1"/>
  <c r="AK107" i="1"/>
  <c r="AJ107" i="1"/>
  <c r="AS106" i="1"/>
  <c r="AR106" i="1"/>
  <c r="AQ106" i="1"/>
  <c r="AP106" i="1"/>
  <c r="AO106" i="1"/>
  <c r="AN106" i="1"/>
  <c r="AM106" i="1"/>
  <c r="AL106" i="1"/>
  <c r="AK106" i="1"/>
  <c r="AJ106" i="1"/>
  <c r="AS105" i="1"/>
  <c r="AR105" i="1"/>
  <c r="AQ105" i="1"/>
  <c r="AP105" i="1"/>
  <c r="AO105" i="1"/>
  <c r="AN105" i="1"/>
  <c r="AM105" i="1"/>
  <c r="AL105" i="1"/>
  <c r="AK105" i="1"/>
  <c r="AJ105" i="1"/>
  <c r="AS104" i="1"/>
  <c r="AR104" i="1"/>
  <c r="AQ104" i="1"/>
  <c r="AP104" i="1"/>
  <c r="AO104" i="1"/>
  <c r="AN104" i="1"/>
  <c r="AM104" i="1"/>
  <c r="AL104" i="1"/>
  <c r="AK104" i="1"/>
  <c r="AJ104" i="1"/>
  <c r="AS103" i="1"/>
  <c r="AR103" i="1"/>
  <c r="AQ103" i="1"/>
  <c r="AP103" i="1"/>
  <c r="AO103" i="1"/>
  <c r="AN103" i="1"/>
  <c r="AM103" i="1"/>
  <c r="AL103" i="1"/>
  <c r="AK103" i="1"/>
  <c r="AJ103" i="1"/>
  <c r="AS102" i="1"/>
  <c r="AR102" i="1"/>
  <c r="AQ102" i="1"/>
  <c r="AP102" i="1"/>
  <c r="AO102" i="1"/>
  <c r="AN102" i="1"/>
  <c r="AM102" i="1"/>
  <c r="AL102" i="1"/>
  <c r="AK102" i="1"/>
  <c r="AJ102" i="1"/>
  <c r="AS101" i="1"/>
  <c r="AR101" i="1"/>
  <c r="AQ101" i="1"/>
  <c r="AP101" i="1"/>
  <c r="AO101" i="1"/>
  <c r="AN101" i="1"/>
  <c r="AM101" i="1"/>
  <c r="AL101" i="1"/>
  <c r="AK101" i="1"/>
  <c r="AJ101" i="1"/>
  <c r="AS100" i="1"/>
  <c r="AR100" i="1"/>
  <c r="AQ100" i="1"/>
  <c r="AP100" i="1"/>
  <c r="AO100" i="1"/>
  <c r="AN100" i="1"/>
  <c r="AM100" i="1"/>
  <c r="AL100" i="1"/>
  <c r="AK100" i="1"/>
  <c r="AJ100" i="1"/>
  <c r="AS99" i="1"/>
  <c r="AR99" i="1"/>
  <c r="AQ99" i="1"/>
  <c r="AP99" i="1"/>
  <c r="AO99" i="1"/>
  <c r="AN99" i="1"/>
  <c r="AM99" i="1"/>
  <c r="AL99" i="1"/>
  <c r="AK99" i="1"/>
  <c r="AJ99" i="1"/>
  <c r="AS98" i="1"/>
  <c r="AR98" i="1"/>
  <c r="AQ98" i="1"/>
  <c r="AP98" i="1"/>
  <c r="AO98" i="1"/>
  <c r="AN98" i="1"/>
  <c r="AM98" i="1"/>
  <c r="AL98" i="1"/>
  <c r="AK98" i="1"/>
  <c r="AJ98" i="1"/>
  <c r="AS97" i="1"/>
  <c r="AR97" i="1"/>
  <c r="AQ97" i="1"/>
  <c r="AP97" i="1"/>
  <c r="AO97" i="1"/>
  <c r="AN97" i="1"/>
  <c r="AM97" i="1"/>
  <c r="AL97" i="1"/>
  <c r="AK97" i="1"/>
  <c r="AJ97" i="1"/>
  <c r="AS96" i="1"/>
  <c r="AR96" i="1"/>
  <c r="AQ96" i="1"/>
  <c r="AP96" i="1"/>
  <c r="AO96" i="1"/>
  <c r="AN96" i="1"/>
  <c r="AM96" i="1"/>
  <c r="AL96" i="1"/>
  <c r="AK96" i="1"/>
  <c r="AJ96" i="1"/>
  <c r="AS95" i="1"/>
  <c r="AR95" i="1"/>
  <c r="AQ95" i="1"/>
  <c r="AP95" i="1"/>
  <c r="AO95" i="1"/>
  <c r="AN95" i="1"/>
  <c r="AM95" i="1"/>
  <c r="AL95" i="1"/>
  <c r="AK95" i="1"/>
  <c r="AJ95" i="1"/>
  <c r="AS94" i="1"/>
  <c r="AR94" i="1"/>
  <c r="AQ94" i="1"/>
  <c r="AP94" i="1"/>
  <c r="AO94" i="1"/>
  <c r="AN94" i="1"/>
  <c r="AM94" i="1"/>
  <c r="AL94" i="1"/>
  <c r="AK94" i="1"/>
  <c r="AJ94" i="1"/>
  <c r="AS93" i="1"/>
  <c r="AR93" i="1"/>
  <c r="AQ93" i="1"/>
  <c r="AP93" i="1"/>
  <c r="AO93" i="1"/>
  <c r="AN93" i="1"/>
  <c r="AM93" i="1"/>
  <c r="AL93" i="1"/>
  <c r="AK93" i="1"/>
  <c r="AJ93" i="1"/>
  <c r="AS92" i="1"/>
  <c r="AR92" i="1"/>
  <c r="AQ92" i="1"/>
  <c r="AP92" i="1"/>
  <c r="AO92" i="1"/>
  <c r="AN92" i="1"/>
  <c r="AM92" i="1"/>
  <c r="AL92" i="1"/>
  <c r="AK92" i="1"/>
  <c r="AJ92" i="1"/>
  <c r="AS91" i="1"/>
  <c r="AR91" i="1"/>
  <c r="AQ91" i="1"/>
  <c r="AP91" i="1"/>
  <c r="AO91" i="1"/>
  <c r="AN91" i="1"/>
  <c r="AM91" i="1"/>
  <c r="AL91" i="1"/>
  <c r="AK91" i="1"/>
  <c r="AJ91" i="1"/>
  <c r="AS90" i="1"/>
  <c r="AR90" i="1"/>
  <c r="AQ90" i="1"/>
  <c r="AP90" i="1"/>
  <c r="AO90" i="1"/>
  <c r="AN90" i="1"/>
  <c r="AM90" i="1"/>
  <c r="AL90" i="1"/>
  <c r="AK90" i="1"/>
  <c r="AJ90" i="1"/>
  <c r="AS89" i="1"/>
  <c r="AR89" i="1"/>
  <c r="AQ89" i="1"/>
  <c r="AP89" i="1"/>
  <c r="AO89" i="1"/>
  <c r="AN89" i="1"/>
  <c r="AM89" i="1"/>
  <c r="AL89" i="1"/>
  <c r="AK89" i="1"/>
  <c r="AJ89" i="1"/>
  <c r="AS88" i="1"/>
  <c r="AR88" i="1"/>
  <c r="AQ88" i="1"/>
  <c r="AP88" i="1"/>
  <c r="AO88" i="1"/>
  <c r="AN88" i="1"/>
  <c r="AM88" i="1"/>
  <c r="AL88" i="1"/>
  <c r="AK88" i="1"/>
  <c r="AJ88" i="1"/>
  <c r="AS87" i="1"/>
  <c r="AR87" i="1"/>
  <c r="AQ87" i="1"/>
  <c r="AP87" i="1"/>
  <c r="AO87" i="1"/>
  <c r="AN87" i="1"/>
  <c r="AM87" i="1"/>
  <c r="AL87" i="1"/>
  <c r="AK87" i="1"/>
  <c r="AJ87" i="1"/>
  <c r="AS86" i="1"/>
  <c r="AR86" i="1"/>
  <c r="AQ86" i="1"/>
  <c r="AP86" i="1"/>
  <c r="AO86" i="1"/>
  <c r="AN86" i="1"/>
  <c r="AM86" i="1"/>
  <c r="AL86" i="1"/>
  <c r="AK86" i="1"/>
  <c r="AJ86" i="1"/>
  <c r="AS81" i="3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99" i="1" l="1"/>
  <c r="AH99" i="1" s="1"/>
  <c r="AI90" i="1"/>
  <c r="AH90" i="1" s="1"/>
  <c r="AI98" i="1"/>
  <c r="AH98" i="1" s="1"/>
  <c r="AI106" i="1"/>
  <c r="AH106" i="1" s="1"/>
  <c r="AI111" i="1"/>
  <c r="AH111" i="1" s="1"/>
  <c r="AI87" i="1"/>
  <c r="AH87" i="1" s="1"/>
  <c r="AI95" i="1"/>
  <c r="AH95" i="1" s="1"/>
  <c r="AI103" i="1"/>
  <c r="AH103" i="1" s="1"/>
  <c r="AI92" i="1"/>
  <c r="AH92" i="1" s="1"/>
  <c r="AI100" i="1"/>
  <c r="AH100" i="1" s="1"/>
  <c r="AI108" i="1"/>
  <c r="AH108" i="1" s="1"/>
  <c r="AI89" i="1"/>
  <c r="AH89" i="1" s="1"/>
  <c r="AI97" i="1"/>
  <c r="AH97" i="1" s="1"/>
  <c r="AI105" i="1"/>
  <c r="AH105" i="1" s="1"/>
  <c r="AI113" i="1"/>
  <c r="AH113" i="1" s="1"/>
  <c r="AI86" i="1"/>
  <c r="AH86" i="1" s="1"/>
  <c r="AI94" i="1"/>
  <c r="AH94" i="1" s="1"/>
  <c r="AI102" i="1"/>
  <c r="AH102" i="1" s="1"/>
  <c r="AI110" i="1"/>
  <c r="AH110" i="1" s="1"/>
  <c r="AI91" i="1"/>
  <c r="AH91" i="1" s="1"/>
  <c r="AI107" i="1"/>
  <c r="AH107" i="1" s="1"/>
  <c r="AI88" i="1"/>
  <c r="AH88" i="1" s="1"/>
  <c r="AI96" i="1"/>
  <c r="AH96" i="1" s="1"/>
  <c r="AI104" i="1"/>
  <c r="AH104" i="1" s="1"/>
  <c r="AI112" i="1"/>
  <c r="AH112" i="1" s="1"/>
  <c r="AI93" i="1"/>
  <c r="AH93" i="1" s="1"/>
  <c r="AI101" i="1"/>
  <c r="AH101" i="1" s="1"/>
  <c r="AI109" i="1"/>
  <c r="AH109" i="1" s="1"/>
  <c r="AI67" i="2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  <comment ref="M95" authorId="0" shapeId="0" xr:uid="{1A683349-C7A8-4E3C-BDC5-8694B7D56C83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105" authorId="0" shapeId="0" xr:uid="{8EA095B1-B701-4C6A-AE79-B5FC30A8FE1A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111" authorId="0" shapeId="0" xr:uid="{9CD46BEB-B0ED-4F67-828D-7EE91850F6C6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M95" authorId="0" shapeId="0" xr:uid="{D129F854-286C-47A2-95D6-E0D9310E2212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105" authorId="0" shapeId="0" xr:uid="{65CDC060-427E-458B-AF30-910044AFF4E3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111" authorId="0" shapeId="0" xr:uid="{00FB4AF9-7672-4AE4-8C93-E71AE689C816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D20ACA6D-0934-44C8-9C56-B6E5D6FD5F58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  <comment ref="M91" authorId="0" shapeId="0" xr:uid="{B775DD53-CA7D-4C8F-8F36-5F31F418E59A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101" authorId="0" shapeId="0" xr:uid="{E125989D-1BFC-4E16-97DD-2F501E827AE6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107" authorId="0" shapeId="0" xr:uid="{5230DE90-C6B9-4FAB-8E09-0194384D23DD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</commentList>
</comments>
</file>

<file path=xl/sharedStrings.xml><?xml version="1.0" encoding="utf-8"?>
<sst xmlns="http://schemas.openxmlformats.org/spreadsheetml/2006/main" count="9496" uniqueCount="164">
  <si>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</si>
  <si>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</si>
  <si>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</si>
  <si>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</si>
  <si>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</si>
  <si>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</si>
  <si>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</si>
  <si>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</si>
  <si>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</si>
  <si>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</si>
  <si>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</si>
  <si>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</si>
  <si>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</si>
  <si>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</si>
  <si>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</si>
  <si>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</si>
  <si>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</si>
  <si>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</si>
  <si>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</si>
  <si>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</si>
  <si>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</si>
  <si>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</si>
  <si>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</si>
  <si>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</si>
  <si>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</si>
  <si>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</si>
  <si>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</si>
  <si>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</si>
  <si>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</si>
  <si>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</si>
  <si>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</si>
  <si>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</si>
  <si>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</si>
  <si>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</si>
  <si>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</si>
  <si>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</si>
  <si>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</si>
  <si>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</si>
  <si>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</si>
  <si>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</si>
  <si>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</si>
  <si>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</si>
  <si>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</si>
  <si>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</si>
  <si>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</si>
  <si>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</si>
  <si>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</si>
  <si>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</si>
  <si>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</si>
  <si>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</si>
  <si>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</si>
  <si>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Phoenix Brady</t>
  </si>
  <si>
    <t>Ana Little</t>
  </si>
  <si>
    <t>Grace Stone</t>
  </si>
  <si>
    <t>Tori Shannon</t>
  </si>
  <si>
    <t>Lyric Bartlett</t>
  </si>
  <si>
    <t>Kaylah Schultz</t>
  </si>
  <si>
    <t>Cason David</t>
  </si>
  <si>
    <t>Miya Hampton</t>
  </si>
  <si>
    <t>Sofia Solis</t>
  </si>
  <si>
    <t>Mckayla Parker</t>
  </si>
  <si>
    <t>Madelynn Gray</t>
  </si>
  <si>
    <t>Myla Klein</t>
  </si>
  <si>
    <t>Boston Morse</t>
  </si>
  <si>
    <t>April Ayers</t>
  </si>
  <si>
    <t>Faith Hamilton</t>
  </si>
  <si>
    <t>Joel Cruz</t>
  </si>
  <si>
    <t>Iris Woodard</t>
  </si>
  <si>
    <t>Trystan Ortega</t>
  </si>
  <si>
    <t>Miles Fields</t>
  </si>
  <si>
    <t>Rodrigo Price</t>
  </si>
  <si>
    <t>Ella Roth</t>
  </si>
  <si>
    <t>Jayce Fuentes</t>
  </si>
  <si>
    <t>Hailee Fitzpatrick</t>
  </si>
  <si>
    <t>Rey Novak</t>
  </si>
  <si>
    <t>Macie Callahan</t>
  </si>
  <si>
    <t>Xiomara Ruiz</t>
  </si>
  <si>
    <t>Weston Horton</t>
  </si>
  <si>
    <t>Chris Frye</t>
  </si>
  <si>
    <t>London Kim</t>
  </si>
  <si>
    <t>Kenley Marsh</t>
  </si>
  <si>
    <t>Adriel Pace</t>
  </si>
  <si>
    <t>Jase Ingram</t>
  </si>
  <si>
    <t>Adyson Moyer</t>
  </si>
  <si>
    <t>Tucker Austin</t>
  </si>
  <si>
    <t>Cristofer Bernard</t>
  </si>
  <si>
    <t>Karma Reeves</t>
  </si>
  <si>
    <t>Esperanza Irwin</t>
  </si>
  <si>
    <t>Demarcus Gordon</t>
  </si>
  <si>
    <t>Ryann Guerrero</t>
  </si>
  <si>
    <t>Rylee Mullins</t>
  </si>
  <si>
    <t>Ayanna Atkins</t>
  </si>
  <si>
    <t>Briley Orr</t>
  </si>
  <si>
    <t>Emma Freeman</t>
  </si>
  <si>
    <t>Will Mahoney</t>
  </si>
  <si>
    <t>Titus Andersen</t>
  </si>
  <si>
    <t>Marquis Wyatt</t>
  </si>
  <si>
    <t>Nick Orozco</t>
  </si>
  <si>
    <t>Gustavo Ritter</t>
  </si>
  <si>
    <t>Isiah Small</t>
  </si>
  <si>
    <t>Hillary Kirk</t>
  </si>
  <si>
    <t>Dominique Benjamin</t>
  </si>
  <si>
    <t>Nehemiah Diaz</t>
  </si>
  <si>
    <t>Josh Sharp</t>
  </si>
  <si>
    <t>Samuel Murray</t>
  </si>
  <si>
    <t>Quincy Mendez</t>
  </si>
  <si>
    <t>Athena Rios</t>
  </si>
  <si>
    <t>Keaton Nixon</t>
  </si>
  <si>
    <t>Kayleigh Kennedy</t>
  </si>
  <si>
    <t>Makai Hardy</t>
  </si>
  <si>
    <t>Leslie Navarro</t>
  </si>
  <si>
    <t>Piper Carroll</t>
  </si>
  <si>
    <t>Alexander Davenport</t>
  </si>
  <si>
    <t>Jovani Pope</t>
  </si>
  <si>
    <t>Kaley Fitzpatrick</t>
  </si>
  <si>
    <t>Miley Combs</t>
  </si>
  <si>
    <t>Dallas Weeks</t>
  </si>
  <si>
    <t>Jessie Carrillo</t>
  </si>
  <si>
    <t>Aditya Walls</t>
  </si>
  <si>
    <t>Kane Malone</t>
  </si>
  <si>
    <t>Kiana Mcmillan</t>
  </si>
  <si>
    <t>Jaime Ritter</t>
  </si>
  <si>
    <t>Charity Singleton</t>
  </si>
  <si>
    <t>Mckayla Miles</t>
  </si>
  <si>
    <t>Julien Hamilton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</si>
  <si>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</si>
  <si>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</si>
  <si>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</si>
  <si>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</si>
  <si>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</si>
  <si>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</si>
  <si>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</si>
  <si>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</si>
  <si>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</si>
  <si>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</si>
  <si>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</si>
  <si>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</si>
  <si>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Alex</t>
  </si>
  <si>
    <t>Taylor</t>
  </si>
  <si>
    <t>Jordan</t>
  </si>
  <si>
    <t xml:space="preserve"> Casey</t>
  </si>
  <si>
    <t xml:space="preserve"> Avery</t>
  </si>
  <si>
    <t>Morgan</t>
  </si>
  <si>
    <t xml:space="preserve"> Riley</t>
  </si>
  <si>
    <t>ameron</t>
  </si>
  <si>
    <t xml:space="preserve"> Quinn</t>
  </si>
  <si>
    <t xml:space="preserve"> Reese</t>
  </si>
  <si>
    <t xml:space="preserve"> Jamie</t>
  </si>
  <si>
    <t>Dakota</t>
  </si>
  <si>
    <t>. Sage</t>
  </si>
  <si>
    <t>Finley</t>
  </si>
  <si>
    <t>merson</t>
  </si>
  <si>
    <t>Harley</t>
  </si>
  <si>
    <t>endall</t>
  </si>
  <si>
    <t>Peyton</t>
  </si>
  <si>
    <t>Hayden</t>
  </si>
  <si>
    <t>Bailey</t>
  </si>
  <si>
    <t xml:space="preserve"> Rowan</t>
  </si>
  <si>
    <t>hannon</t>
  </si>
  <si>
    <t xml:space="preserve"> Jesse</t>
  </si>
  <si>
    <t>Sidney</t>
  </si>
  <si>
    <t>harlie</t>
  </si>
  <si>
    <t>Skylar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</si>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</sst>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1006"/>
  <sheetViews>
    <sheetView zoomScaleNormal="100" workbookViewId="0">
      <pane xSplit="1" ySplit="2" topLeftCell="B100" activePane="bottomRight" state="frozen"/>
      <selection pane="topRight" activeCell="C1" sqref="C1"/>
      <selection pane="bottomLeft" activeCell="A3" sqref="A3"/>
      <selection pane="bottomRight" activeCell="A3" sqref="A3:A113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7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  <c r="AU1" s="3"/>
    </row>
    <row r="2" spans="1:47" ht="14.4" customHeight="1" x14ac:dyDescent="0.25">
      <c r="A2" s="23" t="s">
        <v>163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7" ht="16.2" x14ac:dyDescent="0.45">
      <c r="A3">
        <v>5101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34" si="1">AI3+AJ3</f>
        <v>13</v>
      </c>
      <c r="AI3" s="3">
        <f t="shared" ref="AI3:AI34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7" ht="16.2" x14ac:dyDescent="0.45">
      <c r="A4">
        <v>5102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7" ht="16.2" x14ac:dyDescent="0.45">
      <c r="A5">
        <v>5103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7" ht="16.2" x14ac:dyDescent="0.45">
      <c r="A6">
        <v>5104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7" ht="16.2" x14ac:dyDescent="0.45">
      <c r="A7">
        <v>5105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7" ht="16.2" x14ac:dyDescent="0.45">
      <c r="A8">
        <v>5106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7" ht="16.2" x14ac:dyDescent="0.45">
      <c r="A9">
        <v>5107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7" ht="16.2" x14ac:dyDescent="0.45">
      <c r="A10">
        <v>5108</v>
      </c>
      <c r="B10" s="9" t="s">
        <v>51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7" ht="16.2" x14ac:dyDescent="0.45">
      <c r="A11">
        <v>5109</v>
      </c>
      <c r="B11" s="9" t="s">
        <v>52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7" ht="16.2" x14ac:dyDescent="0.45">
      <c r="A12">
        <v>5110</v>
      </c>
      <c r="B12" s="9" t="s">
        <v>53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7" ht="16.2" customHeight="1" x14ac:dyDescent="0.45">
      <c r="A13">
        <v>5111</v>
      </c>
      <c r="B13" s="9" t="s">
        <v>54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7" ht="16.2" x14ac:dyDescent="0.45">
      <c r="A14">
        <v>5112</v>
      </c>
      <c r="B14" s="9" t="s">
        <v>55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7" ht="16.2" customHeight="1" x14ac:dyDescent="0.45">
      <c r="A15">
        <v>5113</v>
      </c>
      <c r="B15" s="9" t="s">
        <v>56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7" ht="16.2" x14ac:dyDescent="0.45">
      <c r="A16">
        <v>5114</v>
      </c>
      <c r="B16" s="9" t="s">
        <v>57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>
        <v>5115</v>
      </c>
      <c r="B17" s="9" t="s">
        <v>58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>
        <v>5116</v>
      </c>
      <c r="B18" s="9" t="s">
        <v>59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>
        <v>5117</v>
      </c>
      <c r="B19" s="9" t="s">
        <v>60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>
        <v>5118</v>
      </c>
      <c r="B20" s="9" t="s">
        <v>61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>
        <v>5119</v>
      </c>
      <c r="B21" s="9" t="s">
        <v>62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>
        <v>5120</v>
      </c>
      <c r="B22" s="9" t="s">
        <v>63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>
        <v>5121</v>
      </c>
      <c r="B23" s="9" t="s">
        <v>64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>
        <v>5122</v>
      </c>
      <c r="B24" s="9" t="s">
        <v>65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>
        <v>5123</v>
      </c>
      <c r="B25" s="9" t="s">
        <v>66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>
        <v>5124</v>
      </c>
      <c r="B26" s="9" t="s">
        <v>67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>
        <v>5125</v>
      </c>
      <c r="B27" s="9" t="s">
        <v>68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>
        <v>5126</v>
      </c>
      <c r="B28" s="9" t="s">
        <v>69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>
        <v>5127</v>
      </c>
      <c r="B29" s="9" t="s">
        <v>70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>
        <v>5128</v>
      </c>
      <c r="B30" s="9" t="s">
        <v>71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>
        <v>5129</v>
      </c>
      <c r="B31" s="9" t="s">
        <v>72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>
        <v>5130</v>
      </c>
      <c r="B32" s="9" t="s">
        <v>73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>
        <v>5131</v>
      </c>
      <c r="B33" s="9" t="s">
        <v>74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>
        <v>5132</v>
      </c>
      <c r="B34" s="9" t="s">
        <v>75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>
        <v>5133</v>
      </c>
      <c r="B35" s="9" t="s">
        <v>76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ref="AH35:AH66" si="3">AI35+AJ35</f>
        <v>12</v>
      </c>
      <c r="AI35" s="3">
        <f t="shared" ref="AI35:AI66" si="4">COUNTA(C35:AG35)-AK35-AL35-AJ35-AM35-AN35-AO35-AP35-AQ35-AR35</f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>
        <v>5134</v>
      </c>
      <c r="B36" s="9" t="s">
        <v>77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3"/>
        <v>13</v>
      </c>
      <c r="AI36" s="3">
        <f t="shared" si="4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>
        <v>5135</v>
      </c>
      <c r="B37" s="9" t="s">
        <v>78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3"/>
        <v>16</v>
      </c>
      <c r="AI37" s="3">
        <f t="shared" si="4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>
        <v>5136</v>
      </c>
      <c r="B38" s="9" t="s">
        <v>79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3"/>
        <v>13</v>
      </c>
      <c r="AI38" s="3">
        <f t="shared" si="4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>
        <v>5137</v>
      </c>
      <c r="B39" s="9" t="s">
        <v>80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3"/>
        <v>13</v>
      </c>
      <c r="AI39" s="3">
        <f t="shared" si="4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>
        <v>5138</v>
      </c>
      <c r="B40" s="9" t="s">
        <v>81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3"/>
        <v>13</v>
      </c>
      <c r="AI40" s="3">
        <f t="shared" si="4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>
        <v>5139</v>
      </c>
      <c r="B41" s="9" t="s">
        <v>82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3"/>
        <v>12</v>
      </c>
      <c r="AI41" s="3">
        <f t="shared" si="4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>
        <v>5140</v>
      </c>
      <c r="B42" s="9" t="s">
        <v>83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3"/>
        <v>13</v>
      </c>
      <c r="AI42" s="3">
        <f t="shared" si="4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>
        <v>5141</v>
      </c>
      <c r="B43" s="9" t="s">
        <v>84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3"/>
        <v>13</v>
      </c>
      <c r="AI43" s="3">
        <f t="shared" si="4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>
        <v>5142</v>
      </c>
      <c r="B44" s="9" t="s">
        <v>85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3"/>
        <v>12</v>
      </c>
      <c r="AI44" s="3">
        <f t="shared" si="4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>
        <v>5143</v>
      </c>
      <c r="B45" s="9" t="s">
        <v>86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3"/>
        <v>13</v>
      </c>
      <c r="AI45" s="3">
        <f t="shared" si="4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>
        <v>5144</v>
      </c>
      <c r="B46" s="9" t="s">
        <v>87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3"/>
        <v>12.5</v>
      </c>
      <c r="AI46" s="3">
        <f t="shared" si="4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>
        <v>5145</v>
      </c>
      <c r="B47" s="9" t="s">
        <v>88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3"/>
        <v>13</v>
      </c>
      <c r="AI47" s="3">
        <f t="shared" si="4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>
        <v>5146</v>
      </c>
      <c r="B48" s="9" t="s">
        <v>89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3"/>
        <v>11.5</v>
      </c>
      <c r="AI48" s="3">
        <f t="shared" si="4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>
        <v>5147</v>
      </c>
      <c r="B49" s="9" t="s">
        <v>90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3"/>
        <v>12.5</v>
      </c>
      <c r="AI49" s="3">
        <f t="shared" si="4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>
        <v>5148</v>
      </c>
      <c r="B50" s="9" t="s">
        <v>91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3"/>
        <v>6.5</v>
      </c>
      <c r="AI50" s="3">
        <f t="shared" si="4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>
        <v>5149</v>
      </c>
      <c r="B51" s="9" t="s">
        <v>92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3"/>
        <v>12</v>
      </c>
      <c r="AI51" s="3">
        <f t="shared" si="4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>
        <v>5150</v>
      </c>
      <c r="B52" s="9" t="s">
        <v>93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3"/>
        <v>8.5</v>
      </c>
      <c r="AI52" s="3">
        <f t="shared" si="4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>
        <v>5151</v>
      </c>
      <c r="B53" s="9" t="s">
        <v>94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3"/>
        <v>13</v>
      </c>
      <c r="AI53" s="3">
        <f t="shared" si="4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>
        <v>5152</v>
      </c>
      <c r="B54" s="9" t="s">
        <v>95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3"/>
        <v>13</v>
      </c>
      <c r="AI54" s="3">
        <f t="shared" si="4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>
        <v>5153</v>
      </c>
      <c r="B55" s="9" t="s">
        <v>96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3"/>
        <v>13</v>
      </c>
      <c r="AI55" s="3">
        <f t="shared" si="4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>
        <v>5154</v>
      </c>
      <c r="B56" s="9" t="s">
        <v>97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3"/>
        <v>11</v>
      </c>
      <c r="AI56" s="17">
        <f t="shared" si="4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>
        <v>5155</v>
      </c>
      <c r="B57" s="9" t="s">
        <v>98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3"/>
        <v>18</v>
      </c>
      <c r="AI57" s="17">
        <f t="shared" si="4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>
        <v>5156</v>
      </c>
      <c r="B58" s="9" t="s">
        <v>99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3"/>
        <v>13</v>
      </c>
      <c r="AI58" s="17">
        <f t="shared" si="4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>
        <v>5157</v>
      </c>
      <c r="B59" s="9" t="s">
        <v>100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3"/>
        <v>13</v>
      </c>
      <c r="AI59" s="20">
        <f t="shared" si="4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>
        <v>5158</v>
      </c>
      <c r="B60" s="9" t="s">
        <v>101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3"/>
        <v>12.5</v>
      </c>
      <c r="AI60" s="20">
        <f t="shared" si="4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>
        <v>5159</v>
      </c>
      <c r="B61" s="9" t="s">
        <v>102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3"/>
        <v>12</v>
      </c>
      <c r="AI61" s="20">
        <f t="shared" si="4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>
        <v>5160</v>
      </c>
      <c r="B62" s="9" t="s">
        <v>103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3"/>
        <v>13</v>
      </c>
      <c r="AI62" s="20">
        <f t="shared" si="4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>
        <v>5161</v>
      </c>
      <c r="B63" s="9" t="s">
        <v>104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3"/>
        <v>13</v>
      </c>
      <c r="AI63" s="3">
        <f t="shared" si="4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>
        <v>5162</v>
      </c>
      <c r="B64" s="9" t="s">
        <v>105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3"/>
        <v>12</v>
      </c>
      <c r="AI64" s="3">
        <f t="shared" si="4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>
        <v>5163</v>
      </c>
      <c r="B65" s="9" t="s">
        <v>106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3"/>
        <v>11</v>
      </c>
      <c r="AI65" s="3">
        <f t="shared" si="4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>
        <v>5164</v>
      </c>
      <c r="B66" s="9" t="s">
        <v>107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3"/>
        <v>13</v>
      </c>
      <c r="AI66" s="3">
        <f t="shared" si="4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>
        <v>5165</v>
      </c>
      <c r="B67" s="9" t="s">
        <v>108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ref="AH67:AH98" si="5">AI67+AJ67</f>
        <v>12</v>
      </c>
      <c r="AI67" s="3">
        <f t="shared" ref="AI67:AI98" si="6">COUNTA(C67:AG67)-AK67-AL67-AJ67-AM67-AN67-AO67-AP67-AQ67-AR67</f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>
        <v>5166</v>
      </c>
      <c r="B68" s="9" t="s">
        <v>109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5"/>
        <v>10</v>
      </c>
      <c r="AI68" s="3">
        <f t="shared" si="6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>
        <v>5167</v>
      </c>
      <c r="B69" s="9" t="s">
        <v>110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5"/>
        <v>11</v>
      </c>
      <c r="AI69" s="3">
        <f t="shared" si="6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>
        <v>5168</v>
      </c>
      <c r="B70" s="9" t="s">
        <v>111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5"/>
        <v>3</v>
      </c>
      <c r="AI70" s="3">
        <f t="shared" si="6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>
        <v>5169</v>
      </c>
      <c r="B71" s="9" t="s">
        <v>112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5"/>
        <v>22</v>
      </c>
      <c r="AI71" s="3">
        <f t="shared" si="6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>
        <v>5170</v>
      </c>
      <c r="B72" s="9" t="s">
        <v>113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5"/>
        <v>2</v>
      </c>
      <c r="AI72" s="3">
        <f t="shared" si="6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customHeight="1" x14ac:dyDescent="0.45">
      <c r="A73">
        <v>5171</v>
      </c>
      <c r="B73" s="9" t="s">
        <v>114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5"/>
        <v>17</v>
      </c>
      <c r="AI73" s="3">
        <f t="shared" si="6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>
        <v>5172</v>
      </c>
      <c r="B74" s="9" t="s">
        <v>115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5"/>
        <v>8</v>
      </c>
      <c r="AI74" s="3">
        <f t="shared" si="6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>
        <v>5173</v>
      </c>
      <c r="B75" s="9" t="s">
        <v>116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5"/>
        <v>13</v>
      </c>
      <c r="AI75" s="3">
        <f t="shared" si="6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>
        <v>5174</v>
      </c>
      <c r="B76" s="9" t="s">
        <v>117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5"/>
        <v>13</v>
      </c>
      <c r="AI76" s="3">
        <f t="shared" si="6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>
        <v>5175</v>
      </c>
      <c r="B77" s="9" t="s">
        <v>118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5"/>
        <v>13</v>
      </c>
      <c r="AI77" s="3">
        <f t="shared" si="6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>
        <v>5176</v>
      </c>
      <c r="B78" s="9" t="s">
        <v>119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5"/>
        <v>13</v>
      </c>
      <c r="AI78" s="3">
        <f t="shared" si="6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>
        <v>5177</v>
      </c>
      <c r="B79" s="9" t="s">
        <v>120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5"/>
        <v>12.5</v>
      </c>
      <c r="AI79" s="3">
        <f t="shared" si="6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>
        <v>5178</v>
      </c>
      <c r="B80" s="9" t="s">
        <v>121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5"/>
        <v>13</v>
      </c>
      <c r="AI80" s="3">
        <f t="shared" si="6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>
        <v>5179</v>
      </c>
      <c r="B81" s="9" t="s">
        <v>122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5"/>
        <v>13</v>
      </c>
      <c r="AI81" s="3">
        <f t="shared" si="6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>
        <v>5180</v>
      </c>
      <c r="B82" s="9" t="s">
        <v>123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5"/>
        <v>13</v>
      </c>
      <c r="AI82" s="3">
        <f t="shared" si="6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>
        <v>5181</v>
      </c>
      <c r="B83" s="9" t="s">
        <v>124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5"/>
        <v>13</v>
      </c>
      <c r="AI83" s="3">
        <f t="shared" si="6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>
        <v>5182</v>
      </c>
      <c r="B84" s="9" t="s">
        <v>125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5"/>
        <v>13</v>
      </c>
      <c r="AI84" s="3">
        <f t="shared" si="6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>
        <v>5183</v>
      </c>
      <c r="B85" s="9" t="s">
        <v>126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5"/>
        <v>13</v>
      </c>
      <c r="AI85" s="3">
        <f t="shared" si="6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>
        <v>5184</v>
      </c>
      <c r="B86" s="3" t="s">
        <v>137</v>
      </c>
      <c r="C86" s="10" t="s">
        <v>18</v>
      </c>
      <c r="D86" s="10" t="s">
        <v>18</v>
      </c>
      <c r="E86" s="10" t="s">
        <v>18</v>
      </c>
      <c r="F86" s="10" t="s">
        <v>18</v>
      </c>
      <c r="G86" s="10" t="s">
        <v>18</v>
      </c>
      <c r="H86" s="10" t="s">
        <v>16</v>
      </c>
      <c r="I86" s="10" t="s">
        <v>16</v>
      </c>
      <c r="J86" s="10" t="s">
        <v>18</v>
      </c>
      <c r="K86" s="10" t="s">
        <v>18</v>
      </c>
      <c r="L86" s="10" t="s">
        <v>18</v>
      </c>
      <c r="M86" s="10" t="s">
        <v>18</v>
      </c>
      <c r="N86" s="10" t="s">
        <v>18</v>
      </c>
      <c r="O86" s="10" t="s">
        <v>16</v>
      </c>
      <c r="P86" s="10" t="s">
        <v>16</v>
      </c>
      <c r="Q86" s="10" t="s">
        <v>18</v>
      </c>
      <c r="R86" s="10" t="s">
        <v>18</v>
      </c>
      <c r="S86" s="10" t="s">
        <v>18</v>
      </c>
      <c r="T86" s="10" t="s">
        <v>18</v>
      </c>
      <c r="U86" s="10" t="s">
        <v>18</v>
      </c>
      <c r="V86" s="10" t="s">
        <v>16</v>
      </c>
      <c r="W86" s="10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10"/>
      <c r="AH86" s="3">
        <f t="shared" si="5"/>
        <v>22</v>
      </c>
      <c r="AI86" s="3">
        <f t="shared" si="6"/>
        <v>22</v>
      </c>
      <c r="AJ86" s="11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2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2">
        <f>COUNTIF(C86:AG86,'Attendance Key '!$A$16)</f>
        <v>8</v>
      </c>
      <c r="AR86" s="12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>
        <v>5185</v>
      </c>
      <c r="B87" s="3" t="s">
        <v>138</v>
      </c>
      <c r="C87" s="10" t="s">
        <v>18</v>
      </c>
      <c r="D87" s="10" t="s">
        <v>18</v>
      </c>
      <c r="E87" s="10" t="s">
        <v>18</v>
      </c>
      <c r="F87" s="10" t="s">
        <v>18</v>
      </c>
      <c r="G87" s="10" t="s">
        <v>18</v>
      </c>
      <c r="H87" s="10" t="s">
        <v>16</v>
      </c>
      <c r="I87" s="10" t="s">
        <v>16</v>
      </c>
      <c r="J87" s="10" t="s">
        <v>18</v>
      </c>
      <c r="K87" s="10" t="s">
        <v>18</v>
      </c>
      <c r="L87" s="10" t="s">
        <v>18</v>
      </c>
      <c r="M87" s="10" t="s">
        <v>18</v>
      </c>
      <c r="N87" s="10" t="s">
        <v>18</v>
      </c>
      <c r="O87" s="10" t="s">
        <v>16</v>
      </c>
      <c r="P87" s="10" t="s">
        <v>16</v>
      </c>
      <c r="Q87" s="10" t="s">
        <v>18</v>
      </c>
      <c r="R87" s="10" t="s">
        <v>18</v>
      </c>
      <c r="S87" s="10" t="s">
        <v>18</v>
      </c>
      <c r="T87" s="10" t="s">
        <v>18</v>
      </c>
      <c r="U87" s="10" t="s">
        <v>18</v>
      </c>
      <c r="V87" s="10" t="s">
        <v>16</v>
      </c>
      <c r="W87" s="10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10"/>
      <c r="AH87" s="3">
        <f t="shared" si="5"/>
        <v>22</v>
      </c>
      <c r="AI87" s="3">
        <f t="shared" si="6"/>
        <v>22</v>
      </c>
      <c r="AJ87" s="11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2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2">
        <f>COUNTIF(C87:AG87,'Attendance Key '!$A$16)</f>
        <v>8</v>
      </c>
      <c r="AR87" s="12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6.2" x14ac:dyDescent="0.45">
      <c r="A88">
        <v>5186</v>
      </c>
      <c r="B88" s="3" t="s">
        <v>139</v>
      </c>
      <c r="C88" s="10" t="s">
        <v>18</v>
      </c>
      <c r="D88" s="10" t="s">
        <v>18</v>
      </c>
      <c r="E88" s="10" t="s">
        <v>18</v>
      </c>
      <c r="F88" s="10" t="s">
        <v>18</v>
      </c>
      <c r="G88" s="10" t="s">
        <v>18</v>
      </c>
      <c r="H88" s="10" t="s">
        <v>16</v>
      </c>
      <c r="I88" s="10" t="s">
        <v>16</v>
      </c>
      <c r="J88" s="10" t="s">
        <v>18</v>
      </c>
      <c r="K88" s="10" t="s">
        <v>18</v>
      </c>
      <c r="L88" s="10" t="s">
        <v>18</v>
      </c>
      <c r="M88" s="10" t="s">
        <v>18</v>
      </c>
      <c r="N88" s="10" t="s">
        <v>18</v>
      </c>
      <c r="O88" s="10" t="s">
        <v>16</v>
      </c>
      <c r="P88" s="10" t="s">
        <v>16</v>
      </c>
      <c r="Q88" s="10" t="s">
        <v>18</v>
      </c>
      <c r="R88" s="10" t="s">
        <v>18</v>
      </c>
      <c r="S88" s="10" t="s">
        <v>18</v>
      </c>
      <c r="T88" s="10" t="s">
        <v>18</v>
      </c>
      <c r="U88" s="10" t="s">
        <v>18</v>
      </c>
      <c r="V88" s="10" t="s">
        <v>16</v>
      </c>
      <c r="W88" s="10" t="s">
        <v>16</v>
      </c>
      <c r="X88" s="10" t="s">
        <v>18</v>
      </c>
      <c r="Y88" s="10" t="s">
        <v>18</v>
      </c>
      <c r="Z88" s="10" t="s">
        <v>18</v>
      </c>
      <c r="AA88" s="10" t="s">
        <v>18</v>
      </c>
      <c r="AB88" s="10" t="s">
        <v>18</v>
      </c>
      <c r="AC88" s="10" t="s">
        <v>16</v>
      </c>
      <c r="AD88" s="10" t="s">
        <v>16</v>
      </c>
      <c r="AE88" s="10" t="s">
        <v>18</v>
      </c>
      <c r="AF88" s="10" t="s">
        <v>18</v>
      </c>
      <c r="AG88" s="10"/>
      <c r="AH88" s="3">
        <f t="shared" si="5"/>
        <v>22</v>
      </c>
      <c r="AI88" s="3">
        <f t="shared" si="6"/>
        <v>22</v>
      </c>
      <c r="AJ88" s="11">
        <f>COUNTIF(C88:AG88,'Attendance Key '!$A$7) + COUNTIF(C88:AG88,'Attendance Key '!$A$15)*0.5</f>
        <v>0</v>
      </c>
      <c r="AK88" s="3">
        <f>COUNTIF(C88:AG88,'Attendance Key '!$A$3) + COUNTIF(C88:AG88,'Attendance Key '!$A$5)*0.5</f>
        <v>0</v>
      </c>
      <c r="AL88" s="12">
        <f>COUNTIF(C88:AG88,'Attendance Key '!$A$4) + COUNTIF(C88:AG88,'Attendance Key '!$A$6)*0.5</f>
        <v>0</v>
      </c>
      <c r="AM88" s="3">
        <f>COUNTIF(C88:AG88,'Attendance Key '!$A$10)</f>
        <v>0</v>
      </c>
      <c r="AN88" s="3">
        <f>COUNTIF(C88:AG88,'Attendance Key '!$A$8) + COUNTIF(C88:AG88,'Attendance Key '!$A$9)*0.5</f>
        <v>0</v>
      </c>
      <c r="AO88" s="3">
        <f>COUNTIF(C88:AG88,'Attendance Key '!$A$13) + COUNTIF(C88:AG88,'Attendance Key '!$A$14)*0.5</f>
        <v>0</v>
      </c>
      <c r="AP88" s="3">
        <f>COUNTIF(C88:AG88,'Attendance Key '!$A$11) + COUNTIF(C88:AF88,'Attendance Key '!$A$12)*0.5</f>
        <v>0</v>
      </c>
      <c r="AQ88" s="12">
        <f>COUNTIF(C88:AG88,'Attendance Key '!$A$16)</f>
        <v>8</v>
      </c>
      <c r="AR88" s="12">
        <f>COUNTIF(C88:AG88,'Attendance Key '!$A$17)</f>
        <v>0</v>
      </c>
      <c r="AS88" s="3">
        <f>COUNTIF(C88:AG88,'Attendance Key '!$A$18) + COUNTIF(C88:AG88,'Attendance Key '!$A$19)*0.5</f>
        <v>0</v>
      </c>
    </row>
    <row r="89" spans="1:45" ht="16.2" x14ac:dyDescent="0.45">
      <c r="A89">
        <v>5187</v>
      </c>
      <c r="B89" s="3" t="s">
        <v>140</v>
      </c>
      <c r="C89" s="10" t="s">
        <v>18</v>
      </c>
      <c r="D89" s="10" t="s">
        <v>18</v>
      </c>
      <c r="E89" s="10" t="s">
        <v>18</v>
      </c>
      <c r="F89" s="10" t="s">
        <v>18</v>
      </c>
      <c r="G89" s="10" t="s">
        <v>18</v>
      </c>
      <c r="H89" s="10" t="s">
        <v>16</v>
      </c>
      <c r="I89" s="10" t="s">
        <v>16</v>
      </c>
      <c r="J89" s="10" t="s">
        <v>18</v>
      </c>
      <c r="K89" s="10" t="s">
        <v>18</v>
      </c>
      <c r="L89" s="10" t="s">
        <v>18</v>
      </c>
      <c r="M89" s="10" t="s">
        <v>20</v>
      </c>
      <c r="N89" s="10" t="s">
        <v>21</v>
      </c>
      <c r="O89" s="10" t="s">
        <v>16</v>
      </c>
      <c r="P89" s="10" t="s">
        <v>16</v>
      </c>
      <c r="Q89" s="10" t="s">
        <v>18</v>
      </c>
      <c r="R89" s="10" t="s">
        <v>18</v>
      </c>
      <c r="S89" s="10" t="s">
        <v>18</v>
      </c>
      <c r="T89" s="10" t="s">
        <v>18</v>
      </c>
      <c r="U89" s="10" t="s">
        <v>18</v>
      </c>
      <c r="V89" s="10" t="s">
        <v>16</v>
      </c>
      <c r="W89" s="10" t="s">
        <v>16</v>
      </c>
      <c r="X89" s="10" t="s">
        <v>18</v>
      </c>
      <c r="Y89" s="10" t="s">
        <v>18</v>
      </c>
      <c r="Z89" s="10" t="s">
        <v>20</v>
      </c>
      <c r="AA89" s="10" t="s">
        <v>18</v>
      </c>
      <c r="AB89" s="10" t="s">
        <v>18</v>
      </c>
      <c r="AC89" s="10" t="s">
        <v>16</v>
      </c>
      <c r="AD89" s="10" t="s">
        <v>16</v>
      </c>
      <c r="AE89" s="10" t="s">
        <v>20</v>
      </c>
      <c r="AF89" s="10" t="s">
        <v>18</v>
      </c>
      <c r="AG89" s="10"/>
      <c r="AH89" s="3">
        <f t="shared" si="5"/>
        <v>21</v>
      </c>
      <c r="AI89" s="3">
        <f t="shared" si="6"/>
        <v>18</v>
      </c>
      <c r="AJ89" s="11">
        <f>COUNTIF(C89:AG89,'Attendance Key '!$A$7) + COUNTIF(C89:AG89,'Attendance Key '!$A$15)*0.5</f>
        <v>3</v>
      </c>
      <c r="AK89" s="3">
        <f>COUNTIF(C89:AG89,'Attendance Key '!$A$3) + COUNTIF(C89:AG89,'Attendance Key '!$A$5)*0.5</f>
        <v>1</v>
      </c>
      <c r="AL89" s="12">
        <f>COUNTIF(C89:AG89,'Attendance Key '!$A$4) + COUNTIF(C89:AG89,'Attendance Key '!$A$6)*0.5</f>
        <v>0</v>
      </c>
      <c r="AM89" s="3">
        <f>COUNTIF(C89:AG89,'Attendance Key '!$A$10)</f>
        <v>0</v>
      </c>
      <c r="AN89" s="3">
        <f>COUNTIF(C89:AG89,'Attendance Key '!$A$8) + COUNTIF(C89:AG89,'Attendance Key '!$A$9)*0.5</f>
        <v>0</v>
      </c>
      <c r="AO89" s="3">
        <f>COUNTIF(C89:AG89,'Attendance Key '!$A$13) + COUNTIF(C89:AG89,'Attendance Key '!$A$14)*0.5</f>
        <v>0</v>
      </c>
      <c r="AP89" s="3">
        <f>COUNTIF(C89:AG89,'Attendance Key '!$A$11) + COUNTIF(C89:AF89,'Attendance Key '!$A$12)*0.5</f>
        <v>0</v>
      </c>
      <c r="AQ89" s="12">
        <f>COUNTIF(C89:AG89,'Attendance Key '!$A$16)</f>
        <v>8</v>
      </c>
      <c r="AR89" s="12">
        <f>COUNTIF(C89:AG89,'Attendance Key '!$A$17)</f>
        <v>0</v>
      </c>
      <c r="AS89" s="3">
        <f>COUNTIF(C89:AG89,'Attendance Key '!$A$18) + COUNTIF(C89:AG89,'Attendance Key '!$A$19)*0.5</f>
        <v>0</v>
      </c>
    </row>
    <row r="90" spans="1:45" ht="16.2" x14ac:dyDescent="0.45">
      <c r="A90">
        <v>5188</v>
      </c>
      <c r="B90" s="3" t="s">
        <v>141</v>
      </c>
      <c r="C90" s="10" t="s">
        <v>18</v>
      </c>
      <c r="D90" s="10" t="s">
        <v>18</v>
      </c>
      <c r="E90" s="10" t="s">
        <v>18</v>
      </c>
      <c r="F90" s="10" t="s">
        <v>18</v>
      </c>
      <c r="G90" s="10" t="s">
        <v>18</v>
      </c>
      <c r="H90" s="10" t="s">
        <v>16</v>
      </c>
      <c r="I90" s="10" t="s">
        <v>16</v>
      </c>
      <c r="J90" s="10" t="s">
        <v>18</v>
      </c>
      <c r="K90" s="10" t="s">
        <v>18</v>
      </c>
      <c r="L90" s="10" t="s">
        <v>18</v>
      </c>
      <c r="M90" s="10" t="s">
        <v>18</v>
      </c>
      <c r="N90" s="10" t="s">
        <v>18</v>
      </c>
      <c r="O90" s="10" t="s">
        <v>16</v>
      </c>
      <c r="P90" s="10" t="s">
        <v>16</v>
      </c>
      <c r="Q90" s="10" t="s">
        <v>18</v>
      </c>
      <c r="R90" s="10" t="s">
        <v>18</v>
      </c>
      <c r="S90" s="10" t="s">
        <v>18</v>
      </c>
      <c r="T90" s="10" t="s">
        <v>21</v>
      </c>
      <c r="U90" s="10" t="s">
        <v>18</v>
      </c>
      <c r="V90" s="10" t="s">
        <v>16</v>
      </c>
      <c r="W90" s="10" t="s">
        <v>16</v>
      </c>
      <c r="X90" s="10" t="s">
        <v>18</v>
      </c>
      <c r="Y90" s="10" t="s">
        <v>18</v>
      </c>
      <c r="Z90" s="10" t="s">
        <v>18</v>
      </c>
      <c r="AA90" s="10" t="s">
        <v>18</v>
      </c>
      <c r="AB90" s="10" t="s">
        <v>18</v>
      </c>
      <c r="AC90" s="10" t="s">
        <v>16</v>
      </c>
      <c r="AD90" s="10" t="s">
        <v>16</v>
      </c>
      <c r="AE90" s="10" t="s">
        <v>18</v>
      </c>
      <c r="AF90" s="10" t="s">
        <v>18</v>
      </c>
      <c r="AG90" s="10"/>
      <c r="AH90" s="3">
        <f t="shared" si="5"/>
        <v>21</v>
      </c>
      <c r="AI90" s="3">
        <f t="shared" si="6"/>
        <v>21</v>
      </c>
      <c r="AJ90" s="11">
        <f>COUNTIF(C90:AG90,'Attendance Key '!$A$7) + COUNTIF(C90:AG90,'Attendance Key '!$A$15)*0.5</f>
        <v>0</v>
      </c>
      <c r="AK90" s="3">
        <f>COUNTIF(C90:AG90,'Attendance Key '!$A$3) + COUNTIF(C90:AG90,'Attendance Key '!$A$5)*0.5</f>
        <v>1</v>
      </c>
      <c r="AL90" s="12">
        <f>COUNTIF(C90:AG90,'Attendance Key '!$A$4) + COUNTIF(C90:AG90,'Attendance Key '!$A$6)*0.5</f>
        <v>0</v>
      </c>
      <c r="AM90" s="3">
        <f>COUNTIF(C90:AG90,'Attendance Key '!$A$10)</f>
        <v>0</v>
      </c>
      <c r="AN90" s="3">
        <f>COUNTIF(C90:AG90,'Attendance Key '!$A$8) + COUNTIF(C90:AG90,'Attendance Key '!$A$9)*0.5</f>
        <v>0</v>
      </c>
      <c r="AO90" s="3">
        <f>COUNTIF(C90:AG90,'Attendance Key '!$A$13) + COUNTIF(C90:AG90,'Attendance Key '!$A$14)*0.5</f>
        <v>0</v>
      </c>
      <c r="AP90" s="3">
        <f>COUNTIF(C90:AG90,'Attendance Key '!$A$11) + COUNTIF(C90:AF90,'Attendance Key '!$A$12)*0.5</f>
        <v>0</v>
      </c>
      <c r="AQ90" s="12">
        <f>COUNTIF(C90:AG90,'Attendance Key '!$A$16)</f>
        <v>8</v>
      </c>
      <c r="AR90" s="12">
        <f>COUNTIF(C90:AG90,'Attendance Key '!$A$17)</f>
        <v>0</v>
      </c>
      <c r="AS90" s="3">
        <f>COUNTIF(C90:AG90,'Attendance Key '!$A$18) + COUNTIF(C90:AG90,'Attendance Key '!$A$19)*0.5</f>
        <v>0</v>
      </c>
    </row>
    <row r="91" spans="1:45" ht="16.2" x14ac:dyDescent="0.45">
      <c r="A91">
        <v>5189</v>
      </c>
      <c r="B91" s="3" t="s">
        <v>142</v>
      </c>
      <c r="C91" s="10" t="s">
        <v>18</v>
      </c>
      <c r="D91" s="10" t="s">
        <v>18</v>
      </c>
      <c r="E91" s="10" t="s">
        <v>18</v>
      </c>
      <c r="F91" s="10" t="s">
        <v>18</v>
      </c>
      <c r="G91" s="10" t="s">
        <v>18</v>
      </c>
      <c r="H91" s="10" t="s">
        <v>16</v>
      </c>
      <c r="I91" s="10" t="s">
        <v>16</v>
      </c>
      <c r="J91" s="10" t="s">
        <v>18</v>
      </c>
      <c r="K91" s="10" t="s">
        <v>18</v>
      </c>
      <c r="L91" s="10" t="s">
        <v>18</v>
      </c>
      <c r="M91" s="10" t="s">
        <v>18</v>
      </c>
      <c r="N91" s="10" t="s">
        <v>18</v>
      </c>
      <c r="O91" s="10" t="s">
        <v>16</v>
      </c>
      <c r="P91" s="10" t="s">
        <v>16</v>
      </c>
      <c r="Q91" s="10" t="s">
        <v>18</v>
      </c>
      <c r="R91" s="10" t="s">
        <v>18</v>
      </c>
      <c r="S91" s="10" t="s">
        <v>18</v>
      </c>
      <c r="T91" s="10" t="s">
        <v>18</v>
      </c>
      <c r="U91" s="10" t="s">
        <v>18</v>
      </c>
      <c r="V91" s="10" t="s">
        <v>16</v>
      </c>
      <c r="W91" s="10" t="s">
        <v>16</v>
      </c>
      <c r="X91" s="10" t="s">
        <v>18</v>
      </c>
      <c r="Y91" s="10" t="s">
        <v>18</v>
      </c>
      <c r="Z91" s="10" t="s">
        <v>18</v>
      </c>
      <c r="AA91" s="10" t="s">
        <v>18</v>
      </c>
      <c r="AB91" s="10" t="s">
        <v>18</v>
      </c>
      <c r="AC91" s="10" t="s">
        <v>16</v>
      </c>
      <c r="AD91" s="10" t="s">
        <v>16</v>
      </c>
      <c r="AE91" s="10" t="s">
        <v>22</v>
      </c>
      <c r="AF91" s="10" t="s">
        <v>18</v>
      </c>
      <c r="AG91" s="10"/>
      <c r="AH91" s="3">
        <f t="shared" si="5"/>
        <v>21.5</v>
      </c>
      <c r="AI91" s="3">
        <f t="shared" si="6"/>
        <v>21.5</v>
      </c>
      <c r="AJ91" s="11">
        <f>COUNTIF(C91:AG91,'Attendance Key '!$A$7) + COUNTIF(C91:AG91,'Attendance Key '!$A$15)*0.5</f>
        <v>0</v>
      </c>
      <c r="AK91" s="3">
        <f>COUNTIF(C91:AG91,'Attendance Key '!$A$3) + COUNTIF(C91:AG91,'Attendance Key '!$A$5)*0.5</f>
        <v>0.5</v>
      </c>
      <c r="AL91" s="12">
        <f>COUNTIF(C91:AG91,'Attendance Key '!$A$4) + COUNTIF(C91:AG91,'Attendance Key '!$A$6)*0.5</f>
        <v>0</v>
      </c>
      <c r="AM91" s="3">
        <f>COUNTIF(C91:AG91,'Attendance Key '!$A$10)</f>
        <v>0</v>
      </c>
      <c r="AN91" s="3">
        <f>COUNTIF(C91:AG91,'Attendance Key '!$A$8) + COUNTIF(C91:AG91,'Attendance Key '!$A$9)*0.5</f>
        <v>0</v>
      </c>
      <c r="AO91" s="3">
        <f>COUNTIF(C91:AG91,'Attendance Key '!$A$13) + COUNTIF(C91:AG91,'Attendance Key '!$A$14)*0.5</f>
        <v>0</v>
      </c>
      <c r="AP91" s="3">
        <f>COUNTIF(C91:AG91,'Attendance Key '!$A$11) + COUNTIF(C91:AF91,'Attendance Key '!$A$12)*0.5</f>
        <v>0</v>
      </c>
      <c r="AQ91" s="12">
        <f>COUNTIF(C91:AG91,'Attendance Key '!$A$16)</f>
        <v>8</v>
      </c>
      <c r="AR91" s="12">
        <f>COUNTIF(C91:AG91,'Attendance Key '!$A$17)</f>
        <v>0</v>
      </c>
      <c r="AS91" s="3">
        <f>COUNTIF(C91:AG91,'Attendance Key '!$A$18) + COUNTIF(C91:AG91,'Attendance Key '!$A$19)*0.5</f>
        <v>0</v>
      </c>
    </row>
    <row r="92" spans="1:45" ht="16.2" x14ac:dyDescent="0.45">
      <c r="A92">
        <v>5190</v>
      </c>
      <c r="B92" s="3" t="s">
        <v>143</v>
      </c>
      <c r="C92" s="10" t="s">
        <v>18</v>
      </c>
      <c r="D92" s="10" t="s">
        <v>18</v>
      </c>
      <c r="E92" s="10" t="s">
        <v>18</v>
      </c>
      <c r="F92" s="10" t="s">
        <v>18</v>
      </c>
      <c r="G92" s="10" t="s">
        <v>18</v>
      </c>
      <c r="H92" s="10" t="s">
        <v>16</v>
      </c>
      <c r="I92" s="10" t="s">
        <v>16</v>
      </c>
      <c r="J92" s="10" t="s">
        <v>18</v>
      </c>
      <c r="K92" s="10" t="s">
        <v>18</v>
      </c>
      <c r="L92" s="10" t="s">
        <v>18</v>
      </c>
      <c r="M92" s="10" t="s">
        <v>18</v>
      </c>
      <c r="N92" s="10" t="s">
        <v>18</v>
      </c>
      <c r="O92" s="10" t="s">
        <v>16</v>
      </c>
      <c r="P92" s="10" t="s">
        <v>16</v>
      </c>
      <c r="Q92" s="10" t="s">
        <v>18</v>
      </c>
      <c r="R92" s="10" t="s">
        <v>18</v>
      </c>
      <c r="S92" s="10" t="s">
        <v>18</v>
      </c>
      <c r="T92" s="10" t="s">
        <v>18</v>
      </c>
      <c r="U92" s="10" t="s">
        <v>18</v>
      </c>
      <c r="V92" s="10" t="s">
        <v>16</v>
      </c>
      <c r="W92" s="10" t="s">
        <v>16</v>
      </c>
      <c r="X92" s="10" t="s">
        <v>20</v>
      </c>
      <c r="Y92" s="10" t="s">
        <v>18</v>
      </c>
      <c r="Z92" s="10" t="s">
        <v>18</v>
      </c>
      <c r="AA92" s="10" t="s">
        <v>18</v>
      </c>
      <c r="AB92" s="10" t="s">
        <v>18</v>
      </c>
      <c r="AC92" s="10" t="s">
        <v>16</v>
      </c>
      <c r="AD92" s="10" t="s">
        <v>16</v>
      </c>
      <c r="AE92" s="10" t="s">
        <v>18</v>
      </c>
      <c r="AF92" s="10" t="s">
        <v>18</v>
      </c>
      <c r="AG92" s="10"/>
      <c r="AH92" s="3">
        <f t="shared" si="5"/>
        <v>22</v>
      </c>
      <c r="AI92" s="3">
        <f t="shared" si="6"/>
        <v>21</v>
      </c>
      <c r="AJ92" s="11">
        <f>COUNTIF(C92:AG92,'Attendance Key '!$A$7) + COUNTIF(C92:AG92,'Attendance Key '!$A$15)*0.5</f>
        <v>1</v>
      </c>
      <c r="AK92" s="3">
        <f>COUNTIF(C92:AG92,'Attendance Key '!$A$3) + COUNTIF(C92:AG92,'Attendance Key '!$A$5)*0.5</f>
        <v>0</v>
      </c>
      <c r="AL92" s="12">
        <f>COUNTIF(C92:AG92,'Attendance Key '!$A$4) + COUNTIF(C92:AG92,'Attendance Key '!$A$6)*0.5</f>
        <v>0</v>
      </c>
      <c r="AM92" s="3">
        <f>COUNTIF(C92:AG92,'Attendance Key '!$A$10)</f>
        <v>0</v>
      </c>
      <c r="AN92" s="3">
        <f>COUNTIF(C92:AG92,'Attendance Key '!$A$8) + COUNTIF(C92:AG92,'Attendance Key '!$A$9)*0.5</f>
        <v>0</v>
      </c>
      <c r="AO92" s="3">
        <f>COUNTIF(C92:AG92,'Attendance Key '!$A$13) + COUNTIF(C92:AG92,'Attendance Key '!$A$14)*0.5</f>
        <v>0</v>
      </c>
      <c r="AP92" s="3">
        <f>COUNTIF(C92:AG92,'Attendance Key '!$A$11) + COUNTIF(C92:AF92,'Attendance Key '!$A$12)*0.5</f>
        <v>0</v>
      </c>
      <c r="AQ92" s="12">
        <f>COUNTIF(C92:AG92,'Attendance Key '!$A$16)</f>
        <v>8</v>
      </c>
      <c r="AR92" s="12">
        <f>COUNTIF(C92:AG92,'Attendance Key '!$A$17)</f>
        <v>0</v>
      </c>
      <c r="AS92" s="3">
        <f>COUNTIF(C92:AG92,'Attendance Key '!$A$18) + COUNTIF(C92:AG92,'Attendance Key '!$A$19)*0.5</f>
        <v>0</v>
      </c>
    </row>
    <row r="93" spans="1:45" ht="16.2" x14ac:dyDescent="0.45">
      <c r="A93">
        <v>5191</v>
      </c>
      <c r="B93" s="3" t="s">
        <v>144</v>
      </c>
      <c r="C93" s="10" t="s">
        <v>18</v>
      </c>
      <c r="D93" s="10" t="s">
        <v>22</v>
      </c>
      <c r="E93" s="10" t="s">
        <v>18</v>
      </c>
      <c r="F93" s="10" t="s">
        <v>18</v>
      </c>
      <c r="G93" s="10" t="s">
        <v>22</v>
      </c>
      <c r="H93" s="10" t="s">
        <v>16</v>
      </c>
      <c r="I93" s="10" t="s">
        <v>16</v>
      </c>
      <c r="J93" s="10" t="s">
        <v>22</v>
      </c>
      <c r="K93" s="10" t="s">
        <v>18</v>
      </c>
      <c r="L93" s="10" t="s">
        <v>18</v>
      </c>
      <c r="M93" s="10" t="s">
        <v>18</v>
      </c>
      <c r="N93" s="10" t="s">
        <v>18</v>
      </c>
      <c r="O93" s="10" t="s">
        <v>16</v>
      </c>
      <c r="P93" s="10" t="s">
        <v>16</v>
      </c>
      <c r="Q93" s="10" t="s">
        <v>28</v>
      </c>
      <c r="R93" s="10" t="s">
        <v>18</v>
      </c>
      <c r="S93" s="10" t="s">
        <v>18</v>
      </c>
      <c r="T93" s="10" t="s">
        <v>18</v>
      </c>
      <c r="U93" s="10" t="s">
        <v>18</v>
      </c>
      <c r="V93" s="10" t="s">
        <v>16</v>
      </c>
      <c r="W93" s="10" t="s">
        <v>16</v>
      </c>
      <c r="X93" s="10" t="s">
        <v>18</v>
      </c>
      <c r="Y93" s="10" t="s">
        <v>18</v>
      </c>
      <c r="Z93" s="10" t="s">
        <v>18</v>
      </c>
      <c r="AA93" s="10" t="s">
        <v>18</v>
      </c>
      <c r="AB93" s="10" t="s">
        <v>18</v>
      </c>
      <c r="AC93" s="10" t="s">
        <v>16</v>
      </c>
      <c r="AD93" s="10" t="s">
        <v>16</v>
      </c>
      <c r="AE93" s="10" t="s">
        <v>18</v>
      </c>
      <c r="AF93" s="10" t="s">
        <v>18</v>
      </c>
      <c r="AG93" s="10"/>
      <c r="AH93" s="3">
        <f t="shared" si="5"/>
        <v>20</v>
      </c>
      <c r="AI93" s="3">
        <f t="shared" si="6"/>
        <v>20</v>
      </c>
      <c r="AJ93" s="11">
        <f>COUNTIF(C93:AG93,'Attendance Key '!$A$7) + COUNTIF(C93:AG93,'Attendance Key '!$A$15)*0.5</f>
        <v>0</v>
      </c>
      <c r="AK93" s="3">
        <f>COUNTIF(C93:AG93,'Attendance Key '!$A$3) + COUNTIF(C93:AG93,'Attendance Key '!$A$5)*0.5</f>
        <v>1.5</v>
      </c>
      <c r="AL93" s="12">
        <f>COUNTIF(C93:AG93,'Attendance Key '!$A$4) + COUNTIF(C93:AG93,'Attendance Key '!$A$6)*0.5</f>
        <v>0.5</v>
      </c>
      <c r="AM93" s="3">
        <f>COUNTIF(C93:AG93,'Attendance Key '!$A$10)</f>
        <v>0</v>
      </c>
      <c r="AN93" s="3">
        <f>COUNTIF(C93:AG93,'Attendance Key '!$A$8) + COUNTIF(C93:AG93,'Attendance Key '!$A$9)*0.5</f>
        <v>0</v>
      </c>
      <c r="AO93" s="3">
        <f>COUNTIF(C93:AG93,'Attendance Key '!$A$13) + COUNTIF(C93:AG93,'Attendance Key '!$A$14)*0.5</f>
        <v>0</v>
      </c>
      <c r="AP93" s="3">
        <f>COUNTIF(C93:AG93,'Attendance Key '!$A$11) + COUNTIF(C93:AF93,'Attendance Key '!$A$12)*0.5</f>
        <v>0</v>
      </c>
      <c r="AQ93" s="12">
        <f>COUNTIF(C93:AG93,'Attendance Key '!$A$16)</f>
        <v>8</v>
      </c>
      <c r="AR93" s="12">
        <f>COUNTIF(C93:AG93,'Attendance Key '!$A$17)</f>
        <v>0</v>
      </c>
      <c r="AS93" s="3">
        <f>COUNTIF(C93:AG93,'Attendance Key '!$A$18) + COUNTIF(C93:AG93,'Attendance Key '!$A$19)*0.5</f>
        <v>0</v>
      </c>
    </row>
    <row r="94" spans="1:45" ht="16.2" x14ac:dyDescent="0.45">
      <c r="A94">
        <v>5192</v>
      </c>
      <c r="B94" s="3" t="s">
        <v>145</v>
      </c>
      <c r="C94" s="10" t="s">
        <v>18</v>
      </c>
      <c r="D94" s="10" t="s">
        <v>18</v>
      </c>
      <c r="E94" s="10" t="s">
        <v>21</v>
      </c>
      <c r="F94" s="10" t="s">
        <v>18</v>
      </c>
      <c r="G94" s="10" t="s">
        <v>18</v>
      </c>
      <c r="H94" s="10" t="s">
        <v>16</v>
      </c>
      <c r="I94" s="10" t="s">
        <v>16</v>
      </c>
      <c r="J94" s="10" t="s">
        <v>18</v>
      </c>
      <c r="K94" s="10" t="s">
        <v>18</v>
      </c>
      <c r="L94" s="10" t="s">
        <v>18</v>
      </c>
      <c r="M94" s="10" t="s">
        <v>18</v>
      </c>
      <c r="N94" s="10" t="s">
        <v>18</v>
      </c>
      <c r="O94" s="10" t="s">
        <v>16</v>
      </c>
      <c r="P94" s="10" t="s">
        <v>16</v>
      </c>
      <c r="Q94" s="10" t="s">
        <v>18</v>
      </c>
      <c r="R94" s="10" t="s">
        <v>18</v>
      </c>
      <c r="S94" s="10" t="s">
        <v>18</v>
      </c>
      <c r="T94" s="10" t="s">
        <v>18</v>
      </c>
      <c r="U94" s="10" t="s">
        <v>18</v>
      </c>
      <c r="V94" s="10" t="s">
        <v>16</v>
      </c>
      <c r="W94" s="10" t="s">
        <v>16</v>
      </c>
      <c r="X94" s="10" t="s">
        <v>18</v>
      </c>
      <c r="Y94" s="10" t="s">
        <v>18</v>
      </c>
      <c r="Z94" s="10" t="s">
        <v>18</v>
      </c>
      <c r="AA94" s="10" t="s">
        <v>18</v>
      </c>
      <c r="AB94" s="10" t="s">
        <v>21</v>
      </c>
      <c r="AC94" s="10" t="s">
        <v>16</v>
      </c>
      <c r="AD94" s="10" t="s">
        <v>16</v>
      </c>
      <c r="AE94" s="10" t="s">
        <v>18</v>
      </c>
      <c r="AF94" s="10" t="s">
        <v>21</v>
      </c>
      <c r="AG94" s="10"/>
      <c r="AH94" s="3">
        <f t="shared" si="5"/>
        <v>19</v>
      </c>
      <c r="AI94" s="3">
        <f t="shared" si="6"/>
        <v>19</v>
      </c>
      <c r="AJ94" s="11">
        <f>COUNTIF(C94:AG94,'Attendance Key '!$A$7) + COUNTIF(C94:AG94,'Attendance Key '!$A$15)*0.5</f>
        <v>0</v>
      </c>
      <c r="AK94" s="3">
        <f>COUNTIF(C94:AG94,'Attendance Key '!$A$3) + COUNTIF(C94:AG94,'Attendance Key '!$A$5)*0.5</f>
        <v>3</v>
      </c>
      <c r="AL94" s="12">
        <f>COUNTIF(C94:AG94,'Attendance Key '!$A$4) + COUNTIF(C94:AG94,'Attendance Key '!$A$6)*0.5</f>
        <v>0</v>
      </c>
      <c r="AM94" s="3">
        <f>COUNTIF(C94:AG94,'Attendance Key '!$A$10)</f>
        <v>0</v>
      </c>
      <c r="AN94" s="3">
        <f>COUNTIF(C94:AG94,'Attendance Key '!$A$8) + COUNTIF(C94:AG94,'Attendance Key '!$A$9)*0.5</f>
        <v>0</v>
      </c>
      <c r="AO94" s="3">
        <f>COUNTIF(C94:AG94,'Attendance Key '!$A$13) + COUNTIF(C94:AG94,'Attendance Key '!$A$14)*0.5</f>
        <v>0</v>
      </c>
      <c r="AP94" s="3">
        <f>COUNTIF(C94:AG94,'Attendance Key '!$A$11) + COUNTIF(C94:AF94,'Attendance Key '!$A$12)*0.5</f>
        <v>0</v>
      </c>
      <c r="AQ94" s="12">
        <f>COUNTIF(C94:AG94,'Attendance Key '!$A$16)</f>
        <v>8</v>
      </c>
      <c r="AR94" s="12">
        <f>COUNTIF(C94:AG94,'Attendance Key '!$A$17)</f>
        <v>0</v>
      </c>
      <c r="AS94" s="3">
        <f>COUNTIF(C94:AG94,'Attendance Key '!$A$18) + COUNTIF(C94:AG94,'Attendance Key '!$A$19)*0.5</f>
        <v>0</v>
      </c>
    </row>
    <row r="95" spans="1:45" ht="16.2" x14ac:dyDescent="0.45">
      <c r="A95">
        <v>5193</v>
      </c>
      <c r="B95" s="3" t="s">
        <v>146</v>
      </c>
      <c r="C95" s="10" t="s">
        <v>18</v>
      </c>
      <c r="D95" s="10" t="s">
        <v>30</v>
      </c>
      <c r="E95" s="10" t="s">
        <v>21</v>
      </c>
      <c r="F95" s="10" t="s">
        <v>18</v>
      </c>
      <c r="G95" s="10" t="s">
        <v>20</v>
      </c>
      <c r="H95" s="10" t="s">
        <v>16</v>
      </c>
      <c r="I95" s="10" t="s">
        <v>16</v>
      </c>
      <c r="J95" s="10" t="s">
        <v>18</v>
      </c>
      <c r="K95" s="10" t="s">
        <v>18</v>
      </c>
      <c r="L95" s="10" t="s">
        <v>18</v>
      </c>
      <c r="M95" s="10" t="s">
        <v>22</v>
      </c>
      <c r="N95" s="10" t="s">
        <v>21</v>
      </c>
      <c r="O95" s="10" t="s">
        <v>16</v>
      </c>
      <c r="P95" s="10" t="s">
        <v>16</v>
      </c>
      <c r="Q95" s="10" t="s">
        <v>18</v>
      </c>
      <c r="R95" s="10" t="s">
        <v>18</v>
      </c>
      <c r="S95" s="10" t="s">
        <v>18</v>
      </c>
      <c r="T95" s="10" t="s">
        <v>18</v>
      </c>
      <c r="U95" s="10" t="s">
        <v>18</v>
      </c>
      <c r="V95" s="10" t="s">
        <v>16</v>
      </c>
      <c r="W95" s="10" t="s">
        <v>16</v>
      </c>
      <c r="X95" s="10" t="s">
        <v>18</v>
      </c>
      <c r="Y95" s="10" t="s">
        <v>18</v>
      </c>
      <c r="Z95" s="10" t="s">
        <v>18</v>
      </c>
      <c r="AA95" s="10" t="s">
        <v>18</v>
      </c>
      <c r="AB95" s="10" t="s">
        <v>20</v>
      </c>
      <c r="AC95" s="10" t="s">
        <v>16</v>
      </c>
      <c r="AD95" s="10" t="s">
        <v>16</v>
      </c>
      <c r="AE95" s="10" t="s">
        <v>18</v>
      </c>
      <c r="AF95" s="10" t="s">
        <v>18</v>
      </c>
      <c r="AG95" s="10"/>
      <c r="AH95" s="3">
        <f t="shared" si="5"/>
        <v>18.5</v>
      </c>
      <c r="AI95" s="3">
        <f t="shared" si="6"/>
        <v>16.5</v>
      </c>
      <c r="AJ95" s="11">
        <f>COUNTIF(C95:AG95,'Attendance Key '!$A$7) + COUNTIF(C95:AG95,'Attendance Key '!$A$15)*0.5</f>
        <v>2</v>
      </c>
      <c r="AK95" s="3">
        <f>COUNTIF(C95:AG95,'Attendance Key '!$A$3) + COUNTIF(C95:AG95,'Attendance Key '!$A$5)*0.5</f>
        <v>2.5</v>
      </c>
      <c r="AL95" s="12">
        <f>COUNTIF(C95:AG95,'Attendance Key '!$A$4) + COUNTIF(C95:AG95,'Attendance Key '!$A$6)*0.5</f>
        <v>0</v>
      </c>
      <c r="AM95" s="3">
        <f>COUNTIF(C95:AG95,'Attendance Key '!$A$10)</f>
        <v>0</v>
      </c>
      <c r="AN95" s="3">
        <f>COUNTIF(C95:AG95,'Attendance Key '!$A$8) + COUNTIF(C95:AG95,'Attendance Key '!$A$9)*0.5</f>
        <v>1</v>
      </c>
      <c r="AO95" s="3">
        <f>COUNTIF(C95:AG95,'Attendance Key '!$A$13) + COUNTIF(C95:AG95,'Attendance Key '!$A$14)*0.5</f>
        <v>0</v>
      </c>
      <c r="AP95" s="3">
        <f>COUNTIF(C95:AG95,'Attendance Key '!$A$11) + COUNTIF(C95:AF95,'Attendance Key '!$A$12)*0.5</f>
        <v>0</v>
      </c>
      <c r="AQ95" s="12">
        <f>COUNTIF(C95:AG95,'Attendance Key '!$A$16)</f>
        <v>8</v>
      </c>
      <c r="AR95" s="12">
        <f>COUNTIF(C95:AG95,'Attendance Key '!$A$17)</f>
        <v>0</v>
      </c>
      <c r="AS95" s="3">
        <f>COUNTIF(C95:AG95,'Attendance Key '!$A$18) + COUNTIF(C95:AG95,'Attendance Key '!$A$19)*0.5</f>
        <v>0</v>
      </c>
    </row>
    <row r="96" spans="1:45" ht="16.2" x14ac:dyDescent="0.45">
      <c r="A96">
        <v>5194</v>
      </c>
      <c r="B96" s="3" t="s">
        <v>147</v>
      </c>
      <c r="C96" s="10" t="s">
        <v>18</v>
      </c>
      <c r="D96" s="10" t="s">
        <v>18</v>
      </c>
      <c r="E96" s="10" t="s">
        <v>18</v>
      </c>
      <c r="F96" s="10" t="s">
        <v>18</v>
      </c>
      <c r="G96" s="10" t="s">
        <v>18</v>
      </c>
      <c r="H96" s="10" t="s">
        <v>16</v>
      </c>
      <c r="I96" s="10" t="s">
        <v>16</v>
      </c>
      <c r="J96" s="10" t="s">
        <v>18</v>
      </c>
      <c r="K96" s="10" t="s">
        <v>18</v>
      </c>
      <c r="L96" s="10" t="s">
        <v>18</v>
      </c>
      <c r="M96" s="10" t="s">
        <v>18</v>
      </c>
      <c r="N96" s="10" t="s">
        <v>18</v>
      </c>
      <c r="O96" s="10" t="s">
        <v>16</v>
      </c>
      <c r="P96" s="10" t="s">
        <v>16</v>
      </c>
      <c r="Q96" s="10" t="s">
        <v>18</v>
      </c>
      <c r="R96" s="10" t="s">
        <v>18</v>
      </c>
      <c r="S96" s="10" t="s">
        <v>18</v>
      </c>
      <c r="T96" s="10" t="s">
        <v>18</v>
      </c>
      <c r="U96" s="10" t="s">
        <v>18</v>
      </c>
      <c r="V96" s="10" t="s">
        <v>16</v>
      </c>
      <c r="W96" s="10" t="s">
        <v>16</v>
      </c>
      <c r="X96" s="10" t="s">
        <v>18</v>
      </c>
      <c r="Y96" s="10" t="s">
        <v>18</v>
      </c>
      <c r="Z96" s="10" t="s">
        <v>18</v>
      </c>
      <c r="AA96" s="10" t="s">
        <v>18</v>
      </c>
      <c r="AB96" s="10" t="s">
        <v>18</v>
      </c>
      <c r="AC96" s="10" t="s">
        <v>16</v>
      </c>
      <c r="AD96" s="10" t="s">
        <v>16</v>
      </c>
      <c r="AE96" s="10" t="s">
        <v>18</v>
      </c>
      <c r="AF96" s="10" t="s">
        <v>18</v>
      </c>
      <c r="AG96" s="10"/>
      <c r="AH96" s="3">
        <f t="shared" si="5"/>
        <v>22</v>
      </c>
      <c r="AI96" s="3">
        <f t="shared" si="6"/>
        <v>22</v>
      </c>
      <c r="AJ96" s="11">
        <f>COUNTIF(C96:AG96,'Attendance Key '!$A$7) + COUNTIF(C96:AG96,'Attendance Key '!$A$15)*0.5</f>
        <v>0</v>
      </c>
      <c r="AK96" s="3">
        <f>COUNTIF(C96:AG96,'Attendance Key '!$A$3) + COUNTIF(C96:AG96,'Attendance Key '!$A$5)*0.5</f>
        <v>0</v>
      </c>
      <c r="AL96" s="12">
        <f>COUNTIF(C96:AG96,'Attendance Key '!$A$4) + COUNTIF(C96:AG96,'Attendance Key '!$A$6)*0.5</f>
        <v>0</v>
      </c>
      <c r="AM96" s="3">
        <f>COUNTIF(C96:AG96,'Attendance Key '!$A$10)</f>
        <v>0</v>
      </c>
      <c r="AN96" s="3">
        <f>COUNTIF(C96:AG96,'Attendance Key '!$A$8) + COUNTIF(C96:AG96,'Attendance Key '!$A$9)*0.5</f>
        <v>0</v>
      </c>
      <c r="AO96" s="3">
        <f>COUNTIF(C96:AG96,'Attendance Key '!$A$13) + COUNTIF(C96:AG96,'Attendance Key '!$A$14)*0.5</f>
        <v>0</v>
      </c>
      <c r="AP96" s="3">
        <f>COUNTIF(C96:AG96,'Attendance Key '!$A$11) + COUNTIF(C96:AF96,'Attendance Key '!$A$12)*0.5</f>
        <v>0</v>
      </c>
      <c r="AQ96" s="12">
        <f>COUNTIF(C96:AG96,'Attendance Key '!$A$16)</f>
        <v>8</v>
      </c>
      <c r="AR96" s="12">
        <f>COUNTIF(C96:AG96,'Attendance Key '!$A$17)</f>
        <v>0</v>
      </c>
      <c r="AS96" s="3">
        <f>COUNTIF(C96:AG96,'Attendance Key '!$A$18) + COUNTIF(C96:AG96,'Attendance Key '!$A$19)*0.5</f>
        <v>0</v>
      </c>
    </row>
    <row r="97" spans="1:45" ht="16.2" x14ac:dyDescent="0.45">
      <c r="A97">
        <v>5195</v>
      </c>
      <c r="B97" s="3" t="s">
        <v>148</v>
      </c>
      <c r="C97" s="10" t="s">
        <v>18</v>
      </c>
      <c r="D97" s="10" t="s">
        <v>18</v>
      </c>
      <c r="E97" s="10" t="s">
        <v>18</v>
      </c>
      <c r="F97" s="10" t="s">
        <v>18</v>
      </c>
      <c r="G97" s="10" t="s">
        <v>18</v>
      </c>
      <c r="H97" s="10" t="s">
        <v>16</v>
      </c>
      <c r="I97" s="10" t="s">
        <v>16</v>
      </c>
      <c r="J97" s="10" t="s">
        <v>18</v>
      </c>
      <c r="K97" s="10" t="s">
        <v>18</v>
      </c>
      <c r="L97" s="10" t="s">
        <v>18</v>
      </c>
      <c r="M97" s="10" t="s">
        <v>18</v>
      </c>
      <c r="N97" s="10" t="s">
        <v>18</v>
      </c>
      <c r="O97" s="10" t="s">
        <v>16</v>
      </c>
      <c r="P97" s="10" t="s">
        <v>16</v>
      </c>
      <c r="Q97" s="10" t="s">
        <v>18</v>
      </c>
      <c r="R97" s="10" t="s">
        <v>18</v>
      </c>
      <c r="S97" s="10" t="s">
        <v>18</v>
      </c>
      <c r="T97" s="10" t="s">
        <v>18</v>
      </c>
      <c r="U97" s="10" t="s">
        <v>18</v>
      </c>
      <c r="V97" s="10" t="s">
        <v>16</v>
      </c>
      <c r="W97" s="10" t="s">
        <v>16</v>
      </c>
      <c r="X97" s="10" t="s">
        <v>18</v>
      </c>
      <c r="Y97" s="10" t="s">
        <v>18</v>
      </c>
      <c r="Z97" s="10" t="s">
        <v>18</v>
      </c>
      <c r="AA97" s="10" t="s">
        <v>18</v>
      </c>
      <c r="AB97" s="10" t="s">
        <v>18</v>
      </c>
      <c r="AC97" s="10" t="s">
        <v>16</v>
      </c>
      <c r="AD97" s="10" t="s">
        <v>16</v>
      </c>
      <c r="AE97" s="10" t="s">
        <v>18</v>
      </c>
      <c r="AF97" s="10" t="s">
        <v>18</v>
      </c>
      <c r="AG97" s="10"/>
      <c r="AH97" s="3">
        <f t="shared" si="5"/>
        <v>22</v>
      </c>
      <c r="AI97" s="3">
        <f t="shared" si="6"/>
        <v>22</v>
      </c>
      <c r="AJ97" s="11">
        <f>COUNTIF(C97:AG97,'Attendance Key '!$A$7) + COUNTIF(C97:AG97,'Attendance Key '!$A$15)*0.5</f>
        <v>0</v>
      </c>
      <c r="AK97" s="3">
        <f>COUNTIF(C97:AG97,'Attendance Key '!$A$3) + COUNTIF(C97:AG97,'Attendance Key '!$A$5)*0.5</f>
        <v>0</v>
      </c>
      <c r="AL97" s="12">
        <f>COUNTIF(C97:AG97,'Attendance Key '!$A$4) + COUNTIF(C97:AG97,'Attendance Key '!$A$6)*0.5</f>
        <v>0</v>
      </c>
      <c r="AM97" s="3">
        <f>COUNTIF(C97:AG97,'Attendance Key '!$A$10)</f>
        <v>0</v>
      </c>
      <c r="AN97" s="3">
        <f>COUNTIF(C97:AG97,'Attendance Key '!$A$8) + COUNTIF(C97:AG97,'Attendance Key '!$A$9)*0.5</f>
        <v>0</v>
      </c>
      <c r="AO97" s="3">
        <f>COUNTIF(C97:AG97,'Attendance Key '!$A$13) + COUNTIF(C97:AG97,'Attendance Key '!$A$14)*0.5</f>
        <v>0</v>
      </c>
      <c r="AP97" s="3">
        <f>COUNTIF(C97:AG97,'Attendance Key '!$A$11) + COUNTIF(C97:AF97,'Attendance Key '!$A$12)*0.5</f>
        <v>0</v>
      </c>
      <c r="AQ97" s="12">
        <f>COUNTIF(C97:AG97,'Attendance Key '!$A$16)</f>
        <v>8</v>
      </c>
      <c r="AR97" s="12">
        <f>COUNTIF(C97:AG97,'Attendance Key '!$A$17)</f>
        <v>0</v>
      </c>
      <c r="AS97" s="3">
        <f>COUNTIF(C97:AG97,'Attendance Key '!$A$18) + COUNTIF(C97:AG97,'Attendance Key '!$A$19)*0.5</f>
        <v>0</v>
      </c>
    </row>
    <row r="98" spans="1:45" ht="16.2" x14ac:dyDescent="0.45">
      <c r="A98">
        <v>5196</v>
      </c>
      <c r="B98" s="3" t="s">
        <v>149</v>
      </c>
      <c r="C98" s="10" t="s">
        <v>18</v>
      </c>
      <c r="D98" s="10" t="s">
        <v>18</v>
      </c>
      <c r="E98" s="10" t="s">
        <v>20</v>
      </c>
      <c r="F98" s="10" t="s">
        <v>20</v>
      </c>
      <c r="G98" s="10" t="s">
        <v>20</v>
      </c>
      <c r="H98" s="10" t="s">
        <v>16</v>
      </c>
      <c r="I98" s="10" t="s">
        <v>16</v>
      </c>
      <c r="J98" s="10" t="s">
        <v>21</v>
      </c>
      <c r="K98" s="10" t="s">
        <v>21</v>
      </c>
      <c r="L98" s="10" t="s">
        <v>21</v>
      </c>
      <c r="M98" s="10" t="s">
        <v>21</v>
      </c>
      <c r="N98" s="10" t="s">
        <v>27</v>
      </c>
      <c r="O98" s="10" t="s">
        <v>16</v>
      </c>
      <c r="P98" s="10" t="s">
        <v>16</v>
      </c>
      <c r="Q98" s="10" t="s">
        <v>21</v>
      </c>
      <c r="R98" s="10" t="s">
        <v>21</v>
      </c>
      <c r="S98" s="10" t="s">
        <v>21</v>
      </c>
      <c r="T98" s="10" t="s">
        <v>21</v>
      </c>
      <c r="U98" s="10" t="s">
        <v>21</v>
      </c>
      <c r="V98" s="10" t="s">
        <v>16</v>
      </c>
      <c r="W98" s="10" t="s">
        <v>16</v>
      </c>
      <c r="X98" s="10" t="s">
        <v>21</v>
      </c>
      <c r="Y98" s="10" t="s">
        <v>21</v>
      </c>
      <c r="Z98" s="10" t="s">
        <v>21</v>
      </c>
      <c r="AA98" s="10" t="s">
        <v>21</v>
      </c>
      <c r="AB98" s="10" t="s">
        <v>21</v>
      </c>
      <c r="AC98" s="10" t="s">
        <v>16</v>
      </c>
      <c r="AD98" s="10" t="s">
        <v>16</v>
      </c>
      <c r="AE98" s="10" t="s">
        <v>21</v>
      </c>
      <c r="AF98" s="10" t="s">
        <v>18</v>
      </c>
      <c r="AG98" s="10"/>
      <c r="AH98" s="3">
        <f t="shared" si="5"/>
        <v>6</v>
      </c>
      <c r="AI98" s="3">
        <f t="shared" si="6"/>
        <v>3</v>
      </c>
      <c r="AJ98" s="11">
        <f>COUNTIF(C98:AG98,'Attendance Key '!$A$7) + COUNTIF(C98:AG98,'Attendance Key '!$A$15)*0.5</f>
        <v>3</v>
      </c>
      <c r="AK98" s="3">
        <f>COUNTIF(C98:AG98,'Attendance Key '!$A$3) + COUNTIF(C98:AG98,'Attendance Key '!$A$5)*0.5</f>
        <v>15</v>
      </c>
      <c r="AL98" s="12">
        <f>COUNTIF(C98:AG98,'Attendance Key '!$A$4) + COUNTIF(C98:AG98,'Attendance Key '!$A$6)*0.5</f>
        <v>0</v>
      </c>
      <c r="AM98" s="3">
        <f>COUNTIF(C98:AG98,'Attendance Key '!$A$10)</f>
        <v>1</v>
      </c>
      <c r="AN98" s="3">
        <f>COUNTIF(C98:AG98,'Attendance Key '!$A$8) + COUNTIF(C98:AG98,'Attendance Key '!$A$9)*0.5</f>
        <v>0</v>
      </c>
      <c r="AO98" s="3">
        <f>COUNTIF(C98:AG98,'Attendance Key '!$A$13) + COUNTIF(C98:AG98,'Attendance Key '!$A$14)*0.5</f>
        <v>0</v>
      </c>
      <c r="AP98" s="3">
        <f>COUNTIF(C98:AG98,'Attendance Key '!$A$11) + COUNTIF(C98:AF98,'Attendance Key '!$A$12)*0.5</f>
        <v>0</v>
      </c>
      <c r="AQ98" s="12">
        <f>COUNTIF(C98:AG98,'Attendance Key '!$A$16)</f>
        <v>8</v>
      </c>
      <c r="AR98" s="12">
        <f>COUNTIF(C98:AG98,'Attendance Key '!$A$17)</f>
        <v>0</v>
      </c>
      <c r="AS98" s="3">
        <f>COUNTIF(C98:AG98,'Attendance Key '!$A$18) + COUNTIF(C98:AG98,'Attendance Key '!$A$19)*0.5</f>
        <v>0</v>
      </c>
    </row>
    <row r="99" spans="1:45" ht="16.2" customHeight="1" x14ac:dyDescent="0.45">
      <c r="A99">
        <v>5197</v>
      </c>
      <c r="B99" s="3" t="s">
        <v>150</v>
      </c>
      <c r="C99" s="10" t="s">
        <v>18</v>
      </c>
      <c r="D99" s="10" t="s">
        <v>18</v>
      </c>
      <c r="E99" s="10" t="s">
        <v>18</v>
      </c>
      <c r="F99" s="10" t="s">
        <v>18</v>
      </c>
      <c r="G99" s="10" t="s">
        <v>18</v>
      </c>
      <c r="H99" s="10" t="s">
        <v>16</v>
      </c>
      <c r="I99" s="10" t="s">
        <v>16</v>
      </c>
      <c r="J99" s="10" t="s">
        <v>18</v>
      </c>
      <c r="K99" s="10" t="s">
        <v>18</v>
      </c>
      <c r="L99" s="10" t="s">
        <v>18</v>
      </c>
      <c r="M99" s="10" t="s">
        <v>18</v>
      </c>
      <c r="N99" s="10" t="s">
        <v>18</v>
      </c>
      <c r="O99" s="10" t="s">
        <v>16</v>
      </c>
      <c r="P99" s="10" t="s">
        <v>16</v>
      </c>
      <c r="Q99" s="10" t="s">
        <v>18</v>
      </c>
      <c r="R99" s="10" t="s">
        <v>18</v>
      </c>
      <c r="S99" s="10" t="s">
        <v>18</v>
      </c>
      <c r="T99" s="10" t="s">
        <v>18</v>
      </c>
      <c r="U99" s="10" t="s">
        <v>18</v>
      </c>
      <c r="V99" s="10" t="s">
        <v>16</v>
      </c>
      <c r="W99" s="10" t="s">
        <v>16</v>
      </c>
      <c r="X99" s="10" t="s">
        <v>18</v>
      </c>
      <c r="Y99" s="10" t="s">
        <v>18</v>
      </c>
      <c r="Z99" s="10" t="s">
        <v>18</v>
      </c>
      <c r="AA99" s="10" t="s">
        <v>22</v>
      </c>
      <c r="AB99" s="10" t="s">
        <v>18</v>
      </c>
      <c r="AC99" s="10" t="s">
        <v>16</v>
      </c>
      <c r="AD99" s="10" t="s">
        <v>16</v>
      </c>
      <c r="AE99" s="10" t="s">
        <v>18</v>
      </c>
      <c r="AF99" s="10" t="s">
        <v>18</v>
      </c>
      <c r="AG99" s="10"/>
      <c r="AH99" s="3">
        <f t="shared" ref="AH99:AH113" si="7">AI99+AJ99</f>
        <v>21.5</v>
      </c>
      <c r="AI99" s="3">
        <f t="shared" ref="AI99:AI113" si="8">COUNTA(C99:AG99)-AK99-AL99-AJ99-AM99-AN99-AO99-AP99-AQ99-AR99</f>
        <v>21.5</v>
      </c>
      <c r="AJ99" s="11">
        <f>COUNTIF(C99:AG99,'Attendance Key '!$A$7) + COUNTIF(C99:AG99,'Attendance Key '!$A$15)*0.5</f>
        <v>0</v>
      </c>
      <c r="AK99" s="3">
        <f>COUNTIF(C99:AG99,'Attendance Key '!$A$3) + COUNTIF(C99:AG99,'Attendance Key '!$A$5)*0.5</f>
        <v>0.5</v>
      </c>
      <c r="AL99" s="12">
        <f>COUNTIF(C99:AG99,'Attendance Key '!$A$4) + COUNTIF(C99:AG99,'Attendance Key '!$A$6)*0.5</f>
        <v>0</v>
      </c>
      <c r="AM99" s="3">
        <f>COUNTIF(C99:AG99,'Attendance Key '!$A$10)</f>
        <v>0</v>
      </c>
      <c r="AN99" s="3">
        <f>COUNTIF(C99:AG99,'Attendance Key '!$A$8) + COUNTIF(C99:AG99,'Attendance Key '!$A$9)*0.5</f>
        <v>0</v>
      </c>
      <c r="AO99" s="3">
        <f>COUNTIF(C99:AG99,'Attendance Key '!$A$13) + COUNTIF(C99:AG99,'Attendance Key '!$A$14)*0.5</f>
        <v>0</v>
      </c>
      <c r="AP99" s="3">
        <f>COUNTIF(C99:AG99,'Attendance Key '!$A$11) + COUNTIF(C99:AF99,'Attendance Key '!$A$12)*0.5</f>
        <v>0</v>
      </c>
      <c r="AQ99" s="12">
        <f>COUNTIF(C99:AG99,'Attendance Key '!$A$16)</f>
        <v>8</v>
      </c>
      <c r="AR99" s="12">
        <f>COUNTIF(C99:AG99,'Attendance Key '!$A$17)</f>
        <v>0</v>
      </c>
      <c r="AS99" s="3">
        <f>COUNTIF(C99:AG99,'Attendance Key '!$A$18) + COUNTIF(C99:AG99,'Attendance Key '!$A$19)*0.5</f>
        <v>0</v>
      </c>
    </row>
    <row r="100" spans="1:45" ht="16.2" x14ac:dyDescent="0.45">
      <c r="A100">
        <v>5198</v>
      </c>
      <c r="B100" s="3" t="s">
        <v>151</v>
      </c>
      <c r="C100" s="10" t="s">
        <v>18</v>
      </c>
      <c r="D100" s="10" t="s">
        <v>18</v>
      </c>
      <c r="E100" s="10" t="s">
        <v>18</v>
      </c>
      <c r="F100" s="10" t="s">
        <v>18</v>
      </c>
      <c r="G100" s="10" t="s">
        <v>18</v>
      </c>
      <c r="H100" s="10" t="s">
        <v>16</v>
      </c>
      <c r="I100" s="10" t="s">
        <v>16</v>
      </c>
      <c r="J100" s="10" t="s">
        <v>18</v>
      </c>
      <c r="K100" s="10" t="s">
        <v>28</v>
      </c>
      <c r="L100" s="10" t="s">
        <v>18</v>
      </c>
      <c r="M100" s="10" t="s">
        <v>18</v>
      </c>
      <c r="N100" s="10" t="s">
        <v>18</v>
      </c>
      <c r="O100" s="10" t="s">
        <v>16</v>
      </c>
      <c r="P100" s="10" t="s">
        <v>16</v>
      </c>
      <c r="Q100" s="10" t="s">
        <v>18</v>
      </c>
      <c r="R100" s="10" t="s">
        <v>18</v>
      </c>
      <c r="S100" s="10" t="s">
        <v>18</v>
      </c>
      <c r="T100" s="10" t="s">
        <v>18</v>
      </c>
      <c r="U100" s="10" t="s">
        <v>18</v>
      </c>
      <c r="V100" s="10" t="s">
        <v>16</v>
      </c>
      <c r="W100" s="10" t="s">
        <v>16</v>
      </c>
      <c r="X100" s="10" t="s">
        <v>18</v>
      </c>
      <c r="Y100" s="10" t="s">
        <v>18</v>
      </c>
      <c r="Z100" s="10" t="s">
        <v>28</v>
      </c>
      <c r="AA100" s="10" t="s">
        <v>20</v>
      </c>
      <c r="AB100" s="10" t="s">
        <v>18</v>
      </c>
      <c r="AC100" s="10" t="s">
        <v>16</v>
      </c>
      <c r="AD100" s="10" t="s">
        <v>16</v>
      </c>
      <c r="AE100" s="10" t="s">
        <v>23</v>
      </c>
      <c r="AF100" s="10" t="s">
        <v>18</v>
      </c>
      <c r="AG100" s="10"/>
      <c r="AH100" s="3">
        <f t="shared" si="7"/>
        <v>20</v>
      </c>
      <c r="AI100" s="3">
        <f t="shared" si="8"/>
        <v>19</v>
      </c>
      <c r="AJ100" s="11">
        <f>COUNTIF(C100:AG100,'Attendance Key '!$A$7) + COUNTIF(C100:AG100,'Attendance Key '!$A$15)*0.5</f>
        <v>1</v>
      </c>
      <c r="AK100" s="3">
        <f>COUNTIF(C100:AG100,'Attendance Key '!$A$3) + COUNTIF(C100:AG100,'Attendance Key '!$A$5)*0.5</f>
        <v>0</v>
      </c>
      <c r="AL100" s="12">
        <f>COUNTIF(C100:AG100,'Attendance Key '!$A$4) + COUNTIF(C100:AG100,'Attendance Key '!$A$6)*0.5</f>
        <v>1</v>
      </c>
      <c r="AM100" s="3">
        <f>COUNTIF(C100:AG100,'Attendance Key '!$A$10)</f>
        <v>0</v>
      </c>
      <c r="AN100" s="3">
        <f>COUNTIF(C100:AG100,'Attendance Key '!$A$8) + COUNTIF(C100:AG100,'Attendance Key '!$A$9)*0.5</f>
        <v>0</v>
      </c>
      <c r="AO100" s="3">
        <f>COUNTIF(C100:AG100,'Attendance Key '!$A$13) + COUNTIF(C100:AG100,'Attendance Key '!$A$14)*0.5</f>
        <v>1</v>
      </c>
      <c r="AP100" s="3">
        <f>COUNTIF(C100:AG100,'Attendance Key '!$A$11) + COUNTIF(C100:AF100,'Attendance Key '!$A$12)*0.5</f>
        <v>0</v>
      </c>
      <c r="AQ100" s="12">
        <f>COUNTIF(C100:AG100,'Attendance Key '!$A$16)</f>
        <v>8</v>
      </c>
      <c r="AR100" s="12">
        <f>COUNTIF(C100:AG100,'Attendance Key '!$A$17)</f>
        <v>0</v>
      </c>
      <c r="AS100" s="3">
        <f>COUNTIF(C100:AG100,'Attendance Key '!$A$18) + COUNTIF(C100:AG100,'Attendance Key '!$A$19)*0.5</f>
        <v>0</v>
      </c>
    </row>
    <row r="101" spans="1:45" ht="16.2" x14ac:dyDescent="0.45">
      <c r="A101">
        <v>5199</v>
      </c>
      <c r="B101" s="3" t="s">
        <v>152</v>
      </c>
      <c r="C101" s="10" t="s">
        <v>18</v>
      </c>
      <c r="D101" s="10" t="s">
        <v>18</v>
      </c>
      <c r="E101" s="10" t="s">
        <v>18</v>
      </c>
      <c r="F101" s="10" t="s">
        <v>18</v>
      </c>
      <c r="G101" s="10" t="s">
        <v>18</v>
      </c>
      <c r="H101" s="10" t="s">
        <v>16</v>
      </c>
      <c r="I101" s="10" t="s">
        <v>16</v>
      </c>
      <c r="J101" s="10" t="s">
        <v>18</v>
      </c>
      <c r="K101" s="10" t="s">
        <v>18</v>
      </c>
      <c r="L101" s="10" t="s">
        <v>18</v>
      </c>
      <c r="M101" s="10" t="s">
        <v>22</v>
      </c>
      <c r="N101" s="10" t="s">
        <v>18</v>
      </c>
      <c r="O101" s="10" t="s">
        <v>16</v>
      </c>
      <c r="P101" s="10" t="s">
        <v>16</v>
      </c>
      <c r="Q101" s="10" t="s">
        <v>18</v>
      </c>
      <c r="R101" s="10" t="s">
        <v>18</v>
      </c>
      <c r="S101" s="10" t="s">
        <v>22</v>
      </c>
      <c r="T101" s="10" t="s">
        <v>18</v>
      </c>
      <c r="U101" s="10" t="s">
        <v>18</v>
      </c>
      <c r="V101" s="10" t="s">
        <v>16</v>
      </c>
      <c r="W101" s="10" t="s">
        <v>16</v>
      </c>
      <c r="X101" s="10" t="s">
        <v>18</v>
      </c>
      <c r="Y101" s="10" t="s">
        <v>18</v>
      </c>
      <c r="Z101" s="10" t="s">
        <v>21</v>
      </c>
      <c r="AA101" s="10" t="s">
        <v>18</v>
      </c>
      <c r="AB101" s="10" t="s">
        <v>18</v>
      </c>
      <c r="AC101" s="10" t="s">
        <v>16</v>
      </c>
      <c r="AD101" s="10" t="s">
        <v>16</v>
      </c>
      <c r="AE101" s="10" t="s">
        <v>18</v>
      </c>
      <c r="AF101" s="10" t="s">
        <v>18</v>
      </c>
      <c r="AG101" s="10"/>
      <c r="AH101" s="3">
        <f t="shared" si="7"/>
        <v>20</v>
      </c>
      <c r="AI101" s="3">
        <f t="shared" si="8"/>
        <v>20</v>
      </c>
      <c r="AJ101" s="11">
        <f>COUNTIF(C101:AG101,'Attendance Key '!$A$7) + COUNTIF(C101:AG101,'Attendance Key '!$A$15)*0.5</f>
        <v>0</v>
      </c>
      <c r="AK101" s="3">
        <f>COUNTIF(C101:AG101,'Attendance Key '!$A$3) + COUNTIF(C101:AG101,'Attendance Key '!$A$5)*0.5</f>
        <v>2</v>
      </c>
      <c r="AL101" s="12">
        <f>COUNTIF(C101:AG101,'Attendance Key '!$A$4) + COUNTIF(C101:AG101,'Attendance Key '!$A$6)*0.5</f>
        <v>0</v>
      </c>
      <c r="AM101" s="3">
        <f>COUNTIF(C101:AG101,'Attendance Key '!$A$10)</f>
        <v>0</v>
      </c>
      <c r="AN101" s="3">
        <f>COUNTIF(C101:AG101,'Attendance Key '!$A$8) + COUNTIF(C101:AG101,'Attendance Key '!$A$9)*0.5</f>
        <v>0</v>
      </c>
      <c r="AO101" s="3">
        <f>COUNTIF(C101:AG101,'Attendance Key '!$A$13) + COUNTIF(C101:AG101,'Attendance Key '!$A$14)*0.5</f>
        <v>0</v>
      </c>
      <c r="AP101" s="3">
        <f>COUNTIF(C101:AG101,'Attendance Key '!$A$11) + COUNTIF(C101:AF101,'Attendance Key '!$A$12)*0.5</f>
        <v>0</v>
      </c>
      <c r="AQ101" s="12">
        <f>COUNTIF(C101:AG101,'Attendance Key '!$A$16)</f>
        <v>8</v>
      </c>
      <c r="AR101" s="12">
        <f>COUNTIF(C101:AG101,'Attendance Key '!$A$17)</f>
        <v>0</v>
      </c>
      <c r="AS101" s="3">
        <f>COUNTIF(C101:AG101,'Attendance Key '!$A$18) + COUNTIF(C101:AG101,'Attendance Key '!$A$19)*0.5</f>
        <v>0</v>
      </c>
    </row>
    <row r="102" spans="1:45" ht="16.2" x14ac:dyDescent="0.45">
      <c r="A102">
        <v>5200</v>
      </c>
      <c r="B102" s="3" t="s">
        <v>153</v>
      </c>
      <c r="C102" s="10" t="s">
        <v>18</v>
      </c>
      <c r="D102" s="10" t="s">
        <v>18</v>
      </c>
      <c r="E102" s="10" t="s">
        <v>22</v>
      </c>
      <c r="F102" s="10" t="s">
        <v>18</v>
      </c>
      <c r="G102" s="10" t="s">
        <v>18</v>
      </c>
      <c r="H102" s="10" t="s">
        <v>16</v>
      </c>
      <c r="I102" s="10" t="s">
        <v>16</v>
      </c>
      <c r="J102" s="10" t="s">
        <v>18</v>
      </c>
      <c r="K102" s="10" t="s">
        <v>18</v>
      </c>
      <c r="L102" s="10" t="s">
        <v>18</v>
      </c>
      <c r="M102" s="10" t="s">
        <v>18</v>
      </c>
      <c r="N102" s="10" t="s">
        <v>21</v>
      </c>
      <c r="O102" s="10" t="s">
        <v>16</v>
      </c>
      <c r="P102" s="10" t="s">
        <v>16</v>
      </c>
      <c r="Q102" s="10" t="s">
        <v>18</v>
      </c>
      <c r="R102" s="10" t="s">
        <v>18</v>
      </c>
      <c r="S102" s="10" t="s">
        <v>18</v>
      </c>
      <c r="T102" s="10" t="s">
        <v>18</v>
      </c>
      <c r="U102" s="10" t="s">
        <v>18</v>
      </c>
      <c r="V102" s="10" t="s">
        <v>16</v>
      </c>
      <c r="W102" s="10" t="s">
        <v>16</v>
      </c>
      <c r="X102" s="10" t="s">
        <v>18</v>
      </c>
      <c r="Y102" s="10" t="s">
        <v>20</v>
      </c>
      <c r="Z102" s="10" t="s">
        <v>18</v>
      </c>
      <c r="AA102" s="10" t="s">
        <v>18</v>
      </c>
      <c r="AB102" s="10" t="s">
        <v>18</v>
      </c>
      <c r="AC102" s="10" t="s">
        <v>16</v>
      </c>
      <c r="AD102" s="10" t="s">
        <v>16</v>
      </c>
      <c r="AE102" s="10" t="s">
        <v>18</v>
      </c>
      <c r="AF102" s="10" t="s">
        <v>18</v>
      </c>
      <c r="AG102" s="10"/>
      <c r="AH102" s="3">
        <f t="shared" si="7"/>
        <v>20.5</v>
      </c>
      <c r="AI102" s="3">
        <f t="shared" si="8"/>
        <v>19.5</v>
      </c>
      <c r="AJ102" s="11">
        <f>COUNTIF(C102:AG102,'Attendance Key '!$A$7) + COUNTIF(C102:AG102,'Attendance Key '!$A$15)*0.5</f>
        <v>1</v>
      </c>
      <c r="AK102" s="3">
        <f>COUNTIF(C102:AG102,'Attendance Key '!$A$3) + COUNTIF(C102:AG102,'Attendance Key '!$A$5)*0.5</f>
        <v>1.5</v>
      </c>
      <c r="AL102" s="12">
        <f>COUNTIF(C102:AG102,'Attendance Key '!$A$4) + COUNTIF(C102:AG102,'Attendance Key '!$A$6)*0.5</f>
        <v>0</v>
      </c>
      <c r="AM102" s="3">
        <f>COUNTIF(C102:AG102,'Attendance Key '!$A$10)</f>
        <v>0</v>
      </c>
      <c r="AN102" s="3">
        <f>COUNTIF(C102:AG102,'Attendance Key '!$A$8) + COUNTIF(C102:AG102,'Attendance Key '!$A$9)*0.5</f>
        <v>0</v>
      </c>
      <c r="AO102" s="3">
        <f>COUNTIF(C102:AG102,'Attendance Key '!$A$13) + COUNTIF(C102:AG102,'Attendance Key '!$A$14)*0.5</f>
        <v>0</v>
      </c>
      <c r="AP102" s="3">
        <f>COUNTIF(C102:AG102,'Attendance Key '!$A$11) + COUNTIF(C102:AF102,'Attendance Key '!$A$12)*0.5</f>
        <v>0</v>
      </c>
      <c r="AQ102" s="12">
        <f>COUNTIF(C102:AG102,'Attendance Key '!$A$16)</f>
        <v>8</v>
      </c>
      <c r="AR102" s="12">
        <f>COUNTIF(C102:AG102,'Attendance Key '!$A$17)</f>
        <v>0</v>
      </c>
      <c r="AS102" s="3">
        <f>COUNTIF(C102:AG102,'Attendance Key '!$A$18) + COUNTIF(C102:AG102,'Attendance Key '!$A$19)*0.5</f>
        <v>0</v>
      </c>
    </row>
    <row r="103" spans="1:45" ht="16.2" x14ac:dyDescent="0.45">
      <c r="A103">
        <v>5201</v>
      </c>
      <c r="B103" s="3" t="s">
        <v>154</v>
      </c>
      <c r="C103" s="10" t="s">
        <v>20</v>
      </c>
      <c r="D103" s="10" t="s">
        <v>18</v>
      </c>
      <c r="E103" s="10" t="s">
        <v>18</v>
      </c>
      <c r="F103" s="10" t="s">
        <v>18</v>
      </c>
      <c r="G103" s="10" t="s">
        <v>18</v>
      </c>
      <c r="H103" s="10" t="s">
        <v>16</v>
      </c>
      <c r="I103" s="10" t="s">
        <v>16</v>
      </c>
      <c r="J103" s="10" t="s">
        <v>19</v>
      </c>
      <c r="K103" s="10" t="s">
        <v>19</v>
      </c>
      <c r="L103" s="10" t="s">
        <v>28</v>
      </c>
      <c r="M103" s="10" t="s">
        <v>20</v>
      </c>
      <c r="N103" s="10" t="s">
        <v>18</v>
      </c>
      <c r="O103" s="10" t="s">
        <v>16</v>
      </c>
      <c r="P103" s="10" t="s">
        <v>16</v>
      </c>
      <c r="Q103" s="10" t="s">
        <v>18</v>
      </c>
      <c r="R103" s="10" t="s">
        <v>18</v>
      </c>
      <c r="S103" s="10" t="s">
        <v>18</v>
      </c>
      <c r="T103" s="10" t="s">
        <v>18</v>
      </c>
      <c r="U103" s="10" t="s">
        <v>18</v>
      </c>
      <c r="V103" s="10" t="s">
        <v>16</v>
      </c>
      <c r="W103" s="10" t="s">
        <v>16</v>
      </c>
      <c r="X103" s="10" t="s">
        <v>18</v>
      </c>
      <c r="Y103" s="10" t="s">
        <v>18</v>
      </c>
      <c r="Z103" s="10" t="s">
        <v>18</v>
      </c>
      <c r="AA103" s="10" t="s">
        <v>21</v>
      </c>
      <c r="AB103" s="10" t="s">
        <v>21</v>
      </c>
      <c r="AC103" s="10" t="s">
        <v>16</v>
      </c>
      <c r="AD103" s="10" t="s">
        <v>16</v>
      </c>
      <c r="AE103" s="10" t="s">
        <v>18</v>
      </c>
      <c r="AF103" s="10" t="s">
        <v>18</v>
      </c>
      <c r="AG103" s="10"/>
      <c r="AH103" s="3">
        <f t="shared" si="7"/>
        <v>17.5</v>
      </c>
      <c r="AI103" s="3">
        <f t="shared" si="8"/>
        <v>15.5</v>
      </c>
      <c r="AJ103" s="11">
        <f>COUNTIF(C103:AG103,'Attendance Key '!$A$7) + COUNTIF(C103:AG103,'Attendance Key '!$A$15)*0.5</f>
        <v>2</v>
      </c>
      <c r="AK103" s="3">
        <f>COUNTIF(C103:AG103,'Attendance Key '!$A$3) + COUNTIF(C103:AG103,'Attendance Key '!$A$5)*0.5</f>
        <v>2</v>
      </c>
      <c r="AL103" s="12">
        <f>COUNTIF(C103:AG103,'Attendance Key '!$A$4) + COUNTIF(C103:AG103,'Attendance Key '!$A$6)*0.5</f>
        <v>2.5</v>
      </c>
      <c r="AM103" s="3">
        <f>COUNTIF(C103:AG103,'Attendance Key '!$A$10)</f>
        <v>0</v>
      </c>
      <c r="AN103" s="3">
        <f>COUNTIF(C103:AG103,'Attendance Key '!$A$8) + COUNTIF(C103:AG103,'Attendance Key '!$A$9)*0.5</f>
        <v>0</v>
      </c>
      <c r="AO103" s="3">
        <f>COUNTIF(C103:AG103,'Attendance Key '!$A$13) + COUNTIF(C103:AG103,'Attendance Key '!$A$14)*0.5</f>
        <v>0</v>
      </c>
      <c r="AP103" s="3">
        <f>COUNTIF(C103:AG103,'Attendance Key '!$A$11) + COUNTIF(C103:AF103,'Attendance Key '!$A$12)*0.5</f>
        <v>0</v>
      </c>
      <c r="AQ103" s="12">
        <f>COUNTIF(C103:AG103,'Attendance Key '!$A$16)</f>
        <v>8</v>
      </c>
      <c r="AR103" s="12">
        <f>COUNTIF(C103:AG103,'Attendance Key '!$A$17)</f>
        <v>0</v>
      </c>
      <c r="AS103" s="3">
        <f>COUNTIF(C103:AG103,'Attendance Key '!$A$18) + COUNTIF(C103:AG103,'Attendance Key '!$A$19)*0.5</f>
        <v>0</v>
      </c>
    </row>
    <row r="104" spans="1:45" ht="16.2" x14ac:dyDescent="0.45">
      <c r="A104">
        <v>5202</v>
      </c>
      <c r="B104" s="3" t="s">
        <v>142</v>
      </c>
      <c r="C104" s="10" t="s">
        <v>18</v>
      </c>
      <c r="D104" s="10" t="s">
        <v>18</v>
      </c>
      <c r="E104" s="10" t="s">
        <v>18</v>
      </c>
      <c r="F104" s="10" t="s">
        <v>18</v>
      </c>
      <c r="G104" s="10" t="s">
        <v>18</v>
      </c>
      <c r="H104" s="10" t="s">
        <v>16</v>
      </c>
      <c r="I104" s="10" t="s">
        <v>16</v>
      </c>
      <c r="J104" s="10" t="s">
        <v>18</v>
      </c>
      <c r="K104" s="10" t="s">
        <v>18</v>
      </c>
      <c r="L104" s="10" t="s">
        <v>18</v>
      </c>
      <c r="M104" s="10" t="s">
        <v>18</v>
      </c>
      <c r="N104" s="10" t="s">
        <v>21</v>
      </c>
      <c r="O104" s="10" t="s">
        <v>16</v>
      </c>
      <c r="P104" s="10" t="s">
        <v>16</v>
      </c>
      <c r="Q104" s="10" t="s">
        <v>18</v>
      </c>
      <c r="R104" s="10" t="s">
        <v>18</v>
      </c>
      <c r="S104" s="10" t="s">
        <v>18</v>
      </c>
      <c r="T104" s="10" t="s">
        <v>18</v>
      </c>
      <c r="U104" s="10" t="s">
        <v>19</v>
      </c>
      <c r="V104" s="10" t="s">
        <v>16</v>
      </c>
      <c r="W104" s="10" t="s">
        <v>16</v>
      </c>
      <c r="X104" s="10" t="s">
        <v>18</v>
      </c>
      <c r="Y104" s="10" t="s">
        <v>18</v>
      </c>
      <c r="Z104" s="10" t="s">
        <v>18</v>
      </c>
      <c r="AA104" s="10" t="s">
        <v>21</v>
      </c>
      <c r="AB104" s="10" t="s">
        <v>21</v>
      </c>
      <c r="AC104" s="10" t="s">
        <v>16</v>
      </c>
      <c r="AD104" s="10" t="s">
        <v>16</v>
      </c>
      <c r="AE104" s="10" t="s">
        <v>18</v>
      </c>
      <c r="AF104" s="10" t="s">
        <v>18</v>
      </c>
      <c r="AG104" s="10"/>
      <c r="AH104" s="3">
        <f t="shared" si="7"/>
        <v>18</v>
      </c>
      <c r="AI104" s="3">
        <f t="shared" si="8"/>
        <v>18</v>
      </c>
      <c r="AJ104" s="11">
        <f>COUNTIF(C104:AG104,'Attendance Key '!$A$7) + COUNTIF(C104:AG104,'Attendance Key '!$A$15)*0.5</f>
        <v>0</v>
      </c>
      <c r="AK104" s="3">
        <f>COUNTIF(C104:AG104,'Attendance Key '!$A$3) + COUNTIF(C104:AG104,'Attendance Key '!$A$5)*0.5</f>
        <v>3</v>
      </c>
      <c r="AL104" s="12">
        <f>COUNTIF(C104:AG104,'Attendance Key '!$A$4) + COUNTIF(C104:AG104,'Attendance Key '!$A$6)*0.5</f>
        <v>1</v>
      </c>
      <c r="AM104" s="3">
        <f>COUNTIF(C104:AG104,'Attendance Key '!$A$10)</f>
        <v>0</v>
      </c>
      <c r="AN104" s="3">
        <f>COUNTIF(C104:AG104,'Attendance Key '!$A$8) + COUNTIF(C104:AG104,'Attendance Key '!$A$9)*0.5</f>
        <v>0</v>
      </c>
      <c r="AO104" s="3">
        <f>COUNTIF(C104:AG104,'Attendance Key '!$A$13) + COUNTIF(C104:AG104,'Attendance Key '!$A$14)*0.5</f>
        <v>0</v>
      </c>
      <c r="AP104" s="3">
        <f>COUNTIF(C104:AG104,'Attendance Key '!$A$11) + COUNTIF(C104:AF104,'Attendance Key '!$A$12)*0.5</f>
        <v>0</v>
      </c>
      <c r="AQ104" s="12">
        <f>COUNTIF(C104:AG104,'Attendance Key '!$A$16)</f>
        <v>8</v>
      </c>
      <c r="AR104" s="12">
        <f>COUNTIF(C104:AG104,'Attendance Key '!$A$17)</f>
        <v>0</v>
      </c>
      <c r="AS104" s="3">
        <f>COUNTIF(C104:AG104,'Attendance Key '!$A$18) + COUNTIF(C104:AG104,'Attendance Key '!$A$19)*0.5</f>
        <v>0</v>
      </c>
    </row>
    <row r="105" spans="1:45" ht="16.2" x14ac:dyDescent="0.45">
      <c r="A105">
        <v>5203</v>
      </c>
      <c r="B105" s="3" t="s">
        <v>155</v>
      </c>
      <c r="C105" s="10" t="s">
        <v>18</v>
      </c>
      <c r="D105" s="10" t="s">
        <v>18</v>
      </c>
      <c r="E105" s="10" t="s">
        <v>18</v>
      </c>
      <c r="F105" s="10" t="s">
        <v>18</v>
      </c>
      <c r="G105" s="10" t="s">
        <v>18</v>
      </c>
      <c r="H105" s="10" t="s">
        <v>16</v>
      </c>
      <c r="I105" s="10" t="s">
        <v>16</v>
      </c>
      <c r="J105" s="10" t="s">
        <v>18</v>
      </c>
      <c r="K105" s="10" t="s">
        <v>18</v>
      </c>
      <c r="L105" s="10" t="s">
        <v>18</v>
      </c>
      <c r="M105" s="10" t="s">
        <v>22</v>
      </c>
      <c r="N105" s="10" t="s">
        <v>21</v>
      </c>
      <c r="O105" s="10" t="s">
        <v>16</v>
      </c>
      <c r="P105" s="10" t="s">
        <v>16</v>
      </c>
      <c r="Q105" s="10" t="s">
        <v>18</v>
      </c>
      <c r="R105" s="10" t="s">
        <v>18</v>
      </c>
      <c r="S105" s="10" t="s">
        <v>18</v>
      </c>
      <c r="T105" s="10" t="s">
        <v>18</v>
      </c>
      <c r="U105" s="10" t="s">
        <v>18</v>
      </c>
      <c r="V105" s="10" t="s">
        <v>16</v>
      </c>
      <c r="W105" s="10" t="s">
        <v>16</v>
      </c>
      <c r="X105" s="10" t="s">
        <v>18</v>
      </c>
      <c r="Y105" s="10" t="s">
        <v>18</v>
      </c>
      <c r="Z105" s="10" t="s">
        <v>18</v>
      </c>
      <c r="AA105" s="10" t="s">
        <v>18</v>
      </c>
      <c r="AB105" s="10" t="s">
        <v>18</v>
      </c>
      <c r="AC105" s="10" t="s">
        <v>16</v>
      </c>
      <c r="AD105" s="10" t="s">
        <v>16</v>
      </c>
      <c r="AE105" s="10" t="s">
        <v>18</v>
      </c>
      <c r="AF105" s="10" t="s">
        <v>18</v>
      </c>
      <c r="AG105" s="10"/>
      <c r="AH105" s="3">
        <f t="shared" si="7"/>
        <v>20.5</v>
      </c>
      <c r="AI105" s="3">
        <f t="shared" si="8"/>
        <v>20.5</v>
      </c>
      <c r="AJ105" s="11">
        <f>COUNTIF(C105:AG105,'Attendance Key '!$A$7) + COUNTIF(C105:AG105,'Attendance Key '!$A$15)*0.5</f>
        <v>0</v>
      </c>
      <c r="AK105" s="3">
        <f>COUNTIF(C105:AG105,'Attendance Key '!$A$3) + COUNTIF(C105:AG105,'Attendance Key '!$A$5)*0.5</f>
        <v>1.5</v>
      </c>
      <c r="AL105" s="12">
        <f>COUNTIF(C105:AG105,'Attendance Key '!$A$4) + COUNTIF(C105:AG105,'Attendance Key '!$A$6)*0.5</f>
        <v>0</v>
      </c>
      <c r="AM105" s="3">
        <f>COUNTIF(C105:AG105,'Attendance Key '!$A$10)</f>
        <v>0</v>
      </c>
      <c r="AN105" s="3">
        <f>COUNTIF(C105:AG105,'Attendance Key '!$A$8) + COUNTIF(C105:AG105,'Attendance Key '!$A$9)*0.5</f>
        <v>0</v>
      </c>
      <c r="AO105" s="3">
        <f>COUNTIF(C105:AG105,'Attendance Key '!$A$13) + COUNTIF(C105:AG105,'Attendance Key '!$A$14)*0.5</f>
        <v>0</v>
      </c>
      <c r="AP105" s="3">
        <f>COUNTIF(C105:AG105,'Attendance Key '!$A$11) + COUNTIF(C105:AF105,'Attendance Key '!$A$12)*0.5</f>
        <v>0</v>
      </c>
      <c r="AQ105" s="12">
        <f>COUNTIF(C105:AG105,'Attendance Key '!$A$16)</f>
        <v>8</v>
      </c>
      <c r="AR105" s="12">
        <f>COUNTIF(C105:AG105,'Attendance Key '!$A$17)</f>
        <v>0</v>
      </c>
      <c r="AS105" s="3">
        <f>COUNTIF(C105:AG105,'Attendance Key '!$A$18) + COUNTIF(C105:AG105,'Attendance Key '!$A$19)*0.5</f>
        <v>0</v>
      </c>
    </row>
    <row r="106" spans="1:45" ht="16.2" x14ac:dyDescent="0.45">
      <c r="A106">
        <v>5204</v>
      </c>
      <c r="B106" s="3" t="s">
        <v>156</v>
      </c>
      <c r="C106" s="10" t="s">
        <v>18</v>
      </c>
      <c r="D106" s="10" t="s">
        <v>18</v>
      </c>
      <c r="E106" s="10" t="s">
        <v>18</v>
      </c>
      <c r="F106" s="10" t="s">
        <v>18</v>
      </c>
      <c r="G106" s="10" t="s">
        <v>18</v>
      </c>
      <c r="H106" s="10" t="s">
        <v>16</v>
      </c>
      <c r="I106" s="10" t="s">
        <v>16</v>
      </c>
      <c r="J106" s="10" t="s">
        <v>18</v>
      </c>
      <c r="K106" s="10" t="s">
        <v>18</v>
      </c>
      <c r="L106" s="10" t="s">
        <v>18</v>
      </c>
      <c r="M106" s="10" t="s">
        <v>18</v>
      </c>
      <c r="N106" s="10" t="s">
        <v>18</v>
      </c>
      <c r="O106" s="10" t="s">
        <v>16</v>
      </c>
      <c r="P106" s="10" t="s">
        <v>16</v>
      </c>
      <c r="Q106" s="10" t="s">
        <v>18</v>
      </c>
      <c r="R106" s="10" t="s">
        <v>18</v>
      </c>
      <c r="S106" s="10" t="s">
        <v>19</v>
      </c>
      <c r="T106" s="10" t="s">
        <v>18</v>
      </c>
      <c r="U106" s="10" t="s">
        <v>18</v>
      </c>
      <c r="V106" s="10" t="s">
        <v>16</v>
      </c>
      <c r="W106" s="10" t="s">
        <v>16</v>
      </c>
      <c r="X106" s="10" t="s">
        <v>18</v>
      </c>
      <c r="Y106" s="10" t="s">
        <v>18</v>
      </c>
      <c r="Z106" s="10" t="s">
        <v>18</v>
      </c>
      <c r="AA106" s="10" t="s">
        <v>18</v>
      </c>
      <c r="AB106" s="10" t="s">
        <v>18</v>
      </c>
      <c r="AC106" s="10" t="s">
        <v>16</v>
      </c>
      <c r="AD106" s="10" t="s">
        <v>16</v>
      </c>
      <c r="AE106" s="10" t="s">
        <v>18</v>
      </c>
      <c r="AF106" s="10" t="s">
        <v>18</v>
      </c>
      <c r="AG106" s="10"/>
      <c r="AH106" s="3">
        <f t="shared" si="7"/>
        <v>21</v>
      </c>
      <c r="AI106" s="3">
        <f t="shared" si="8"/>
        <v>21</v>
      </c>
      <c r="AJ106" s="11">
        <f>COUNTIF(C106:AG106,'Attendance Key '!$A$7) + COUNTIF(C106:AG106,'Attendance Key '!$A$15)*0.5</f>
        <v>0</v>
      </c>
      <c r="AK106" s="3">
        <f>COUNTIF(C106:AG106,'Attendance Key '!$A$3) + COUNTIF(C106:AG106,'Attendance Key '!$A$5)*0.5</f>
        <v>0</v>
      </c>
      <c r="AL106" s="12">
        <f>COUNTIF(C106:AG106,'Attendance Key '!$A$4) + COUNTIF(C106:AG106,'Attendance Key '!$A$6)*0.5</f>
        <v>1</v>
      </c>
      <c r="AM106" s="3">
        <f>COUNTIF(C106:AG106,'Attendance Key '!$A$10)</f>
        <v>0</v>
      </c>
      <c r="AN106" s="3">
        <f>COUNTIF(C106:AG106,'Attendance Key '!$A$8) + COUNTIF(C106:AG106,'Attendance Key '!$A$9)*0.5</f>
        <v>0</v>
      </c>
      <c r="AO106" s="3">
        <f>COUNTIF(C106:AG106,'Attendance Key '!$A$13) + COUNTIF(C106:AG106,'Attendance Key '!$A$14)*0.5</f>
        <v>0</v>
      </c>
      <c r="AP106" s="3">
        <f>COUNTIF(C106:AG106,'Attendance Key '!$A$11) + COUNTIF(C106:AF106,'Attendance Key '!$A$12)*0.5</f>
        <v>0</v>
      </c>
      <c r="AQ106" s="12">
        <f>COUNTIF(C106:AG106,'Attendance Key '!$A$16)</f>
        <v>8</v>
      </c>
      <c r="AR106" s="12">
        <f>COUNTIF(C106:AG106,'Attendance Key '!$A$17)</f>
        <v>0</v>
      </c>
      <c r="AS106" s="3">
        <f>COUNTIF(C106:AG106,'Attendance Key '!$A$18) + COUNTIF(C106:AG106,'Attendance Key '!$A$19)*0.5</f>
        <v>0</v>
      </c>
    </row>
    <row r="107" spans="1:45" ht="16.2" x14ac:dyDescent="0.45">
      <c r="A107">
        <v>5205</v>
      </c>
      <c r="B107" s="3" t="s">
        <v>157</v>
      </c>
      <c r="C107" s="10" t="s">
        <v>18</v>
      </c>
      <c r="D107" s="10" t="s">
        <v>24</v>
      </c>
      <c r="E107" s="10" t="s">
        <v>18</v>
      </c>
      <c r="F107" s="10" t="s">
        <v>18</v>
      </c>
      <c r="G107" s="10" t="s">
        <v>18</v>
      </c>
      <c r="H107" s="10" t="s">
        <v>16</v>
      </c>
      <c r="I107" s="10" t="s">
        <v>16</v>
      </c>
      <c r="J107" s="10" t="s">
        <v>18</v>
      </c>
      <c r="K107" s="10" t="s">
        <v>18</v>
      </c>
      <c r="L107" s="10" t="s">
        <v>18</v>
      </c>
      <c r="M107" s="10" t="s">
        <v>18</v>
      </c>
      <c r="N107" s="10" t="s">
        <v>18</v>
      </c>
      <c r="O107" s="10" t="s">
        <v>16</v>
      </c>
      <c r="P107" s="10" t="s">
        <v>16</v>
      </c>
      <c r="Q107" s="10" t="s">
        <v>18</v>
      </c>
      <c r="R107" s="10" t="s">
        <v>18</v>
      </c>
      <c r="S107" s="10" t="s">
        <v>18</v>
      </c>
      <c r="T107" s="10" t="s">
        <v>18</v>
      </c>
      <c r="U107" s="10" t="s">
        <v>18</v>
      </c>
      <c r="V107" s="10" t="s">
        <v>16</v>
      </c>
      <c r="W107" s="10" t="s">
        <v>16</v>
      </c>
      <c r="X107" s="10" t="s">
        <v>18</v>
      </c>
      <c r="Y107" s="10" t="s">
        <v>18</v>
      </c>
      <c r="Z107" s="10" t="s">
        <v>18</v>
      </c>
      <c r="AA107" s="10" t="s">
        <v>18</v>
      </c>
      <c r="AB107" s="10" t="s">
        <v>18</v>
      </c>
      <c r="AC107" s="10" t="s">
        <v>16</v>
      </c>
      <c r="AD107" s="10" t="s">
        <v>16</v>
      </c>
      <c r="AE107" s="10" t="s">
        <v>19</v>
      </c>
      <c r="AF107" s="10" t="s">
        <v>18</v>
      </c>
      <c r="AG107" s="10"/>
      <c r="AH107" s="3">
        <f t="shared" si="7"/>
        <v>21</v>
      </c>
      <c r="AI107" s="3">
        <f t="shared" si="8"/>
        <v>21</v>
      </c>
      <c r="AJ107" s="11">
        <f>COUNTIF(C107:AG107,'Attendance Key '!$A$7) + COUNTIF(C107:AG107,'Attendance Key '!$A$15)*0.5</f>
        <v>0</v>
      </c>
      <c r="AK107" s="3">
        <f>COUNTIF(C107:AG107,'Attendance Key '!$A$3) + COUNTIF(C107:AG107,'Attendance Key '!$A$5)*0.5</f>
        <v>0</v>
      </c>
      <c r="AL107" s="12">
        <f>COUNTIF(C107:AG107,'Attendance Key '!$A$4) + COUNTIF(C107:AG107,'Attendance Key '!$A$6)*0.5</f>
        <v>1</v>
      </c>
      <c r="AM107" s="3">
        <f>COUNTIF(C107:AG107,'Attendance Key '!$A$10)</f>
        <v>0</v>
      </c>
      <c r="AN107" s="3">
        <f>COUNTIF(C107:AG107,'Attendance Key '!$A$8) + COUNTIF(C107:AG107,'Attendance Key '!$A$9)*0.5</f>
        <v>0</v>
      </c>
      <c r="AO107" s="3">
        <f>COUNTIF(C107:AG107,'Attendance Key '!$A$13) + COUNTIF(C107:AG107,'Attendance Key '!$A$14)*0.5</f>
        <v>0</v>
      </c>
      <c r="AP107" s="3">
        <f>COUNTIF(C107:AG107,'Attendance Key '!$A$11) + COUNTIF(C107:AF107,'Attendance Key '!$A$12)*0.5</f>
        <v>0</v>
      </c>
      <c r="AQ107" s="12">
        <f>COUNTIF(C107:AG107,'Attendance Key '!$A$16)</f>
        <v>8</v>
      </c>
      <c r="AR107" s="12">
        <f>COUNTIF(C107:AG107,'Attendance Key '!$A$17)</f>
        <v>0</v>
      </c>
      <c r="AS107" s="3">
        <f>COUNTIF(C107:AG107,'Attendance Key '!$A$18) + COUNTIF(C107:AG107,'Attendance Key '!$A$19)*0.5</f>
        <v>1</v>
      </c>
    </row>
    <row r="108" spans="1:45" ht="16.2" x14ac:dyDescent="0.45">
      <c r="A108">
        <v>5206</v>
      </c>
      <c r="B108" s="3" t="s">
        <v>141</v>
      </c>
      <c r="C108" s="10" t="s">
        <v>21</v>
      </c>
      <c r="D108" s="10" t="s">
        <v>21</v>
      </c>
      <c r="E108" s="10" t="s">
        <v>21</v>
      </c>
      <c r="F108" s="10" t="s">
        <v>21</v>
      </c>
      <c r="G108" s="10" t="s">
        <v>21</v>
      </c>
      <c r="H108" s="10" t="s">
        <v>16</v>
      </c>
      <c r="I108" s="10" t="s">
        <v>16</v>
      </c>
      <c r="J108" s="10" t="s">
        <v>21</v>
      </c>
      <c r="K108" s="10" t="s">
        <v>18</v>
      </c>
      <c r="L108" s="10" t="s">
        <v>18</v>
      </c>
      <c r="M108" s="10" t="s">
        <v>18</v>
      </c>
      <c r="N108" s="10" t="s">
        <v>21</v>
      </c>
      <c r="O108" s="10" t="s">
        <v>16</v>
      </c>
      <c r="P108" s="10" t="s">
        <v>16</v>
      </c>
      <c r="Q108" s="10" t="s">
        <v>18</v>
      </c>
      <c r="R108" s="10" t="s">
        <v>18</v>
      </c>
      <c r="S108" s="10" t="s">
        <v>18</v>
      </c>
      <c r="T108" s="10" t="s">
        <v>18</v>
      </c>
      <c r="U108" s="10" t="s">
        <v>18</v>
      </c>
      <c r="V108" s="10" t="s">
        <v>16</v>
      </c>
      <c r="W108" s="10" t="s">
        <v>16</v>
      </c>
      <c r="X108" s="10" t="s">
        <v>18</v>
      </c>
      <c r="Y108" s="10" t="s">
        <v>18</v>
      </c>
      <c r="Z108" s="10" t="s">
        <v>20</v>
      </c>
      <c r="AA108" s="10" t="s">
        <v>20</v>
      </c>
      <c r="AB108" s="10" t="s">
        <v>18</v>
      </c>
      <c r="AC108" s="10" t="s">
        <v>16</v>
      </c>
      <c r="AD108" s="10" t="s">
        <v>16</v>
      </c>
      <c r="AE108" s="10" t="s">
        <v>18</v>
      </c>
      <c r="AF108" s="10" t="s">
        <v>18</v>
      </c>
      <c r="AG108" s="10"/>
      <c r="AH108" s="3">
        <f t="shared" si="7"/>
        <v>15</v>
      </c>
      <c r="AI108" s="3">
        <f t="shared" si="8"/>
        <v>13</v>
      </c>
      <c r="AJ108" s="11">
        <f>COUNTIF(C108:AG108,'Attendance Key '!$A$7) + COUNTIF(C108:AG108,'Attendance Key '!$A$15)*0.5</f>
        <v>2</v>
      </c>
      <c r="AK108" s="3">
        <f>COUNTIF(C108:AG108,'Attendance Key '!$A$3) + COUNTIF(C108:AG108,'Attendance Key '!$A$5)*0.5</f>
        <v>7</v>
      </c>
      <c r="AL108" s="12">
        <f>COUNTIF(C108:AG108,'Attendance Key '!$A$4) + COUNTIF(C108:AG108,'Attendance Key '!$A$6)*0.5</f>
        <v>0</v>
      </c>
      <c r="AM108" s="3">
        <f>COUNTIF(C108:AG108,'Attendance Key '!$A$10)</f>
        <v>0</v>
      </c>
      <c r="AN108" s="3">
        <f>COUNTIF(C108:AG108,'Attendance Key '!$A$8) + COUNTIF(C108:AG108,'Attendance Key '!$A$9)*0.5</f>
        <v>0</v>
      </c>
      <c r="AO108" s="3">
        <f>COUNTIF(C108:AG108,'Attendance Key '!$A$13) + COUNTIF(C108:AG108,'Attendance Key '!$A$14)*0.5</f>
        <v>0</v>
      </c>
      <c r="AP108" s="3">
        <f>COUNTIF(C108:AG108,'Attendance Key '!$A$11) + COUNTIF(C108:AF108,'Attendance Key '!$A$12)*0.5</f>
        <v>0</v>
      </c>
      <c r="AQ108" s="12">
        <f>COUNTIF(C108:AG108,'Attendance Key '!$A$16)</f>
        <v>8</v>
      </c>
      <c r="AR108" s="12">
        <f>COUNTIF(C108:AG108,'Attendance Key '!$A$17)</f>
        <v>0</v>
      </c>
      <c r="AS108" s="3">
        <f>COUNTIF(C108:AG108,'Attendance Key '!$A$18) + COUNTIF(C108:AG108,'Attendance Key '!$A$19)*0.5</f>
        <v>0</v>
      </c>
    </row>
    <row r="109" spans="1:45" ht="16.2" x14ac:dyDescent="0.45">
      <c r="A109">
        <v>5207</v>
      </c>
      <c r="B109" s="3" t="s">
        <v>158</v>
      </c>
      <c r="C109" s="10" t="s">
        <v>18</v>
      </c>
      <c r="D109" s="10" t="s">
        <v>21</v>
      </c>
      <c r="E109" s="10" t="s">
        <v>18</v>
      </c>
      <c r="F109" s="10" t="s">
        <v>18</v>
      </c>
      <c r="G109" s="10" t="s">
        <v>18</v>
      </c>
      <c r="H109" s="10" t="s">
        <v>16</v>
      </c>
      <c r="I109" s="10" t="s">
        <v>16</v>
      </c>
      <c r="J109" s="10" t="s">
        <v>18</v>
      </c>
      <c r="K109" s="10" t="s">
        <v>18</v>
      </c>
      <c r="L109" s="10" t="s">
        <v>18</v>
      </c>
      <c r="M109" s="10" t="s">
        <v>18</v>
      </c>
      <c r="N109" s="10" t="s">
        <v>18</v>
      </c>
      <c r="O109" s="10" t="s">
        <v>16</v>
      </c>
      <c r="P109" s="10" t="s">
        <v>16</v>
      </c>
      <c r="Q109" s="10" t="s">
        <v>18</v>
      </c>
      <c r="R109" s="10" t="s">
        <v>18</v>
      </c>
      <c r="S109" s="10" t="s">
        <v>18</v>
      </c>
      <c r="T109" s="10" t="s">
        <v>18</v>
      </c>
      <c r="U109" s="10" t="s">
        <v>18</v>
      </c>
      <c r="V109" s="10" t="s">
        <v>16</v>
      </c>
      <c r="W109" s="10" t="s">
        <v>16</v>
      </c>
      <c r="X109" s="10" t="s">
        <v>18</v>
      </c>
      <c r="Y109" s="10" t="s">
        <v>20</v>
      </c>
      <c r="Z109" s="10" t="s">
        <v>20</v>
      </c>
      <c r="AA109" s="10" t="s">
        <v>19</v>
      </c>
      <c r="AB109" s="10" t="s">
        <v>18</v>
      </c>
      <c r="AC109" s="10" t="s">
        <v>16</v>
      </c>
      <c r="AD109" s="10" t="s">
        <v>16</v>
      </c>
      <c r="AE109" s="10" t="s">
        <v>18</v>
      </c>
      <c r="AF109" s="10" t="s">
        <v>18</v>
      </c>
      <c r="AG109" s="10"/>
      <c r="AH109" s="3">
        <f t="shared" si="7"/>
        <v>20</v>
      </c>
      <c r="AI109" s="3">
        <f t="shared" si="8"/>
        <v>18</v>
      </c>
      <c r="AJ109" s="11">
        <f>COUNTIF(C109:AG109,'Attendance Key '!$A$7) + COUNTIF(C109:AG109,'Attendance Key '!$A$15)*0.5</f>
        <v>2</v>
      </c>
      <c r="AK109" s="3">
        <f>COUNTIF(C109:AG109,'Attendance Key '!$A$3) + COUNTIF(C109:AG109,'Attendance Key '!$A$5)*0.5</f>
        <v>1</v>
      </c>
      <c r="AL109" s="12">
        <f>COUNTIF(C109:AG109,'Attendance Key '!$A$4) + COUNTIF(C109:AG109,'Attendance Key '!$A$6)*0.5</f>
        <v>1</v>
      </c>
      <c r="AM109" s="3">
        <f>COUNTIF(C109:AG109,'Attendance Key '!$A$10)</f>
        <v>0</v>
      </c>
      <c r="AN109" s="3">
        <f>COUNTIF(C109:AG109,'Attendance Key '!$A$8) + COUNTIF(C109:AG109,'Attendance Key '!$A$9)*0.5</f>
        <v>0</v>
      </c>
      <c r="AO109" s="3">
        <f>COUNTIF(C109:AG109,'Attendance Key '!$A$13) + COUNTIF(C109:AG109,'Attendance Key '!$A$14)*0.5</f>
        <v>0</v>
      </c>
      <c r="AP109" s="3">
        <f>COUNTIF(C109:AG109,'Attendance Key '!$A$11) + COUNTIF(C109:AF109,'Attendance Key '!$A$12)*0.5</f>
        <v>0</v>
      </c>
      <c r="AQ109" s="12">
        <f>COUNTIF(C109:AG109,'Attendance Key '!$A$16)</f>
        <v>8</v>
      </c>
      <c r="AR109" s="12">
        <f>COUNTIF(C109:AG109,'Attendance Key '!$A$17)</f>
        <v>0</v>
      </c>
      <c r="AS109" s="3">
        <f>COUNTIF(C109:AG109,'Attendance Key '!$A$18) + COUNTIF(C109:AG109,'Attendance Key '!$A$19)*0.5</f>
        <v>0</v>
      </c>
    </row>
    <row r="110" spans="1:45" ht="16.2" x14ac:dyDescent="0.45">
      <c r="A110">
        <v>5208</v>
      </c>
      <c r="B110" s="3" t="s">
        <v>159</v>
      </c>
      <c r="C110" s="10" t="s">
        <v>18</v>
      </c>
      <c r="D110" s="10" t="s">
        <v>18</v>
      </c>
      <c r="E110" s="10" t="s">
        <v>18</v>
      </c>
      <c r="F110" s="10" t="s">
        <v>18</v>
      </c>
      <c r="G110" s="10" t="s">
        <v>18</v>
      </c>
      <c r="H110" s="10" t="s">
        <v>16</v>
      </c>
      <c r="I110" s="10" t="s">
        <v>16</v>
      </c>
      <c r="J110" s="10" t="s">
        <v>18</v>
      </c>
      <c r="K110" s="10" t="s">
        <v>18</v>
      </c>
      <c r="L110" s="10" t="s">
        <v>18</v>
      </c>
      <c r="M110" s="10" t="s">
        <v>21</v>
      </c>
      <c r="N110" s="10" t="s">
        <v>21</v>
      </c>
      <c r="O110" s="10" t="s">
        <v>16</v>
      </c>
      <c r="P110" s="10" t="s">
        <v>16</v>
      </c>
      <c r="Q110" s="10" t="s">
        <v>18</v>
      </c>
      <c r="R110" s="10" t="s">
        <v>18</v>
      </c>
      <c r="S110" s="10" t="s">
        <v>18</v>
      </c>
      <c r="T110" s="10" t="s">
        <v>18</v>
      </c>
      <c r="U110" s="10" t="s">
        <v>18</v>
      </c>
      <c r="V110" s="10" t="s">
        <v>16</v>
      </c>
      <c r="W110" s="10" t="s">
        <v>16</v>
      </c>
      <c r="X110" s="10" t="s">
        <v>18</v>
      </c>
      <c r="Y110" s="10" t="s">
        <v>19</v>
      </c>
      <c r="Z110" s="10" t="s">
        <v>18</v>
      </c>
      <c r="AA110" s="10" t="s">
        <v>24</v>
      </c>
      <c r="AB110" s="10" t="s">
        <v>24</v>
      </c>
      <c r="AC110" s="10" t="s">
        <v>16</v>
      </c>
      <c r="AD110" s="10" t="s">
        <v>16</v>
      </c>
      <c r="AE110" s="10" t="s">
        <v>18</v>
      </c>
      <c r="AF110" s="10" t="s">
        <v>18</v>
      </c>
      <c r="AG110" s="10"/>
      <c r="AH110" s="3">
        <f t="shared" si="7"/>
        <v>19</v>
      </c>
      <c r="AI110" s="3">
        <f t="shared" si="8"/>
        <v>19</v>
      </c>
      <c r="AJ110" s="11">
        <f>COUNTIF(C110:AG110,'Attendance Key '!$A$7) + COUNTIF(C110:AG110,'Attendance Key '!$A$15)*0.5</f>
        <v>0</v>
      </c>
      <c r="AK110" s="3">
        <f>COUNTIF(C110:AG110,'Attendance Key '!$A$3) + COUNTIF(C110:AG110,'Attendance Key '!$A$5)*0.5</f>
        <v>2</v>
      </c>
      <c r="AL110" s="12">
        <f>COUNTIF(C110:AG110,'Attendance Key '!$A$4) + COUNTIF(C110:AG110,'Attendance Key '!$A$6)*0.5</f>
        <v>1</v>
      </c>
      <c r="AM110" s="3">
        <f>COUNTIF(C110:AG110,'Attendance Key '!$A$10)</f>
        <v>0</v>
      </c>
      <c r="AN110" s="3">
        <f>COUNTIF(C110:AG110,'Attendance Key '!$A$8) + COUNTIF(C110:AG110,'Attendance Key '!$A$9)*0.5</f>
        <v>0</v>
      </c>
      <c r="AO110" s="3">
        <f>COUNTIF(C110:AG110,'Attendance Key '!$A$13) + COUNTIF(C110:AG110,'Attendance Key '!$A$14)*0.5</f>
        <v>0</v>
      </c>
      <c r="AP110" s="3">
        <f>COUNTIF(C110:AG110,'Attendance Key '!$A$11) + COUNTIF(C110:AF110,'Attendance Key '!$A$12)*0.5</f>
        <v>0</v>
      </c>
      <c r="AQ110" s="12">
        <f>COUNTIF(C110:AG110,'Attendance Key '!$A$16)</f>
        <v>8</v>
      </c>
      <c r="AR110" s="12">
        <f>COUNTIF(C110:AG110,'Attendance Key '!$A$17)</f>
        <v>0</v>
      </c>
      <c r="AS110" s="3">
        <f>COUNTIF(C110:AG110,'Attendance Key '!$A$18) + COUNTIF(C110:AG110,'Attendance Key '!$A$19)*0.5</f>
        <v>2</v>
      </c>
    </row>
    <row r="111" spans="1:45" ht="16.2" x14ac:dyDescent="0.45">
      <c r="A111">
        <v>5209</v>
      </c>
      <c r="B111" s="3" t="s">
        <v>160</v>
      </c>
      <c r="C111" s="10" t="s">
        <v>18</v>
      </c>
      <c r="D111" s="10" t="s">
        <v>18</v>
      </c>
      <c r="E111" s="10" t="s">
        <v>18</v>
      </c>
      <c r="F111" s="10" t="s">
        <v>18</v>
      </c>
      <c r="G111" s="10" t="s">
        <v>18</v>
      </c>
      <c r="H111" s="10" t="s">
        <v>16</v>
      </c>
      <c r="I111" s="10" t="s">
        <v>16</v>
      </c>
      <c r="J111" s="10" t="s">
        <v>18</v>
      </c>
      <c r="K111" s="10" t="s">
        <v>18</v>
      </c>
      <c r="L111" s="10" t="s">
        <v>18</v>
      </c>
      <c r="M111" s="10" t="s">
        <v>22</v>
      </c>
      <c r="N111" s="10" t="s">
        <v>21</v>
      </c>
      <c r="O111" s="10" t="s">
        <v>16</v>
      </c>
      <c r="P111" s="10" t="s">
        <v>16</v>
      </c>
      <c r="Q111" s="10" t="s">
        <v>18</v>
      </c>
      <c r="R111" s="10" t="s">
        <v>18</v>
      </c>
      <c r="S111" s="10" t="s">
        <v>18</v>
      </c>
      <c r="T111" s="10" t="s">
        <v>18</v>
      </c>
      <c r="U111" s="10" t="s">
        <v>18</v>
      </c>
      <c r="V111" s="10" t="s">
        <v>16</v>
      </c>
      <c r="W111" s="10" t="s">
        <v>16</v>
      </c>
      <c r="X111" s="10" t="s">
        <v>18</v>
      </c>
      <c r="Y111" s="10" t="s">
        <v>18</v>
      </c>
      <c r="Z111" s="10" t="s">
        <v>18</v>
      </c>
      <c r="AA111" s="10" t="s">
        <v>18</v>
      </c>
      <c r="AB111" s="10" t="s">
        <v>18</v>
      </c>
      <c r="AC111" s="10" t="s">
        <v>16</v>
      </c>
      <c r="AD111" s="10" t="s">
        <v>16</v>
      </c>
      <c r="AE111" s="10" t="s">
        <v>18</v>
      </c>
      <c r="AF111" s="10" t="s">
        <v>18</v>
      </c>
      <c r="AG111" s="10"/>
      <c r="AH111" s="3">
        <f t="shared" si="7"/>
        <v>20.5</v>
      </c>
      <c r="AI111" s="3">
        <f t="shared" si="8"/>
        <v>20.5</v>
      </c>
      <c r="AJ111" s="11">
        <f>COUNTIF(C111:AG111,'Attendance Key '!$A$7) + COUNTIF(C111:AG111,'Attendance Key '!$A$15)*0.5</f>
        <v>0</v>
      </c>
      <c r="AK111" s="3">
        <f>COUNTIF(C111:AG111,'Attendance Key '!$A$3) + COUNTIF(C111:AG111,'Attendance Key '!$A$5)*0.5</f>
        <v>1.5</v>
      </c>
      <c r="AL111" s="12">
        <f>COUNTIF(C111:AG111,'Attendance Key '!$A$4) + COUNTIF(C111:AG111,'Attendance Key '!$A$6)*0.5</f>
        <v>0</v>
      </c>
      <c r="AM111" s="3">
        <f>COUNTIF(C111:AG111,'Attendance Key '!$A$10)</f>
        <v>0</v>
      </c>
      <c r="AN111" s="3">
        <f>COUNTIF(C111:AG111,'Attendance Key '!$A$8) + COUNTIF(C111:AG111,'Attendance Key '!$A$9)*0.5</f>
        <v>0</v>
      </c>
      <c r="AO111" s="3">
        <f>COUNTIF(C111:AG111,'Attendance Key '!$A$13) + COUNTIF(C111:AG111,'Attendance Key '!$A$14)*0.5</f>
        <v>0</v>
      </c>
      <c r="AP111" s="3">
        <f>COUNTIF(C111:AG111,'Attendance Key '!$A$11) + COUNTIF(C111:AF111,'Attendance Key '!$A$12)*0.5</f>
        <v>0</v>
      </c>
      <c r="AQ111" s="12">
        <f>COUNTIF(C111:AG111,'Attendance Key '!$A$16)</f>
        <v>8</v>
      </c>
      <c r="AR111" s="12">
        <f>COUNTIF(C111:AG111,'Attendance Key '!$A$17)</f>
        <v>0</v>
      </c>
      <c r="AS111" s="3">
        <f>COUNTIF(C111:AG111,'Attendance Key '!$A$18) + COUNTIF(C111:AG111,'Attendance Key '!$A$19)*0.5</f>
        <v>0</v>
      </c>
    </row>
    <row r="112" spans="1:45" ht="16.2" x14ac:dyDescent="0.45">
      <c r="A112">
        <v>5210</v>
      </c>
      <c r="B112" s="3" t="s">
        <v>161</v>
      </c>
      <c r="C112" s="10" t="s">
        <v>18</v>
      </c>
      <c r="D112" s="10" t="s">
        <v>20</v>
      </c>
      <c r="E112" s="10" t="s">
        <v>18</v>
      </c>
      <c r="F112" s="10" t="s">
        <v>18</v>
      </c>
      <c r="G112" s="10" t="s">
        <v>18</v>
      </c>
      <c r="H112" s="10" t="s">
        <v>16</v>
      </c>
      <c r="I112" s="10" t="s">
        <v>16</v>
      </c>
      <c r="J112" s="10" t="s">
        <v>18</v>
      </c>
      <c r="K112" s="10" t="s">
        <v>18</v>
      </c>
      <c r="L112" s="10" t="s">
        <v>18</v>
      </c>
      <c r="M112" s="10" t="s">
        <v>18</v>
      </c>
      <c r="N112" s="10" t="s">
        <v>21</v>
      </c>
      <c r="O112" s="10" t="s">
        <v>16</v>
      </c>
      <c r="P112" s="10" t="s">
        <v>16</v>
      </c>
      <c r="Q112" s="10" t="s">
        <v>20</v>
      </c>
      <c r="R112" s="10" t="s">
        <v>20</v>
      </c>
      <c r="S112" s="10" t="s">
        <v>20</v>
      </c>
      <c r="T112" s="10" t="s">
        <v>20</v>
      </c>
      <c r="U112" s="10" t="s">
        <v>20</v>
      </c>
      <c r="V112" s="10" t="s">
        <v>16</v>
      </c>
      <c r="W112" s="10" t="s">
        <v>16</v>
      </c>
      <c r="X112" s="10" t="s">
        <v>18</v>
      </c>
      <c r="Y112" s="10" t="s">
        <v>18</v>
      </c>
      <c r="Z112" s="10" t="s">
        <v>18</v>
      </c>
      <c r="AA112" s="10" t="s">
        <v>18</v>
      </c>
      <c r="AB112" s="10" t="s">
        <v>18</v>
      </c>
      <c r="AC112" s="10" t="s">
        <v>16</v>
      </c>
      <c r="AD112" s="10" t="s">
        <v>16</v>
      </c>
      <c r="AE112" s="10" t="s">
        <v>18</v>
      </c>
      <c r="AF112" s="10" t="s">
        <v>18</v>
      </c>
      <c r="AG112" s="10"/>
      <c r="AH112" s="3">
        <f t="shared" si="7"/>
        <v>21</v>
      </c>
      <c r="AI112" s="3">
        <f t="shared" si="8"/>
        <v>15</v>
      </c>
      <c r="AJ112" s="11">
        <f>COUNTIF(C112:AG112,'Attendance Key '!$A$7) + COUNTIF(C112:AG112,'Attendance Key '!$A$15)*0.5</f>
        <v>6</v>
      </c>
      <c r="AK112" s="3">
        <f>COUNTIF(C112:AG112,'Attendance Key '!$A$3) + COUNTIF(C112:AG112,'Attendance Key '!$A$5)*0.5</f>
        <v>1</v>
      </c>
      <c r="AL112" s="12">
        <f>COUNTIF(C112:AG112,'Attendance Key '!$A$4) + COUNTIF(C112:AG112,'Attendance Key '!$A$6)*0.5</f>
        <v>0</v>
      </c>
      <c r="AM112" s="3">
        <f>COUNTIF(C112:AG112,'Attendance Key '!$A$10)</f>
        <v>0</v>
      </c>
      <c r="AN112" s="3">
        <f>COUNTIF(C112:AG112,'Attendance Key '!$A$8) + COUNTIF(C112:AG112,'Attendance Key '!$A$9)*0.5</f>
        <v>0</v>
      </c>
      <c r="AO112" s="3">
        <f>COUNTIF(C112:AG112,'Attendance Key '!$A$13) + COUNTIF(C112:AG112,'Attendance Key '!$A$14)*0.5</f>
        <v>0</v>
      </c>
      <c r="AP112" s="3">
        <f>COUNTIF(C112:AG112,'Attendance Key '!$A$11) + COUNTIF(C112:AF112,'Attendance Key '!$A$12)*0.5</f>
        <v>0</v>
      </c>
      <c r="AQ112" s="12">
        <f>COUNTIF(C112:AG112,'Attendance Key '!$A$16)</f>
        <v>8</v>
      </c>
      <c r="AR112" s="12">
        <f>COUNTIF(C112:AG112,'Attendance Key '!$A$17)</f>
        <v>0</v>
      </c>
      <c r="AS112" s="3">
        <f>COUNTIF(C112:AG112,'Attendance Key '!$A$18) + COUNTIF(C112:AG112,'Attendance Key '!$A$19)*0.5</f>
        <v>0</v>
      </c>
    </row>
    <row r="113" spans="1:45" ht="16.2" customHeight="1" x14ac:dyDescent="0.45">
      <c r="A113">
        <v>5211</v>
      </c>
      <c r="B113" s="3" t="s">
        <v>162</v>
      </c>
      <c r="C113" s="10" t="s">
        <v>20</v>
      </c>
      <c r="D113" s="10" t="s">
        <v>20</v>
      </c>
      <c r="E113" s="10" t="s">
        <v>20</v>
      </c>
      <c r="F113" s="10" t="s">
        <v>20</v>
      </c>
      <c r="G113" s="10" t="s">
        <v>20</v>
      </c>
      <c r="H113" s="10" t="s">
        <v>16</v>
      </c>
      <c r="I113" s="10" t="s">
        <v>16</v>
      </c>
      <c r="J113" s="10" t="s">
        <v>20</v>
      </c>
      <c r="K113" s="10" t="s">
        <v>20</v>
      </c>
      <c r="L113" s="10" t="s">
        <v>20</v>
      </c>
      <c r="M113" s="10" t="s">
        <v>20</v>
      </c>
      <c r="N113" s="10" t="s">
        <v>20</v>
      </c>
      <c r="O113" s="10" t="s">
        <v>16</v>
      </c>
      <c r="P113" s="10" t="s">
        <v>16</v>
      </c>
      <c r="Q113" s="10" t="s">
        <v>20</v>
      </c>
      <c r="R113" s="10" t="s">
        <v>20</v>
      </c>
      <c r="S113" s="10" t="s">
        <v>20</v>
      </c>
      <c r="T113" s="10" t="s">
        <v>20</v>
      </c>
      <c r="U113" s="10" t="s">
        <v>20</v>
      </c>
      <c r="V113" s="10" t="s">
        <v>16</v>
      </c>
      <c r="W113" s="10" t="s">
        <v>16</v>
      </c>
      <c r="X113" s="10" t="s">
        <v>20</v>
      </c>
      <c r="Y113" s="10" t="s">
        <v>20</v>
      </c>
      <c r="Z113" s="10" t="s">
        <v>20</v>
      </c>
      <c r="AA113" s="10" t="s">
        <v>20</v>
      </c>
      <c r="AB113" s="10" t="s">
        <v>20</v>
      </c>
      <c r="AC113" s="10" t="s">
        <v>16</v>
      </c>
      <c r="AD113" s="10" t="s">
        <v>16</v>
      </c>
      <c r="AE113" s="10" t="s">
        <v>20</v>
      </c>
      <c r="AF113" s="10" t="s">
        <v>20</v>
      </c>
      <c r="AG113" s="10"/>
      <c r="AH113" s="17">
        <f t="shared" si="7"/>
        <v>22</v>
      </c>
      <c r="AI113" s="17">
        <f t="shared" si="8"/>
        <v>0</v>
      </c>
      <c r="AJ113" s="18">
        <f>COUNTIF(C113:AG113,'Attendance Key '!$A$7) + COUNTIF(C113:AG113,'Attendance Key '!$A$15)*0.5</f>
        <v>22</v>
      </c>
      <c r="AK113" s="17">
        <f>COUNTIF(C113:AG113,'Attendance Key '!$A$3) + COUNTIF(C113:AG113,'Attendance Key '!$A$5)*0.5</f>
        <v>0</v>
      </c>
      <c r="AL113" s="19">
        <f>COUNTIF(C113:AG113,'Attendance Key '!$A$4) + COUNTIF(C113:AG113,'Attendance Key '!$A$6)*0.5</f>
        <v>0</v>
      </c>
      <c r="AM113" s="17">
        <f>COUNTIF(C113:AG113,'Attendance Key '!$A$10)</f>
        <v>0</v>
      </c>
      <c r="AN113" s="17">
        <f>COUNTIF(C113:AG113,'Attendance Key '!$A$8) + COUNTIF(C113:AG113,'Attendance Key '!$A$9)*0.5</f>
        <v>0</v>
      </c>
      <c r="AO113" s="17">
        <f>COUNTIF(C113:AG113,'Attendance Key '!$A$13) + COUNTIF(C113:AG113,'Attendance Key '!$A$14)*0.5</f>
        <v>0</v>
      </c>
      <c r="AP113" s="17">
        <f>COUNTIF(C113:AG113,'Attendance Key '!$A$11) + COUNTIF(C113:AF113,'Attendance Key '!$A$12)*0.5</f>
        <v>0</v>
      </c>
      <c r="AQ113" s="19">
        <f>COUNTIF(C113:AG113,'Attendance Key '!$A$16)</f>
        <v>8</v>
      </c>
      <c r="AR113" s="19">
        <f>COUNTIF(C113:AG113,'Attendance Key '!$A$17)</f>
        <v>0</v>
      </c>
      <c r="AS113" s="3">
        <f>COUNTIF(C113:AG113,'Attendance Key '!$A$18) + COUNTIF(C113:AG113,'Attendance Key '!$A$19)*0.5</f>
        <v>0</v>
      </c>
    </row>
    <row r="114" spans="1:45" ht="13.2" x14ac:dyDescent="0.25">
      <c r="C114" s="3"/>
      <c r="D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45" ht="13.2" x14ac:dyDescent="0.25">
      <c r="C115" s="3"/>
      <c r="D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45" ht="13.2" x14ac:dyDescent="0.25">
      <c r="C116" s="3"/>
      <c r="D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45" ht="13.2" x14ac:dyDescent="0.25">
      <c r="C117" s="3"/>
      <c r="D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45" ht="13.2" x14ac:dyDescent="0.25">
      <c r="C118" s="3"/>
      <c r="D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45" ht="13.2" x14ac:dyDescent="0.25">
      <c r="C119" s="3"/>
      <c r="D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45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45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45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45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45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45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45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45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45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autoFilter ref="A1:AS1006" xr:uid="{00000000-0001-0000-0000-000000000000}">
    <filterColumn colId="0" showButton="0"/>
  </autoFilter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AG85:AG113 B86:B113 F114:AG119 C120:AG1006 C114:D119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zoomScale="91" workbookViewId="0">
      <pane xSplit="2" ySplit="2" topLeftCell="C107" activePane="bottomRight" state="frozen"/>
      <selection pane="topRight" activeCell="C1" sqref="C1"/>
      <selection pane="bottomLeft" activeCell="A3" sqref="A3"/>
      <selection pane="bottomRight" activeCell="A3" sqref="A3:A113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6" t="s">
        <v>0</v>
      </c>
      <c r="B1" s="27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>
        <v>5101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>
        <v>5102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>
        <v>5103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>
        <v>5104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>
        <v>5105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>
        <v>5106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>
        <v>5107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>
        <v>5108</v>
      </c>
      <c r="B10" s="9" t="s">
        <v>51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>
        <v>5109</v>
      </c>
      <c r="B11" s="9" t="s">
        <v>52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>
        <v>5110</v>
      </c>
      <c r="B12" s="9" t="s">
        <v>53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>
        <v>5111</v>
      </c>
      <c r="B13" s="9" t="s">
        <v>54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>
        <v>5112</v>
      </c>
      <c r="B14" s="9" t="s">
        <v>55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>
        <v>5113</v>
      </c>
      <c r="B15" s="9" t="s">
        <v>56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>
        <v>5114</v>
      </c>
      <c r="B16" s="9" t="s">
        <v>57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>
        <v>5115</v>
      </c>
      <c r="B17" s="9" t="s">
        <v>58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>
        <v>5116</v>
      </c>
      <c r="B18" s="9" t="s">
        <v>59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>
        <v>5117</v>
      </c>
      <c r="B19" s="9" t="s">
        <v>60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>
        <v>5118</v>
      </c>
      <c r="B20" s="9" t="s">
        <v>61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>
        <v>5119</v>
      </c>
      <c r="B21" s="9" t="s">
        <v>62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>
        <v>5120</v>
      </c>
      <c r="B22" s="9" t="s">
        <v>63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>
        <v>5121</v>
      </c>
      <c r="B23" s="9" t="s">
        <v>64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>
        <v>5122</v>
      </c>
      <c r="B24" s="9" t="s">
        <v>65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>
        <v>5123</v>
      </c>
      <c r="B25" s="9" t="s">
        <v>66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>
        <v>5124</v>
      </c>
      <c r="B26" s="9" t="s">
        <v>67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>
        <v>5125</v>
      </c>
      <c r="B27" s="9" t="s">
        <v>68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>
        <v>5126</v>
      </c>
      <c r="B28" s="9" t="s">
        <v>69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>
        <v>5127</v>
      </c>
      <c r="B29" s="9" t="s">
        <v>70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>
        <v>5128</v>
      </c>
      <c r="B30" s="9" t="s">
        <v>71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>
        <v>5129</v>
      </c>
      <c r="B31" s="9" t="s">
        <v>72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>
        <v>5130</v>
      </c>
      <c r="B32" s="9" t="s">
        <v>73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>
        <v>5131</v>
      </c>
      <c r="B33" s="9" t="s">
        <v>74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>
        <v>5132</v>
      </c>
      <c r="B34" s="9" t="s">
        <v>75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>
        <v>5133</v>
      </c>
      <c r="B35" s="9" t="s">
        <v>76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>
        <v>5134</v>
      </c>
      <c r="B36" s="9" t="s">
        <v>77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>
        <v>5135</v>
      </c>
      <c r="B37" s="9" t="s">
        <v>127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>
        <v>5136</v>
      </c>
      <c r="B38" s="9" t="s">
        <v>128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>
        <v>5137</v>
      </c>
      <c r="B39" s="9" t="s">
        <v>78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>
        <v>5138</v>
      </c>
      <c r="B40" s="9" t="s">
        <v>79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>
        <v>5139</v>
      </c>
      <c r="B41" s="9" t="s">
        <v>80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>
        <v>5140</v>
      </c>
      <c r="B42" s="9" t="s">
        <v>81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>
        <v>5141</v>
      </c>
      <c r="B43" s="9" t="s">
        <v>82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>
        <v>5142</v>
      </c>
      <c r="B44" s="9" t="s">
        <v>83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>
        <v>5143</v>
      </c>
      <c r="B45" s="9" t="s">
        <v>129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>
        <v>5144</v>
      </c>
      <c r="B46" s="9" t="s">
        <v>84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>
        <v>5145</v>
      </c>
      <c r="B47" s="9" t="s">
        <v>85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>
        <v>5146</v>
      </c>
      <c r="B48" s="9" t="s">
        <v>86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>
        <v>5147</v>
      </c>
      <c r="B49" s="9" t="s">
        <v>87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>
        <v>5148</v>
      </c>
      <c r="B50" s="9" t="s">
        <v>88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>
        <v>5149</v>
      </c>
      <c r="B51" s="9" t="s">
        <v>89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>
        <v>5150</v>
      </c>
      <c r="B52" s="9" t="s">
        <v>90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>
        <v>5151</v>
      </c>
      <c r="B53" s="9" t="s">
        <v>91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>
        <v>5152</v>
      </c>
      <c r="B54" s="9" t="s">
        <v>92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>
        <v>5153</v>
      </c>
      <c r="B55" s="9" t="s">
        <v>93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>
        <v>5154</v>
      </c>
      <c r="B56" s="9" t="s">
        <v>94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>
        <v>5155</v>
      </c>
      <c r="B57" s="9" t="s">
        <v>95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>
        <v>5156</v>
      </c>
      <c r="B58" s="9" t="s">
        <v>96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>
        <v>5157</v>
      </c>
      <c r="B59" s="9" t="s">
        <v>97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>
        <v>5158</v>
      </c>
      <c r="B60" s="9" t="s">
        <v>98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>
        <v>5159</v>
      </c>
      <c r="B61" s="9" t="s">
        <v>99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>
        <v>5160</v>
      </c>
      <c r="B62" s="9" t="s">
        <v>100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>
        <v>5161</v>
      </c>
      <c r="B63" s="9" t="s">
        <v>101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>
        <v>5162</v>
      </c>
      <c r="B64" s="9" t="s">
        <v>102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>
        <v>5163</v>
      </c>
      <c r="B65" s="9" t="s">
        <v>103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>
        <v>5164</v>
      </c>
      <c r="B66" s="9" t="s">
        <v>104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>
        <v>5165</v>
      </c>
      <c r="B67" s="9" t="s">
        <v>105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>
        <v>5166</v>
      </c>
      <c r="B68" s="9" t="s">
        <v>106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>
        <v>5167</v>
      </c>
      <c r="B69" s="9" t="s">
        <v>107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>
        <v>5168</v>
      </c>
      <c r="B70" s="9" t="s">
        <v>108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>
        <v>5169</v>
      </c>
      <c r="B71" s="9" t="s">
        <v>130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>
        <v>5170</v>
      </c>
      <c r="B72" s="9" t="s">
        <v>131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>
        <v>5171</v>
      </c>
      <c r="B73" s="9" t="s">
        <v>132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>
        <v>5172</v>
      </c>
      <c r="B74" s="9" t="s">
        <v>133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>
        <v>5173</v>
      </c>
      <c r="B75" s="9" t="s">
        <v>113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>
        <v>5174</v>
      </c>
      <c r="B76" s="9" t="s">
        <v>114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>
        <v>5175</v>
      </c>
      <c r="B77" s="9" t="s">
        <v>115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>
        <v>5176</v>
      </c>
      <c r="B78" s="9" t="s">
        <v>116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>
        <v>5177</v>
      </c>
      <c r="B79" s="9" t="s">
        <v>134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>
        <v>5178</v>
      </c>
      <c r="B80" s="9" t="s">
        <v>117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>
        <v>5179</v>
      </c>
      <c r="B81" s="9" t="s">
        <v>118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>
        <v>5180</v>
      </c>
      <c r="B82" s="9" t="s">
        <v>119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>
        <v>5181</v>
      </c>
      <c r="B83" s="9" t="s">
        <v>120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>
        <v>5182</v>
      </c>
      <c r="B84" s="9" t="s">
        <v>135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>
        <v>5183</v>
      </c>
      <c r="B85" s="9" t="s">
        <v>136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>
        <v>5184</v>
      </c>
      <c r="B86" s="9" t="s">
        <v>123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>
        <v>5185</v>
      </c>
      <c r="B87" s="9" t="s">
        <v>124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6.2" x14ac:dyDescent="0.45">
      <c r="A88">
        <v>5186</v>
      </c>
      <c r="B88" s="3" t="s">
        <v>139</v>
      </c>
      <c r="C88" s="10" t="s">
        <v>18</v>
      </c>
      <c r="D88" s="10" t="s">
        <v>18</v>
      </c>
      <c r="E88" s="10" t="s">
        <v>18</v>
      </c>
      <c r="F88" s="10" t="s">
        <v>18</v>
      </c>
      <c r="G88" s="10" t="s">
        <v>18</v>
      </c>
      <c r="H88" s="10" t="s">
        <v>16</v>
      </c>
      <c r="I88" s="10" t="s">
        <v>16</v>
      </c>
      <c r="J88" s="10" t="s">
        <v>18</v>
      </c>
      <c r="K88" s="10" t="s">
        <v>18</v>
      </c>
      <c r="L88" s="10" t="s">
        <v>18</v>
      </c>
      <c r="M88" s="10" t="s">
        <v>18</v>
      </c>
      <c r="N88" s="10" t="s">
        <v>18</v>
      </c>
      <c r="O88" s="10" t="s">
        <v>16</v>
      </c>
      <c r="P88" s="10" t="s">
        <v>16</v>
      </c>
      <c r="Q88" s="10" t="s">
        <v>18</v>
      </c>
      <c r="R88" s="10" t="s">
        <v>18</v>
      </c>
      <c r="S88" s="10" t="s">
        <v>18</v>
      </c>
      <c r="T88" s="10" t="s">
        <v>18</v>
      </c>
      <c r="U88" s="10" t="s">
        <v>18</v>
      </c>
      <c r="V88" s="10" t="s">
        <v>16</v>
      </c>
      <c r="W88" s="10" t="s">
        <v>16</v>
      </c>
      <c r="X88" s="10" t="s">
        <v>18</v>
      </c>
      <c r="Y88" s="10" t="s">
        <v>18</v>
      </c>
      <c r="Z88" s="10" t="s">
        <v>18</v>
      </c>
      <c r="AA88" s="10" t="s">
        <v>18</v>
      </c>
      <c r="AB88" s="10" t="s">
        <v>18</v>
      </c>
      <c r="AC88" s="10" t="s">
        <v>16</v>
      </c>
      <c r="AD88" s="10" t="s">
        <v>16</v>
      </c>
      <c r="AE88" s="10" t="s">
        <v>18</v>
      </c>
      <c r="AF88" s="10" t="s">
        <v>18</v>
      </c>
      <c r="AG88" s="10"/>
      <c r="AH88" s="3">
        <f t="shared" ref="AH88:AH113" si="3">AI88+AJ88</f>
        <v>22</v>
      </c>
      <c r="AI88" s="3">
        <f t="shared" ref="AI88:AI113" si="4">COUNTA(C88:AG88)-AK88-AL88-AJ88-AM88-AN88-AO88-AP88-AQ88-AR88</f>
        <v>22</v>
      </c>
      <c r="AJ88" s="11">
        <f>COUNTIF(C88:AG88,'Attendance Key '!$A$7) + COUNTIF(C88:AG88,'Attendance Key '!$A$15)*0.5</f>
        <v>0</v>
      </c>
      <c r="AK88" s="3">
        <f>COUNTIF(C88:AG88,'Attendance Key '!$A$3) + COUNTIF(C88:AG88,'Attendance Key '!$A$5)*0.5</f>
        <v>0</v>
      </c>
      <c r="AL88" s="12">
        <f>COUNTIF(C88:AG88,'Attendance Key '!$A$4) + COUNTIF(C88:AG88,'Attendance Key '!$A$6)*0.5</f>
        <v>0</v>
      </c>
      <c r="AM88" s="3">
        <f>COUNTIF(C88:AG88,'Attendance Key '!$A$10)</f>
        <v>0</v>
      </c>
      <c r="AN88" s="3">
        <f>COUNTIF(C88:AG88,'Attendance Key '!$A$8) + COUNTIF(C88:AG88,'Attendance Key '!$A$9)*0.5</f>
        <v>0</v>
      </c>
      <c r="AO88" s="3">
        <f>COUNTIF(C88:AG88,'Attendance Key '!$A$13) + COUNTIF(C88:AG88,'Attendance Key '!$A$14)*0.5</f>
        <v>0</v>
      </c>
      <c r="AP88" s="3">
        <f>COUNTIF(C88:AG88,'Attendance Key '!$A$11) + COUNTIF(C88:AF88,'Attendance Key '!$A$12)*0.5</f>
        <v>0</v>
      </c>
      <c r="AQ88" s="12">
        <f>COUNTIF(C88:AG88,'Attendance Key '!$A$16)</f>
        <v>8</v>
      </c>
      <c r="AR88" s="12">
        <f>COUNTIF(C88:AG88,'Attendance Key '!$A$17)</f>
        <v>0</v>
      </c>
      <c r="AS88" s="3">
        <f>COUNTIF(C88:AG88,'Attendance Key '!$A$18) + COUNTIF(C88:AG88,'Attendance Key '!$A$19)*0.5</f>
        <v>0</v>
      </c>
    </row>
    <row r="89" spans="1:45" ht="16.2" x14ac:dyDescent="0.45">
      <c r="A89">
        <v>5187</v>
      </c>
      <c r="B89" s="3" t="s">
        <v>140</v>
      </c>
      <c r="C89" s="10" t="s">
        <v>18</v>
      </c>
      <c r="D89" s="10" t="s">
        <v>18</v>
      </c>
      <c r="E89" s="10" t="s">
        <v>18</v>
      </c>
      <c r="F89" s="10" t="s">
        <v>18</v>
      </c>
      <c r="G89" s="10" t="s">
        <v>18</v>
      </c>
      <c r="H89" s="10" t="s">
        <v>16</v>
      </c>
      <c r="I89" s="10" t="s">
        <v>16</v>
      </c>
      <c r="J89" s="10" t="s">
        <v>18</v>
      </c>
      <c r="K89" s="10" t="s">
        <v>18</v>
      </c>
      <c r="L89" s="10" t="s">
        <v>18</v>
      </c>
      <c r="M89" s="10" t="s">
        <v>20</v>
      </c>
      <c r="N89" s="10" t="s">
        <v>21</v>
      </c>
      <c r="O89" s="10" t="s">
        <v>16</v>
      </c>
      <c r="P89" s="10" t="s">
        <v>16</v>
      </c>
      <c r="Q89" s="10" t="s">
        <v>18</v>
      </c>
      <c r="R89" s="10" t="s">
        <v>18</v>
      </c>
      <c r="S89" s="10" t="s">
        <v>18</v>
      </c>
      <c r="T89" s="10" t="s">
        <v>18</v>
      </c>
      <c r="U89" s="10" t="s">
        <v>18</v>
      </c>
      <c r="V89" s="10" t="s">
        <v>16</v>
      </c>
      <c r="W89" s="10" t="s">
        <v>16</v>
      </c>
      <c r="X89" s="10" t="s">
        <v>18</v>
      </c>
      <c r="Y89" s="10" t="s">
        <v>18</v>
      </c>
      <c r="Z89" s="10" t="s">
        <v>20</v>
      </c>
      <c r="AA89" s="10" t="s">
        <v>18</v>
      </c>
      <c r="AB89" s="10" t="s">
        <v>18</v>
      </c>
      <c r="AC89" s="10" t="s">
        <v>16</v>
      </c>
      <c r="AD89" s="10" t="s">
        <v>16</v>
      </c>
      <c r="AE89" s="10" t="s">
        <v>20</v>
      </c>
      <c r="AF89" s="10" t="s">
        <v>18</v>
      </c>
      <c r="AG89" s="10"/>
      <c r="AH89" s="3">
        <f t="shared" si="3"/>
        <v>21</v>
      </c>
      <c r="AI89" s="3">
        <f t="shared" si="4"/>
        <v>18</v>
      </c>
      <c r="AJ89" s="11">
        <f>COUNTIF(C89:AG89,'Attendance Key '!$A$7) + COUNTIF(C89:AG89,'Attendance Key '!$A$15)*0.5</f>
        <v>3</v>
      </c>
      <c r="AK89" s="3">
        <f>COUNTIF(C89:AG89,'Attendance Key '!$A$3) + COUNTIF(C89:AG89,'Attendance Key '!$A$5)*0.5</f>
        <v>1</v>
      </c>
      <c r="AL89" s="12">
        <f>COUNTIF(C89:AG89,'Attendance Key '!$A$4) + COUNTIF(C89:AG89,'Attendance Key '!$A$6)*0.5</f>
        <v>0</v>
      </c>
      <c r="AM89" s="3">
        <f>COUNTIF(C89:AG89,'Attendance Key '!$A$10)</f>
        <v>0</v>
      </c>
      <c r="AN89" s="3">
        <f>COUNTIF(C89:AG89,'Attendance Key '!$A$8) + COUNTIF(C89:AG89,'Attendance Key '!$A$9)*0.5</f>
        <v>0</v>
      </c>
      <c r="AO89" s="3">
        <f>COUNTIF(C89:AG89,'Attendance Key '!$A$13) + COUNTIF(C89:AG89,'Attendance Key '!$A$14)*0.5</f>
        <v>0</v>
      </c>
      <c r="AP89" s="3">
        <f>COUNTIF(C89:AG89,'Attendance Key '!$A$11) + COUNTIF(C89:AF89,'Attendance Key '!$A$12)*0.5</f>
        <v>0</v>
      </c>
      <c r="AQ89" s="12">
        <f>COUNTIF(C89:AG89,'Attendance Key '!$A$16)</f>
        <v>8</v>
      </c>
      <c r="AR89" s="12">
        <f>COUNTIF(C89:AG89,'Attendance Key '!$A$17)</f>
        <v>0</v>
      </c>
      <c r="AS89" s="3">
        <f>COUNTIF(C89:AG89,'Attendance Key '!$A$18) + COUNTIF(C89:AG89,'Attendance Key '!$A$19)*0.5</f>
        <v>0</v>
      </c>
    </row>
    <row r="90" spans="1:45" ht="16.2" x14ac:dyDescent="0.45">
      <c r="A90">
        <v>5188</v>
      </c>
      <c r="B90" s="3" t="s">
        <v>141</v>
      </c>
      <c r="C90" s="10" t="s">
        <v>18</v>
      </c>
      <c r="D90" s="10" t="s">
        <v>18</v>
      </c>
      <c r="E90" s="10" t="s">
        <v>18</v>
      </c>
      <c r="F90" s="10" t="s">
        <v>18</v>
      </c>
      <c r="G90" s="10" t="s">
        <v>18</v>
      </c>
      <c r="H90" s="10" t="s">
        <v>16</v>
      </c>
      <c r="I90" s="10" t="s">
        <v>16</v>
      </c>
      <c r="J90" s="10" t="s">
        <v>18</v>
      </c>
      <c r="K90" s="10" t="s">
        <v>18</v>
      </c>
      <c r="L90" s="10" t="s">
        <v>18</v>
      </c>
      <c r="M90" s="10" t="s">
        <v>18</v>
      </c>
      <c r="N90" s="10" t="s">
        <v>18</v>
      </c>
      <c r="O90" s="10" t="s">
        <v>16</v>
      </c>
      <c r="P90" s="10" t="s">
        <v>16</v>
      </c>
      <c r="Q90" s="10" t="s">
        <v>18</v>
      </c>
      <c r="R90" s="10" t="s">
        <v>18</v>
      </c>
      <c r="S90" s="10" t="s">
        <v>18</v>
      </c>
      <c r="T90" s="10" t="s">
        <v>21</v>
      </c>
      <c r="U90" s="10" t="s">
        <v>18</v>
      </c>
      <c r="V90" s="10" t="s">
        <v>16</v>
      </c>
      <c r="W90" s="10" t="s">
        <v>16</v>
      </c>
      <c r="X90" s="10" t="s">
        <v>18</v>
      </c>
      <c r="Y90" s="10" t="s">
        <v>18</v>
      </c>
      <c r="Z90" s="10" t="s">
        <v>18</v>
      </c>
      <c r="AA90" s="10" t="s">
        <v>18</v>
      </c>
      <c r="AB90" s="10" t="s">
        <v>18</v>
      </c>
      <c r="AC90" s="10" t="s">
        <v>16</v>
      </c>
      <c r="AD90" s="10" t="s">
        <v>16</v>
      </c>
      <c r="AE90" s="10" t="s">
        <v>18</v>
      </c>
      <c r="AF90" s="10" t="s">
        <v>18</v>
      </c>
      <c r="AG90" s="10"/>
      <c r="AH90" s="3">
        <f t="shared" si="3"/>
        <v>21</v>
      </c>
      <c r="AI90" s="3">
        <f t="shared" si="4"/>
        <v>21</v>
      </c>
      <c r="AJ90" s="11">
        <f>COUNTIF(C90:AG90,'Attendance Key '!$A$7) + COUNTIF(C90:AG90,'Attendance Key '!$A$15)*0.5</f>
        <v>0</v>
      </c>
      <c r="AK90" s="3">
        <f>COUNTIF(C90:AG90,'Attendance Key '!$A$3) + COUNTIF(C90:AG90,'Attendance Key '!$A$5)*0.5</f>
        <v>1</v>
      </c>
      <c r="AL90" s="12">
        <f>COUNTIF(C90:AG90,'Attendance Key '!$A$4) + COUNTIF(C90:AG90,'Attendance Key '!$A$6)*0.5</f>
        <v>0</v>
      </c>
      <c r="AM90" s="3">
        <f>COUNTIF(C90:AG90,'Attendance Key '!$A$10)</f>
        <v>0</v>
      </c>
      <c r="AN90" s="3">
        <f>COUNTIF(C90:AG90,'Attendance Key '!$A$8) + COUNTIF(C90:AG90,'Attendance Key '!$A$9)*0.5</f>
        <v>0</v>
      </c>
      <c r="AO90" s="3">
        <f>COUNTIF(C90:AG90,'Attendance Key '!$A$13) + COUNTIF(C90:AG90,'Attendance Key '!$A$14)*0.5</f>
        <v>0</v>
      </c>
      <c r="AP90" s="3">
        <f>COUNTIF(C90:AG90,'Attendance Key '!$A$11) + COUNTIF(C90:AF90,'Attendance Key '!$A$12)*0.5</f>
        <v>0</v>
      </c>
      <c r="AQ90" s="12">
        <f>COUNTIF(C90:AG90,'Attendance Key '!$A$16)</f>
        <v>8</v>
      </c>
      <c r="AR90" s="12">
        <f>COUNTIF(C90:AG90,'Attendance Key '!$A$17)</f>
        <v>0</v>
      </c>
      <c r="AS90" s="3">
        <f>COUNTIF(C90:AG90,'Attendance Key '!$A$18) + COUNTIF(C90:AG90,'Attendance Key '!$A$19)*0.5</f>
        <v>0</v>
      </c>
    </row>
    <row r="91" spans="1:45" ht="16.2" x14ac:dyDescent="0.45">
      <c r="A91">
        <v>5189</v>
      </c>
      <c r="B91" s="3" t="s">
        <v>142</v>
      </c>
      <c r="C91" s="10" t="s">
        <v>18</v>
      </c>
      <c r="D91" s="10" t="s">
        <v>18</v>
      </c>
      <c r="E91" s="10" t="s">
        <v>18</v>
      </c>
      <c r="F91" s="10" t="s">
        <v>18</v>
      </c>
      <c r="G91" s="10" t="s">
        <v>18</v>
      </c>
      <c r="H91" s="10" t="s">
        <v>16</v>
      </c>
      <c r="I91" s="10" t="s">
        <v>16</v>
      </c>
      <c r="J91" s="10" t="s">
        <v>18</v>
      </c>
      <c r="K91" s="10" t="s">
        <v>18</v>
      </c>
      <c r="L91" s="10" t="s">
        <v>18</v>
      </c>
      <c r="M91" s="10" t="s">
        <v>18</v>
      </c>
      <c r="N91" s="10" t="s">
        <v>18</v>
      </c>
      <c r="O91" s="10" t="s">
        <v>16</v>
      </c>
      <c r="P91" s="10" t="s">
        <v>16</v>
      </c>
      <c r="Q91" s="10" t="s">
        <v>18</v>
      </c>
      <c r="R91" s="10" t="s">
        <v>18</v>
      </c>
      <c r="S91" s="10" t="s">
        <v>18</v>
      </c>
      <c r="T91" s="10" t="s">
        <v>18</v>
      </c>
      <c r="U91" s="10" t="s">
        <v>18</v>
      </c>
      <c r="V91" s="10" t="s">
        <v>16</v>
      </c>
      <c r="W91" s="10" t="s">
        <v>16</v>
      </c>
      <c r="X91" s="10" t="s">
        <v>18</v>
      </c>
      <c r="Y91" s="10" t="s">
        <v>18</v>
      </c>
      <c r="Z91" s="10" t="s">
        <v>18</v>
      </c>
      <c r="AA91" s="10" t="s">
        <v>18</v>
      </c>
      <c r="AB91" s="10" t="s">
        <v>18</v>
      </c>
      <c r="AC91" s="10" t="s">
        <v>16</v>
      </c>
      <c r="AD91" s="10" t="s">
        <v>16</v>
      </c>
      <c r="AE91" s="10" t="s">
        <v>22</v>
      </c>
      <c r="AF91" s="10" t="s">
        <v>18</v>
      </c>
      <c r="AG91" s="10"/>
      <c r="AH91" s="3">
        <f t="shared" si="3"/>
        <v>21.5</v>
      </c>
      <c r="AI91" s="3">
        <f t="shared" si="4"/>
        <v>21.5</v>
      </c>
      <c r="AJ91" s="11">
        <f>COUNTIF(C91:AG91,'Attendance Key '!$A$7) + COUNTIF(C91:AG91,'Attendance Key '!$A$15)*0.5</f>
        <v>0</v>
      </c>
      <c r="AK91" s="3">
        <f>COUNTIF(C91:AG91,'Attendance Key '!$A$3) + COUNTIF(C91:AG91,'Attendance Key '!$A$5)*0.5</f>
        <v>0.5</v>
      </c>
      <c r="AL91" s="12">
        <f>COUNTIF(C91:AG91,'Attendance Key '!$A$4) + COUNTIF(C91:AG91,'Attendance Key '!$A$6)*0.5</f>
        <v>0</v>
      </c>
      <c r="AM91" s="3">
        <f>COUNTIF(C91:AG91,'Attendance Key '!$A$10)</f>
        <v>0</v>
      </c>
      <c r="AN91" s="3">
        <f>COUNTIF(C91:AG91,'Attendance Key '!$A$8) + COUNTIF(C91:AG91,'Attendance Key '!$A$9)*0.5</f>
        <v>0</v>
      </c>
      <c r="AO91" s="3">
        <f>COUNTIF(C91:AG91,'Attendance Key '!$A$13) + COUNTIF(C91:AG91,'Attendance Key '!$A$14)*0.5</f>
        <v>0</v>
      </c>
      <c r="AP91" s="3">
        <f>COUNTIF(C91:AG91,'Attendance Key '!$A$11) + COUNTIF(C91:AF91,'Attendance Key '!$A$12)*0.5</f>
        <v>0</v>
      </c>
      <c r="AQ91" s="12">
        <f>COUNTIF(C91:AG91,'Attendance Key '!$A$16)</f>
        <v>8</v>
      </c>
      <c r="AR91" s="12">
        <f>COUNTIF(C91:AG91,'Attendance Key '!$A$17)</f>
        <v>0</v>
      </c>
      <c r="AS91" s="3">
        <f>COUNTIF(C91:AG91,'Attendance Key '!$A$18) + COUNTIF(C91:AG91,'Attendance Key '!$A$19)*0.5</f>
        <v>0</v>
      </c>
    </row>
    <row r="92" spans="1:45" ht="16.2" x14ac:dyDescent="0.45">
      <c r="A92">
        <v>5190</v>
      </c>
      <c r="B92" s="3" t="s">
        <v>143</v>
      </c>
      <c r="C92" s="10" t="s">
        <v>18</v>
      </c>
      <c r="D92" s="10" t="s">
        <v>18</v>
      </c>
      <c r="E92" s="10" t="s">
        <v>18</v>
      </c>
      <c r="F92" s="10" t="s">
        <v>18</v>
      </c>
      <c r="G92" s="10" t="s">
        <v>18</v>
      </c>
      <c r="H92" s="10" t="s">
        <v>16</v>
      </c>
      <c r="I92" s="10" t="s">
        <v>16</v>
      </c>
      <c r="J92" s="10" t="s">
        <v>18</v>
      </c>
      <c r="K92" s="10" t="s">
        <v>18</v>
      </c>
      <c r="L92" s="10" t="s">
        <v>18</v>
      </c>
      <c r="M92" s="10" t="s">
        <v>18</v>
      </c>
      <c r="N92" s="10" t="s">
        <v>18</v>
      </c>
      <c r="O92" s="10" t="s">
        <v>16</v>
      </c>
      <c r="P92" s="10" t="s">
        <v>16</v>
      </c>
      <c r="Q92" s="10" t="s">
        <v>18</v>
      </c>
      <c r="R92" s="10" t="s">
        <v>18</v>
      </c>
      <c r="S92" s="10" t="s">
        <v>18</v>
      </c>
      <c r="T92" s="10" t="s">
        <v>18</v>
      </c>
      <c r="U92" s="10" t="s">
        <v>18</v>
      </c>
      <c r="V92" s="10" t="s">
        <v>16</v>
      </c>
      <c r="W92" s="10" t="s">
        <v>16</v>
      </c>
      <c r="X92" s="10" t="s">
        <v>20</v>
      </c>
      <c r="Y92" s="10" t="s">
        <v>18</v>
      </c>
      <c r="Z92" s="10" t="s">
        <v>18</v>
      </c>
      <c r="AA92" s="10" t="s">
        <v>18</v>
      </c>
      <c r="AB92" s="10" t="s">
        <v>18</v>
      </c>
      <c r="AC92" s="10" t="s">
        <v>16</v>
      </c>
      <c r="AD92" s="10" t="s">
        <v>16</v>
      </c>
      <c r="AE92" s="10" t="s">
        <v>18</v>
      </c>
      <c r="AF92" s="10" t="s">
        <v>18</v>
      </c>
      <c r="AG92" s="10"/>
      <c r="AH92" s="3">
        <f t="shared" si="3"/>
        <v>22</v>
      </c>
      <c r="AI92" s="3">
        <f t="shared" si="4"/>
        <v>21</v>
      </c>
      <c r="AJ92" s="11">
        <f>COUNTIF(C92:AG92,'Attendance Key '!$A$7) + COUNTIF(C92:AG92,'Attendance Key '!$A$15)*0.5</f>
        <v>1</v>
      </c>
      <c r="AK92" s="3">
        <f>COUNTIF(C92:AG92,'Attendance Key '!$A$3) + COUNTIF(C92:AG92,'Attendance Key '!$A$5)*0.5</f>
        <v>0</v>
      </c>
      <c r="AL92" s="12">
        <f>COUNTIF(C92:AG92,'Attendance Key '!$A$4) + COUNTIF(C92:AG92,'Attendance Key '!$A$6)*0.5</f>
        <v>0</v>
      </c>
      <c r="AM92" s="3">
        <f>COUNTIF(C92:AG92,'Attendance Key '!$A$10)</f>
        <v>0</v>
      </c>
      <c r="AN92" s="3">
        <f>COUNTIF(C92:AG92,'Attendance Key '!$A$8) + COUNTIF(C92:AG92,'Attendance Key '!$A$9)*0.5</f>
        <v>0</v>
      </c>
      <c r="AO92" s="3">
        <f>COUNTIF(C92:AG92,'Attendance Key '!$A$13) + COUNTIF(C92:AG92,'Attendance Key '!$A$14)*0.5</f>
        <v>0</v>
      </c>
      <c r="AP92" s="3">
        <f>COUNTIF(C92:AG92,'Attendance Key '!$A$11) + COUNTIF(C92:AF92,'Attendance Key '!$A$12)*0.5</f>
        <v>0</v>
      </c>
      <c r="AQ92" s="12">
        <f>COUNTIF(C92:AG92,'Attendance Key '!$A$16)</f>
        <v>8</v>
      </c>
      <c r="AR92" s="12">
        <f>COUNTIF(C92:AG92,'Attendance Key '!$A$17)</f>
        <v>0</v>
      </c>
      <c r="AS92" s="3">
        <f>COUNTIF(C92:AG92,'Attendance Key '!$A$18) + COUNTIF(C92:AG92,'Attendance Key '!$A$19)*0.5</f>
        <v>0</v>
      </c>
    </row>
    <row r="93" spans="1:45" ht="16.2" x14ac:dyDescent="0.45">
      <c r="A93">
        <v>5191</v>
      </c>
      <c r="B93" s="3" t="s">
        <v>144</v>
      </c>
      <c r="C93" s="10" t="s">
        <v>18</v>
      </c>
      <c r="D93" s="10" t="s">
        <v>22</v>
      </c>
      <c r="E93" s="10" t="s">
        <v>18</v>
      </c>
      <c r="F93" s="10" t="s">
        <v>18</v>
      </c>
      <c r="G93" s="10" t="s">
        <v>22</v>
      </c>
      <c r="H93" s="10" t="s">
        <v>16</v>
      </c>
      <c r="I93" s="10" t="s">
        <v>16</v>
      </c>
      <c r="J93" s="10" t="s">
        <v>22</v>
      </c>
      <c r="K93" s="10" t="s">
        <v>18</v>
      </c>
      <c r="L93" s="10" t="s">
        <v>18</v>
      </c>
      <c r="M93" s="10" t="s">
        <v>18</v>
      </c>
      <c r="N93" s="10" t="s">
        <v>18</v>
      </c>
      <c r="O93" s="10" t="s">
        <v>16</v>
      </c>
      <c r="P93" s="10" t="s">
        <v>16</v>
      </c>
      <c r="Q93" s="10" t="s">
        <v>28</v>
      </c>
      <c r="R93" s="10" t="s">
        <v>18</v>
      </c>
      <c r="S93" s="10" t="s">
        <v>18</v>
      </c>
      <c r="T93" s="10" t="s">
        <v>18</v>
      </c>
      <c r="U93" s="10" t="s">
        <v>18</v>
      </c>
      <c r="V93" s="10" t="s">
        <v>16</v>
      </c>
      <c r="W93" s="10" t="s">
        <v>16</v>
      </c>
      <c r="X93" s="10" t="s">
        <v>18</v>
      </c>
      <c r="Y93" s="10" t="s">
        <v>18</v>
      </c>
      <c r="Z93" s="10" t="s">
        <v>18</v>
      </c>
      <c r="AA93" s="10" t="s">
        <v>18</v>
      </c>
      <c r="AB93" s="10" t="s">
        <v>18</v>
      </c>
      <c r="AC93" s="10" t="s">
        <v>16</v>
      </c>
      <c r="AD93" s="10" t="s">
        <v>16</v>
      </c>
      <c r="AE93" s="10" t="s">
        <v>18</v>
      </c>
      <c r="AF93" s="10" t="s">
        <v>18</v>
      </c>
      <c r="AG93" s="10"/>
      <c r="AH93" s="3">
        <f t="shared" si="3"/>
        <v>20</v>
      </c>
      <c r="AI93" s="3">
        <f t="shared" si="4"/>
        <v>20</v>
      </c>
      <c r="AJ93" s="11">
        <f>COUNTIF(C93:AG93,'Attendance Key '!$A$7) + COUNTIF(C93:AG93,'Attendance Key '!$A$15)*0.5</f>
        <v>0</v>
      </c>
      <c r="AK93" s="3">
        <f>COUNTIF(C93:AG93,'Attendance Key '!$A$3) + COUNTIF(C93:AG93,'Attendance Key '!$A$5)*0.5</f>
        <v>1.5</v>
      </c>
      <c r="AL93" s="12">
        <f>COUNTIF(C93:AG93,'Attendance Key '!$A$4) + COUNTIF(C93:AG93,'Attendance Key '!$A$6)*0.5</f>
        <v>0.5</v>
      </c>
      <c r="AM93" s="3">
        <f>COUNTIF(C93:AG93,'Attendance Key '!$A$10)</f>
        <v>0</v>
      </c>
      <c r="AN93" s="3">
        <f>COUNTIF(C93:AG93,'Attendance Key '!$A$8) + COUNTIF(C93:AG93,'Attendance Key '!$A$9)*0.5</f>
        <v>0</v>
      </c>
      <c r="AO93" s="3">
        <f>COUNTIF(C93:AG93,'Attendance Key '!$A$13) + COUNTIF(C93:AG93,'Attendance Key '!$A$14)*0.5</f>
        <v>0</v>
      </c>
      <c r="AP93" s="3">
        <f>COUNTIF(C93:AG93,'Attendance Key '!$A$11) + COUNTIF(C93:AF93,'Attendance Key '!$A$12)*0.5</f>
        <v>0</v>
      </c>
      <c r="AQ93" s="12">
        <f>COUNTIF(C93:AG93,'Attendance Key '!$A$16)</f>
        <v>8</v>
      </c>
      <c r="AR93" s="12">
        <f>COUNTIF(C93:AG93,'Attendance Key '!$A$17)</f>
        <v>0</v>
      </c>
      <c r="AS93" s="3">
        <f>COUNTIF(C93:AG93,'Attendance Key '!$A$18) + COUNTIF(C93:AG93,'Attendance Key '!$A$19)*0.5</f>
        <v>0</v>
      </c>
    </row>
    <row r="94" spans="1:45" ht="16.2" x14ac:dyDescent="0.45">
      <c r="A94">
        <v>5192</v>
      </c>
      <c r="B94" s="3" t="s">
        <v>145</v>
      </c>
      <c r="C94" s="10" t="s">
        <v>18</v>
      </c>
      <c r="D94" s="10" t="s">
        <v>18</v>
      </c>
      <c r="E94" s="10" t="s">
        <v>21</v>
      </c>
      <c r="F94" s="10" t="s">
        <v>18</v>
      </c>
      <c r="G94" s="10" t="s">
        <v>18</v>
      </c>
      <c r="H94" s="10" t="s">
        <v>16</v>
      </c>
      <c r="I94" s="10" t="s">
        <v>16</v>
      </c>
      <c r="J94" s="10" t="s">
        <v>18</v>
      </c>
      <c r="K94" s="10" t="s">
        <v>18</v>
      </c>
      <c r="L94" s="10" t="s">
        <v>18</v>
      </c>
      <c r="M94" s="10" t="s">
        <v>18</v>
      </c>
      <c r="N94" s="10" t="s">
        <v>18</v>
      </c>
      <c r="O94" s="10" t="s">
        <v>16</v>
      </c>
      <c r="P94" s="10" t="s">
        <v>16</v>
      </c>
      <c r="Q94" s="10" t="s">
        <v>18</v>
      </c>
      <c r="R94" s="10" t="s">
        <v>18</v>
      </c>
      <c r="S94" s="10" t="s">
        <v>18</v>
      </c>
      <c r="T94" s="10" t="s">
        <v>18</v>
      </c>
      <c r="U94" s="10" t="s">
        <v>18</v>
      </c>
      <c r="V94" s="10" t="s">
        <v>16</v>
      </c>
      <c r="W94" s="10" t="s">
        <v>16</v>
      </c>
      <c r="X94" s="10" t="s">
        <v>18</v>
      </c>
      <c r="Y94" s="10" t="s">
        <v>18</v>
      </c>
      <c r="Z94" s="10" t="s">
        <v>18</v>
      </c>
      <c r="AA94" s="10" t="s">
        <v>18</v>
      </c>
      <c r="AB94" s="10" t="s">
        <v>21</v>
      </c>
      <c r="AC94" s="10" t="s">
        <v>16</v>
      </c>
      <c r="AD94" s="10" t="s">
        <v>16</v>
      </c>
      <c r="AE94" s="10" t="s">
        <v>18</v>
      </c>
      <c r="AF94" s="10" t="s">
        <v>21</v>
      </c>
      <c r="AG94" s="10"/>
      <c r="AH94" s="3">
        <f t="shared" si="3"/>
        <v>19</v>
      </c>
      <c r="AI94" s="3">
        <f t="shared" si="4"/>
        <v>19</v>
      </c>
      <c r="AJ94" s="11">
        <f>COUNTIF(C94:AG94,'Attendance Key '!$A$7) + COUNTIF(C94:AG94,'Attendance Key '!$A$15)*0.5</f>
        <v>0</v>
      </c>
      <c r="AK94" s="3">
        <f>COUNTIF(C94:AG94,'Attendance Key '!$A$3) + COUNTIF(C94:AG94,'Attendance Key '!$A$5)*0.5</f>
        <v>3</v>
      </c>
      <c r="AL94" s="12">
        <f>COUNTIF(C94:AG94,'Attendance Key '!$A$4) + COUNTIF(C94:AG94,'Attendance Key '!$A$6)*0.5</f>
        <v>0</v>
      </c>
      <c r="AM94" s="3">
        <f>COUNTIF(C94:AG94,'Attendance Key '!$A$10)</f>
        <v>0</v>
      </c>
      <c r="AN94" s="3">
        <f>COUNTIF(C94:AG94,'Attendance Key '!$A$8) + COUNTIF(C94:AG94,'Attendance Key '!$A$9)*0.5</f>
        <v>0</v>
      </c>
      <c r="AO94" s="3">
        <f>COUNTIF(C94:AG94,'Attendance Key '!$A$13) + COUNTIF(C94:AG94,'Attendance Key '!$A$14)*0.5</f>
        <v>0</v>
      </c>
      <c r="AP94" s="3">
        <f>COUNTIF(C94:AG94,'Attendance Key '!$A$11) + COUNTIF(C94:AF94,'Attendance Key '!$A$12)*0.5</f>
        <v>0</v>
      </c>
      <c r="AQ94" s="12">
        <f>COUNTIF(C94:AG94,'Attendance Key '!$A$16)</f>
        <v>8</v>
      </c>
      <c r="AR94" s="12">
        <f>COUNTIF(C94:AG94,'Attendance Key '!$A$17)</f>
        <v>0</v>
      </c>
      <c r="AS94" s="3">
        <f>COUNTIF(C94:AG94,'Attendance Key '!$A$18) + COUNTIF(C94:AG94,'Attendance Key '!$A$19)*0.5</f>
        <v>0</v>
      </c>
    </row>
    <row r="95" spans="1:45" ht="16.2" x14ac:dyDescent="0.45">
      <c r="A95">
        <v>5193</v>
      </c>
      <c r="B95" s="3" t="s">
        <v>146</v>
      </c>
      <c r="C95" s="10" t="s">
        <v>18</v>
      </c>
      <c r="D95" s="10" t="s">
        <v>30</v>
      </c>
      <c r="E95" s="10" t="s">
        <v>21</v>
      </c>
      <c r="F95" s="10" t="s">
        <v>18</v>
      </c>
      <c r="G95" s="10" t="s">
        <v>20</v>
      </c>
      <c r="H95" s="10" t="s">
        <v>16</v>
      </c>
      <c r="I95" s="10" t="s">
        <v>16</v>
      </c>
      <c r="J95" s="10" t="s">
        <v>18</v>
      </c>
      <c r="K95" s="10" t="s">
        <v>18</v>
      </c>
      <c r="L95" s="10" t="s">
        <v>18</v>
      </c>
      <c r="M95" s="10" t="s">
        <v>22</v>
      </c>
      <c r="N95" s="10" t="s">
        <v>21</v>
      </c>
      <c r="O95" s="10" t="s">
        <v>16</v>
      </c>
      <c r="P95" s="10" t="s">
        <v>16</v>
      </c>
      <c r="Q95" s="10" t="s">
        <v>18</v>
      </c>
      <c r="R95" s="10" t="s">
        <v>18</v>
      </c>
      <c r="S95" s="10" t="s">
        <v>18</v>
      </c>
      <c r="T95" s="10" t="s">
        <v>18</v>
      </c>
      <c r="U95" s="10" t="s">
        <v>18</v>
      </c>
      <c r="V95" s="10" t="s">
        <v>16</v>
      </c>
      <c r="W95" s="10" t="s">
        <v>16</v>
      </c>
      <c r="X95" s="10" t="s">
        <v>18</v>
      </c>
      <c r="Y95" s="10" t="s">
        <v>18</v>
      </c>
      <c r="Z95" s="10" t="s">
        <v>18</v>
      </c>
      <c r="AA95" s="10" t="s">
        <v>18</v>
      </c>
      <c r="AB95" s="10" t="s">
        <v>20</v>
      </c>
      <c r="AC95" s="10" t="s">
        <v>16</v>
      </c>
      <c r="AD95" s="10" t="s">
        <v>16</v>
      </c>
      <c r="AE95" s="10" t="s">
        <v>18</v>
      </c>
      <c r="AF95" s="10" t="s">
        <v>18</v>
      </c>
      <c r="AG95" s="10"/>
      <c r="AH95" s="3">
        <f t="shared" si="3"/>
        <v>18.5</v>
      </c>
      <c r="AI95" s="3">
        <f t="shared" si="4"/>
        <v>16.5</v>
      </c>
      <c r="AJ95" s="11">
        <f>COUNTIF(C95:AG95,'Attendance Key '!$A$7) + COUNTIF(C95:AG95,'Attendance Key '!$A$15)*0.5</f>
        <v>2</v>
      </c>
      <c r="AK95" s="3">
        <f>COUNTIF(C95:AG95,'Attendance Key '!$A$3) + COUNTIF(C95:AG95,'Attendance Key '!$A$5)*0.5</f>
        <v>2.5</v>
      </c>
      <c r="AL95" s="12">
        <f>COUNTIF(C95:AG95,'Attendance Key '!$A$4) + COUNTIF(C95:AG95,'Attendance Key '!$A$6)*0.5</f>
        <v>0</v>
      </c>
      <c r="AM95" s="3">
        <f>COUNTIF(C95:AG95,'Attendance Key '!$A$10)</f>
        <v>0</v>
      </c>
      <c r="AN95" s="3">
        <f>COUNTIF(C95:AG95,'Attendance Key '!$A$8) + COUNTIF(C95:AG95,'Attendance Key '!$A$9)*0.5</f>
        <v>1</v>
      </c>
      <c r="AO95" s="3">
        <f>COUNTIF(C95:AG95,'Attendance Key '!$A$13) + COUNTIF(C95:AG95,'Attendance Key '!$A$14)*0.5</f>
        <v>0</v>
      </c>
      <c r="AP95" s="3">
        <f>COUNTIF(C95:AG95,'Attendance Key '!$A$11) + COUNTIF(C95:AF95,'Attendance Key '!$A$12)*0.5</f>
        <v>0</v>
      </c>
      <c r="AQ95" s="12">
        <f>COUNTIF(C95:AG95,'Attendance Key '!$A$16)</f>
        <v>8</v>
      </c>
      <c r="AR95" s="12">
        <f>COUNTIF(C95:AG95,'Attendance Key '!$A$17)</f>
        <v>0</v>
      </c>
      <c r="AS95" s="3">
        <f>COUNTIF(C95:AG95,'Attendance Key '!$A$18) + COUNTIF(C95:AG95,'Attendance Key '!$A$19)*0.5</f>
        <v>0</v>
      </c>
    </row>
    <row r="96" spans="1:45" ht="16.2" x14ac:dyDescent="0.45">
      <c r="A96">
        <v>5194</v>
      </c>
      <c r="B96" s="3" t="s">
        <v>147</v>
      </c>
      <c r="C96" s="10" t="s">
        <v>18</v>
      </c>
      <c r="D96" s="10" t="s">
        <v>18</v>
      </c>
      <c r="E96" s="10" t="s">
        <v>18</v>
      </c>
      <c r="F96" s="10" t="s">
        <v>18</v>
      </c>
      <c r="G96" s="10" t="s">
        <v>18</v>
      </c>
      <c r="H96" s="10" t="s">
        <v>16</v>
      </c>
      <c r="I96" s="10" t="s">
        <v>16</v>
      </c>
      <c r="J96" s="10" t="s">
        <v>18</v>
      </c>
      <c r="K96" s="10" t="s">
        <v>18</v>
      </c>
      <c r="L96" s="10" t="s">
        <v>18</v>
      </c>
      <c r="M96" s="10" t="s">
        <v>18</v>
      </c>
      <c r="N96" s="10" t="s">
        <v>18</v>
      </c>
      <c r="O96" s="10" t="s">
        <v>16</v>
      </c>
      <c r="P96" s="10" t="s">
        <v>16</v>
      </c>
      <c r="Q96" s="10" t="s">
        <v>18</v>
      </c>
      <c r="R96" s="10" t="s">
        <v>18</v>
      </c>
      <c r="S96" s="10" t="s">
        <v>18</v>
      </c>
      <c r="T96" s="10" t="s">
        <v>18</v>
      </c>
      <c r="U96" s="10" t="s">
        <v>18</v>
      </c>
      <c r="V96" s="10" t="s">
        <v>16</v>
      </c>
      <c r="W96" s="10" t="s">
        <v>16</v>
      </c>
      <c r="X96" s="10" t="s">
        <v>18</v>
      </c>
      <c r="Y96" s="10" t="s">
        <v>18</v>
      </c>
      <c r="Z96" s="10" t="s">
        <v>18</v>
      </c>
      <c r="AA96" s="10" t="s">
        <v>18</v>
      </c>
      <c r="AB96" s="10" t="s">
        <v>18</v>
      </c>
      <c r="AC96" s="10" t="s">
        <v>16</v>
      </c>
      <c r="AD96" s="10" t="s">
        <v>16</v>
      </c>
      <c r="AE96" s="10" t="s">
        <v>18</v>
      </c>
      <c r="AF96" s="10" t="s">
        <v>18</v>
      </c>
      <c r="AG96" s="10"/>
      <c r="AH96" s="3">
        <f t="shared" si="3"/>
        <v>22</v>
      </c>
      <c r="AI96" s="3">
        <f t="shared" si="4"/>
        <v>22</v>
      </c>
      <c r="AJ96" s="11">
        <f>COUNTIF(C96:AG96,'Attendance Key '!$A$7) + COUNTIF(C96:AG96,'Attendance Key '!$A$15)*0.5</f>
        <v>0</v>
      </c>
      <c r="AK96" s="3">
        <f>COUNTIF(C96:AG96,'Attendance Key '!$A$3) + COUNTIF(C96:AG96,'Attendance Key '!$A$5)*0.5</f>
        <v>0</v>
      </c>
      <c r="AL96" s="12">
        <f>COUNTIF(C96:AG96,'Attendance Key '!$A$4) + COUNTIF(C96:AG96,'Attendance Key '!$A$6)*0.5</f>
        <v>0</v>
      </c>
      <c r="AM96" s="3">
        <f>COUNTIF(C96:AG96,'Attendance Key '!$A$10)</f>
        <v>0</v>
      </c>
      <c r="AN96" s="3">
        <f>COUNTIF(C96:AG96,'Attendance Key '!$A$8) + COUNTIF(C96:AG96,'Attendance Key '!$A$9)*0.5</f>
        <v>0</v>
      </c>
      <c r="AO96" s="3">
        <f>COUNTIF(C96:AG96,'Attendance Key '!$A$13) + COUNTIF(C96:AG96,'Attendance Key '!$A$14)*0.5</f>
        <v>0</v>
      </c>
      <c r="AP96" s="3">
        <f>COUNTIF(C96:AG96,'Attendance Key '!$A$11) + COUNTIF(C96:AF96,'Attendance Key '!$A$12)*0.5</f>
        <v>0</v>
      </c>
      <c r="AQ96" s="12">
        <f>COUNTIF(C96:AG96,'Attendance Key '!$A$16)</f>
        <v>8</v>
      </c>
      <c r="AR96" s="12">
        <f>COUNTIF(C96:AG96,'Attendance Key '!$A$17)</f>
        <v>0</v>
      </c>
      <c r="AS96" s="3">
        <f>COUNTIF(C96:AG96,'Attendance Key '!$A$18) + COUNTIF(C96:AG96,'Attendance Key '!$A$19)*0.5</f>
        <v>0</v>
      </c>
    </row>
    <row r="97" spans="1:45" ht="16.2" x14ac:dyDescent="0.45">
      <c r="A97">
        <v>5195</v>
      </c>
      <c r="B97" s="3" t="s">
        <v>148</v>
      </c>
      <c r="C97" s="10" t="s">
        <v>18</v>
      </c>
      <c r="D97" s="10" t="s">
        <v>18</v>
      </c>
      <c r="E97" s="10" t="s">
        <v>18</v>
      </c>
      <c r="F97" s="10" t="s">
        <v>18</v>
      </c>
      <c r="G97" s="10" t="s">
        <v>18</v>
      </c>
      <c r="H97" s="10" t="s">
        <v>16</v>
      </c>
      <c r="I97" s="10" t="s">
        <v>16</v>
      </c>
      <c r="J97" s="10" t="s">
        <v>18</v>
      </c>
      <c r="K97" s="10" t="s">
        <v>18</v>
      </c>
      <c r="L97" s="10" t="s">
        <v>18</v>
      </c>
      <c r="M97" s="10" t="s">
        <v>18</v>
      </c>
      <c r="N97" s="10" t="s">
        <v>18</v>
      </c>
      <c r="O97" s="10" t="s">
        <v>16</v>
      </c>
      <c r="P97" s="10" t="s">
        <v>16</v>
      </c>
      <c r="Q97" s="10" t="s">
        <v>18</v>
      </c>
      <c r="R97" s="10" t="s">
        <v>18</v>
      </c>
      <c r="S97" s="10" t="s">
        <v>18</v>
      </c>
      <c r="T97" s="10" t="s">
        <v>18</v>
      </c>
      <c r="U97" s="10" t="s">
        <v>18</v>
      </c>
      <c r="V97" s="10" t="s">
        <v>16</v>
      </c>
      <c r="W97" s="10" t="s">
        <v>16</v>
      </c>
      <c r="X97" s="10" t="s">
        <v>18</v>
      </c>
      <c r="Y97" s="10" t="s">
        <v>18</v>
      </c>
      <c r="Z97" s="10" t="s">
        <v>18</v>
      </c>
      <c r="AA97" s="10" t="s">
        <v>18</v>
      </c>
      <c r="AB97" s="10" t="s">
        <v>18</v>
      </c>
      <c r="AC97" s="10" t="s">
        <v>16</v>
      </c>
      <c r="AD97" s="10" t="s">
        <v>16</v>
      </c>
      <c r="AE97" s="10" t="s">
        <v>18</v>
      </c>
      <c r="AF97" s="10" t="s">
        <v>18</v>
      </c>
      <c r="AG97" s="10"/>
      <c r="AH97" s="3">
        <f t="shared" si="3"/>
        <v>22</v>
      </c>
      <c r="AI97" s="3">
        <f t="shared" si="4"/>
        <v>22</v>
      </c>
      <c r="AJ97" s="11">
        <f>COUNTIF(C97:AG97,'Attendance Key '!$A$7) + COUNTIF(C97:AG97,'Attendance Key '!$A$15)*0.5</f>
        <v>0</v>
      </c>
      <c r="AK97" s="3">
        <f>COUNTIF(C97:AG97,'Attendance Key '!$A$3) + COUNTIF(C97:AG97,'Attendance Key '!$A$5)*0.5</f>
        <v>0</v>
      </c>
      <c r="AL97" s="12">
        <f>COUNTIF(C97:AG97,'Attendance Key '!$A$4) + COUNTIF(C97:AG97,'Attendance Key '!$A$6)*0.5</f>
        <v>0</v>
      </c>
      <c r="AM97" s="3">
        <f>COUNTIF(C97:AG97,'Attendance Key '!$A$10)</f>
        <v>0</v>
      </c>
      <c r="AN97" s="3">
        <f>COUNTIF(C97:AG97,'Attendance Key '!$A$8) + COUNTIF(C97:AG97,'Attendance Key '!$A$9)*0.5</f>
        <v>0</v>
      </c>
      <c r="AO97" s="3">
        <f>COUNTIF(C97:AG97,'Attendance Key '!$A$13) + COUNTIF(C97:AG97,'Attendance Key '!$A$14)*0.5</f>
        <v>0</v>
      </c>
      <c r="AP97" s="3">
        <f>COUNTIF(C97:AG97,'Attendance Key '!$A$11) + COUNTIF(C97:AF97,'Attendance Key '!$A$12)*0.5</f>
        <v>0</v>
      </c>
      <c r="AQ97" s="12">
        <f>COUNTIF(C97:AG97,'Attendance Key '!$A$16)</f>
        <v>8</v>
      </c>
      <c r="AR97" s="12">
        <f>COUNTIF(C97:AG97,'Attendance Key '!$A$17)</f>
        <v>0</v>
      </c>
      <c r="AS97" s="3">
        <f>COUNTIF(C97:AG97,'Attendance Key '!$A$18) + COUNTIF(C97:AG97,'Attendance Key '!$A$19)*0.5</f>
        <v>0</v>
      </c>
    </row>
    <row r="98" spans="1:45" ht="16.2" x14ac:dyDescent="0.45">
      <c r="A98">
        <v>5196</v>
      </c>
      <c r="B98" s="3" t="s">
        <v>149</v>
      </c>
      <c r="C98" s="10" t="s">
        <v>18</v>
      </c>
      <c r="D98" s="10" t="s">
        <v>18</v>
      </c>
      <c r="E98" s="10" t="s">
        <v>20</v>
      </c>
      <c r="F98" s="10" t="s">
        <v>20</v>
      </c>
      <c r="G98" s="10" t="s">
        <v>20</v>
      </c>
      <c r="H98" s="10" t="s">
        <v>16</v>
      </c>
      <c r="I98" s="10" t="s">
        <v>16</v>
      </c>
      <c r="J98" s="10" t="s">
        <v>21</v>
      </c>
      <c r="K98" s="10" t="s">
        <v>21</v>
      </c>
      <c r="L98" s="10" t="s">
        <v>21</v>
      </c>
      <c r="M98" s="10" t="s">
        <v>21</v>
      </c>
      <c r="N98" s="10" t="s">
        <v>27</v>
      </c>
      <c r="O98" s="10" t="s">
        <v>16</v>
      </c>
      <c r="P98" s="10" t="s">
        <v>16</v>
      </c>
      <c r="Q98" s="10" t="s">
        <v>21</v>
      </c>
      <c r="R98" s="10" t="s">
        <v>21</v>
      </c>
      <c r="S98" s="10" t="s">
        <v>21</v>
      </c>
      <c r="T98" s="10" t="s">
        <v>21</v>
      </c>
      <c r="U98" s="10" t="s">
        <v>21</v>
      </c>
      <c r="V98" s="10" t="s">
        <v>16</v>
      </c>
      <c r="W98" s="10" t="s">
        <v>16</v>
      </c>
      <c r="X98" s="10" t="s">
        <v>21</v>
      </c>
      <c r="Y98" s="10" t="s">
        <v>21</v>
      </c>
      <c r="Z98" s="10" t="s">
        <v>21</v>
      </c>
      <c r="AA98" s="10" t="s">
        <v>21</v>
      </c>
      <c r="AB98" s="10" t="s">
        <v>21</v>
      </c>
      <c r="AC98" s="10" t="s">
        <v>16</v>
      </c>
      <c r="AD98" s="10" t="s">
        <v>16</v>
      </c>
      <c r="AE98" s="10" t="s">
        <v>21</v>
      </c>
      <c r="AF98" s="10" t="s">
        <v>18</v>
      </c>
      <c r="AG98" s="10"/>
      <c r="AH98" s="3">
        <f t="shared" si="3"/>
        <v>6</v>
      </c>
      <c r="AI98" s="3">
        <f t="shared" si="4"/>
        <v>3</v>
      </c>
      <c r="AJ98" s="11">
        <f>COUNTIF(C98:AG98,'Attendance Key '!$A$7) + COUNTIF(C98:AG98,'Attendance Key '!$A$15)*0.5</f>
        <v>3</v>
      </c>
      <c r="AK98" s="3">
        <f>COUNTIF(C98:AG98,'Attendance Key '!$A$3) + COUNTIF(C98:AG98,'Attendance Key '!$A$5)*0.5</f>
        <v>15</v>
      </c>
      <c r="AL98" s="12">
        <f>COUNTIF(C98:AG98,'Attendance Key '!$A$4) + COUNTIF(C98:AG98,'Attendance Key '!$A$6)*0.5</f>
        <v>0</v>
      </c>
      <c r="AM98" s="3">
        <f>COUNTIF(C98:AG98,'Attendance Key '!$A$10)</f>
        <v>1</v>
      </c>
      <c r="AN98" s="3">
        <f>COUNTIF(C98:AG98,'Attendance Key '!$A$8) + COUNTIF(C98:AG98,'Attendance Key '!$A$9)*0.5</f>
        <v>0</v>
      </c>
      <c r="AO98" s="3">
        <f>COUNTIF(C98:AG98,'Attendance Key '!$A$13) + COUNTIF(C98:AG98,'Attendance Key '!$A$14)*0.5</f>
        <v>0</v>
      </c>
      <c r="AP98" s="3">
        <f>COUNTIF(C98:AG98,'Attendance Key '!$A$11) + COUNTIF(C98:AF98,'Attendance Key '!$A$12)*0.5</f>
        <v>0</v>
      </c>
      <c r="AQ98" s="12">
        <f>COUNTIF(C98:AG98,'Attendance Key '!$A$16)</f>
        <v>8</v>
      </c>
      <c r="AR98" s="12">
        <f>COUNTIF(C98:AG98,'Attendance Key '!$A$17)</f>
        <v>0</v>
      </c>
      <c r="AS98" s="3">
        <f>COUNTIF(C98:AG98,'Attendance Key '!$A$18) + COUNTIF(C98:AG98,'Attendance Key '!$A$19)*0.5</f>
        <v>0</v>
      </c>
    </row>
    <row r="99" spans="1:45" ht="16.2" x14ac:dyDescent="0.45">
      <c r="A99">
        <v>5197</v>
      </c>
      <c r="B99" s="3" t="s">
        <v>150</v>
      </c>
      <c r="C99" s="10" t="s">
        <v>18</v>
      </c>
      <c r="D99" s="10" t="s">
        <v>18</v>
      </c>
      <c r="E99" s="10" t="s">
        <v>18</v>
      </c>
      <c r="F99" s="10" t="s">
        <v>18</v>
      </c>
      <c r="G99" s="10" t="s">
        <v>18</v>
      </c>
      <c r="H99" s="10" t="s">
        <v>16</v>
      </c>
      <c r="I99" s="10" t="s">
        <v>16</v>
      </c>
      <c r="J99" s="10" t="s">
        <v>18</v>
      </c>
      <c r="K99" s="10" t="s">
        <v>18</v>
      </c>
      <c r="L99" s="10" t="s">
        <v>18</v>
      </c>
      <c r="M99" s="10" t="s">
        <v>18</v>
      </c>
      <c r="N99" s="10" t="s">
        <v>18</v>
      </c>
      <c r="O99" s="10" t="s">
        <v>16</v>
      </c>
      <c r="P99" s="10" t="s">
        <v>16</v>
      </c>
      <c r="Q99" s="10" t="s">
        <v>18</v>
      </c>
      <c r="R99" s="10" t="s">
        <v>18</v>
      </c>
      <c r="S99" s="10" t="s">
        <v>18</v>
      </c>
      <c r="T99" s="10" t="s">
        <v>18</v>
      </c>
      <c r="U99" s="10" t="s">
        <v>18</v>
      </c>
      <c r="V99" s="10" t="s">
        <v>16</v>
      </c>
      <c r="W99" s="10" t="s">
        <v>16</v>
      </c>
      <c r="X99" s="10" t="s">
        <v>18</v>
      </c>
      <c r="Y99" s="10" t="s">
        <v>18</v>
      </c>
      <c r="Z99" s="10" t="s">
        <v>18</v>
      </c>
      <c r="AA99" s="10" t="s">
        <v>22</v>
      </c>
      <c r="AB99" s="10" t="s">
        <v>18</v>
      </c>
      <c r="AC99" s="10" t="s">
        <v>16</v>
      </c>
      <c r="AD99" s="10" t="s">
        <v>16</v>
      </c>
      <c r="AE99" s="10" t="s">
        <v>18</v>
      </c>
      <c r="AF99" s="10" t="s">
        <v>18</v>
      </c>
      <c r="AG99" s="10"/>
      <c r="AH99" s="3">
        <f t="shared" si="3"/>
        <v>21.5</v>
      </c>
      <c r="AI99" s="3">
        <f t="shared" si="4"/>
        <v>21.5</v>
      </c>
      <c r="AJ99" s="11">
        <f>COUNTIF(C99:AG99,'Attendance Key '!$A$7) + COUNTIF(C99:AG99,'Attendance Key '!$A$15)*0.5</f>
        <v>0</v>
      </c>
      <c r="AK99" s="3">
        <f>COUNTIF(C99:AG99,'Attendance Key '!$A$3) + COUNTIF(C99:AG99,'Attendance Key '!$A$5)*0.5</f>
        <v>0.5</v>
      </c>
      <c r="AL99" s="12">
        <f>COUNTIF(C99:AG99,'Attendance Key '!$A$4) + COUNTIF(C99:AG99,'Attendance Key '!$A$6)*0.5</f>
        <v>0</v>
      </c>
      <c r="AM99" s="3">
        <f>COUNTIF(C99:AG99,'Attendance Key '!$A$10)</f>
        <v>0</v>
      </c>
      <c r="AN99" s="3">
        <f>COUNTIF(C99:AG99,'Attendance Key '!$A$8) + COUNTIF(C99:AG99,'Attendance Key '!$A$9)*0.5</f>
        <v>0</v>
      </c>
      <c r="AO99" s="3">
        <f>COUNTIF(C99:AG99,'Attendance Key '!$A$13) + COUNTIF(C99:AG99,'Attendance Key '!$A$14)*0.5</f>
        <v>0</v>
      </c>
      <c r="AP99" s="3">
        <f>COUNTIF(C99:AG99,'Attendance Key '!$A$11) + COUNTIF(C99:AF99,'Attendance Key '!$A$12)*0.5</f>
        <v>0</v>
      </c>
      <c r="AQ99" s="12">
        <f>COUNTIF(C99:AG99,'Attendance Key '!$A$16)</f>
        <v>8</v>
      </c>
      <c r="AR99" s="12">
        <f>COUNTIF(C99:AG99,'Attendance Key '!$A$17)</f>
        <v>0</v>
      </c>
      <c r="AS99" s="3">
        <f>COUNTIF(C99:AG99,'Attendance Key '!$A$18) + COUNTIF(C99:AG99,'Attendance Key '!$A$19)*0.5</f>
        <v>0</v>
      </c>
    </row>
    <row r="100" spans="1:45" ht="16.2" x14ac:dyDescent="0.45">
      <c r="A100">
        <v>5198</v>
      </c>
      <c r="B100" s="3" t="s">
        <v>151</v>
      </c>
      <c r="C100" s="10" t="s">
        <v>18</v>
      </c>
      <c r="D100" s="10" t="s">
        <v>18</v>
      </c>
      <c r="E100" s="10" t="s">
        <v>18</v>
      </c>
      <c r="F100" s="10" t="s">
        <v>18</v>
      </c>
      <c r="G100" s="10" t="s">
        <v>18</v>
      </c>
      <c r="H100" s="10" t="s">
        <v>16</v>
      </c>
      <c r="I100" s="10" t="s">
        <v>16</v>
      </c>
      <c r="J100" s="10" t="s">
        <v>18</v>
      </c>
      <c r="K100" s="10" t="s">
        <v>28</v>
      </c>
      <c r="L100" s="10" t="s">
        <v>18</v>
      </c>
      <c r="M100" s="10" t="s">
        <v>18</v>
      </c>
      <c r="N100" s="10" t="s">
        <v>18</v>
      </c>
      <c r="O100" s="10" t="s">
        <v>16</v>
      </c>
      <c r="P100" s="10" t="s">
        <v>16</v>
      </c>
      <c r="Q100" s="10" t="s">
        <v>18</v>
      </c>
      <c r="R100" s="10" t="s">
        <v>18</v>
      </c>
      <c r="S100" s="10" t="s">
        <v>18</v>
      </c>
      <c r="T100" s="10" t="s">
        <v>18</v>
      </c>
      <c r="U100" s="10" t="s">
        <v>18</v>
      </c>
      <c r="V100" s="10" t="s">
        <v>16</v>
      </c>
      <c r="W100" s="10" t="s">
        <v>16</v>
      </c>
      <c r="X100" s="10" t="s">
        <v>18</v>
      </c>
      <c r="Y100" s="10" t="s">
        <v>18</v>
      </c>
      <c r="Z100" s="10" t="s">
        <v>28</v>
      </c>
      <c r="AA100" s="10" t="s">
        <v>20</v>
      </c>
      <c r="AB100" s="10" t="s">
        <v>18</v>
      </c>
      <c r="AC100" s="10" t="s">
        <v>16</v>
      </c>
      <c r="AD100" s="10" t="s">
        <v>16</v>
      </c>
      <c r="AE100" s="10" t="s">
        <v>23</v>
      </c>
      <c r="AF100" s="10" t="s">
        <v>18</v>
      </c>
      <c r="AG100" s="10"/>
      <c r="AH100" s="3">
        <f t="shared" si="3"/>
        <v>20</v>
      </c>
      <c r="AI100" s="3">
        <f t="shared" si="4"/>
        <v>19</v>
      </c>
      <c r="AJ100" s="11">
        <f>COUNTIF(C100:AG100,'Attendance Key '!$A$7) + COUNTIF(C100:AG100,'Attendance Key '!$A$15)*0.5</f>
        <v>1</v>
      </c>
      <c r="AK100" s="3">
        <f>COUNTIF(C100:AG100,'Attendance Key '!$A$3) + COUNTIF(C100:AG100,'Attendance Key '!$A$5)*0.5</f>
        <v>0</v>
      </c>
      <c r="AL100" s="12">
        <f>COUNTIF(C100:AG100,'Attendance Key '!$A$4) + COUNTIF(C100:AG100,'Attendance Key '!$A$6)*0.5</f>
        <v>1</v>
      </c>
      <c r="AM100" s="3">
        <f>COUNTIF(C100:AG100,'Attendance Key '!$A$10)</f>
        <v>0</v>
      </c>
      <c r="AN100" s="3">
        <f>COUNTIF(C100:AG100,'Attendance Key '!$A$8) + COUNTIF(C100:AG100,'Attendance Key '!$A$9)*0.5</f>
        <v>0</v>
      </c>
      <c r="AO100" s="3">
        <f>COUNTIF(C100:AG100,'Attendance Key '!$A$13) + COUNTIF(C100:AG100,'Attendance Key '!$A$14)*0.5</f>
        <v>1</v>
      </c>
      <c r="AP100" s="3">
        <f>COUNTIF(C100:AG100,'Attendance Key '!$A$11) + COUNTIF(C100:AF100,'Attendance Key '!$A$12)*0.5</f>
        <v>0</v>
      </c>
      <c r="AQ100" s="12">
        <f>COUNTIF(C100:AG100,'Attendance Key '!$A$16)</f>
        <v>8</v>
      </c>
      <c r="AR100" s="12">
        <f>COUNTIF(C100:AG100,'Attendance Key '!$A$17)</f>
        <v>0</v>
      </c>
      <c r="AS100" s="3">
        <f>COUNTIF(C100:AG100,'Attendance Key '!$A$18) + COUNTIF(C100:AG100,'Attendance Key '!$A$19)*0.5</f>
        <v>0</v>
      </c>
    </row>
    <row r="101" spans="1:45" ht="16.2" x14ac:dyDescent="0.45">
      <c r="A101">
        <v>5199</v>
      </c>
      <c r="B101" s="3" t="s">
        <v>152</v>
      </c>
      <c r="C101" s="10" t="s">
        <v>18</v>
      </c>
      <c r="D101" s="10" t="s">
        <v>18</v>
      </c>
      <c r="E101" s="10" t="s">
        <v>18</v>
      </c>
      <c r="F101" s="10" t="s">
        <v>18</v>
      </c>
      <c r="G101" s="10" t="s">
        <v>18</v>
      </c>
      <c r="H101" s="10" t="s">
        <v>16</v>
      </c>
      <c r="I101" s="10" t="s">
        <v>16</v>
      </c>
      <c r="J101" s="10" t="s">
        <v>18</v>
      </c>
      <c r="K101" s="10" t="s">
        <v>18</v>
      </c>
      <c r="L101" s="10" t="s">
        <v>18</v>
      </c>
      <c r="M101" s="10" t="s">
        <v>22</v>
      </c>
      <c r="N101" s="10" t="s">
        <v>18</v>
      </c>
      <c r="O101" s="10" t="s">
        <v>16</v>
      </c>
      <c r="P101" s="10" t="s">
        <v>16</v>
      </c>
      <c r="Q101" s="10" t="s">
        <v>18</v>
      </c>
      <c r="R101" s="10" t="s">
        <v>18</v>
      </c>
      <c r="S101" s="10" t="s">
        <v>22</v>
      </c>
      <c r="T101" s="10" t="s">
        <v>18</v>
      </c>
      <c r="U101" s="10" t="s">
        <v>18</v>
      </c>
      <c r="V101" s="10" t="s">
        <v>16</v>
      </c>
      <c r="W101" s="10" t="s">
        <v>16</v>
      </c>
      <c r="X101" s="10" t="s">
        <v>18</v>
      </c>
      <c r="Y101" s="10" t="s">
        <v>18</v>
      </c>
      <c r="Z101" s="10" t="s">
        <v>21</v>
      </c>
      <c r="AA101" s="10" t="s">
        <v>18</v>
      </c>
      <c r="AB101" s="10" t="s">
        <v>18</v>
      </c>
      <c r="AC101" s="10" t="s">
        <v>16</v>
      </c>
      <c r="AD101" s="10" t="s">
        <v>16</v>
      </c>
      <c r="AE101" s="10" t="s">
        <v>18</v>
      </c>
      <c r="AF101" s="10" t="s">
        <v>18</v>
      </c>
      <c r="AG101" s="10"/>
      <c r="AH101" s="3">
        <f t="shared" si="3"/>
        <v>20</v>
      </c>
      <c r="AI101" s="3">
        <f t="shared" si="4"/>
        <v>20</v>
      </c>
      <c r="AJ101" s="11">
        <f>COUNTIF(C101:AG101,'Attendance Key '!$A$7) + COUNTIF(C101:AG101,'Attendance Key '!$A$15)*0.5</f>
        <v>0</v>
      </c>
      <c r="AK101" s="3">
        <f>COUNTIF(C101:AG101,'Attendance Key '!$A$3) + COUNTIF(C101:AG101,'Attendance Key '!$A$5)*0.5</f>
        <v>2</v>
      </c>
      <c r="AL101" s="12">
        <f>COUNTIF(C101:AG101,'Attendance Key '!$A$4) + COUNTIF(C101:AG101,'Attendance Key '!$A$6)*0.5</f>
        <v>0</v>
      </c>
      <c r="AM101" s="3">
        <f>COUNTIF(C101:AG101,'Attendance Key '!$A$10)</f>
        <v>0</v>
      </c>
      <c r="AN101" s="3">
        <f>COUNTIF(C101:AG101,'Attendance Key '!$A$8) + COUNTIF(C101:AG101,'Attendance Key '!$A$9)*0.5</f>
        <v>0</v>
      </c>
      <c r="AO101" s="3">
        <f>COUNTIF(C101:AG101,'Attendance Key '!$A$13) + COUNTIF(C101:AG101,'Attendance Key '!$A$14)*0.5</f>
        <v>0</v>
      </c>
      <c r="AP101" s="3">
        <f>COUNTIF(C101:AG101,'Attendance Key '!$A$11) + COUNTIF(C101:AF101,'Attendance Key '!$A$12)*0.5</f>
        <v>0</v>
      </c>
      <c r="AQ101" s="12">
        <f>COUNTIF(C101:AG101,'Attendance Key '!$A$16)</f>
        <v>8</v>
      </c>
      <c r="AR101" s="12">
        <f>COUNTIF(C101:AG101,'Attendance Key '!$A$17)</f>
        <v>0</v>
      </c>
      <c r="AS101" s="3">
        <f>COUNTIF(C101:AG101,'Attendance Key '!$A$18) + COUNTIF(C101:AG101,'Attendance Key '!$A$19)*0.5</f>
        <v>0</v>
      </c>
    </row>
    <row r="102" spans="1:45" ht="16.2" x14ac:dyDescent="0.45">
      <c r="A102">
        <v>5200</v>
      </c>
      <c r="B102" s="3" t="s">
        <v>153</v>
      </c>
      <c r="C102" s="10" t="s">
        <v>18</v>
      </c>
      <c r="D102" s="10" t="s">
        <v>18</v>
      </c>
      <c r="E102" s="10" t="s">
        <v>22</v>
      </c>
      <c r="F102" s="10" t="s">
        <v>18</v>
      </c>
      <c r="G102" s="10" t="s">
        <v>18</v>
      </c>
      <c r="H102" s="10" t="s">
        <v>16</v>
      </c>
      <c r="I102" s="10" t="s">
        <v>16</v>
      </c>
      <c r="J102" s="10" t="s">
        <v>18</v>
      </c>
      <c r="K102" s="10" t="s">
        <v>18</v>
      </c>
      <c r="L102" s="10" t="s">
        <v>18</v>
      </c>
      <c r="M102" s="10" t="s">
        <v>18</v>
      </c>
      <c r="N102" s="10" t="s">
        <v>21</v>
      </c>
      <c r="O102" s="10" t="s">
        <v>16</v>
      </c>
      <c r="P102" s="10" t="s">
        <v>16</v>
      </c>
      <c r="Q102" s="10" t="s">
        <v>18</v>
      </c>
      <c r="R102" s="10" t="s">
        <v>18</v>
      </c>
      <c r="S102" s="10" t="s">
        <v>18</v>
      </c>
      <c r="T102" s="10" t="s">
        <v>18</v>
      </c>
      <c r="U102" s="10" t="s">
        <v>18</v>
      </c>
      <c r="V102" s="10" t="s">
        <v>16</v>
      </c>
      <c r="W102" s="10" t="s">
        <v>16</v>
      </c>
      <c r="X102" s="10" t="s">
        <v>18</v>
      </c>
      <c r="Y102" s="10" t="s">
        <v>20</v>
      </c>
      <c r="Z102" s="10" t="s">
        <v>18</v>
      </c>
      <c r="AA102" s="10" t="s">
        <v>18</v>
      </c>
      <c r="AB102" s="10" t="s">
        <v>18</v>
      </c>
      <c r="AC102" s="10" t="s">
        <v>16</v>
      </c>
      <c r="AD102" s="10" t="s">
        <v>16</v>
      </c>
      <c r="AE102" s="10" t="s">
        <v>18</v>
      </c>
      <c r="AF102" s="10" t="s">
        <v>18</v>
      </c>
      <c r="AG102" s="10"/>
      <c r="AH102" s="3">
        <f t="shared" si="3"/>
        <v>20.5</v>
      </c>
      <c r="AI102" s="3">
        <f t="shared" si="4"/>
        <v>19.5</v>
      </c>
      <c r="AJ102" s="11">
        <f>COUNTIF(C102:AG102,'Attendance Key '!$A$7) + COUNTIF(C102:AG102,'Attendance Key '!$A$15)*0.5</f>
        <v>1</v>
      </c>
      <c r="AK102" s="3">
        <f>COUNTIF(C102:AG102,'Attendance Key '!$A$3) + COUNTIF(C102:AG102,'Attendance Key '!$A$5)*0.5</f>
        <v>1.5</v>
      </c>
      <c r="AL102" s="12">
        <f>COUNTIF(C102:AG102,'Attendance Key '!$A$4) + COUNTIF(C102:AG102,'Attendance Key '!$A$6)*0.5</f>
        <v>0</v>
      </c>
      <c r="AM102" s="3">
        <f>COUNTIF(C102:AG102,'Attendance Key '!$A$10)</f>
        <v>0</v>
      </c>
      <c r="AN102" s="3">
        <f>COUNTIF(C102:AG102,'Attendance Key '!$A$8) + COUNTIF(C102:AG102,'Attendance Key '!$A$9)*0.5</f>
        <v>0</v>
      </c>
      <c r="AO102" s="3">
        <f>COUNTIF(C102:AG102,'Attendance Key '!$A$13) + COUNTIF(C102:AG102,'Attendance Key '!$A$14)*0.5</f>
        <v>0</v>
      </c>
      <c r="AP102" s="3">
        <f>COUNTIF(C102:AG102,'Attendance Key '!$A$11) + COUNTIF(C102:AF102,'Attendance Key '!$A$12)*0.5</f>
        <v>0</v>
      </c>
      <c r="AQ102" s="12">
        <f>COUNTIF(C102:AG102,'Attendance Key '!$A$16)</f>
        <v>8</v>
      </c>
      <c r="AR102" s="12">
        <f>COUNTIF(C102:AG102,'Attendance Key '!$A$17)</f>
        <v>0</v>
      </c>
      <c r="AS102" s="3">
        <f>COUNTIF(C102:AG102,'Attendance Key '!$A$18) + COUNTIF(C102:AG102,'Attendance Key '!$A$19)*0.5</f>
        <v>0</v>
      </c>
    </row>
    <row r="103" spans="1:45" ht="16.2" x14ac:dyDescent="0.45">
      <c r="A103">
        <v>5201</v>
      </c>
      <c r="B103" s="3" t="s">
        <v>154</v>
      </c>
      <c r="C103" s="10" t="s">
        <v>20</v>
      </c>
      <c r="D103" s="10" t="s">
        <v>18</v>
      </c>
      <c r="E103" s="10" t="s">
        <v>18</v>
      </c>
      <c r="F103" s="10" t="s">
        <v>18</v>
      </c>
      <c r="G103" s="10" t="s">
        <v>18</v>
      </c>
      <c r="H103" s="10" t="s">
        <v>16</v>
      </c>
      <c r="I103" s="10" t="s">
        <v>16</v>
      </c>
      <c r="J103" s="10" t="s">
        <v>19</v>
      </c>
      <c r="K103" s="10" t="s">
        <v>19</v>
      </c>
      <c r="L103" s="10" t="s">
        <v>28</v>
      </c>
      <c r="M103" s="10" t="s">
        <v>20</v>
      </c>
      <c r="N103" s="10" t="s">
        <v>18</v>
      </c>
      <c r="O103" s="10" t="s">
        <v>16</v>
      </c>
      <c r="P103" s="10" t="s">
        <v>16</v>
      </c>
      <c r="Q103" s="10" t="s">
        <v>18</v>
      </c>
      <c r="R103" s="10" t="s">
        <v>18</v>
      </c>
      <c r="S103" s="10" t="s">
        <v>18</v>
      </c>
      <c r="T103" s="10" t="s">
        <v>18</v>
      </c>
      <c r="U103" s="10" t="s">
        <v>18</v>
      </c>
      <c r="V103" s="10" t="s">
        <v>16</v>
      </c>
      <c r="W103" s="10" t="s">
        <v>16</v>
      </c>
      <c r="X103" s="10" t="s">
        <v>18</v>
      </c>
      <c r="Y103" s="10" t="s">
        <v>18</v>
      </c>
      <c r="Z103" s="10" t="s">
        <v>18</v>
      </c>
      <c r="AA103" s="10" t="s">
        <v>21</v>
      </c>
      <c r="AB103" s="10" t="s">
        <v>21</v>
      </c>
      <c r="AC103" s="10" t="s">
        <v>16</v>
      </c>
      <c r="AD103" s="10" t="s">
        <v>16</v>
      </c>
      <c r="AE103" s="10" t="s">
        <v>18</v>
      </c>
      <c r="AF103" s="10" t="s">
        <v>18</v>
      </c>
      <c r="AG103" s="10"/>
      <c r="AH103" s="3">
        <f t="shared" si="3"/>
        <v>17.5</v>
      </c>
      <c r="AI103" s="3">
        <f t="shared" si="4"/>
        <v>15.5</v>
      </c>
      <c r="AJ103" s="11">
        <f>COUNTIF(C103:AG103,'Attendance Key '!$A$7) + COUNTIF(C103:AG103,'Attendance Key '!$A$15)*0.5</f>
        <v>2</v>
      </c>
      <c r="AK103" s="3">
        <f>COUNTIF(C103:AG103,'Attendance Key '!$A$3) + COUNTIF(C103:AG103,'Attendance Key '!$A$5)*0.5</f>
        <v>2</v>
      </c>
      <c r="AL103" s="12">
        <f>COUNTIF(C103:AG103,'Attendance Key '!$A$4) + COUNTIF(C103:AG103,'Attendance Key '!$A$6)*0.5</f>
        <v>2.5</v>
      </c>
      <c r="AM103" s="3">
        <f>COUNTIF(C103:AG103,'Attendance Key '!$A$10)</f>
        <v>0</v>
      </c>
      <c r="AN103" s="3">
        <f>COUNTIF(C103:AG103,'Attendance Key '!$A$8) + COUNTIF(C103:AG103,'Attendance Key '!$A$9)*0.5</f>
        <v>0</v>
      </c>
      <c r="AO103" s="3">
        <f>COUNTIF(C103:AG103,'Attendance Key '!$A$13) + COUNTIF(C103:AG103,'Attendance Key '!$A$14)*0.5</f>
        <v>0</v>
      </c>
      <c r="AP103" s="3">
        <f>COUNTIF(C103:AG103,'Attendance Key '!$A$11) + COUNTIF(C103:AF103,'Attendance Key '!$A$12)*0.5</f>
        <v>0</v>
      </c>
      <c r="AQ103" s="12">
        <f>COUNTIF(C103:AG103,'Attendance Key '!$A$16)</f>
        <v>8</v>
      </c>
      <c r="AR103" s="12">
        <f>COUNTIF(C103:AG103,'Attendance Key '!$A$17)</f>
        <v>0</v>
      </c>
      <c r="AS103" s="3">
        <f>COUNTIF(C103:AG103,'Attendance Key '!$A$18) + COUNTIF(C103:AG103,'Attendance Key '!$A$19)*0.5</f>
        <v>0</v>
      </c>
    </row>
    <row r="104" spans="1:45" ht="16.2" x14ac:dyDescent="0.45">
      <c r="A104">
        <v>5202</v>
      </c>
      <c r="B104" s="3" t="s">
        <v>142</v>
      </c>
      <c r="C104" s="10" t="s">
        <v>18</v>
      </c>
      <c r="D104" s="10" t="s">
        <v>18</v>
      </c>
      <c r="E104" s="10" t="s">
        <v>18</v>
      </c>
      <c r="F104" s="10" t="s">
        <v>18</v>
      </c>
      <c r="G104" s="10" t="s">
        <v>18</v>
      </c>
      <c r="H104" s="10" t="s">
        <v>16</v>
      </c>
      <c r="I104" s="10" t="s">
        <v>16</v>
      </c>
      <c r="J104" s="10" t="s">
        <v>18</v>
      </c>
      <c r="K104" s="10" t="s">
        <v>18</v>
      </c>
      <c r="L104" s="10" t="s">
        <v>18</v>
      </c>
      <c r="M104" s="10" t="s">
        <v>18</v>
      </c>
      <c r="N104" s="10" t="s">
        <v>21</v>
      </c>
      <c r="O104" s="10" t="s">
        <v>16</v>
      </c>
      <c r="P104" s="10" t="s">
        <v>16</v>
      </c>
      <c r="Q104" s="10" t="s">
        <v>18</v>
      </c>
      <c r="R104" s="10" t="s">
        <v>18</v>
      </c>
      <c r="S104" s="10" t="s">
        <v>18</v>
      </c>
      <c r="T104" s="10" t="s">
        <v>18</v>
      </c>
      <c r="U104" s="10" t="s">
        <v>19</v>
      </c>
      <c r="V104" s="10" t="s">
        <v>16</v>
      </c>
      <c r="W104" s="10" t="s">
        <v>16</v>
      </c>
      <c r="X104" s="10" t="s">
        <v>18</v>
      </c>
      <c r="Y104" s="10" t="s">
        <v>18</v>
      </c>
      <c r="Z104" s="10" t="s">
        <v>18</v>
      </c>
      <c r="AA104" s="10" t="s">
        <v>21</v>
      </c>
      <c r="AB104" s="10" t="s">
        <v>21</v>
      </c>
      <c r="AC104" s="10" t="s">
        <v>16</v>
      </c>
      <c r="AD104" s="10" t="s">
        <v>16</v>
      </c>
      <c r="AE104" s="10" t="s">
        <v>18</v>
      </c>
      <c r="AF104" s="10" t="s">
        <v>18</v>
      </c>
      <c r="AG104" s="10"/>
      <c r="AH104" s="3">
        <f t="shared" si="3"/>
        <v>18</v>
      </c>
      <c r="AI104" s="3">
        <f t="shared" si="4"/>
        <v>18</v>
      </c>
      <c r="AJ104" s="11">
        <f>COUNTIF(C104:AG104,'Attendance Key '!$A$7) + COUNTIF(C104:AG104,'Attendance Key '!$A$15)*0.5</f>
        <v>0</v>
      </c>
      <c r="AK104" s="3">
        <f>COUNTIF(C104:AG104,'Attendance Key '!$A$3) + COUNTIF(C104:AG104,'Attendance Key '!$A$5)*0.5</f>
        <v>3</v>
      </c>
      <c r="AL104" s="12">
        <f>COUNTIF(C104:AG104,'Attendance Key '!$A$4) + COUNTIF(C104:AG104,'Attendance Key '!$A$6)*0.5</f>
        <v>1</v>
      </c>
      <c r="AM104" s="3">
        <f>COUNTIF(C104:AG104,'Attendance Key '!$A$10)</f>
        <v>0</v>
      </c>
      <c r="AN104" s="3">
        <f>COUNTIF(C104:AG104,'Attendance Key '!$A$8) + COUNTIF(C104:AG104,'Attendance Key '!$A$9)*0.5</f>
        <v>0</v>
      </c>
      <c r="AO104" s="3">
        <f>COUNTIF(C104:AG104,'Attendance Key '!$A$13) + COUNTIF(C104:AG104,'Attendance Key '!$A$14)*0.5</f>
        <v>0</v>
      </c>
      <c r="AP104" s="3">
        <f>COUNTIF(C104:AG104,'Attendance Key '!$A$11) + COUNTIF(C104:AF104,'Attendance Key '!$A$12)*0.5</f>
        <v>0</v>
      </c>
      <c r="AQ104" s="12">
        <f>COUNTIF(C104:AG104,'Attendance Key '!$A$16)</f>
        <v>8</v>
      </c>
      <c r="AR104" s="12">
        <f>COUNTIF(C104:AG104,'Attendance Key '!$A$17)</f>
        <v>0</v>
      </c>
      <c r="AS104" s="3">
        <f>COUNTIF(C104:AG104,'Attendance Key '!$A$18) + COUNTIF(C104:AG104,'Attendance Key '!$A$19)*0.5</f>
        <v>0</v>
      </c>
    </row>
    <row r="105" spans="1:45" ht="16.2" x14ac:dyDescent="0.45">
      <c r="A105">
        <v>5203</v>
      </c>
      <c r="B105" s="3" t="s">
        <v>155</v>
      </c>
      <c r="C105" s="10" t="s">
        <v>18</v>
      </c>
      <c r="D105" s="10" t="s">
        <v>18</v>
      </c>
      <c r="E105" s="10" t="s">
        <v>18</v>
      </c>
      <c r="F105" s="10" t="s">
        <v>18</v>
      </c>
      <c r="G105" s="10" t="s">
        <v>18</v>
      </c>
      <c r="H105" s="10" t="s">
        <v>16</v>
      </c>
      <c r="I105" s="10" t="s">
        <v>16</v>
      </c>
      <c r="J105" s="10" t="s">
        <v>18</v>
      </c>
      <c r="K105" s="10" t="s">
        <v>18</v>
      </c>
      <c r="L105" s="10" t="s">
        <v>18</v>
      </c>
      <c r="M105" s="10" t="s">
        <v>22</v>
      </c>
      <c r="N105" s="10" t="s">
        <v>21</v>
      </c>
      <c r="O105" s="10" t="s">
        <v>16</v>
      </c>
      <c r="P105" s="10" t="s">
        <v>16</v>
      </c>
      <c r="Q105" s="10" t="s">
        <v>18</v>
      </c>
      <c r="R105" s="10" t="s">
        <v>18</v>
      </c>
      <c r="S105" s="10" t="s">
        <v>18</v>
      </c>
      <c r="T105" s="10" t="s">
        <v>18</v>
      </c>
      <c r="U105" s="10" t="s">
        <v>18</v>
      </c>
      <c r="V105" s="10" t="s">
        <v>16</v>
      </c>
      <c r="W105" s="10" t="s">
        <v>16</v>
      </c>
      <c r="X105" s="10" t="s">
        <v>18</v>
      </c>
      <c r="Y105" s="10" t="s">
        <v>18</v>
      </c>
      <c r="Z105" s="10" t="s">
        <v>18</v>
      </c>
      <c r="AA105" s="10" t="s">
        <v>18</v>
      </c>
      <c r="AB105" s="10" t="s">
        <v>18</v>
      </c>
      <c r="AC105" s="10" t="s">
        <v>16</v>
      </c>
      <c r="AD105" s="10" t="s">
        <v>16</v>
      </c>
      <c r="AE105" s="10" t="s">
        <v>18</v>
      </c>
      <c r="AF105" s="10" t="s">
        <v>18</v>
      </c>
      <c r="AG105" s="10"/>
      <c r="AH105" s="3">
        <f t="shared" si="3"/>
        <v>20.5</v>
      </c>
      <c r="AI105" s="3">
        <f t="shared" si="4"/>
        <v>20.5</v>
      </c>
      <c r="AJ105" s="11">
        <f>COUNTIF(C105:AG105,'Attendance Key '!$A$7) + COUNTIF(C105:AG105,'Attendance Key '!$A$15)*0.5</f>
        <v>0</v>
      </c>
      <c r="AK105" s="3">
        <f>COUNTIF(C105:AG105,'Attendance Key '!$A$3) + COUNTIF(C105:AG105,'Attendance Key '!$A$5)*0.5</f>
        <v>1.5</v>
      </c>
      <c r="AL105" s="12">
        <f>COUNTIF(C105:AG105,'Attendance Key '!$A$4) + COUNTIF(C105:AG105,'Attendance Key '!$A$6)*0.5</f>
        <v>0</v>
      </c>
      <c r="AM105" s="3">
        <f>COUNTIF(C105:AG105,'Attendance Key '!$A$10)</f>
        <v>0</v>
      </c>
      <c r="AN105" s="3">
        <f>COUNTIF(C105:AG105,'Attendance Key '!$A$8) + COUNTIF(C105:AG105,'Attendance Key '!$A$9)*0.5</f>
        <v>0</v>
      </c>
      <c r="AO105" s="3">
        <f>COUNTIF(C105:AG105,'Attendance Key '!$A$13) + COUNTIF(C105:AG105,'Attendance Key '!$A$14)*0.5</f>
        <v>0</v>
      </c>
      <c r="AP105" s="3">
        <f>COUNTIF(C105:AG105,'Attendance Key '!$A$11) + COUNTIF(C105:AF105,'Attendance Key '!$A$12)*0.5</f>
        <v>0</v>
      </c>
      <c r="AQ105" s="12">
        <f>COUNTIF(C105:AG105,'Attendance Key '!$A$16)</f>
        <v>8</v>
      </c>
      <c r="AR105" s="12">
        <f>COUNTIF(C105:AG105,'Attendance Key '!$A$17)</f>
        <v>0</v>
      </c>
      <c r="AS105" s="3">
        <f>COUNTIF(C105:AG105,'Attendance Key '!$A$18) + COUNTIF(C105:AG105,'Attendance Key '!$A$19)*0.5</f>
        <v>0</v>
      </c>
    </row>
    <row r="106" spans="1:45" ht="16.2" x14ac:dyDescent="0.45">
      <c r="A106">
        <v>5204</v>
      </c>
      <c r="B106" s="3" t="s">
        <v>156</v>
      </c>
      <c r="C106" s="10" t="s">
        <v>18</v>
      </c>
      <c r="D106" s="10" t="s">
        <v>18</v>
      </c>
      <c r="E106" s="10" t="s">
        <v>18</v>
      </c>
      <c r="F106" s="10" t="s">
        <v>18</v>
      </c>
      <c r="G106" s="10" t="s">
        <v>18</v>
      </c>
      <c r="H106" s="10" t="s">
        <v>16</v>
      </c>
      <c r="I106" s="10" t="s">
        <v>16</v>
      </c>
      <c r="J106" s="10" t="s">
        <v>18</v>
      </c>
      <c r="K106" s="10" t="s">
        <v>18</v>
      </c>
      <c r="L106" s="10" t="s">
        <v>18</v>
      </c>
      <c r="M106" s="10" t="s">
        <v>18</v>
      </c>
      <c r="N106" s="10" t="s">
        <v>18</v>
      </c>
      <c r="O106" s="10" t="s">
        <v>16</v>
      </c>
      <c r="P106" s="10" t="s">
        <v>16</v>
      </c>
      <c r="Q106" s="10" t="s">
        <v>18</v>
      </c>
      <c r="R106" s="10" t="s">
        <v>18</v>
      </c>
      <c r="S106" s="10" t="s">
        <v>19</v>
      </c>
      <c r="T106" s="10" t="s">
        <v>18</v>
      </c>
      <c r="U106" s="10" t="s">
        <v>18</v>
      </c>
      <c r="V106" s="10" t="s">
        <v>16</v>
      </c>
      <c r="W106" s="10" t="s">
        <v>16</v>
      </c>
      <c r="X106" s="10" t="s">
        <v>18</v>
      </c>
      <c r="Y106" s="10" t="s">
        <v>18</v>
      </c>
      <c r="Z106" s="10" t="s">
        <v>18</v>
      </c>
      <c r="AA106" s="10" t="s">
        <v>18</v>
      </c>
      <c r="AB106" s="10" t="s">
        <v>18</v>
      </c>
      <c r="AC106" s="10" t="s">
        <v>16</v>
      </c>
      <c r="AD106" s="10" t="s">
        <v>16</v>
      </c>
      <c r="AE106" s="10" t="s">
        <v>18</v>
      </c>
      <c r="AF106" s="10" t="s">
        <v>18</v>
      </c>
      <c r="AG106" s="10"/>
      <c r="AH106" s="3">
        <f t="shared" si="3"/>
        <v>21</v>
      </c>
      <c r="AI106" s="3">
        <f t="shared" si="4"/>
        <v>21</v>
      </c>
      <c r="AJ106" s="11">
        <f>COUNTIF(C106:AG106,'Attendance Key '!$A$7) + COUNTIF(C106:AG106,'Attendance Key '!$A$15)*0.5</f>
        <v>0</v>
      </c>
      <c r="AK106" s="3">
        <f>COUNTIF(C106:AG106,'Attendance Key '!$A$3) + COUNTIF(C106:AG106,'Attendance Key '!$A$5)*0.5</f>
        <v>0</v>
      </c>
      <c r="AL106" s="12">
        <f>COUNTIF(C106:AG106,'Attendance Key '!$A$4) + COUNTIF(C106:AG106,'Attendance Key '!$A$6)*0.5</f>
        <v>1</v>
      </c>
      <c r="AM106" s="3">
        <f>COUNTIF(C106:AG106,'Attendance Key '!$A$10)</f>
        <v>0</v>
      </c>
      <c r="AN106" s="3">
        <f>COUNTIF(C106:AG106,'Attendance Key '!$A$8) + COUNTIF(C106:AG106,'Attendance Key '!$A$9)*0.5</f>
        <v>0</v>
      </c>
      <c r="AO106" s="3">
        <f>COUNTIF(C106:AG106,'Attendance Key '!$A$13) + COUNTIF(C106:AG106,'Attendance Key '!$A$14)*0.5</f>
        <v>0</v>
      </c>
      <c r="AP106" s="3">
        <f>COUNTIF(C106:AG106,'Attendance Key '!$A$11) + COUNTIF(C106:AF106,'Attendance Key '!$A$12)*0.5</f>
        <v>0</v>
      </c>
      <c r="AQ106" s="12">
        <f>COUNTIF(C106:AG106,'Attendance Key '!$A$16)</f>
        <v>8</v>
      </c>
      <c r="AR106" s="12">
        <f>COUNTIF(C106:AG106,'Attendance Key '!$A$17)</f>
        <v>0</v>
      </c>
      <c r="AS106" s="3">
        <f>COUNTIF(C106:AG106,'Attendance Key '!$A$18) + COUNTIF(C106:AG106,'Attendance Key '!$A$19)*0.5</f>
        <v>0</v>
      </c>
    </row>
    <row r="107" spans="1:45" ht="16.2" x14ac:dyDescent="0.45">
      <c r="A107">
        <v>5205</v>
      </c>
      <c r="B107" s="3" t="s">
        <v>157</v>
      </c>
      <c r="C107" s="10" t="s">
        <v>18</v>
      </c>
      <c r="D107" s="10" t="s">
        <v>24</v>
      </c>
      <c r="E107" s="10" t="s">
        <v>18</v>
      </c>
      <c r="F107" s="10" t="s">
        <v>18</v>
      </c>
      <c r="G107" s="10" t="s">
        <v>18</v>
      </c>
      <c r="H107" s="10" t="s">
        <v>16</v>
      </c>
      <c r="I107" s="10" t="s">
        <v>16</v>
      </c>
      <c r="J107" s="10" t="s">
        <v>18</v>
      </c>
      <c r="K107" s="10" t="s">
        <v>18</v>
      </c>
      <c r="L107" s="10" t="s">
        <v>18</v>
      </c>
      <c r="M107" s="10" t="s">
        <v>18</v>
      </c>
      <c r="N107" s="10" t="s">
        <v>18</v>
      </c>
      <c r="O107" s="10" t="s">
        <v>16</v>
      </c>
      <c r="P107" s="10" t="s">
        <v>16</v>
      </c>
      <c r="Q107" s="10" t="s">
        <v>18</v>
      </c>
      <c r="R107" s="10" t="s">
        <v>18</v>
      </c>
      <c r="S107" s="10" t="s">
        <v>18</v>
      </c>
      <c r="T107" s="10" t="s">
        <v>18</v>
      </c>
      <c r="U107" s="10" t="s">
        <v>18</v>
      </c>
      <c r="V107" s="10" t="s">
        <v>16</v>
      </c>
      <c r="W107" s="10" t="s">
        <v>16</v>
      </c>
      <c r="X107" s="10" t="s">
        <v>18</v>
      </c>
      <c r="Y107" s="10" t="s">
        <v>18</v>
      </c>
      <c r="Z107" s="10" t="s">
        <v>18</v>
      </c>
      <c r="AA107" s="10" t="s">
        <v>18</v>
      </c>
      <c r="AB107" s="10" t="s">
        <v>18</v>
      </c>
      <c r="AC107" s="10" t="s">
        <v>16</v>
      </c>
      <c r="AD107" s="10" t="s">
        <v>16</v>
      </c>
      <c r="AE107" s="10" t="s">
        <v>19</v>
      </c>
      <c r="AF107" s="10" t="s">
        <v>18</v>
      </c>
      <c r="AG107" s="10"/>
      <c r="AH107" s="3">
        <f t="shared" si="3"/>
        <v>21</v>
      </c>
      <c r="AI107" s="3">
        <f t="shared" si="4"/>
        <v>21</v>
      </c>
      <c r="AJ107" s="11">
        <f>COUNTIF(C107:AG107,'Attendance Key '!$A$7) + COUNTIF(C107:AG107,'Attendance Key '!$A$15)*0.5</f>
        <v>0</v>
      </c>
      <c r="AK107" s="3">
        <f>COUNTIF(C107:AG107,'Attendance Key '!$A$3) + COUNTIF(C107:AG107,'Attendance Key '!$A$5)*0.5</f>
        <v>0</v>
      </c>
      <c r="AL107" s="12">
        <f>COUNTIF(C107:AG107,'Attendance Key '!$A$4) + COUNTIF(C107:AG107,'Attendance Key '!$A$6)*0.5</f>
        <v>1</v>
      </c>
      <c r="AM107" s="3">
        <f>COUNTIF(C107:AG107,'Attendance Key '!$A$10)</f>
        <v>0</v>
      </c>
      <c r="AN107" s="3">
        <f>COUNTIF(C107:AG107,'Attendance Key '!$A$8) + COUNTIF(C107:AG107,'Attendance Key '!$A$9)*0.5</f>
        <v>0</v>
      </c>
      <c r="AO107" s="3">
        <f>COUNTIF(C107:AG107,'Attendance Key '!$A$13) + COUNTIF(C107:AG107,'Attendance Key '!$A$14)*0.5</f>
        <v>0</v>
      </c>
      <c r="AP107" s="3">
        <f>COUNTIF(C107:AG107,'Attendance Key '!$A$11) + COUNTIF(C107:AF107,'Attendance Key '!$A$12)*0.5</f>
        <v>0</v>
      </c>
      <c r="AQ107" s="12">
        <f>COUNTIF(C107:AG107,'Attendance Key '!$A$16)</f>
        <v>8</v>
      </c>
      <c r="AR107" s="12">
        <f>COUNTIF(C107:AG107,'Attendance Key '!$A$17)</f>
        <v>0</v>
      </c>
      <c r="AS107" s="3">
        <f>COUNTIF(C107:AG107,'Attendance Key '!$A$18) + COUNTIF(C107:AG107,'Attendance Key '!$A$19)*0.5</f>
        <v>1</v>
      </c>
    </row>
    <row r="108" spans="1:45" ht="16.2" x14ac:dyDescent="0.45">
      <c r="A108">
        <v>5206</v>
      </c>
      <c r="B108" s="3" t="s">
        <v>141</v>
      </c>
      <c r="C108" s="10" t="s">
        <v>21</v>
      </c>
      <c r="D108" s="10" t="s">
        <v>21</v>
      </c>
      <c r="E108" s="10" t="s">
        <v>21</v>
      </c>
      <c r="F108" s="10" t="s">
        <v>21</v>
      </c>
      <c r="G108" s="10" t="s">
        <v>21</v>
      </c>
      <c r="H108" s="10" t="s">
        <v>16</v>
      </c>
      <c r="I108" s="10" t="s">
        <v>16</v>
      </c>
      <c r="J108" s="10" t="s">
        <v>21</v>
      </c>
      <c r="K108" s="10" t="s">
        <v>18</v>
      </c>
      <c r="L108" s="10" t="s">
        <v>18</v>
      </c>
      <c r="M108" s="10" t="s">
        <v>18</v>
      </c>
      <c r="N108" s="10" t="s">
        <v>21</v>
      </c>
      <c r="O108" s="10" t="s">
        <v>16</v>
      </c>
      <c r="P108" s="10" t="s">
        <v>16</v>
      </c>
      <c r="Q108" s="10" t="s">
        <v>18</v>
      </c>
      <c r="R108" s="10" t="s">
        <v>18</v>
      </c>
      <c r="S108" s="10" t="s">
        <v>18</v>
      </c>
      <c r="T108" s="10" t="s">
        <v>18</v>
      </c>
      <c r="U108" s="10" t="s">
        <v>18</v>
      </c>
      <c r="V108" s="10" t="s">
        <v>16</v>
      </c>
      <c r="W108" s="10" t="s">
        <v>16</v>
      </c>
      <c r="X108" s="10" t="s">
        <v>18</v>
      </c>
      <c r="Y108" s="10" t="s">
        <v>18</v>
      </c>
      <c r="Z108" s="10" t="s">
        <v>20</v>
      </c>
      <c r="AA108" s="10" t="s">
        <v>20</v>
      </c>
      <c r="AB108" s="10" t="s">
        <v>18</v>
      </c>
      <c r="AC108" s="10" t="s">
        <v>16</v>
      </c>
      <c r="AD108" s="10" t="s">
        <v>16</v>
      </c>
      <c r="AE108" s="10" t="s">
        <v>18</v>
      </c>
      <c r="AF108" s="10" t="s">
        <v>18</v>
      </c>
      <c r="AG108" s="10"/>
      <c r="AH108" s="3">
        <f t="shared" si="3"/>
        <v>15</v>
      </c>
      <c r="AI108" s="3">
        <f t="shared" si="4"/>
        <v>13</v>
      </c>
      <c r="AJ108" s="11">
        <f>COUNTIF(C108:AG108,'Attendance Key '!$A$7) + COUNTIF(C108:AG108,'Attendance Key '!$A$15)*0.5</f>
        <v>2</v>
      </c>
      <c r="AK108" s="3">
        <f>COUNTIF(C108:AG108,'Attendance Key '!$A$3) + COUNTIF(C108:AG108,'Attendance Key '!$A$5)*0.5</f>
        <v>7</v>
      </c>
      <c r="AL108" s="12">
        <f>COUNTIF(C108:AG108,'Attendance Key '!$A$4) + COUNTIF(C108:AG108,'Attendance Key '!$A$6)*0.5</f>
        <v>0</v>
      </c>
      <c r="AM108" s="3">
        <f>COUNTIF(C108:AG108,'Attendance Key '!$A$10)</f>
        <v>0</v>
      </c>
      <c r="AN108" s="3">
        <f>COUNTIF(C108:AG108,'Attendance Key '!$A$8) + COUNTIF(C108:AG108,'Attendance Key '!$A$9)*0.5</f>
        <v>0</v>
      </c>
      <c r="AO108" s="3">
        <f>COUNTIF(C108:AG108,'Attendance Key '!$A$13) + COUNTIF(C108:AG108,'Attendance Key '!$A$14)*0.5</f>
        <v>0</v>
      </c>
      <c r="AP108" s="3">
        <f>COUNTIF(C108:AG108,'Attendance Key '!$A$11) + COUNTIF(C108:AF108,'Attendance Key '!$A$12)*0.5</f>
        <v>0</v>
      </c>
      <c r="AQ108" s="12">
        <f>COUNTIF(C108:AG108,'Attendance Key '!$A$16)</f>
        <v>8</v>
      </c>
      <c r="AR108" s="12">
        <f>COUNTIF(C108:AG108,'Attendance Key '!$A$17)</f>
        <v>0</v>
      </c>
      <c r="AS108" s="3">
        <f>COUNTIF(C108:AG108,'Attendance Key '!$A$18) + COUNTIF(C108:AG108,'Attendance Key '!$A$19)*0.5</f>
        <v>0</v>
      </c>
    </row>
    <row r="109" spans="1:45" ht="16.2" x14ac:dyDescent="0.45">
      <c r="A109">
        <v>5207</v>
      </c>
      <c r="B109" s="3" t="s">
        <v>158</v>
      </c>
      <c r="C109" s="10" t="s">
        <v>18</v>
      </c>
      <c r="D109" s="10" t="s">
        <v>21</v>
      </c>
      <c r="E109" s="10" t="s">
        <v>18</v>
      </c>
      <c r="F109" s="10" t="s">
        <v>18</v>
      </c>
      <c r="G109" s="10" t="s">
        <v>18</v>
      </c>
      <c r="H109" s="10" t="s">
        <v>16</v>
      </c>
      <c r="I109" s="10" t="s">
        <v>16</v>
      </c>
      <c r="J109" s="10" t="s">
        <v>18</v>
      </c>
      <c r="K109" s="10" t="s">
        <v>18</v>
      </c>
      <c r="L109" s="10" t="s">
        <v>18</v>
      </c>
      <c r="M109" s="10" t="s">
        <v>18</v>
      </c>
      <c r="N109" s="10" t="s">
        <v>18</v>
      </c>
      <c r="O109" s="10" t="s">
        <v>16</v>
      </c>
      <c r="P109" s="10" t="s">
        <v>16</v>
      </c>
      <c r="Q109" s="10" t="s">
        <v>18</v>
      </c>
      <c r="R109" s="10" t="s">
        <v>18</v>
      </c>
      <c r="S109" s="10" t="s">
        <v>18</v>
      </c>
      <c r="T109" s="10" t="s">
        <v>18</v>
      </c>
      <c r="U109" s="10" t="s">
        <v>18</v>
      </c>
      <c r="V109" s="10" t="s">
        <v>16</v>
      </c>
      <c r="W109" s="10" t="s">
        <v>16</v>
      </c>
      <c r="X109" s="10" t="s">
        <v>18</v>
      </c>
      <c r="Y109" s="10" t="s">
        <v>20</v>
      </c>
      <c r="Z109" s="10" t="s">
        <v>20</v>
      </c>
      <c r="AA109" s="10" t="s">
        <v>19</v>
      </c>
      <c r="AB109" s="10" t="s">
        <v>18</v>
      </c>
      <c r="AC109" s="10" t="s">
        <v>16</v>
      </c>
      <c r="AD109" s="10" t="s">
        <v>16</v>
      </c>
      <c r="AE109" s="10" t="s">
        <v>18</v>
      </c>
      <c r="AF109" s="10" t="s">
        <v>18</v>
      </c>
      <c r="AG109" s="10"/>
      <c r="AH109" s="3">
        <f t="shared" si="3"/>
        <v>20</v>
      </c>
      <c r="AI109" s="3">
        <f t="shared" si="4"/>
        <v>18</v>
      </c>
      <c r="AJ109" s="11">
        <f>COUNTIF(C109:AG109,'Attendance Key '!$A$7) + COUNTIF(C109:AG109,'Attendance Key '!$A$15)*0.5</f>
        <v>2</v>
      </c>
      <c r="AK109" s="3">
        <f>COUNTIF(C109:AG109,'Attendance Key '!$A$3) + COUNTIF(C109:AG109,'Attendance Key '!$A$5)*0.5</f>
        <v>1</v>
      </c>
      <c r="AL109" s="12">
        <f>COUNTIF(C109:AG109,'Attendance Key '!$A$4) + COUNTIF(C109:AG109,'Attendance Key '!$A$6)*0.5</f>
        <v>1</v>
      </c>
      <c r="AM109" s="3">
        <f>COUNTIF(C109:AG109,'Attendance Key '!$A$10)</f>
        <v>0</v>
      </c>
      <c r="AN109" s="3">
        <f>COUNTIF(C109:AG109,'Attendance Key '!$A$8) + COUNTIF(C109:AG109,'Attendance Key '!$A$9)*0.5</f>
        <v>0</v>
      </c>
      <c r="AO109" s="3">
        <f>COUNTIF(C109:AG109,'Attendance Key '!$A$13) + COUNTIF(C109:AG109,'Attendance Key '!$A$14)*0.5</f>
        <v>0</v>
      </c>
      <c r="AP109" s="3">
        <f>COUNTIF(C109:AG109,'Attendance Key '!$A$11) + COUNTIF(C109:AF109,'Attendance Key '!$A$12)*0.5</f>
        <v>0</v>
      </c>
      <c r="AQ109" s="12">
        <f>COUNTIF(C109:AG109,'Attendance Key '!$A$16)</f>
        <v>8</v>
      </c>
      <c r="AR109" s="12">
        <f>COUNTIF(C109:AG109,'Attendance Key '!$A$17)</f>
        <v>0</v>
      </c>
      <c r="AS109" s="3">
        <f>COUNTIF(C109:AG109,'Attendance Key '!$A$18) + COUNTIF(C109:AG109,'Attendance Key '!$A$19)*0.5</f>
        <v>0</v>
      </c>
    </row>
    <row r="110" spans="1:45" ht="16.2" x14ac:dyDescent="0.45">
      <c r="A110">
        <v>5208</v>
      </c>
      <c r="B110" s="3" t="s">
        <v>159</v>
      </c>
      <c r="C110" s="10" t="s">
        <v>18</v>
      </c>
      <c r="D110" s="10" t="s">
        <v>18</v>
      </c>
      <c r="E110" s="10" t="s">
        <v>18</v>
      </c>
      <c r="F110" s="10" t="s">
        <v>18</v>
      </c>
      <c r="G110" s="10" t="s">
        <v>18</v>
      </c>
      <c r="H110" s="10" t="s">
        <v>16</v>
      </c>
      <c r="I110" s="10" t="s">
        <v>16</v>
      </c>
      <c r="J110" s="10" t="s">
        <v>18</v>
      </c>
      <c r="K110" s="10" t="s">
        <v>18</v>
      </c>
      <c r="L110" s="10" t="s">
        <v>18</v>
      </c>
      <c r="M110" s="10" t="s">
        <v>21</v>
      </c>
      <c r="N110" s="10" t="s">
        <v>21</v>
      </c>
      <c r="O110" s="10" t="s">
        <v>16</v>
      </c>
      <c r="P110" s="10" t="s">
        <v>16</v>
      </c>
      <c r="Q110" s="10" t="s">
        <v>18</v>
      </c>
      <c r="R110" s="10" t="s">
        <v>18</v>
      </c>
      <c r="S110" s="10" t="s">
        <v>18</v>
      </c>
      <c r="T110" s="10" t="s">
        <v>18</v>
      </c>
      <c r="U110" s="10" t="s">
        <v>18</v>
      </c>
      <c r="V110" s="10" t="s">
        <v>16</v>
      </c>
      <c r="W110" s="10" t="s">
        <v>16</v>
      </c>
      <c r="X110" s="10" t="s">
        <v>18</v>
      </c>
      <c r="Y110" s="10" t="s">
        <v>19</v>
      </c>
      <c r="Z110" s="10" t="s">
        <v>18</v>
      </c>
      <c r="AA110" s="10" t="s">
        <v>24</v>
      </c>
      <c r="AB110" s="10" t="s">
        <v>24</v>
      </c>
      <c r="AC110" s="10" t="s">
        <v>16</v>
      </c>
      <c r="AD110" s="10" t="s">
        <v>16</v>
      </c>
      <c r="AE110" s="10" t="s">
        <v>18</v>
      </c>
      <c r="AF110" s="10" t="s">
        <v>18</v>
      </c>
      <c r="AG110" s="10"/>
      <c r="AH110" s="3">
        <f t="shared" si="3"/>
        <v>19</v>
      </c>
      <c r="AI110" s="3">
        <f t="shared" si="4"/>
        <v>19</v>
      </c>
      <c r="AJ110" s="11">
        <f>COUNTIF(C110:AG110,'Attendance Key '!$A$7) + COUNTIF(C110:AG110,'Attendance Key '!$A$15)*0.5</f>
        <v>0</v>
      </c>
      <c r="AK110" s="3">
        <f>COUNTIF(C110:AG110,'Attendance Key '!$A$3) + COUNTIF(C110:AG110,'Attendance Key '!$A$5)*0.5</f>
        <v>2</v>
      </c>
      <c r="AL110" s="12">
        <f>COUNTIF(C110:AG110,'Attendance Key '!$A$4) + COUNTIF(C110:AG110,'Attendance Key '!$A$6)*0.5</f>
        <v>1</v>
      </c>
      <c r="AM110" s="3">
        <f>COUNTIF(C110:AG110,'Attendance Key '!$A$10)</f>
        <v>0</v>
      </c>
      <c r="AN110" s="3">
        <f>COUNTIF(C110:AG110,'Attendance Key '!$A$8) + COUNTIF(C110:AG110,'Attendance Key '!$A$9)*0.5</f>
        <v>0</v>
      </c>
      <c r="AO110" s="3">
        <f>COUNTIF(C110:AG110,'Attendance Key '!$A$13) + COUNTIF(C110:AG110,'Attendance Key '!$A$14)*0.5</f>
        <v>0</v>
      </c>
      <c r="AP110" s="3">
        <f>COUNTIF(C110:AG110,'Attendance Key '!$A$11) + COUNTIF(C110:AF110,'Attendance Key '!$A$12)*0.5</f>
        <v>0</v>
      </c>
      <c r="AQ110" s="12">
        <f>COUNTIF(C110:AG110,'Attendance Key '!$A$16)</f>
        <v>8</v>
      </c>
      <c r="AR110" s="12">
        <f>COUNTIF(C110:AG110,'Attendance Key '!$A$17)</f>
        <v>0</v>
      </c>
      <c r="AS110" s="3">
        <f>COUNTIF(C110:AG110,'Attendance Key '!$A$18) + COUNTIF(C110:AG110,'Attendance Key '!$A$19)*0.5</f>
        <v>2</v>
      </c>
    </row>
    <row r="111" spans="1:45" ht="16.2" x14ac:dyDescent="0.45">
      <c r="A111">
        <v>5209</v>
      </c>
      <c r="B111" s="3" t="s">
        <v>160</v>
      </c>
      <c r="C111" s="10" t="s">
        <v>18</v>
      </c>
      <c r="D111" s="10" t="s">
        <v>18</v>
      </c>
      <c r="E111" s="10" t="s">
        <v>18</v>
      </c>
      <c r="F111" s="10" t="s">
        <v>18</v>
      </c>
      <c r="G111" s="10" t="s">
        <v>18</v>
      </c>
      <c r="H111" s="10" t="s">
        <v>16</v>
      </c>
      <c r="I111" s="10" t="s">
        <v>16</v>
      </c>
      <c r="J111" s="10" t="s">
        <v>18</v>
      </c>
      <c r="K111" s="10" t="s">
        <v>18</v>
      </c>
      <c r="L111" s="10" t="s">
        <v>18</v>
      </c>
      <c r="M111" s="10" t="s">
        <v>22</v>
      </c>
      <c r="N111" s="10" t="s">
        <v>21</v>
      </c>
      <c r="O111" s="10" t="s">
        <v>16</v>
      </c>
      <c r="P111" s="10" t="s">
        <v>16</v>
      </c>
      <c r="Q111" s="10" t="s">
        <v>18</v>
      </c>
      <c r="R111" s="10" t="s">
        <v>18</v>
      </c>
      <c r="S111" s="10" t="s">
        <v>18</v>
      </c>
      <c r="T111" s="10" t="s">
        <v>18</v>
      </c>
      <c r="U111" s="10" t="s">
        <v>18</v>
      </c>
      <c r="V111" s="10" t="s">
        <v>16</v>
      </c>
      <c r="W111" s="10" t="s">
        <v>16</v>
      </c>
      <c r="X111" s="10" t="s">
        <v>18</v>
      </c>
      <c r="Y111" s="10" t="s">
        <v>18</v>
      </c>
      <c r="Z111" s="10" t="s">
        <v>18</v>
      </c>
      <c r="AA111" s="10" t="s">
        <v>18</v>
      </c>
      <c r="AB111" s="10" t="s">
        <v>18</v>
      </c>
      <c r="AC111" s="10" t="s">
        <v>16</v>
      </c>
      <c r="AD111" s="10" t="s">
        <v>16</v>
      </c>
      <c r="AE111" s="10" t="s">
        <v>18</v>
      </c>
      <c r="AF111" s="10" t="s">
        <v>18</v>
      </c>
      <c r="AG111" s="10"/>
      <c r="AH111" s="3">
        <f t="shared" si="3"/>
        <v>20.5</v>
      </c>
      <c r="AI111" s="3">
        <f t="shared" si="4"/>
        <v>20.5</v>
      </c>
      <c r="AJ111" s="11">
        <f>COUNTIF(C111:AG111,'Attendance Key '!$A$7) + COUNTIF(C111:AG111,'Attendance Key '!$A$15)*0.5</f>
        <v>0</v>
      </c>
      <c r="AK111" s="3">
        <f>COUNTIF(C111:AG111,'Attendance Key '!$A$3) + COUNTIF(C111:AG111,'Attendance Key '!$A$5)*0.5</f>
        <v>1.5</v>
      </c>
      <c r="AL111" s="12">
        <f>COUNTIF(C111:AG111,'Attendance Key '!$A$4) + COUNTIF(C111:AG111,'Attendance Key '!$A$6)*0.5</f>
        <v>0</v>
      </c>
      <c r="AM111" s="3">
        <f>COUNTIF(C111:AG111,'Attendance Key '!$A$10)</f>
        <v>0</v>
      </c>
      <c r="AN111" s="3">
        <f>COUNTIF(C111:AG111,'Attendance Key '!$A$8) + COUNTIF(C111:AG111,'Attendance Key '!$A$9)*0.5</f>
        <v>0</v>
      </c>
      <c r="AO111" s="3">
        <f>COUNTIF(C111:AG111,'Attendance Key '!$A$13) + COUNTIF(C111:AG111,'Attendance Key '!$A$14)*0.5</f>
        <v>0</v>
      </c>
      <c r="AP111" s="3">
        <f>COUNTIF(C111:AG111,'Attendance Key '!$A$11) + COUNTIF(C111:AF111,'Attendance Key '!$A$12)*0.5</f>
        <v>0</v>
      </c>
      <c r="AQ111" s="12">
        <f>COUNTIF(C111:AG111,'Attendance Key '!$A$16)</f>
        <v>8</v>
      </c>
      <c r="AR111" s="12">
        <f>COUNTIF(C111:AG111,'Attendance Key '!$A$17)</f>
        <v>0</v>
      </c>
      <c r="AS111" s="3">
        <f>COUNTIF(C111:AG111,'Attendance Key '!$A$18) + COUNTIF(C111:AG111,'Attendance Key '!$A$19)*0.5</f>
        <v>0</v>
      </c>
    </row>
    <row r="112" spans="1:45" ht="16.2" x14ac:dyDescent="0.45">
      <c r="A112">
        <v>5210</v>
      </c>
      <c r="B112" s="3" t="s">
        <v>161</v>
      </c>
      <c r="C112" s="10" t="s">
        <v>18</v>
      </c>
      <c r="D112" s="10" t="s">
        <v>20</v>
      </c>
      <c r="E112" s="10" t="s">
        <v>18</v>
      </c>
      <c r="F112" s="10" t="s">
        <v>18</v>
      </c>
      <c r="G112" s="10" t="s">
        <v>18</v>
      </c>
      <c r="H112" s="10" t="s">
        <v>16</v>
      </c>
      <c r="I112" s="10" t="s">
        <v>16</v>
      </c>
      <c r="J112" s="10" t="s">
        <v>18</v>
      </c>
      <c r="K112" s="10" t="s">
        <v>18</v>
      </c>
      <c r="L112" s="10" t="s">
        <v>18</v>
      </c>
      <c r="M112" s="10" t="s">
        <v>18</v>
      </c>
      <c r="N112" s="10" t="s">
        <v>21</v>
      </c>
      <c r="O112" s="10" t="s">
        <v>16</v>
      </c>
      <c r="P112" s="10" t="s">
        <v>16</v>
      </c>
      <c r="Q112" s="10" t="s">
        <v>20</v>
      </c>
      <c r="R112" s="10" t="s">
        <v>20</v>
      </c>
      <c r="S112" s="10" t="s">
        <v>20</v>
      </c>
      <c r="T112" s="10" t="s">
        <v>20</v>
      </c>
      <c r="U112" s="10" t="s">
        <v>20</v>
      </c>
      <c r="V112" s="10" t="s">
        <v>16</v>
      </c>
      <c r="W112" s="10" t="s">
        <v>16</v>
      </c>
      <c r="X112" s="10" t="s">
        <v>18</v>
      </c>
      <c r="Y112" s="10" t="s">
        <v>18</v>
      </c>
      <c r="Z112" s="10" t="s">
        <v>18</v>
      </c>
      <c r="AA112" s="10" t="s">
        <v>18</v>
      </c>
      <c r="AB112" s="10" t="s">
        <v>18</v>
      </c>
      <c r="AC112" s="10" t="s">
        <v>16</v>
      </c>
      <c r="AD112" s="10" t="s">
        <v>16</v>
      </c>
      <c r="AE112" s="10" t="s">
        <v>18</v>
      </c>
      <c r="AF112" s="10" t="s">
        <v>18</v>
      </c>
      <c r="AG112" s="10"/>
      <c r="AH112" s="3">
        <f t="shared" si="3"/>
        <v>21</v>
      </c>
      <c r="AI112" s="3">
        <f t="shared" si="4"/>
        <v>15</v>
      </c>
      <c r="AJ112" s="11">
        <f>COUNTIF(C112:AG112,'Attendance Key '!$A$7) + COUNTIF(C112:AG112,'Attendance Key '!$A$15)*0.5</f>
        <v>6</v>
      </c>
      <c r="AK112" s="3">
        <f>COUNTIF(C112:AG112,'Attendance Key '!$A$3) + COUNTIF(C112:AG112,'Attendance Key '!$A$5)*0.5</f>
        <v>1</v>
      </c>
      <c r="AL112" s="12">
        <f>COUNTIF(C112:AG112,'Attendance Key '!$A$4) + COUNTIF(C112:AG112,'Attendance Key '!$A$6)*0.5</f>
        <v>0</v>
      </c>
      <c r="AM112" s="3">
        <f>COUNTIF(C112:AG112,'Attendance Key '!$A$10)</f>
        <v>0</v>
      </c>
      <c r="AN112" s="3">
        <f>COUNTIF(C112:AG112,'Attendance Key '!$A$8) + COUNTIF(C112:AG112,'Attendance Key '!$A$9)*0.5</f>
        <v>0</v>
      </c>
      <c r="AO112" s="3">
        <f>COUNTIF(C112:AG112,'Attendance Key '!$A$13) + COUNTIF(C112:AG112,'Attendance Key '!$A$14)*0.5</f>
        <v>0</v>
      </c>
      <c r="AP112" s="3">
        <f>COUNTIF(C112:AG112,'Attendance Key '!$A$11) + COUNTIF(C112:AF112,'Attendance Key '!$A$12)*0.5</f>
        <v>0</v>
      </c>
      <c r="AQ112" s="12">
        <f>COUNTIF(C112:AG112,'Attendance Key '!$A$16)</f>
        <v>8</v>
      </c>
      <c r="AR112" s="12">
        <f>COUNTIF(C112:AG112,'Attendance Key '!$A$17)</f>
        <v>0</v>
      </c>
      <c r="AS112" s="3">
        <f>COUNTIF(C112:AG112,'Attendance Key '!$A$18) + COUNTIF(C112:AG112,'Attendance Key '!$A$19)*0.5</f>
        <v>0</v>
      </c>
    </row>
    <row r="113" spans="1:45" ht="16.2" x14ac:dyDescent="0.45">
      <c r="A113">
        <v>5211</v>
      </c>
      <c r="B113" s="3" t="s">
        <v>162</v>
      </c>
      <c r="C113" s="10" t="s">
        <v>20</v>
      </c>
      <c r="D113" s="10" t="s">
        <v>20</v>
      </c>
      <c r="E113" s="10" t="s">
        <v>20</v>
      </c>
      <c r="F113" s="10" t="s">
        <v>20</v>
      </c>
      <c r="G113" s="10" t="s">
        <v>20</v>
      </c>
      <c r="H113" s="10" t="s">
        <v>16</v>
      </c>
      <c r="I113" s="10" t="s">
        <v>16</v>
      </c>
      <c r="J113" s="10" t="s">
        <v>20</v>
      </c>
      <c r="K113" s="10" t="s">
        <v>20</v>
      </c>
      <c r="L113" s="10" t="s">
        <v>20</v>
      </c>
      <c r="M113" s="10" t="s">
        <v>20</v>
      </c>
      <c r="N113" s="10" t="s">
        <v>20</v>
      </c>
      <c r="O113" s="10" t="s">
        <v>16</v>
      </c>
      <c r="P113" s="10" t="s">
        <v>16</v>
      </c>
      <c r="Q113" s="10" t="s">
        <v>20</v>
      </c>
      <c r="R113" s="10" t="s">
        <v>20</v>
      </c>
      <c r="S113" s="10" t="s">
        <v>20</v>
      </c>
      <c r="T113" s="10" t="s">
        <v>20</v>
      </c>
      <c r="U113" s="10" t="s">
        <v>20</v>
      </c>
      <c r="V113" s="10" t="s">
        <v>16</v>
      </c>
      <c r="W113" s="10" t="s">
        <v>16</v>
      </c>
      <c r="X113" s="10" t="s">
        <v>20</v>
      </c>
      <c r="Y113" s="10" t="s">
        <v>20</v>
      </c>
      <c r="Z113" s="10" t="s">
        <v>20</v>
      </c>
      <c r="AA113" s="10" t="s">
        <v>20</v>
      </c>
      <c r="AB113" s="10" t="s">
        <v>20</v>
      </c>
      <c r="AC113" s="10" t="s">
        <v>16</v>
      </c>
      <c r="AD113" s="10" t="s">
        <v>16</v>
      </c>
      <c r="AE113" s="10" t="s">
        <v>20</v>
      </c>
      <c r="AF113" s="10" t="s">
        <v>20</v>
      </c>
      <c r="AG113" s="10"/>
      <c r="AH113" s="17">
        <f t="shared" si="3"/>
        <v>22</v>
      </c>
      <c r="AI113" s="17">
        <f t="shared" si="4"/>
        <v>0</v>
      </c>
      <c r="AJ113" s="18">
        <f>COUNTIF(C113:AG113,'Attendance Key '!$A$7) + COUNTIF(C113:AG113,'Attendance Key '!$A$15)*0.5</f>
        <v>22</v>
      </c>
      <c r="AK113" s="17">
        <f>COUNTIF(C113:AG113,'Attendance Key '!$A$3) + COUNTIF(C113:AG113,'Attendance Key '!$A$5)*0.5</f>
        <v>0</v>
      </c>
      <c r="AL113" s="19">
        <f>COUNTIF(C113:AG113,'Attendance Key '!$A$4) + COUNTIF(C113:AG113,'Attendance Key '!$A$6)*0.5</f>
        <v>0</v>
      </c>
      <c r="AM113" s="17">
        <f>COUNTIF(C113:AG113,'Attendance Key '!$A$10)</f>
        <v>0</v>
      </c>
      <c r="AN113" s="17">
        <f>COUNTIF(C113:AG113,'Attendance Key '!$A$8) + COUNTIF(C113:AG113,'Attendance Key '!$A$9)*0.5</f>
        <v>0</v>
      </c>
      <c r="AO113" s="17">
        <f>COUNTIF(C113:AG113,'Attendance Key '!$A$13) + COUNTIF(C113:AG113,'Attendance Key '!$A$14)*0.5</f>
        <v>0</v>
      </c>
      <c r="AP113" s="17">
        <f>COUNTIF(C113:AG113,'Attendance Key '!$A$11) + COUNTIF(C113:AF113,'Attendance Key '!$A$12)*0.5</f>
        <v>0</v>
      </c>
      <c r="AQ113" s="19">
        <f>COUNTIF(C113:AG113,'Attendance Key '!$A$16)</f>
        <v>8</v>
      </c>
      <c r="AR113" s="19">
        <f>COUNTIF(C113:AG113,'Attendance Key '!$A$17)</f>
        <v>0</v>
      </c>
      <c r="AS113" s="3">
        <f>COUNTIF(C113:AG113,'Attendance Key '!$A$18) + COUNTIF(C113:AG113,'Attendance Key '!$A$19)*0.5</f>
        <v>0</v>
      </c>
    </row>
    <row r="114" spans="1:45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45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45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45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45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45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45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45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45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45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45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45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45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45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45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AG3:AG113 C114:AG1010 B88:B113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 C88:AF113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108" activePane="bottomRight" state="frozen"/>
      <selection pane="topRight" activeCell="C1" sqref="C1"/>
      <selection pane="bottomLeft" activeCell="A3" sqref="A3"/>
      <selection pane="bottomRight" activeCell="C116" sqref="C116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6" t="s">
        <v>0</v>
      </c>
      <c r="B1" s="27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>
        <v>5101</v>
      </c>
      <c r="B3" s="23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>
        <v>5102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>
        <v>5103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>
        <v>5104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>
        <v>5105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>
        <v>5106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>
        <v>5107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>
        <v>5108</v>
      </c>
      <c r="B10" s="9" t="s">
        <v>51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>
        <v>5109</v>
      </c>
      <c r="B11" s="9" t="s">
        <v>52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>
        <v>5110</v>
      </c>
      <c r="B12" s="9" t="s">
        <v>53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>
        <v>5111</v>
      </c>
      <c r="B13" s="9" t="s">
        <v>54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>
        <v>5112</v>
      </c>
      <c r="B14" s="9" t="s">
        <v>55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>
        <v>5113</v>
      </c>
      <c r="B15" s="9" t="s">
        <v>56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>
        <v>5114</v>
      </c>
      <c r="B16" s="9" t="s">
        <v>57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>
        <v>5115</v>
      </c>
      <c r="B17" s="9" t="s">
        <v>58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>
        <v>5116</v>
      </c>
      <c r="B18" s="9" t="s">
        <v>59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>
        <v>5117</v>
      </c>
      <c r="B19" s="9" t="s">
        <v>60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>
        <v>5118</v>
      </c>
      <c r="B20" s="9" t="s">
        <v>61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>
        <v>5119</v>
      </c>
      <c r="B21" s="9" t="s">
        <v>62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>
        <v>5120</v>
      </c>
      <c r="B22" s="9" t="s">
        <v>63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>
        <v>5121</v>
      </c>
      <c r="B23" s="9" t="s">
        <v>64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>
        <v>5122</v>
      </c>
      <c r="B24" s="9" t="s">
        <v>65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>
        <v>5123</v>
      </c>
      <c r="B25" s="9" t="s">
        <v>66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>
        <v>5124</v>
      </c>
      <c r="B26" s="9" t="s">
        <v>67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>
        <v>5125</v>
      </c>
      <c r="B27" s="9" t="s">
        <v>68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>
        <v>5126</v>
      </c>
      <c r="B28" s="9" t="s">
        <v>69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>
        <v>5127</v>
      </c>
      <c r="B29" s="9" t="s">
        <v>70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>
        <v>5128</v>
      </c>
      <c r="B30" s="9" t="s">
        <v>71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>
        <v>5129</v>
      </c>
      <c r="B31" s="9" t="s">
        <v>72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>
        <v>5130</v>
      </c>
      <c r="B32" s="9" t="s">
        <v>73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>
        <v>5131</v>
      </c>
      <c r="B33" s="9" t="s">
        <v>74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>
        <v>5132</v>
      </c>
      <c r="B34" s="9" t="s">
        <v>75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>
        <v>5133</v>
      </c>
      <c r="B35" s="9" t="s">
        <v>76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>
        <v>5134</v>
      </c>
      <c r="B36" s="9" t="s">
        <v>77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>
        <v>5135</v>
      </c>
      <c r="B37" s="9" t="s">
        <v>127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>
        <v>5136</v>
      </c>
      <c r="B38" s="9" t="s">
        <v>128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>
        <v>5137</v>
      </c>
      <c r="B39" s="9" t="s">
        <v>78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>
        <v>5138</v>
      </c>
      <c r="B40" s="9" t="s">
        <v>79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>
        <v>5139</v>
      </c>
      <c r="B41" s="9" t="s">
        <v>80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>
        <v>5140</v>
      </c>
      <c r="B42" s="9" t="s">
        <v>81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>
        <v>5141</v>
      </c>
      <c r="B43" s="9" t="s">
        <v>82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>
        <v>5142</v>
      </c>
      <c r="B44" s="9" t="s">
        <v>83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>
        <v>5143</v>
      </c>
      <c r="B45" s="9" t="s">
        <v>129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>
        <v>5144</v>
      </c>
      <c r="B46" s="9" t="s">
        <v>84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>
        <v>5145</v>
      </c>
      <c r="B47" s="9" t="s">
        <v>85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>
        <v>5146</v>
      </c>
      <c r="B48" s="9" t="s">
        <v>86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>
        <v>5147</v>
      </c>
      <c r="B49" s="9" t="s">
        <v>87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>
        <v>5148</v>
      </c>
      <c r="B50" s="9" t="s">
        <v>88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>
        <v>5149</v>
      </c>
      <c r="B51" s="9" t="s">
        <v>89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>
        <v>5150</v>
      </c>
      <c r="B52" s="9" t="s">
        <v>90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>
        <v>5151</v>
      </c>
      <c r="B53" s="9" t="s">
        <v>91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>
        <v>5152</v>
      </c>
      <c r="B54" s="9" t="s">
        <v>92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>
        <v>5153</v>
      </c>
      <c r="B55" s="9" t="s">
        <v>93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>
        <v>5154</v>
      </c>
      <c r="B56" s="9" t="s">
        <v>94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>
        <v>5155</v>
      </c>
      <c r="B57" s="9" t="s">
        <v>95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>
        <v>5156</v>
      </c>
      <c r="B58" s="9" t="s">
        <v>96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>
        <v>5157</v>
      </c>
      <c r="B59" s="9" t="s">
        <v>97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>
        <v>5158</v>
      </c>
      <c r="B60" s="9" t="s">
        <v>98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>
        <v>5159</v>
      </c>
      <c r="B61" s="9" t="s">
        <v>99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>
        <v>5160</v>
      </c>
      <c r="B62" s="9" t="s">
        <v>100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>
        <v>5161</v>
      </c>
      <c r="B63" s="9" t="s">
        <v>101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>
        <v>5162</v>
      </c>
      <c r="B64" s="9" t="s">
        <v>102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>
        <v>5163</v>
      </c>
      <c r="B65" s="9" t="s">
        <v>103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>
        <v>5164</v>
      </c>
      <c r="B66" s="9" t="s">
        <v>104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>
        <v>5165</v>
      </c>
      <c r="B67" s="9" t="s">
        <v>105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>
        <v>5166</v>
      </c>
      <c r="B68" s="9" t="s">
        <v>106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>
        <v>5167</v>
      </c>
      <c r="B69" s="9" t="s">
        <v>107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>
        <v>5168</v>
      </c>
      <c r="B70" s="9" t="s">
        <v>108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>
        <v>5169</v>
      </c>
      <c r="B71" s="9" t="s">
        <v>130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>
        <v>5170</v>
      </c>
      <c r="B72" s="9" t="s">
        <v>131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>
        <v>5171</v>
      </c>
      <c r="B73" s="9" t="s">
        <v>132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>
        <v>5172</v>
      </c>
      <c r="B74" s="9" t="s">
        <v>133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>
        <v>5173</v>
      </c>
      <c r="B75" s="9" t="s">
        <v>113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>
        <v>5174</v>
      </c>
      <c r="B76" s="9" t="s">
        <v>114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>
        <v>5175</v>
      </c>
      <c r="B77" s="9" t="s">
        <v>115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>
        <v>5176</v>
      </c>
      <c r="B78" s="9" t="s">
        <v>116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>
        <v>5177</v>
      </c>
      <c r="B79" s="9" t="s">
        <v>134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>
        <v>5178</v>
      </c>
      <c r="B80" s="9" t="s">
        <v>117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>
        <v>5179</v>
      </c>
      <c r="B81" s="9" t="s">
        <v>118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>
        <v>5180</v>
      </c>
      <c r="B82" s="9" t="s">
        <v>119</v>
      </c>
      <c r="C82" s="10" t="s">
        <v>18</v>
      </c>
      <c r="D82" s="10" t="s">
        <v>18</v>
      </c>
      <c r="E82" s="10" t="s">
        <v>18</v>
      </c>
      <c r="F82" s="10" t="s">
        <v>18</v>
      </c>
      <c r="G82" s="10" t="s">
        <v>18</v>
      </c>
      <c r="H82" s="10" t="s">
        <v>16</v>
      </c>
      <c r="I82" s="10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18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18</v>
      </c>
      <c r="Y82" s="10" t="s">
        <v>18</v>
      </c>
      <c r="Z82" s="10" t="s">
        <v>18</v>
      </c>
      <c r="AA82" s="10" t="s">
        <v>18</v>
      </c>
      <c r="AB82" s="10" t="s">
        <v>18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ref="AH82:AH113" si="3">AI82+AJ82</f>
        <v>22</v>
      </c>
      <c r="AI82" s="3">
        <f t="shared" ref="AI82:AI113" si="4">COUNTA(C82:AG82)-AK82-AL82-AJ82-AM82-AN82-AO82-AP82-AQ82-AR82</f>
        <v>22</v>
      </c>
      <c r="AJ82" s="11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2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2">
        <f>COUNTIF(C82:AG82,'Attendance Key '!$A$16)</f>
        <v>8</v>
      </c>
      <c r="AR82" s="12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>
        <v>5181</v>
      </c>
      <c r="B83" s="9" t="s">
        <v>120</v>
      </c>
      <c r="C83" s="10" t="s">
        <v>18</v>
      </c>
      <c r="D83" s="10" t="s">
        <v>18</v>
      </c>
      <c r="E83" s="10" t="s">
        <v>18</v>
      </c>
      <c r="F83" s="10" t="s">
        <v>18</v>
      </c>
      <c r="G83" s="10" t="s">
        <v>18</v>
      </c>
      <c r="H83" s="10" t="s">
        <v>16</v>
      </c>
      <c r="I83" s="10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18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3"/>
        <v>22</v>
      </c>
      <c r="AI83" s="3">
        <f t="shared" si="4"/>
        <v>22</v>
      </c>
      <c r="AJ83" s="11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2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2">
        <f>COUNTIF(C83:AG83,'Attendance Key '!$A$16)</f>
        <v>8</v>
      </c>
      <c r="AR83" s="12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>
        <v>5182</v>
      </c>
      <c r="B84" s="9" t="s">
        <v>135</v>
      </c>
      <c r="C84" s="10" t="s">
        <v>18</v>
      </c>
      <c r="D84" s="10" t="s">
        <v>18</v>
      </c>
      <c r="E84" s="10" t="s">
        <v>18</v>
      </c>
      <c r="F84" s="10" t="s">
        <v>18</v>
      </c>
      <c r="G84" s="10" t="s">
        <v>18</v>
      </c>
      <c r="H84" s="10" t="s">
        <v>16</v>
      </c>
      <c r="I84" s="10" t="s">
        <v>16</v>
      </c>
      <c r="J84" s="10" t="s">
        <v>18</v>
      </c>
      <c r="K84" s="10" t="s">
        <v>18</v>
      </c>
      <c r="L84" s="10" t="s">
        <v>18</v>
      </c>
      <c r="M84" s="10" t="s">
        <v>18</v>
      </c>
      <c r="N84" s="10" t="s">
        <v>18</v>
      </c>
      <c r="O84" s="10" t="s">
        <v>16</v>
      </c>
      <c r="P84" s="10" t="s">
        <v>16</v>
      </c>
      <c r="Q84" s="10" t="s">
        <v>18</v>
      </c>
      <c r="R84" s="10" t="s">
        <v>18</v>
      </c>
      <c r="S84" s="10" t="s">
        <v>18</v>
      </c>
      <c r="T84" s="10" t="s">
        <v>18</v>
      </c>
      <c r="U84" s="10" t="s">
        <v>18</v>
      </c>
      <c r="V84" s="10" t="s">
        <v>16</v>
      </c>
      <c r="W84" s="10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10"/>
      <c r="AH84" s="3">
        <f t="shared" si="3"/>
        <v>22</v>
      </c>
      <c r="AI84" s="3">
        <f t="shared" si="4"/>
        <v>22</v>
      </c>
      <c r="AJ84" s="11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2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2">
        <f>COUNTIF(C84:AG84,'Attendance Key '!$A$16)</f>
        <v>8</v>
      </c>
      <c r="AR84" s="12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>
        <v>5183</v>
      </c>
      <c r="B85" s="9" t="s">
        <v>136</v>
      </c>
      <c r="C85" s="10" t="s">
        <v>18</v>
      </c>
      <c r="D85" s="10" t="s">
        <v>18</v>
      </c>
      <c r="E85" s="10" t="s">
        <v>18</v>
      </c>
      <c r="F85" s="10" t="s">
        <v>18</v>
      </c>
      <c r="G85" s="10" t="s">
        <v>18</v>
      </c>
      <c r="H85" s="10" t="s">
        <v>16</v>
      </c>
      <c r="I85" s="10" t="s">
        <v>16</v>
      </c>
      <c r="J85" s="10" t="s">
        <v>18</v>
      </c>
      <c r="K85" s="10" t="s">
        <v>18</v>
      </c>
      <c r="L85" s="10" t="s">
        <v>18</v>
      </c>
      <c r="M85" s="10" t="s">
        <v>20</v>
      </c>
      <c r="N85" s="10" t="s">
        <v>21</v>
      </c>
      <c r="O85" s="10" t="s">
        <v>16</v>
      </c>
      <c r="P85" s="10" t="s">
        <v>16</v>
      </c>
      <c r="Q85" s="10" t="s">
        <v>18</v>
      </c>
      <c r="R85" s="10" t="s">
        <v>18</v>
      </c>
      <c r="S85" s="10" t="s">
        <v>18</v>
      </c>
      <c r="T85" s="10" t="s">
        <v>18</v>
      </c>
      <c r="U85" s="10" t="s">
        <v>18</v>
      </c>
      <c r="V85" s="10" t="s">
        <v>16</v>
      </c>
      <c r="W85" s="10" t="s">
        <v>16</v>
      </c>
      <c r="X85" s="10" t="s">
        <v>18</v>
      </c>
      <c r="Y85" s="10" t="s">
        <v>18</v>
      </c>
      <c r="Z85" s="10" t="s">
        <v>20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20</v>
      </c>
      <c r="AF85" s="10" t="s">
        <v>18</v>
      </c>
      <c r="AG85" s="10"/>
      <c r="AH85" s="3">
        <f t="shared" si="3"/>
        <v>21</v>
      </c>
      <c r="AI85" s="3">
        <f t="shared" si="4"/>
        <v>18</v>
      </c>
      <c r="AJ85" s="11">
        <f>COUNTIF(C85:AG85,'Attendance Key '!$A$7) + COUNTIF(C85:AG85,'Attendance Key '!$A$15)*0.5</f>
        <v>3</v>
      </c>
      <c r="AK85" s="3">
        <f>COUNTIF(C85:AG85,'Attendance Key '!$A$3) + COUNTIF(C85:AG85,'Attendance Key '!$A$5)*0.5</f>
        <v>1</v>
      </c>
      <c r="AL85" s="12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2">
        <f>COUNTIF(C85:AG85,'Attendance Key '!$A$16)</f>
        <v>8</v>
      </c>
      <c r="AR85" s="12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>
        <v>5184</v>
      </c>
      <c r="B86" s="9" t="s">
        <v>123</v>
      </c>
      <c r="C86" s="10" t="s">
        <v>18</v>
      </c>
      <c r="D86" s="10" t="s">
        <v>18</v>
      </c>
      <c r="E86" s="10" t="s">
        <v>18</v>
      </c>
      <c r="F86" s="10" t="s">
        <v>18</v>
      </c>
      <c r="G86" s="10" t="s">
        <v>18</v>
      </c>
      <c r="H86" s="10" t="s">
        <v>16</v>
      </c>
      <c r="I86" s="10" t="s">
        <v>16</v>
      </c>
      <c r="J86" s="10" t="s">
        <v>18</v>
      </c>
      <c r="K86" s="10" t="s">
        <v>18</v>
      </c>
      <c r="L86" s="10" t="s">
        <v>18</v>
      </c>
      <c r="M86" s="10" t="s">
        <v>18</v>
      </c>
      <c r="N86" s="10" t="s">
        <v>18</v>
      </c>
      <c r="O86" s="10" t="s">
        <v>16</v>
      </c>
      <c r="P86" s="10" t="s">
        <v>16</v>
      </c>
      <c r="Q86" s="10" t="s">
        <v>18</v>
      </c>
      <c r="R86" s="10" t="s">
        <v>18</v>
      </c>
      <c r="S86" s="10" t="s">
        <v>18</v>
      </c>
      <c r="T86" s="10" t="s">
        <v>21</v>
      </c>
      <c r="U86" s="10" t="s">
        <v>18</v>
      </c>
      <c r="V86" s="10" t="s">
        <v>16</v>
      </c>
      <c r="W86" s="10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10"/>
      <c r="AH86" s="3">
        <f t="shared" si="3"/>
        <v>21</v>
      </c>
      <c r="AI86" s="3">
        <f t="shared" si="4"/>
        <v>21</v>
      </c>
      <c r="AJ86" s="11">
        <f>COUNTIF(C86:AG86,'Attendance Key '!$A$7) + COUNTIF(C86:AG86,'Attendance Key '!$A$15)*0.5</f>
        <v>0</v>
      </c>
      <c r="AK86" s="3">
        <f>COUNTIF(C86:AG86,'Attendance Key '!$A$3) + COUNTIF(C86:AG86,'Attendance Key '!$A$5)*0.5</f>
        <v>1</v>
      </c>
      <c r="AL86" s="12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2">
        <f>COUNTIF(C86:AG86,'Attendance Key '!$A$16)</f>
        <v>8</v>
      </c>
      <c r="AR86" s="12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>
        <v>5185</v>
      </c>
      <c r="B87" s="9" t="s">
        <v>124</v>
      </c>
      <c r="C87" s="10" t="s">
        <v>18</v>
      </c>
      <c r="D87" s="10" t="s">
        <v>18</v>
      </c>
      <c r="E87" s="10" t="s">
        <v>18</v>
      </c>
      <c r="F87" s="10" t="s">
        <v>18</v>
      </c>
      <c r="G87" s="10" t="s">
        <v>18</v>
      </c>
      <c r="H87" s="10" t="s">
        <v>16</v>
      </c>
      <c r="I87" s="10" t="s">
        <v>16</v>
      </c>
      <c r="J87" s="10" t="s">
        <v>18</v>
      </c>
      <c r="K87" s="10" t="s">
        <v>18</v>
      </c>
      <c r="L87" s="10" t="s">
        <v>18</v>
      </c>
      <c r="M87" s="10" t="s">
        <v>18</v>
      </c>
      <c r="N87" s="10" t="s">
        <v>18</v>
      </c>
      <c r="O87" s="10" t="s">
        <v>16</v>
      </c>
      <c r="P87" s="10" t="s">
        <v>16</v>
      </c>
      <c r="Q87" s="10" t="s">
        <v>18</v>
      </c>
      <c r="R87" s="10" t="s">
        <v>18</v>
      </c>
      <c r="S87" s="10" t="s">
        <v>18</v>
      </c>
      <c r="T87" s="10" t="s">
        <v>18</v>
      </c>
      <c r="U87" s="10" t="s">
        <v>18</v>
      </c>
      <c r="V87" s="10" t="s">
        <v>16</v>
      </c>
      <c r="W87" s="10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22</v>
      </c>
      <c r="AF87" s="10" t="s">
        <v>18</v>
      </c>
      <c r="AG87" s="10"/>
      <c r="AH87" s="3">
        <f t="shared" si="3"/>
        <v>21.5</v>
      </c>
      <c r="AI87" s="3">
        <f t="shared" si="4"/>
        <v>21.5</v>
      </c>
      <c r="AJ87" s="11">
        <f>COUNTIF(C87:AG87,'Attendance Key '!$A$7) + COUNTIF(C87:AG87,'Attendance Key '!$A$15)*0.5</f>
        <v>0</v>
      </c>
      <c r="AK87" s="3">
        <f>COUNTIF(C87:AG87,'Attendance Key '!$A$3) + COUNTIF(C87:AG87,'Attendance Key '!$A$5)*0.5</f>
        <v>0.5</v>
      </c>
      <c r="AL87" s="12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2">
        <f>COUNTIF(C87:AG87,'Attendance Key '!$A$16)</f>
        <v>8</v>
      </c>
      <c r="AR87" s="12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6.2" x14ac:dyDescent="0.45">
      <c r="A88">
        <v>5186</v>
      </c>
      <c r="B88" s="3" t="s">
        <v>139</v>
      </c>
      <c r="C88" s="10" t="s">
        <v>18</v>
      </c>
      <c r="D88" s="10" t="s">
        <v>18</v>
      </c>
      <c r="E88" s="10" t="s">
        <v>18</v>
      </c>
      <c r="F88" s="10" t="s">
        <v>18</v>
      </c>
      <c r="G88" s="10" t="s">
        <v>18</v>
      </c>
      <c r="H88" s="10" t="s">
        <v>16</v>
      </c>
      <c r="I88" s="10" t="s">
        <v>16</v>
      </c>
      <c r="J88" s="10" t="s">
        <v>18</v>
      </c>
      <c r="K88" s="10" t="s">
        <v>18</v>
      </c>
      <c r="L88" s="10" t="s">
        <v>18</v>
      </c>
      <c r="M88" s="10" t="s">
        <v>18</v>
      </c>
      <c r="N88" s="10" t="s">
        <v>18</v>
      </c>
      <c r="O88" s="10" t="s">
        <v>16</v>
      </c>
      <c r="P88" s="10" t="s">
        <v>16</v>
      </c>
      <c r="Q88" s="10" t="s">
        <v>18</v>
      </c>
      <c r="R88" s="10" t="s">
        <v>18</v>
      </c>
      <c r="S88" s="10" t="s">
        <v>18</v>
      </c>
      <c r="T88" s="10" t="s">
        <v>18</v>
      </c>
      <c r="U88" s="10" t="s">
        <v>18</v>
      </c>
      <c r="V88" s="10" t="s">
        <v>16</v>
      </c>
      <c r="W88" s="10" t="s">
        <v>16</v>
      </c>
      <c r="X88" s="10" t="s">
        <v>20</v>
      </c>
      <c r="Y88" s="10" t="s">
        <v>18</v>
      </c>
      <c r="Z88" s="10" t="s">
        <v>18</v>
      </c>
      <c r="AA88" s="10" t="s">
        <v>18</v>
      </c>
      <c r="AB88" s="10" t="s">
        <v>18</v>
      </c>
      <c r="AC88" s="10" t="s">
        <v>16</v>
      </c>
      <c r="AD88" s="10" t="s">
        <v>16</v>
      </c>
      <c r="AE88" s="10" t="s">
        <v>18</v>
      </c>
      <c r="AF88" s="10" t="s">
        <v>18</v>
      </c>
      <c r="AG88" s="10"/>
      <c r="AH88" s="3">
        <f t="shared" si="3"/>
        <v>22</v>
      </c>
      <c r="AI88" s="3">
        <f t="shared" si="4"/>
        <v>21</v>
      </c>
      <c r="AJ88" s="11">
        <f>COUNTIF(C88:AG88,'Attendance Key '!$A$7) + COUNTIF(C88:AG88,'Attendance Key '!$A$15)*0.5</f>
        <v>1</v>
      </c>
      <c r="AK88" s="3">
        <f>COUNTIF(C88:AG88,'Attendance Key '!$A$3) + COUNTIF(C88:AG88,'Attendance Key '!$A$5)*0.5</f>
        <v>0</v>
      </c>
      <c r="AL88" s="12">
        <f>COUNTIF(C88:AG88,'Attendance Key '!$A$4) + COUNTIF(C88:AG88,'Attendance Key '!$A$6)*0.5</f>
        <v>0</v>
      </c>
      <c r="AM88" s="3">
        <f>COUNTIF(C88:AG88,'Attendance Key '!$A$10)</f>
        <v>0</v>
      </c>
      <c r="AN88" s="3">
        <f>COUNTIF(C88:AG88,'Attendance Key '!$A$8) + COUNTIF(C88:AG88,'Attendance Key '!$A$9)*0.5</f>
        <v>0</v>
      </c>
      <c r="AO88" s="3">
        <f>COUNTIF(C88:AG88,'Attendance Key '!$A$13) + COUNTIF(C88:AG88,'Attendance Key '!$A$14)*0.5</f>
        <v>0</v>
      </c>
      <c r="AP88" s="3">
        <f>COUNTIF(C88:AG88,'Attendance Key '!$A$11) + COUNTIF(C88:AF88,'Attendance Key '!$A$12)*0.5</f>
        <v>0</v>
      </c>
      <c r="AQ88" s="12">
        <f>COUNTIF(C88:AG88,'Attendance Key '!$A$16)</f>
        <v>8</v>
      </c>
      <c r="AR88" s="12">
        <f>COUNTIF(C88:AG88,'Attendance Key '!$A$17)</f>
        <v>0</v>
      </c>
      <c r="AS88" s="3">
        <f>COUNTIF(C88:AG88,'Attendance Key '!$A$18) + COUNTIF(C88:AG88,'Attendance Key '!$A$19)*0.5</f>
        <v>0</v>
      </c>
    </row>
    <row r="89" spans="1:45" ht="16.2" x14ac:dyDescent="0.45">
      <c r="A89">
        <v>5187</v>
      </c>
      <c r="B89" s="3" t="s">
        <v>140</v>
      </c>
      <c r="C89" s="10" t="s">
        <v>18</v>
      </c>
      <c r="D89" s="10" t="s">
        <v>22</v>
      </c>
      <c r="E89" s="10" t="s">
        <v>18</v>
      </c>
      <c r="F89" s="10" t="s">
        <v>18</v>
      </c>
      <c r="G89" s="10" t="s">
        <v>22</v>
      </c>
      <c r="H89" s="10" t="s">
        <v>16</v>
      </c>
      <c r="I89" s="10" t="s">
        <v>16</v>
      </c>
      <c r="J89" s="10" t="s">
        <v>22</v>
      </c>
      <c r="K89" s="10" t="s">
        <v>18</v>
      </c>
      <c r="L89" s="10" t="s">
        <v>18</v>
      </c>
      <c r="M89" s="10" t="s">
        <v>18</v>
      </c>
      <c r="N89" s="10" t="s">
        <v>18</v>
      </c>
      <c r="O89" s="10" t="s">
        <v>16</v>
      </c>
      <c r="P89" s="10" t="s">
        <v>16</v>
      </c>
      <c r="Q89" s="10" t="s">
        <v>28</v>
      </c>
      <c r="R89" s="10" t="s">
        <v>18</v>
      </c>
      <c r="S89" s="10" t="s">
        <v>18</v>
      </c>
      <c r="T89" s="10" t="s">
        <v>18</v>
      </c>
      <c r="U89" s="10" t="s">
        <v>18</v>
      </c>
      <c r="V89" s="10" t="s">
        <v>16</v>
      </c>
      <c r="W89" s="10" t="s">
        <v>16</v>
      </c>
      <c r="X89" s="10" t="s">
        <v>18</v>
      </c>
      <c r="Y89" s="10" t="s">
        <v>18</v>
      </c>
      <c r="Z89" s="10" t="s">
        <v>18</v>
      </c>
      <c r="AA89" s="10" t="s">
        <v>18</v>
      </c>
      <c r="AB89" s="10" t="s">
        <v>18</v>
      </c>
      <c r="AC89" s="10" t="s">
        <v>16</v>
      </c>
      <c r="AD89" s="10" t="s">
        <v>16</v>
      </c>
      <c r="AE89" s="10" t="s">
        <v>18</v>
      </c>
      <c r="AF89" s="10" t="s">
        <v>18</v>
      </c>
      <c r="AG89" s="10"/>
      <c r="AH89" s="3">
        <f t="shared" si="3"/>
        <v>20</v>
      </c>
      <c r="AI89" s="3">
        <f t="shared" si="4"/>
        <v>20</v>
      </c>
      <c r="AJ89" s="11">
        <f>COUNTIF(C89:AG89,'Attendance Key '!$A$7) + COUNTIF(C89:AG89,'Attendance Key '!$A$15)*0.5</f>
        <v>0</v>
      </c>
      <c r="AK89" s="3">
        <f>COUNTIF(C89:AG89,'Attendance Key '!$A$3) + COUNTIF(C89:AG89,'Attendance Key '!$A$5)*0.5</f>
        <v>1.5</v>
      </c>
      <c r="AL89" s="12">
        <f>COUNTIF(C89:AG89,'Attendance Key '!$A$4) + COUNTIF(C89:AG89,'Attendance Key '!$A$6)*0.5</f>
        <v>0.5</v>
      </c>
      <c r="AM89" s="3">
        <f>COUNTIF(C89:AG89,'Attendance Key '!$A$10)</f>
        <v>0</v>
      </c>
      <c r="AN89" s="3">
        <f>COUNTIF(C89:AG89,'Attendance Key '!$A$8) + COUNTIF(C89:AG89,'Attendance Key '!$A$9)*0.5</f>
        <v>0</v>
      </c>
      <c r="AO89" s="3">
        <f>COUNTIF(C89:AG89,'Attendance Key '!$A$13) + COUNTIF(C89:AG89,'Attendance Key '!$A$14)*0.5</f>
        <v>0</v>
      </c>
      <c r="AP89" s="3">
        <f>COUNTIF(C89:AG89,'Attendance Key '!$A$11) + COUNTIF(C89:AF89,'Attendance Key '!$A$12)*0.5</f>
        <v>0</v>
      </c>
      <c r="AQ89" s="12">
        <f>COUNTIF(C89:AG89,'Attendance Key '!$A$16)</f>
        <v>8</v>
      </c>
      <c r="AR89" s="12">
        <f>COUNTIF(C89:AG89,'Attendance Key '!$A$17)</f>
        <v>0</v>
      </c>
      <c r="AS89" s="3">
        <f>COUNTIF(C89:AG89,'Attendance Key '!$A$18) + COUNTIF(C89:AG89,'Attendance Key '!$A$19)*0.5</f>
        <v>0</v>
      </c>
    </row>
    <row r="90" spans="1:45" ht="16.2" x14ac:dyDescent="0.45">
      <c r="A90">
        <v>5188</v>
      </c>
      <c r="B90" s="3" t="s">
        <v>141</v>
      </c>
      <c r="C90" s="10" t="s">
        <v>18</v>
      </c>
      <c r="D90" s="10" t="s">
        <v>18</v>
      </c>
      <c r="E90" s="10" t="s">
        <v>21</v>
      </c>
      <c r="F90" s="10" t="s">
        <v>18</v>
      </c>
      <c r="G90" s="10" t="s">
        <v>18</v>
      </c>
      <c r="H90" s="10" t="s">
        <v>16</v>
      </c>
      <c r="I90" s="10" t="s">
        <v>16</v>
      </c>
      <c r="J90" s="10" t="s">
        <v>18</v>
      </c>
      <c r="K90" s="10" t="s">
        <v>18</v>
      </c>
      <c r="L90" s="10" t="s">
        <v>18</v>
      </c>
      <c r="M90" s="10" t="s">
        <v>18</v>
      </c>
      <c r="N90" s="10" t="s">
        <v>18</v>
      </c>
      <c r="O90" s="10" t="s">
        <v>16</v>
      </c>
      <c r="P90" s="10" t="s">
        <v>16</v>
      </c>
      <c r="Q90" s="10" t="s">
        <v>18</v>
      </c>
      <c r="R90" s="10" t="s">
        <v>18</v>
      </c>
      <c r="S90" s="10" t="s">
        <v>18</v>
      </c>
      <c r="T90" s="10" t="s">
        <v>18</v>
      </c>
      <c r="U90" s="10" t="s">
        <v>18</v>
      </c>
      <c r="V90" s="10" t="s">
        <v>16</v>
      </c>
      <c r="W90" s="10" t="s">
        <v>16</v>
      </c>
      <c r="X90" s="10" t="s">
        <v>18</v>
      </c>
      <c r="Y90" s="10" t="s">
        <v>18</v>
      </c>
      <c r="Z90" s="10" t="s">
        <v>18</v>
      </c>
      <c r="AA90" s="10" t="s">
        <v>18</v>
      </c>
      <c r="AB90" s="10" t="s">
        <v>21</v>
      </c>
      <c r="AC90" s="10" t="s">
        <v>16</v>
      </c>
      <c r="AD90" s="10" t="s">
        <v>16</v>
      </c>
      <c r="AE90" s="10" t="s">
        <v>18</v>
      </c>
      <c r="AF90" s="10" t="s">
        <v>21</v>
      </c>
      <c r="AG90" s="10"/>
      <c r="AH90" s="3">
        <f t="shared" si="3"/>
        <v>19</v>
      </c>
      <c r="AI90" s="3">
        <f t="shared" si="4"/>
        <v>19</v>
      </c>
      <c r="AJ90" s="11">
        <f>COUNTIF(C90:AG90,'Attendance Key '!$A$7) + COUNTIF(C90:AG90,'Attendance Key '!$A$15)*0.5</f>
        <v>0</v>
      </c>
      <c r="AK90" s="3">
        <f>COUNTIF(C90:AG90,'Attendance Key '!$A$3) + COUNTIF(C90:AG90,'Attendance Key '!$A$5)*0.5</f>
        <v>3</v>
      </c>
      <c r="AL90" s="12">
        <f>COUNTIF(C90:AG90,'Attendance Key '!$A$4) + COUNTIF(C90:AG90,'Attendance Key '!$A$6)*0.5</f>
        <v>0</v>
      </c>
      <c r="AM90" s="3">
        <f>COUNTIF(C90:AG90,'Attendance Key '!$A$10)</f>
        <v>0</v>
      </c>
      <c r="AN90" s="3">
        <f>COUNTIF(C90:AG90,'Attendance Key '!$A$8) + COUNTIF(C90:AG90,'Attendance Key '!$A$9)*0.5</f>
        <v>0</v>
      </c>
      <c r="AO90" s="3">
        <f>COUNTIF(C90:AG90,'Attendance Key '!$A$13) + COUNTIF(C90:AG90,'Attendance Key '!$A$14)*0.5</f>
        <v>0</v>
      </c>
      <c r="AP90" s="3">
        <f>COUNTIF(C90:AG90,'Attendance Key '!$A$11) + COUNTIF(C90:AF90,'Attendance Key '!$A$12)*0.5</f>
        <v>0</v>
      </c>
      <c r="AQ90" s="12">
        <f>COUNTIF(C90:AG90,'Attendance Key '!$A$16)</f>
        <v>8</v>
      </c>
      <c r="AR90" s="12">
        <f>COUNTIF(C90:AG90,'Attendance Key '!$A$17)</f>
        <v>0</v>
      </c>
      <c r="AS90" s="3">
        <f>COUNTIF(C90:AG90,'Attendance Key '!$A$18) + COUNTIF(C90:AG90,'Attendance Key '!$A$19)*0.5</f>
        <v>0</v>
      </c>
    </row>
    <row r="91" spans="1:45" ht="16.2" x14ac:dyDescent="0.45">
      <c r="A91">
        <v>5189</v>
      </c>
      <c r="B91" s="3" t="s">
        <v>142</v>
      </c>
      <c r="C91" s="10" t="s">
        <v>18</v>
      </c>
      <c r="D91" s="10" t="s">
        <v>30</v>
      </c>
      <c r="E91" s="10" t="s">
        <v>21</v>
      </c>
      <c r="F91" s="10" t="s">
        <v>18</v>
      </c>
      <c r="G91" s="10" t="s">
        <v>20</v>
      </c>
      <c r="H91" s="10" t="s">
        <v>16</v>
      </c>
      <c r="I91" s="10" t="s">
        <v>16</v>
      </c>
      <c r="J91" s="10" t="s">
        <v>18</v>
      </c>
      <c r="K91" s="10" t="s">
        <v>18</v>
      </c>
      <c r="L91" s="10" t="s">
        <v>18</v>
      </c>
      <c r="M91" s="10" t="s">
        <v>22</v>
      </c>
      <c r="N91" s="10" t="s">
        <v>21</v>
      </c>
      <c r="O91" s="10" t="s">
        <v>16</v>
      </c>
      <c r="P91" s="10" t="s">
        <v>16</v>
      </c>
      <c r="Q91" s="10" t="s">
        <v>18</v>
      </c>
      <c r="R91" s="10" t="s">
        <v>18</v>
      </c>
      <c r="S91" s="10" t="s">
        <v>18</v>
      </c>
      <c r="T91" s="10" t="s">
        <v>18</v>
      </c>
      <c r="U91" s="10" t="s">
        <v>18</v>
      </c>
      <c r="V91" s="10" t="s">
        <v>16</v>
      </c>
      <c r="W91" s="10" t="s">
        <v>16</v>
      </c>
      <c r="X91" s="10" t="s">
        <v>18</v>
      </c>
      <c r="Y91" s="10" t="s">
        <v>18</v>
      </c>
      <c r="Z91" s="10" t="s">
        <v>18</v>
      </c>
      <c r="AA91" s="10" t="s">
        <v>18</v>
      </c>
      <c r="AB91" s="10" t="s">
        <v>20</v>
      </c>
      <c r="AC91" s="10" t="s">
        <v>16</v>
      </c>
      <c r="AD91" s="10" t="s">
        <v>16</v>
      </c>
      <c r="AE91" s="10" t="s">
        <v>18</v>
      </c>
      <c r="AF91" s="10" t="s">
        <v>18</v>
      </c>
      <c r="AG91" s="10"/>
      <c r="AH91" s="3">
        <f t="shared" si="3"/>
        <v>18.5</v>
      </c>
      <c r="AI91" s="3">
        <f t="shared" si="4"/>
        <v>16.5</v>
      </c>
      <c r="AJ91" s="11">
        <f>COUNTIF(C91:AG91,'Attendance Key '!$A$7) + COUNTIF(C91:AG91,'Attendance Key '!$A$15)*0.5</f>
        <v>2</v>
      </c>
      <c r="AK91" s="3">
        <f>COUNTIF(C91:AG91,'Attendance Key '!$A$3) + COUNTIF(C91:AG91,'Attendance Key '!$A$5)*0.5</f>
        <v>2.5</v>
      </c>
      <c r="AL91" s="12">
        <f>COUNTIF(C91:AG91,'Attendance Key '!$A$4) + COUNTIF(C91:AG91,'Attendance Key '!$A$6)*0.5</f>
        <v>0</v>
      </c>
      <c r="AM91" s="3">
        <f>COUNTIF(C91:AG91,'Attendance Key '!$A$10)</f>
        <v>0</v>
      </c>
      <c r="AN91" s="3">
        <f>COUNTIF(C91:AG91,'Attendance Key '!$A$8) + COUNTIF(C91:AG91,'Attendance Key '!$A$9)*0.5</f>
        <v>1</v>
      </c>
      <c r="AO91" s="3">
        <f>COUNTIF(C91:AG91,'Attendance Key '!$A$13) + COUNTIF(C91:AG91,'Attendance Key '!$A$14)*0.5</f>
        <v>0</v>
      </c>
      <c r="AP91" s="3">
        <f>COUNTIF(C91:AG91,'Attendance Key '!$A$11) + COUNTIF(C91:AF91,'Attendance Key '!$A$12)*0.5</f>
        <v>0</v>
      </c>
      <c r="AQ91" s="12">
        <f>COUNTIF(C91:AG91,'Attendance Key '!$A$16)</f>
        <v>8</v>
      </c>
      <c r="AR91" s="12">
        <f>COUNTIF(C91:AG91,'Attendance Key '!$A$17)</f>
        <v>0</v>
      </c>
      <c r="AS91" s="3">
        <f>COUNTIF(C91:AG91,'Attendance Key '!$A$18) + COUNTIF(C91:AG91,'Attendance Key '!$A$19)*0.5</f>
        <v>0</v>
      </c>
    </row>
    <row r="92" spans="1:45" ht="16.2" x14ac:dyDescent="0.45">
      <c r="A92">
        <v>5190</v>
      </c>
      <c r="B92" s="3" t="s">
        <v>143</v>
      </c>
      <c r="C92" s="10" t="s">
        <v>18</v>
      </c>
      <c r="D92" s="10" t="s">
        <v>18</v>
      </c>
      <c r="E92" s="10" t="s">
        <v>18</v>
      </c>
      <c r="F92" s="10" t="s">
        <v>18</v>
      </c>
      <c r="G92" s="10" t="s">
        <v>18</v>
      </c>
      <c r="H92" s="10" t="s">
        <v>16</v>
      </c>
      <c r="I92" s="10" t="s">
        <v>16</v>
      </c>
      <c r="J92" s="10" t="s">
        <v>18</v>
      </c>
      <c r="K92" s="10" t="s">
        <v>18</v>
      </c>
      <c r="L92" s="10" t="s">
        <v>18</v>
      </c>
      <c r="M92" s="10" t="s">
        <v>18</v>
      </c>
      <c r="N92" s="10" t="s">
        <v>18</v>
      </c>
      <c r="O92" s="10" t="s">
        <v>16</v>
      </c>
      <c r="P92" s="10" t="s">
        <v>16</v>
      </c>
      <c r="Q92" s="10" t="s">
        <v>18</v>
      </c>
      <c r="R92" s="10" t="s">
        <v>18</v>
      </c>
      <c r="S92" s="10" t="s">
        <v>18</v>
      </c>
      <c r="T92" s="10" t="s">
        <v>18</v>
      </c>
      <c r="U92" s="10" t="s">
        <v>18</v>
      </c>
      <c r="V92" s="10" t="s">
        <v>16</v>
      </c>
      <c r="W92" s="10" t="s">
        <v>16</v>
      </c>
      <c r="X92" s="10" t="s">
        <v>18</v>
      </c>
      <c r="Y92" s="10" t="s">
        <v>18</v>
      </c>
      <c r="Z92" s="10" t="s">
        <v>18</v>
      </c>
      <c r="AA92" s="10" t="s">
        <v>18</v>
      </c>
      <c r="AB92" s="10" t="s">
        <v>18</v>
      </c>
      <c r="AC92" s="10" t="s">
        <v>16</v>
      </c>
      <c r="AD92" s="10" t="s">
        <v>16</v>
      </c>
      <c r="AE92" s="10" t="s">
        <v>18</v>
      </c>
      <c r="AF92" s="10" t="s">
        <v>18</v>
      </c>
      <c r="AG92" s="10"/>
      <c r="AH92" s="3">
        <f t="shared" si="3"/>
        <v>22</v>
      </c>
      <c r="AI92" s="3">
        <f t="shared" si="4"/>
        <v>22</v>
      </c>
      <c r="AJ92" s="11">
        <f>COUNTIF(C92:AG92,'Attendance Key '!$A$7) + COUNTIF(C92:AG92,'Attendance Key '!$A$15)*0.5</f>
        <v>0</v>
      </c>
      <c r="AK92" s="3">
        <f>COUNTIF(C92:AG92,'Attendance Key '!$A$3) + COUNTIF(C92:AG92,'Attendance Key '!$A$5)*0.5</f>
        <v>0</v>
      </c>
      <c r="AL92" s="12">
        <f>COUNTIF(C92:AG92,'Attendance Key '!$A$4) + COUNTIF(C92:AG92,'Attendance Key '!$A$6)*0.5</f>
        <v>0</v>
      </c>
      <c r="AM92" s="3">
        <f>COUNTIF(C92:AG92,'Attendance Key '!$A$10)</f>
        <v>0</v>
      </c>
      <c r="AN92" s="3">
        <f>COUNTIF(C92:AG92,'Attendance Key '!$A$8) + COUNTIF(C92:AG92,'Attendance Key '!$A$9)*0.5</f>
        <v>0</v>
      </c>
      <c r="AO92" s="3">
        <f>COUNTIF(C92:AG92,'Attendance Key '!$A$13) + COUNTIF(C92:AG92,'Attendance Key '!$A$14)*0.5</f>
        <v>0</v>
      </c>
      <c r="AP92" s="3">
        <f>COUNTIF(C92:AG92,'Attendance Key '!$A$11) + COUNTIF(C92:AF92,'Attendance Key '!$A$12)*0.5</f>
        <v>0</v>
      </c>
      <c r="AQ92" s="12">
        <f>COUNTIF(C92:AG92,'Attendance Key '!$A$16)</f>
        <v>8</v>
      </c>
      <c r="AR92" s="12">
        <f>COUNTIF(C92:AG92,'Attendance Key '!$A$17)</f>
        <v>0</v>
      </c>
      <c r="AS92" s="3">
        <f>COUNTIF(C92:AG92,'Attendance Key '!$A$18) + COUNTIF(C92:AG92,'Attendance Key '!$A$19)*0.5</f>
        <v>0</v>
      </c>
    </row>
    <row r="93" spans="1:45" ht="16.2" x14ac:dyDescent="0.45">
      <c r="A93">
        <v>5191</v>
      </c>
      <c r="B93" s="3" t="s">
        <v>144</v>
      </c>
      <c r="C93" s="10" t="s">
        <v>18</v>
      </c>
      <c r="D93" s="10" t="s">
        <v>18</v>
      </c>
      <c r="E93" s="10" t="s">
        <v>18</v>
      </c>
      <c r="F93" s="10" t="s">
        <v>18</v>
      </c>
      <c r="G93" s="10" t="s">
        <v>18</v>
      </c>
      <c r="H93" s="10" t="s">
        <v>16</v>
      </c>
      <c r="I93" s="10" t="s">
        <v>16</v>
      </c>
      <c r="J93" s="10" t="s">
        <v>18</v>
      </c>
      <c r="K93" s="10" t="s">
        <v>18</v>
      </c>
      <c r="L93" s="10" t="s">
        <v>18</v>
      </c>
      <c r="M93" s="10" t="s">
        <v>18</v>
      </c>
      <c r="N93" s="10" t="s">
        <v>18</v>
      </c>
      <c r="O93" s="10" t="s">
        <v>16</v>
      </c>
      <c r="P93" s="10" t="s">
        <v>16</v>
      </c>
      <c r="Q93" s="10" t="s">
        <v>18</v>
      </c>
      <c r="R93" s="10" t="s">
        <v>18</v>
      </c>
      <c r="S93" s="10" t="s">
        <v>18</v>
      </c>
      <c r="T93" s="10" t="s">
        <v>18</v>
      </c>
      <c r="U93" s="10" t="s">
        <v>18</v>
      </c>
      <c r="V93" s="10" t="s">
        <v>16</v>
      </c>
      <c r="W93" s="10" t="s">
        <v>16</v>
      </c>
      <c r="X93" s="10" t="s">
        <v>18</v>
      </c>
      <c r="Y93" s="10" t="s">
        <v>18</v>
      </c>
      <c r="Z93" s="10" t="s">
        <v>18</v>
      </c>
      <c r="AA93" s="10" t="s">
        <v>18</v>
      </c>
      <c r="AB93" s="10" t="s">
        <v>18</v>
      </c>
      <c r="AC93" s="10" t="s">
        <v>16</v>
      </c>
      <c r="AD93" s="10" t="s">
        <v>16</v>
      </c>
      <c r="AE93" s="10" t="s">
        <v>18</v>
      </c>
      <c r="AF93" s="10" t="s">
        <v>18</v>
      </c>
      <c r="AG93" s="10"/>
      <c r="AH93" s="3">
        <f t="shared" si="3"/>
        <v>22</v>
      </c>
      <c r="AI93" s="3">
        <f t="shared" si="4"/>
        <v>22</v>
      </c>
      <c r="AJ93" s="11">
        <f>COUNTIF(C93:AG93,'Attendance Key '!$A$7) + COUNTIF(C93:AG93,'Attendance Key '!$A$15)*0.5</f>
        <v>0</v>
      </c>
      <c r="AK93" s="3">
        <f>COUNTIF(C93:AG93,'Attendance Key '!$A$3) + COUNTIF(C93:AG93,'Attendance Key '!$A$5)*0.5</f>
        <v>0</v>
      </c>
      <c r="AL93" s="12">
        <f>COUNTIF(C93:AG93,'Attendance Key '!$A$4) + COUNTIF(C93:AG93,'Attendance Key '!$A$6)*0.5</f>
        <v>0</v>
      </c>
      <c r="AM93" s="3">
        <f>COUNTIF(C93:AG93,'Attendance Key '!$A$10)</f>
        <v>0</v>
      </c>
      <c r="AN93" s="3">
        <f>COUNTIF(C93:AG93,'Attendance Key '!$A$8) + COUNTIF(C93:AG93,'Attendance Key '!$A$9)*0.5</f>
        <v>0</v>
      </c>
      <c r="AO93" s="3">
        <f>COUNTIF(C93:AG93,'Attendance Key '!$A$13) + COUNTIF(C93:AG93,'Attendance Key '!$A$14)*0.5</f>
        <v>0</v>
      </c>
      <c r="AP93" s="3">
        <f>COUNTIF(C93:AG93,'Attendance Key '!$A$11) + COUNTIF(C93:AF93,'Attendance Key '!$A$12)*0.5</f>
        <v>0</v>
      </c>
      <c r="AQ93" s="12">
        <f>COUNTIF(C93:AG93,'Attendance Key '!$A$16)</f>
        <v>8</v>
      </c>
      <c r="AR93" s="12">
        <f>COUNTIF(C93:AG93,'Attendance Key '!$A$17)</f>
        <v>0</v>
      </c>
      <c r="AS93" s="3">
        <f>COUNTIF(C93:AG93,'Attendance Key '!$A$18) + COUNTIF(C93:AG93,'Attendance Key '!$A$19)*0.5</f>
        <v>0</v>
      </c>
    </row>
    <row r="94" spans="1:45" ht="16.2" x14ac:dyDescent="0.45">
      <c r="A94">
        <v>5192</v>
      </c>
      <c r="B94" s="3" t="s">
        <v>145</v>
      </c>
      <c r="C94" s="10" t="s">
        <v>18</v>
      </c>
      <c r="D94" s="10" t="s">
        <v>18</v>
      </c>
      <c r="E94" s="10" t="s">
        <v>20</v>
      </c>
      <c r="F94" s="10" t="s">
        <v>20</v>
      </c>
      <c r="G94" s="10" t="s">
        <v>20</v>
      </c>
      <c r="H94" s="10" t="s">
        <v>16</v>
      </c>
      <c r="I94" s="10" t="s">
        <v>16</v>
      </c>
      <c r="J94" s="10" t="s">
        <v>21</v>
      </c>
      <c r="K94" s="10" t="s">
        <v>21</v>
      </c>
      <c r="L94" s="10" t="s">
        <v>21</v>
      </c>
      <c r="M94" s="10" t="s">
        <v>21</v>
      </c>
      <c r="N94" s="10" t="s">
        <v>27</v>
      </c>
      <c r="O94" s="10" t="s">
        <v>16</v>
      </c>
      <c r="P94" s="10" t="s">
        <v>16</v>
      </c>
      <c r="Q94" s="10" t="s">
        <v>21</v>
      </c>
      <c r="R94" s="10" t="s">
        <v>21</v>
      </c>
      <c r="S94" s="10" t="s">
        <v>21</v>
      </c>
      <c r="T94" s="10" t="s">
        <v>21</v>
      </c>
      <c r="U94" s="10" t="s">
        <v>21</v>
      </c>
      <c r="V94" s="10" t="s">
        <v>16</v>
      </c>
      <c r="W94" s="10" t="s">
        <v>16</v>
      </c>
      <c r="X94" s="10" t="s">
        <v>21</v>
      </c>
      <c r="Y94" s="10" t="s">
        <v>21</v>
      </c>
      <c r="Z94" s="10" t="s">
        <v>21</v>
      </c>
      <c r="AA94" s="10" t="s">
        <v>21</v>
      </c>
      <c r="AB94" s="10" t="s">
        <v>21</v>
      </c>
      <c r="AC94" s="10" t="s">
        <v>16</v>
      </c>
      <c r="AD94" s="10" t="s">
        <v>16</v>
      </c>
      <c r="AE94" s="10" t="s">
        <v>21</v>
      </c>
      <c r="AF94" s="10" t="s">
        <v>18</v>
      </c>
      <c r="AG94" s="10"/>
      <c r="AH94" s="3">
        <f t="shared" si="3"/>
        <v>6</v>
      </c>
      <c r="AI94" s="3">
        <f t="shared" si="4"/>
        <v>3</v>
      </c>
      <c r="AJ94" s="11">
        <f>COUNTIF(C94:AG94,'Attendance Key '!$A$7) + COUNTIF(C94:AG94,'Attendance Key '!$A$15)*0.5</f>
        <v>3</v>
      </c>
      <c r="AK94" s="3">
        <f>COUNTIF(C94:AG94,'Attendance Key '!$A$3) + COUNTIF(C94:AG94,'Attendance Key '!$A$5)*0.5</f>
        <v>15</v>
      </c>
      <c r="AL94" s="12">
        <f>COUNTIF(C94:AG94,'Attendance Key '!$A$4) + COUNTIF(C94:AG94,'Attendance Key '!$A$6)*0.5</f>
        <v>0</v>
      </c>
      <c r="AM94" s="3">
        <f>COUNTIF(C94:AG94,'Attendance Key '!$A$10)</f>
        <v>1</v>
      </c>
      <c r="AN94" s="3">
        <f>COUNTIF(C94:AG94,'Attendance Key '!$A$8) + COUNTIF(C94:AG94,'Attendance Key '!$A$9)*0.5</f>
        <v>0</v>
      </c>
      <c r="AO94" s="3">
        <f>COUNTIF(C94:AG94,'Attendance Key '!$A$13) + COUNTIF(C94:AG94,'Attendance Key '!$A$14)*0.5</f>
        <v>0</v>
      </c>
      <c r="AP94" s="3">
        <f>COUNTIF(C94:AG94,'Attendance Key '!$A$11) + COUNTIF(C94:AF94,'Attendance Key '!$A$12)*0.5</f>
        <v>0</v>
      </c>
      <c r="AQ94" s="12">
        <f>COUNTIF(C94:AG94,'Attendance Key '!$A$16)</f>
        <v>8</v>
      </c>
      <c r="AR94" s="12">
        <f>COUNTIF(C94:AG94,'Attendance Key '!$A$17)</f>
        <v>0</v>
      </c>
      <c r="AS94" s="3">
        <f>COUNTIF(C94:AG94,'Attendance Key '!$A$18) + COUNTIF(C94:AG94,'Attendance Key '!$A$19)*0.5</f>
        <v>0</v>
      </c>
    </row>
    <row r="95" spans="1:45" ht="16.2" x14ac:dyDescent="0.45">
      <c r="A95">
        <v>5193</v>
      </c>
      <c r="B95" s="3" t="s">
        <v>146</v>
      </c>
      <c r="C95" s="10" t="s">
        <v>18</v>
      </c>
      <c r="D95" s="10" t="s">
        <v>18</v>
      </c>
      <c r="E95" s="10" t="s">
        <v>18</v>
      </c>
      <c r="F95" s="10" t="s">
        <v>18</v>
      </c>
      <c r="G95" s="10" t="s">
        <v>18</v>
      </c>
      <c r="H95" s="10" t="s">
        <v>16</v>
      </c>
      <c r="I95" s="10" t="s">
        <v>16</v>
      </c>
      <c r="J95" s="10" t="s">
        <v>18</v>
      </c>
      <c r="K95" s="10" t="s">
        <v>18</v>
      </c>
      <c r="L95" s="10" t="s">
        <v>18</v>
      </c>
      <c r="M95" s="10" t="s">
        <v>18</v>
      </c>
      <c r="N95" s="10" t="s">
        <v>18</v>
      </c>
      <c r="O95" s="10" t="s">
        <v>16</v>
      </c>
      <c r="P95" s="10" t="s">
        <v>16</v>
      </c>
      <c r="Q95" s="10" t="s">
        <v>18</v>
      </c>
      <c r="R95" s="10" t="s">
        <v>18</v>
      </c>
      <c r="S95" s="10" t="s">
        <v>18</v>
      </c>
      <c r="T95" s="10" t="s">
        <v>18</v>
      </c>
      <c r="U95" s="10" t="s">
        <v>18</v>
      </c>
      <c r="V95" s="10" t="s">
        <v>16</v>
      </c>
      <c r="W95" s="10" t="s">
        <v>16</v>
      </c>
      <c r="X95" s="10" t="s">
        <v>18</v>
      </c>
      <c r="Y95" s="10" t="s">
        <v>18</v>
      </c>
      <c r="Z95" s="10" t="s">
        <v>18</v>
      </c>
      <c r="AA95" s="10" t="s">
        <v>22</v>
      </c>
      <c r="AB95" s="10" t="s">
        <v>18</v>
      </c>
      <c r="AC95" s="10" t="s">
        <v>16</v>
      </c>
      <c r="AD95" s="10" t="s">
        <v>16</v>
      </c>
      <c r="AE95" s="10" t="s">
        <v>18</v>
      </c>
      <c r="AF95" s="10" t="s">
        <v>18</v>
      </c>
      <c r="AG95" s="10"/>
      <c r="AH95" s="3">
        <f t="shared" si="3"/>
        <v>21.5</v>
      </c>
      <c r="AI95" s="3">
        <f t="shared" si="4"/>
        <v>21.5</v>
      </c>
      <c r="AJ95" s="11">
        <f>COUNTIF(C95:AG95,'Attendance Key '!$A$7) + COUNTIF(C95:AG95,'Attendance Key '!$A$15)*0.5</f>
        <v>0</v>
      </c>
      <c r="AK95" s="3">
        <f>COUNTIF(C95:AG95,'Attendance Key '!$A$3) + COUNTIF(C95:AG95,'Attendance Key '!$A$5)*0.5</f>
        <v>0.5</v>
      </c>
      <c r="AL95" s="12">
        <f>COUNTIF(C95:AG95,'Attendance Key '!$A$4) + COUNTIF(C95:AG95,'Attendance Key '!$A$6)*0.5</f>
        <v>0</v>
      </c>
      <c r="AM95" s="3">
        <f>COUNTIF(C95:AG95,'Attendance Key '!$A$10)</f>
        <v>0</v>
      </c>
      <c r="AN95" s="3">
        <f>COUNTIF(C95:AG95,'Attendance Key '!$A$8) + COUNTIF(C95:AG95,'Attendance Key '!$A$9)*0.5</f>
        <v>0</v>
      </c>
      <c r="AO95" s="3">
        <f>COUNTIF(C95:AG95,'Attendance Key '!$A$13) + COUNTIF(C95:AG95,'Attendance Key '!$A$14)*0.5</f>
        <v>0</v>
      </c>
      <c r="AP95" s="3">
        <f>COUNTIF(C95:AG95,'Attendance Key '!$A$11) + COUNTIF(C95:AF95,'Attendance Key '!$A$12)*0.5</f>
        <v>0</v>
      </c>
      <c r="AQ95" s="12">
        <f>COUNTIF(C95:AG95,'Attendance Key '!$A$16)</f>
        <v>8</v>
      </c>
      <c r="AR95" s="12">
        <f>COUNTIF(C95:AG95,'Attendance Key '!$A$17)</f>
        <v>0</v>
      </c>
      <c r="AS95" s="3">
        <f>COUNTIF(C95:AG95,'Attendance Key '!$A$18) + COUNTIF(C95:AG95,'Attendance Key '!$A$19)*0.5</f>
        <v>0</v>
      </c>
    </row>
    <row r="96" spans="1:45" ht="16.2" x14ac:dyDescent="0.45">
      <c r="A96">
        <v>5194</v>
      </c>
      <c r="B96" s="3" t="s">
        <v>147</v>
      </c>
      <c r="C96" s="10" t="s">
        <v>18</v>
      </c>
      <c r="D96" s="10" t="s">
        <v>18</v>
      </c>
      <c r="E96" s="10" t="s">
        <v>18</v>
      </c>
      <c r="F96" s="10" t="s">
        <v>18</v>
      </c>
      <c r="G96" s="10" t="s">
        <v>18</v>
      </c>
      <c r="H96" s="10" t="s">
        <v>16</v>
      </c>
      <c r="I96" s="10" t="s">
        <v>16</v>
      </c>
      <c r="J96" s="10" t="s">
        <v>18</v>
      </c>
      <c r="K96" s="10" t="s">
        <v>28</v>
      </c>
      <c r="L96" s="10" t="s">
        <v>18</v>
      </c>
      <c r="M96" s="10" t="s">
        <v>18</v>
      </c>
      <c r="N96" s="10" t="s">
        <v>18</v>
      </c>
      <c r="O96" s="10" t="s">
        <v>16</v>
      </c>
      <c r="P96" s="10" t="s">
        <v>16</v>
      </c>
      <c r="Q96" s="10" t="s">
        <v>18</v>
      </c>
      <c r="R96" s="10" t="s">
        <v>18</v>
      </c>
      <c r="S96" s="10" t="s">
        <v>18</v>
      </c>
      <c r="T96" s="10" t="s">
        <v>18</v>
      </c>
      <c r="U96" s="10" t="s">
        <v>18</v>
      </c>
      <c r="V96" s="10" t="s">
        <v>16</v>
      </c>
      <c r="W96" s="10" t="s">
        <v>16</v>
      </c>
      <c r="X96" s="10" t="s">
        <v>18</v>
      </c>
      <c r="Y96" s="10" t="s">
        <v>18</v>
      </c>
      <c r="Z96" s="10" t="s">
        <v>28</v>
      </c>
      <c r="AA96" s="10" t="s">
        <v>20</v>
      </c>
      <c r="AB96" s="10" t="s">
        <v>18</v>
      </c>
      <c r="AC96" s="10" t="s">
        <v>16</v>
      </c>
      <c r="AD96" s="10" t="s">
        <v>16</v>
      </c>
      <c r="AE96" s="10" t="s">
        <v>23</v>
      </c>
      <c r="AF96" s="10" t="s">
        <v>18</v>
      </c>
      <c r="AG96" s="10"/>
      <c r="AH96" s="3">
        <f t="shared" si="3"/>
        <v>20</v>
      </c>
      <c r="AI96" s="3">
        <f t="shared" si="4"/>
        <v>19</v>
      </c>
      <c r="AJ96" s="11">
        <f>COUNTIF(C96:AG96,'Attendance Key '!$A$7) + COUNTIF(C96:AG96,'Attendance Key '!$A$15)*0.5</f>
        <v>1</v>
      </c>
      <c r="AK96" s="3">
        <f>COUNTIF(C96:AG96,'Attendance Key '!$A$3) + COUNTIF(C96:AG96,'Attendance Key '!$A$5)*0.5</f>
        <v>0</v>
      </c>
      <c r="AL96" s="12">
        <f>COUNTIF(C96:AG96,'Attendance Key '!$A$4) + COUNTIF(C96:AG96,'Attendance Key '!$A$6)*0.5</f>
        <v>1</v>
      </c>
      <c r="AM96" s="3">
        <f>COUNTIF(C96:AG96,'Attendance Key '!$A$10)</f>
        <v>0</v>
      </c>
      <c r="AN96" s="3">
        <f>COUNTIF(C96:AG96,'Attendance Key '!$A$8) + COUNTIF(C96:AG96,'Attendance Key '!$A$9)*0.5</f>
        <v>0</v>
      </c>
      <c r="AO96" s="3">
        <f>COUNTIF(C96:AG96,'Attendance Key '!$A$13) + COUNTIF(C96:AG96,'Attendance Key '!$A$14)*0.5</f>
        <v>1</v>
      </c>
      <c r="AP96" s="3">
        <f>COUNTIF(C96:AG96,'Attendance Key '!$A$11) + COUNTIF(C96:AF96,'Attendance Key '!$A$12)*0.5</f>
        <v>0</v>
      </c>
      <c r="AQ96" s="12">
        <f>COUNTIF(C96:AG96,'Attendance Key '!$A$16)</f>
        <v>8</v>
      </c>
      <c r="AR96" s="12">
        <f>COUNTIF(C96:AG96,'Attendance Key '!$A$17)</f>
        <v>0</v>
      </c>
      <c r="AS96" s="3">
        <f>COUNTIF(C96:AG96,'Attendance Key '!$A$18) + COUNTIF(C96:AG96,'Attendance Key '!$A$19)*0.5</f>
        <v>0</v>
      </c>
    </row>
    <row r="97" spans="1:45" ht="16.2" x14ac:dyDescent="0.45">
      <c r="A97">
        <v>5195</v>
      </c>
      <c r="B97" s="3" t="s">
        <v>148</v>
      </c>
      <c r="C97" s="10" t="s">
        <v>18</v>
      </c>
      <c r="D97" s="10" t="s">
        <v>18</v>
      </c>
      <c r="E97" s="10" t="s">
        <v>18</v>
      </c>
      <c r="F97" s="10" t="s">
        <v>18</v>
      </c>
      <c r="G97" s="10" t="s">
        <v>18</v>
      </c>
      <c r="H97" s="10" t="s">
        <v>16</v>
      </c>
      <c r="I97" s="10" t="s">
        <v>16</v>
      </c>
      <c r="J97" s="10" t="s">
        <v>18</v>
      </c>
      <c r="K97" s="10" t="s">
        <v>18</v>
      </c>
      <c r="L97" s="10" t="s">
        <v>18</v>
      </c>
      <c r="M97" s="10" t="s">
        <v>22</v>
      </c>
      <c r="N97" s="10" t="s">
        <v>18</v>
      </c>
      <c r="O97" s="10" t="s">
        <v>16</v>
      </c>
      <c r="P97" s="10" t="s">
        <v>16</v>
      </c>
      <c r="Q97" s="10" t="s">
        <v>18</v>
      </c>
      <c r="R97" s="10" t="s">
        <v>18</v>
      </c>
      <c r="S97" s="10" t="s">
        <v>22</v>
      </c>
      <c r="T97" s="10" t="s">
        <v>18</v>
      </c>
      <c r="U97" s="10" t="s">
        <v>18</v>
      </c>
      <c r="V97" s="10" t="s">
        <v>16</v>
      </c>
      <c r="W97" s="10" t="s">
        <v>16</v>
      </c>
      <c r="X97" s="10" t="s">
        <v>18</v>
      </c>
      <c r="Y97" s="10" t="s">
        <v>18</v>
      </c>
      <c r="Z97" s="10" t="s">
        <v>21</v>
      </c>
      <c r="AA97" s="10" t="s">
        <v>18</v>
      </c>
      <c r="AB97" s="10" t="s">
        <v>18</v>
      </c>
      <c r="AC97" s="10" t="s">
        <v>16</v>
      </c>
      <c r="AD97" s="10" t="s">
        <v>16</v>
      </c>
      <c r="AE97" s="10" t="s">
        <v>18</v>
      </c>
      <c r="AF97" s="10" t="s">
        <v>18</v>
      </c>
      <c r="AG97" s="10"/>
      <c r="AH97" s="3">
        <f t="shared" si="3"/>
        <v>20</v>
      </c>
      <c r="AI97" s="3">
        <f t="shared" si="4"/>
        <v>20</v>
      </c>
      <c r="AJ97" s="11">
        <f>COUNTIF(C97:AG97,'Attendance Key '!$A$7) + COUNTIF(C97:AG97,'Attendance Key '!$A$15)*0.5</f>
        <v>0</v>
      </c>
      <c r="AK97" s="3">
        <f>COUNTIF(C97:AG97,'Attendance Key '!$A$3) + COUNTIF(C97:AG97,'Attendance Key '!$A$5)*0.5</f>
        <v>2</v>
      </c>
      <c r="AL97" s="12">
        <f>COUNTIF(C97:AG97,'Attendance Key '!$A$4) + COUNTIF(C97:AG97,'Attendance Key '!$A$6)*0.5</f>
        <v>0</v>
      </c>
      <c r="AM97" s="3">
        <f>COUNTIF(C97:AG97,'Attendance Key '!$A$10)</f>
        <v>0</v>
      </c>
      <c r="AN97" s="3">
        <f>COUNTIF(C97:AG97,'Attendance Key '!$A$8) + COUNTIF(C97:AG97,'Attendance Key '!$A$9)*0.5</f>
        <v>0</v>
      </c>
      <c r="AO97" s="3">
        <f>COUNTIF(C97:AG97,'Attendance Key '!$A$13) + COUNTIF(C97:AG97,'Attendance Key '!$A$14)*0.5</f>
        <v>0</v>
      </c>
      <c r="AP97" s="3">
        <f>COUNTIF(C97:AG97,'Attendance Key '!$A$11) + COUNTIF(C97:AF97,'Attendance Key '!$A$12)*0.5</f>
        <v>0</v>
      </c>
      <c r="AQ97" s="12">
        <f>COUNTIF(C97:AG97,'Attendance Key '!$A$16)</f>
        <v>8</v>
      </c>
      <c r="AR97" s="12">
        <f>COUNTIF(C97:AG97,'Attendance Key '!$A$17)</f>
        <v>0</v>
      </c>
      <c r="AS97" s="3">
        <f>COUNTIF(C97:AG97,'Attendance Key '!$A$18) + COUNTIF(C97:AG97,'Attendance Key '!$A$19)*0.5</f>
        <v>0</v>
      </c>
    </row>
    <row r="98" spans="1:45" ht="16.2" x14ac:dyDescent="0.45">
      <c r="A98">
        <v>5196</v>
      </c>
      <c r="B98" s="3" t="s">
        <v>149</v>
      </c>
      <c r="C98" s="10" t="s">
        <v>18</v>
      </c>
      <c r="D98" s="10" t="s">
        <v>18</v>
      </c>
      <c r="E98" s="10" t="s">
        <v>22</v>
      </c>
      <c r="F98" s="10" t="s">
        <v>18</v>
      </c>
      <c r="G98" s="10" t="s">
        <v>18</v>
      </c>
      <c r="H98" s="10" t="s">
        <v>16</v>
      </c>
      <c r="I98" s="10" t="s">
        <v>16</v>
      </c>
      <c r="J98" s="10" t="s">
        <v>18</v>
      </c>
      <c r="K98" s="10" t="s">
        <v>18</v>
      </c>
      <c r="L98" s="10" t="s">
        <v>18</v>
      </c>
      <c r="M98" s="10" t="s">
        <v>18</v>
      </c>
      <c r="N98" s="10" t="s">
        <v>21</v>
      </c>
      <c r="O98" s="10" t="s">
        <v>16</v>
      </c>
      <c r="P98" s="10" t="s">
        <v>16</v>
      </c>
      <c r="Q98" s="10" t="s">
        <v>18</v>
      </c>
      <c r="R98" s="10" t="s">
        <v>18</v>
      </c>
      <c r="S98" s="10" t="s">
        <v>18</v>
      </c>
      <c r="T98" s="10" t="s">
        <v>18</v>
      </c>
      <c r="U98" s="10" t="s">
        <v>18</v>
      </c>
      <c r="V98" s="10" t="s">
        <v>16</v>
      </c>
      <c r="W98" s="10" t="s">
        <v>16</v>
      </c>
      <c r="X98" s="10" t="s">
        <v>18</v>
      </c>
      <c r="Y98" s="10" t="s">
        <v>20</v>
      </c>
      <c r="Z98" s="10" t="s">
        <v>18</v>
      </c>
      <c r="AA98" s="10" t="s">
        <v>18</v>
      </c>
      <c r="AB98" s="10" t="s">
        <v>18</v>
      </c>
      <c r="AC98" s="10" t="s">
        <v>16</v>
      </c>
      <c r="AD98" s="10" t="s">
        <v>16</v>
      </c>
      <c r="AE98" s="10" t="s">
        <v>18</v>
      </c>
      <c r="AF98" s="10" t="s">
        <v>18</v>
      </c>
      <c r="AG98" s="10"/>
      <c r="AH98" s="3">
        <f t="shared" si="3"/>
        <v>20.5</v>
      </c>
      <c r="AI98" s="3">
        <f t="shared" si="4"/>
        <v>19.5</v>
      </c>
      <c r="AJ98" s="11">
        <f>COUNTIF(C98:AG98,'Attendance Key '!$A$7) + COUNTIF(C98:AG98,'Attendance Key '!$A$15)*0.5</f>
        <v>1</v>
      </c>
      <c r="AK98" s="3">
        <f>COUNTIF(C98:AG98,'Attendance Key '!$A$3) + COUNTIF(C98:AG98,'Attendance Key '!$A$5)*0.5</f>
        <v>1.5</v>
      </c>
      <c r="AL98" s="12">
        <f>COUNTIF(C98:AG98,'Attendance Key '!$A$4) + COUNTIF(C98:AG98,'Attendance Key '!$A$6)*0.5</f>
        <v>0</v>
      </c>
      <c r="AM98" s="3">
        <f>COUNTIF(C98:AG98,'Attendance Key '!$A$10)</f>
        <v>0</v>
      </c>
      <c r="AN98" s="3">
        <f>COUNTIF(C98:AG98,'Attendance Key '!$A$8) + COUNTIF(C98:AG98,'Attendance Key '!$A$9)*0.5</f>
        <v>0</v>
      </c>
      <c r="AO98" s="3">
        <f>COUNTIF(C98:AG98,'Attendance Key '!$A$13) + COUNTIF(C98:AG98,'Attendance Key '!$A$14)*0.5</f>
        <v>0</v>
      </c>
      <c r="AP98" s="3">
        <f>COUNTIF(C98:AG98,'Attendance Key '!$A$11) + COUNTIF(C98:AF98,'Attendance Key '!$A$12)*0.5</f>
        <v>0</v>
      </c>
      <c r="AQ98" s="12">
        <f>COUNTIF(C98:AG98,'Attendance Key '!$A$16)</f>
        <v>8</v>
      </c>
      <c r="AR98" s="12">
        <f>COUNTIF(C98:AG98,'Attendance Key '!$A$17)</f>
        <v>0</v>
      </c>
      <c r="AS98" s="3">
        <f>COUNTIF(C98:AG98,'Attendance Key '!$A$18) + COUNTIF(C98:AG98,'Attendance Key '!$A$19)*0.5</f>
        <v>0</v>
      </c>
    </row>
    <row r="99" spans="1:45" ht="16.2" x14ac:dyDescent="0.45">
      <c r="A99">
        <v>5197</v>
      </c>
      <c r="B99" s="3" t="s">
        <v>150</v>
      </c>
      <c r="C99" s="10" t="s">
        <v>20</v>
      </c>
      <c r="D99" s="10" t="s">
        <v>18</v>
      </c>
      <c r="E99" s="10" t="s">
        <v>18</v>
      </c>
      <c r="F99" s="10" t="s">
        <v>18</v>
      </c>
      <c r="G99" s="10" t="s">
        <v>18</v>
      </c>
      <c r="H99" s="10" t="s">
        <v>16</v>
      </c>
      <c r="I99" s="10" t="s">
        <v>16</v>
      </c>
      <c r="J99" s="10" t="s">
        <v>19</v>
      </c>
      <c r="K99" s="10" t="s">
        <v>19</v>
      </c>
      <c r="L99" s="10" t="s">
        <v>28</v>
      </c>
      <c r="M99" s="10" t="s">
        <v>20</v>
      </c>
      <c r="N99" s="10" t="s">
        <v>18</v>
      </c>
      <c r="O99" s="10" t="s">
        <v>16</v>
      </c>
      <c r="P99" s="10" t="s">
        <v>16</v>
      </c>
      <c r="Q99" s="10" t="s">
        <v>18</v>
      </c>
      <c r="R99" s="10" t="s">
        <v>18</v>
      </c>
      <c r="S99" s="10" t="s">
        <v>18</v>
      </c>
      <c r="T99" s="10" t="s">
        <v>18</v>
      </c>
      <c r="U99" s="10" t="s">
        <v>18</v>
      </c>
      <c r="V99" s="10" t="s">
        <v>16</v>
      </c>
      <c r="W99" s="10" t="s">
        <v>16</v>
      </c>
      <c r="X99" s="10" t="s">
        <v>18</v>
      </c>
      <c r="Y99" s="10" t="s">
        <v>18</v>
      </c>
      <c r="Z99" s="10" t="s">
        <v>18</v>
      </c>
      <c r="AA99" s="10" t="s">
        <v>21</v>
      </c>
      <c r="AB99" s="10" t="s">
        <v>21</v>
      </c>
      <c r="AC99" s="10" t="s">
        <v>16</v>
      </c>
      <c r="AD99" s="10" t="s">
        <v>16</v>
      </c>
      <c r="AE99" s="10" t="s">
        <v>18</v>
      </c>
      <c r="AF99" s="10" t="s">
        <v>18</v>
      </c>
      <c r="AG99" s="10"/>
      <c r="AH99" s="3">
        <f t="shared" si="3"/>
        <v>17.5</v>
      </c>
      <c r="AI99" s="3">
        <f t="shared" si="4"/>
        <v>15.5</v>
      </c>
      <c r="AJ99" s="11">
        <f>COUNTIF(C99:AG99,'Attendance Key '!$A$7) + COUNTIF(C99:AG99,'Attendance Key '!$A$15)*0.5</f>
        <v>2</v>
      </c>
      <c r="AK99" s="3">
        <f>COUNTIF(C99:AG99,'Attendance Key '!$A$3) + COUNTIF(C99:AG99,'Attendance Key '!$A$5)*0.5</f>
        <v>2</v>
      </c>
      <c r="AL99" s="12">
        <f>COUNTIF(C99:AG99,'Attendance Key '!$A$4) + COUNTIF(C99:AG99,'Attendance Key '!$A$6)*0.5</f>
        <v>2.5</v>
      </c>
      <c r="AM99" s="3">
        <f>COUNTIF(C99:AG99,'Attendance Key '!$A$10)</f>
        <v>0</v>
      </c>
      <c r="AN99" s="3">
        <f>COUNTIF(C99:AG99,'Attendance Key '!$A$8) + COUNTIF(C99:AG99,'Attendance Key '!$A$9)*0.5</f>
        <v>0</v>
      </c>
      <c r="AO99" s="3">
        <f>COUNTIF(C99:AG99,'Attendance Key '!$A$13) + COUNTIF(C99:AG99,'Attendance Key '!$A$14)*0.5</f>
        <v>0</v>
      </c>
      <c r="AP99" s="3">
        <f>COUNTIF(C99:AG99,'Attendance Key '!$A$11) + COUNTIF(C99:AF99,'Attendance Key '!$A$12)*0.5</f>
        <v>0</v>
      </c>
      <c r="AQ99" s="12">
        <f>COUNTIF(C99:AG99,'Attendance Key '!$A$16)</f>
        <v>8</v>
      </c>
      <c r="AR99" s="12">
        <f>COUNTIF(C99:AG99,'Attendance Key '!$A$17)</f>
        <v>0</v>
      </c>
      <c r="AS99" s="3">
        <f>COUNTIF(C99:AG99,'Attendance Key '!$A$18) + COUNTIF(C99:AG99,'Attendance Key '!$A$19)*0.5</f>
        <v>0</v>
      </c>
    </row>
    <row r="100" spans="1:45" ht="16.2" x14ac:dyDescent="0.45">
      <c r="A100">
        <v>5198</v>
      </c>
      <c r="B100" s="3" t="s">
        <v>151</v>
      </c>
      <c r="C100" s="10" t="s">
        <v>18</v>
      </c>
      <c r="D100" s="10" t="s">
        <v>18</v>
      </c>
      <c r="E100" s="10" t="s">
        <v>18</v>
      </c>
      <c r="F100" s="10" t="s">
        <v>18</v>
      </c>
      <c r="G100" s="10" t="s">
        <v>18</v>
      </c>
      <c r="H100" s="10" t="s">
        <v>16</v>
      </c>
      <c r="I100" s="10" t="s">
        <v>16</v>
      </c>
      <c r="J100" s="10" t="s">
        <v>18</v>
      </c>
      <c r="K100" s="10" t="s">
        <v>18</v>
      </c>
      <c r="L100" s="10" t="s">
        <v>18</v>
      </c>
      <c r="M100" s="10" t="s">
        <v>18</v>
      </c>
      <c r="N100" s="10" t="s">
        <v>21</v>
      </c>
      <c r="O100" s="10" t="s">
        <v>16</v>
      </c>
      <c r="P100" s="10" t="s">
        <v>16</v>
      </c>
      <c r="Q100" s="10" t="s">
        <v>18</v>
      </c>
      <c r="R100" s="10" t="s">
        <v>18</v>
      </c>
      <c r="S100" s="10" t="s">
        <v>18</v>
      </c>
      <c r="T100" s="10" t="s">
        <v>18</v>
      </c>
      <c r="U100" s="10" t="s">
        <v>19</v>
      </c>
      <c r="V100" s="10" t="s">
        <v>16</v>
      </c>
      <c r="W100" s="10" t="s">
        <v>16</v>
      </c>
      <c r="X100" s="10" t="s">
        <v>18</v>
      </c>
      <c r="Y100" s="10" t="s">
        <v>18</v>
      </c>
      <c r="Z100" s="10" t="s">
        <v>18</v>
      </c>
      <c r="AA100" s="10" t="s">
        <v>21</v>
      </c>
      <c r="AB100" s="10" t="s">
        <v>21</v>
      </c>
      <c r="AC100" s="10" t="s">
        <v>16</v>
      </c>
      <c r="AD100" s="10" t="s">
        <v>16</v>
      </c>
      <c r="AE100" s="10" t="s">
        <v>18</v>
      </c>
      <c r="AF100" s="10" t="s">
        <v>18</v>
      </c>
      <c r="AG100" s="10"/>
      <c r="AH100" s="3">
        <f t="shared" si="3"/>
        <v>18</v>
      </c>
      <c r="AI100" s="3">
        <f t="shared" si="4"/>
        <v>18</v>
      </c>
      <c r="AJ100" s="11">
        <f>COUNTIF(C100:AG100,'Attendance Key '!$A$7) + COUNTIF(C100:AG100,'Attendance Key '!$A$15)*0.5</f>
        <v>0</v>
      </c>
      <c r="AK100" s="3">
        <f>COUNTIF(C100:AG100,'Attendance Key '!$A$3) + COUNTIF(C100:AG100,'Attendance Key '!$A$5)*0.5</f>
        <v>3</v>
      </c>
      <c r="AL100" s="12">
        <f>COUNTIF(C100:AG100,'Attendance Key '!$A$4) + COUNTIF(C100:AG100,'Attendance Key '!$A$6)*0.5</f>
        <v>1</v>
      </c>
      <c r="AM100" s="3">
        <f>COUNTIF(C100:AG100,'Attendance Key '!$A$10)</f>
        <v>0</v>
      </c>
      <c r="AN100" s="3">
        <f>COUNTIF(C100:AG100,'Attendance Key '!$A$8) + COUNTIF(C100:AG100,'Attendance Key '!$A$9)*0.5</f>
        <v>0</v>
      </c>
      <c r="AO100" s="3">
        <f>COUNTIF(C100:AG100,'Attendance Key '!$A$13) + COUNTIF(C100:AG100,'Attendance Key '!$A$14)*0.5</f>
        <v>0</v>
      </c>
      <c r="AP100" s="3">
        <f>COUNTIF(C100:AG100,'Attendance Key '!$A$11) + COUNTIF(C100:AF100,'Attendance Key '!$A$12)*0.5</f>
        <v>0</v>
      </c>
      <c r="AQ100" s="12">
        <f>COUNTIF(C100:AG100,'Attendance Key '!$A$16)</f>
        <v>8</v>
      </c>
      <c r="AR100" s="12">
        <f>COUNTIF(C100:AG100,'Attendance Key '!$A$17)</f>
        <v>0</v>
      </c>
      <c r="AS100" s="3">
        <f>COUNTIF(C100:AG100,'Attendance Key '!$A$18) + COUNTIF(C100:AG100,'Attendance Key '!$A$19)*0.5</f>
        <v>0</v>
      </c>
    </row>
    <row r="101" spans="1:45" ht="16.2" x14ac:dyDescent="0.45">
      <c r="A101">
        <v>5199</v>
      </c>
      <c r="B101" s="3" t="s">
        <v>152</v>
      </c>
      <c r="C101" s="10" t="s">
        <v>18</v>
      </c>
      <c r="D101" s="10" t="s">
        <v>18</v>
      </c>
      <c r="E101" s="10" t="s">
        <v>18</v>
      </c>
      <c r="F101" s="10" t="s">
        <v>18</v>
      </c>
      <c r="G101" s="10" t="s">
        <v>18</v>
      </c>
      <c r="H101" s="10" t="s">
        <v>16</v>
      </c>
      <c r="I101" s="10" t="s">
        <v>16</v>
      </c>
      <c r="J101" s="10" t="s">
        <v>18</v>
      </c>
      <c r="K101" s="10" t="s">
        <v>18</v>
      </c>
      <c r="L101" s="10" t="s">
        <v>18</v>
      </c>
      <c r="M101" s="10" t="s">
        <v>22</v>
      </c>
      <c r="N101" s="10" t="s">
        <v>21</v>
      </c>
      <c r="O101" s="10" t="s">
        <v>16</v>
      </c>
      <c r="P101" s="10" t="s">
        <v>16</v>
      </c>
      <c r="Q101" s="10" t="s">
        <v>18</v>
      </c>
      <c r="R101" s="10" t="s">
        <v>18</v>
      </c>
      <c r="S101" s="10" t="s">
        <v>18</v>
      </c>
      <c r="T101" s="10" t="s">
        <v>18</v>
      </c>
      <c r="U101" s="10" t="s">
        <v>18</v>
      </c>
      <c r="V101" s="10" t="s">
        <v>16</v>
      </c>
      <c r="W101" s="10" t="s">
        <v>16</v>
      </c>
      <c r="X101" s="10" t="s">
        <v>18</v>
      </c>
      <c r="Y101" s="10" t="s">
        <v>18</v>
      </c>
      <c r="Z101" s="10" t="s">
        <v>18</v>
      </c>
      <c r="AA101" s="10" t="s">
        <v>18</v>
      </c>
      <c r="AB101" s="10" t="s">
        <v>18</v>
      </c>
      <c r="AC101" s="10" t="s">
        <v>16</v>
      </c>
      <c r="AD101" s="10" t="s">
        <v>16</v>
      </c>
      <c r="AE101" s="10" t="s">
        <v>18</v>
      </c>
      <c r="AF101" s="10" t="s">
        <v>18</v>
      </c>
      <c r="AG101" s="10"/>
      <c r="AH101" s="3">
        <f t="shared" si="3"/>
        <v>20.5</v>
      </c>
      <c r="AI101" s="3">
        <f t="shared" si="4"/>
        <v>20.5</v>
      </c>
      <c r="AJ101" s="11">
        <f>COUNTIF(C101:AG101,'Attendance Key '!$A$7) + COUNTIF(C101:AG101,'Attendance Key '!$A$15)*0.5</f>
        <v>0</v>
      </c>
      <c r="AK101" s="3">
        <f>COUNTIF(C101:AG101,'Attendance Key '!$A$3) + COUNTIF(C101:AG101,'Attendance Key '!$A$5)*0.5</f>
        <v>1.5</v>
      </c>
      <c r="AL101" s="12">
        <f>COUNTIF(C101:AG101,'Attendance Key '!$A$4) + COUNTIF(C101:AG101,'Attendance Key '!$A$6)*0.5</f>
        <v>0</v>
      </c>
      <c r="AM101" s="3">
        <f>COUNTIF(C101:AG101,'Attendance Key '!$A$10)</f>
        <v>0</v>
      </c>
      <c r="AN101" s="3">
        <f>COUNTIF(C101:AG101,'Attendance Key '!$A$8) + COUNTIF(C101:AG101,'Attendance Key '!$A$9)*0.5</f>
        <v>0</v>
      </c>
      <c r="AO101" s="3">
        <f>COUNTIF(C101:AG101,'Attendance Key '!$A$13) + COUNTIF(C101:AG101,'Attendance Key '!$A$14)*0.5</f>
        <v>0</v>
      </c>
      <c r="AP101" s="3">
        <f>COUNTIF(C101:AG101,'Attendance Key '!$A$11) + COUNTIF(C101:AF101,'Attendance Key '!$A$12)*0.5</f>
        <v>0</v>
      </c>
      <c r="AQ101" s="12">
        <f>COUNTIF(C101:AG101,'Attendance Key '!$A$16)</f>
        <v>8</v>
      </c>
      <c r="AR101" s="12">
        <f>COUNTIF(C101:AG101,'Attendance Key '!$A$17)</f>
        <v>0</v>
      </c>
      <c r="AS101" s="3">
        <f>COUNTIF(C101:AG101,'Attendance Key '!$A$18) + COUNTIF(C101:AG101,'Attendance Key '!$A$19)*0.5</f>
        <v>0</v>
      </c>
    </row>
    <row r="102" spans="1:45" ht="16.2" x14ac:dyDescent="0.45">
      <c r="A102">
        <v>5200</v>
      </c>
      <c r="B102" s="3" t="s">
        <v>153</v>
      </c>
      <c r="C102" s="10" t="s">
        <v>18</v>
      </c>
      <c r="D102" s="10" t="s">
        <v>18</v>
      </c>
      <c r="E102" s="10" t="s">
        <v>18</v>
      </c>
      <c r="F102" s="10" t="s">
        <v>18</v>
      </c>
      <c r="G102" s="10" t="s">
        <v>18</v>
      </c>
      <c r="H102" s="10" t="s">
        <v>16</v>
      </c>
      <c r="I102" s="10" t="s">
        <v>16</v>
      </c>
      <c r="J102" s="10" t="s">
        <v>18</v>
      </c>
      <c r="K102" s="10" t="s">
        <v>18</v>
      </c>
      <c r="L102" s="10" t="s">
        <v>18</v>
      </c>
      <c r="M102" s="10" t="s">
        <v>18</v>
      </c>
      <c r="N102" s="10" t="s">
        <v>18</v>
      </c>
      <c r="O102" s="10" t="s">
        <v>16</v>
      </c>
      <c r="P102" s="10" t="s">
        <v>16</v>
      </c>
      <c r="Q102" s="10" t="s">
        <v>18</v>
      </c>
      <c r="R102" s="10" t="s">
        <v>18</v>
      </c>
      <c r="S102" s="10" t="s">
        <v>19</v>
      </c>
      <c r="T102" s="10" t="s">
        <v>18</v>
      </c>
      <c r="U102" s="10" t="s">
        <v>18</v>
      </c>
      <c r="V102" s="10" t="s">
        <v>16</v>
      </c>
      <c r="W102" s="10" t="s">
        <v>16</v>
      </c>
      <c r="X102" s="10" t="s">
        <v>18</v>
      </c>
      <c r="Y102" s="10" t="s">
        <v>18</v>
      </c>
      <c r="Z102" s="10" t="s">
        <v>18</v>
      </c>
      <c r="AA102" s="10" t="s">
        <v>18</v>
      </c>
      <c r="AB102" s="10" t="s">
        <v>18</v>
      </c>
      <c r="AC102" s="10" t="s">
        <v>16</v>
      </c>
      <c r="AD102" s="10" t="s">
        <v>16</v>
      </c>
      <c r="AE102" s="10" t="s">
        <v>18</v>
      </c>
      <c r="AF102" s="10" t="s">
        <v>18</v>
      </c>
      <c r="AG102" s="10"/>
      <c r="AH102" s="3">
        <f t="shared" si="3"/>
        <v>21</v>
      </c>
      <c r="AI102" s="3">
        <f t="shared" si="4"/>
        <v>21</v>
      </c>
      <c r="AJ102" s="11">
        <f>COUNTIF(C102:AG102,'Attendance Key '!$A$7) + COUNTIF(C102:AG102,'Attendance Key '!$A$15)*0.5</f>
        <v>0</v>
      </c>
      <c r="AK102" s="3">
        <f>COUNTIF(C102:AG102,'Attendance Key '!$A$3) + COUNTIF(C102:AG102,'Attendance Key '!$A$5)*0.5</f>
        <v>0</v>
      </c>
      <c r="AL102" s="12">
        <f>COUNTIF(C102:AG102,'Attendance Key '!$A$4) + COUNTIF(C102:AG102,'Attendance Key '!$A$6)*0.5</f>
        <v>1</v>
      </c>
      <c r="AM102" s="3">
        <f>COUNTIF(C102:AG102,'Attendance Key '!$A$10)</f>
        <v>0</v>
      </c>
      <c r="AN102" s="3">
        <f>COUNTIF(C102:AG102,'Attendance Key '!$A$8) + COUNTIF(C102:AG102,'Attendance Key '!$A$9)*0.5</f>
        <v>0</v>
      </c>
      <c r="AO102" s="3">
        <f>COUNTIF(C102:AG102,'Attendance Key '!$A$13) + COUNTIF(C102:AG102,'Attendance Key '!$A$14)*0.5</f>
        <v>0</v>
      </c>
      <c r="AP102" s="3">
        <f>COUNTIF(C102:AG102,'Attendance Key '!$A$11) + COUNTIF(C102:AF102,'Attendance Key '!$A$12)*0.5</f>
        <v>0</v>
      </c>
      <c r="AQ102" s="12">
        <f>COUNTIF(C102:AG102,'Attendance Key '!$A$16)</f>
        <v>8</v>
      </c>
      <c r="AR102" s="12">
        <f>COUNTIF(C102:AG102,'Attendance Key '!$A$17)</f>
        <v>0</v>
      </c>
      <c r="AS102" s="3">
        <f>COUNTIF(C102:AG102,'Attendance Key '!$A$18) + COUNTIF(C102:AG102,'Attendance Key '!$A$19)*0.5</f>
        <v>0</v>
      </c>
    </row>
    <row r="103" spans="1:45" ht="16.2" x14ac:dyDescent="0.45">
      <c r="A103">
        <v>5201</v>
      </c>
      <c r="B103" s="3" t="s">
        <v>154</v>
      </c>
      <c r="C103" s="10" t="s">
        <v>18</v>
      </c>
      <c r="D103" s="10" t="s">
        <v>24</v>
      </c>
      <c r="E103" s="10" t="s">
        <v>18</v>
      </c>
      <c r="F103" s="10" t="s">
        <v>18</v>
      </c>
      <c r="G103" s="10" t="s">
        <v>18</v>
      </c>
      <c r="H103" s="10" t="s">
        <v>16</v>
      </c>
      <c r="I103" s="10" t="s">
        <v>16</v>
      </c>
      <c r="J103" s="10" t="s">
        <v>18</v>
      </c>
      <c r="K103" s="10" t="s">
        <v>18</v>
      </c>
      <c r="L103" s="10" t="s">
        <v>18</v>
      </c>
      <c r="M103" s="10" t="s">
        <v>18</v>
      </c>
      <c r="N103" s="10" t="s">
        <v>18</v>
      </c>
      <c r="O103" s="10" t="s">
        <v>16</v>
      </c>
      <c r="P103" s="10" t="s">
        <v>16</v>
      </c>
      <c r="Q103" s="10" t="s">
        <v>18</v>
      </c>
      <c r="R103" s="10" t="s">
        <v>18</v>
      </c>
      <c r="S103" s="10" t="s">
        <v>18</v>
      </c>
      <c r="T103" s="10" t="s">
        <v>18</v>
      </c>
      <c r="U103" s="10" t="s">
        <v>18</v>
      </c>
      <c r="V103" s="10" t="s">
        <v>16</v>
      </c>
      <c r="W103" s="10" t="s">
        <v>16</v>
      </c>
      <c r="X103" s="10" t="s">
        <v>18</v>
      </c>
      <c r="Y103" s="10" t="s">
        <v>18</v>
      </c>
      <c r="Z103" s="10" t="s">
        <v>18</v>
      </c>
      <c r="AA103" s="10" t="s">
        <v>18</v>
      </c>
      <c r="AB103" s="10" t="s">
        <v>18</v>
      </c>
      <c r="AC103" s="10" t="s">
        <v>16</v>
      </c>
      <c r="AD103" s="10" t="s">
        <v>16</v>
      </c>
      <c r="AE103" s="10" t="s">
        <v>19</v>
      </c>
      <c r="AF103" s="10" t="s">
        <v>18</v>
      </c>
      <c r="AG103" s="10"/>
      <c r="AH103" s="3">
        <f t="shared" si="3"/>
        <v>21</v>
      </c>
      <c r="AI103" s="3">
        <f t="shared" si="4"/>
        <v>21</v>
      </c>
      <c r="AJ103" s="11">
        <f>COUNTIF(C103:AG103,'Attendance Key '!$A$7) + COUNTIF(C103:AG103,'Attendance Key '!$A$15)*0.5</f>
        <v>0</v>
      </c>
      <c r="AK103" s="3">
        <f>COUNTIF(C103:AG103,'Attendance Key '!$A$3) + COUNTIF(C103:AG103,'Attendance Key '!$A$5)*0.5</f>
        <v>0</v>
      </c>
      <c r="AL103" s="12">
        <f>COUNTIF(C103:AG103,'Attendance Key '!$A$4) + COUNTIF(C103:AG103,'Attendance Key '!$A$6)*0.5</f>
        <v>1</v>
      </c>
      <c r="AM103" s="3">
        <f>COUNTIF(C103:AG103,'Attendance Key '!$A$10)</f>
        <v>0</v>
      </c>
      <c r="AN103" s="3">
        <f>COUNTIF(C103:AG103,'Attendance Key '!$A$8) + COUNTIF(C103:AG103,'Attendance Key '!$A$9)*0.5</f>
        <v>0</v>
      </c>
      <c r="AO103" s="3">
        <f>COUNTIF(C103:AG103,'Attendance Key '!$A$13) + COUNTIF(C103:AG103,'Attendance Key '!$A$14)*0.5</f>
        <v>0</v>
      </c>
      <c r="AP103" s="3">
        <f>COUNTIF(C103:AG103,'Attendance Key '!$A$11) + COUNTIF(C103:AF103,'Attendance Key '!$A$12)*0.5</f>
        <v>0</v>
      </c>
      <c r="AQ103" s="12">
        <f>COUNTIF(C103:AG103,'Attendance Key '!$A$16)</f>
        <v>8</v>
      </c>
      <c r="AR103" s="12">
        <f>COUNTIF(C103:AG103,'Attendance Key '!$A$17)</f>
        <v>0</v>
      </c>
      <c r="AS103" s="3">
        <f>COUNTIF(C103:AG103,'Attendance Key '!$A$18) + COUNTIF(C103:AG103,'Attendance Key '!$A$19)*0.5</f>
        <v>1</v>
      </c>
    </row>
    <row r="104" spans="1:45" ht="16.2" x14ac:dyDescent="0.45">
      <c r="A104">
        <v>5202</v>
      </c>
      <c r="B104" s="3" t="s">
        <v>142</v>
      </c>
      <c r="C104" s="10" t="s">
        <v>21</v>
      </c>
      <c r="D104" s="10" t="s">
        <v>21</v>
      </c>
      <c r="E104" s="10" t="s">
        <v>21</v>
      </c>
      <c r="F104" s="10" t="s">
        <v>21</v>
      </c>
      <c r="G104" s="10" t="s">
        <v>21</v>
      </c>
      <c r="H104" s="10" t="s">
        <v>16</v>
      </c>
      <c r="I104" s="10" t="s">
        <v>16</v>
      </c>
      <c r="J104" s="10" t="s">
        <v>21</v>
      </c>
      <c r="K104" s="10" t="s">
        <v>18</v>
      </c>
      <c r="L104" s="10" t="s">
        <v>18</v>
      </c>
      <c r="M104" s="10" t="s">
        <v>18</v>
      </c>
      <c r="N104" s="10" t="s">
        <v>21</v>
      </c>
      <c r="O104" s="10" t="s">
        <v>16</v>
      </c>
      <c r="P104" s="10" t="s">
        <v>16</v>
      </c>
      <c r="Q104" s="10" t="s">
        <v>18</v>
      </c>
      <c r="R104" s="10" t="s">
        <v>18</v>
      </c>
      <c r="S104" s="10" t="s">
        <v>18</v>
      </c>
      <c r="T104" s="10" t="s">
        <v>18</v>
      </c>
      <c r="U104" s="10" t="s">
        <v>18</v>
      </c>
      <c r="V104" s="10" t="s">
        <v>16</v>
      </c>
      <c r="W104" s="10" t="s">
        <v>16</v>
      </c>
      <c r="X104" s="10" t="s">
        <v>18</v>
      </c>
      <c r="Y104" s="10" t="s">
        <v>18</v>
      </c>
      <c r="Z104" s="10" t="s">
        <v>20</v>
      </c>
      <c r="AA104" s="10" t="s">
        <v>20</v>
      </c>
      <c r="AB104" s="10" t="s">
        <v>18</v>
      </c>
      <c r="AC104" s="10" t="s">
        <v>16</v>
      </c>
      <c r="AD104" s="10" t="s">
        <v>16</v>
      </c>
      <c r="AE104" s="10" t="s">
        <v>18</v>
      </c>
      <c r="AF104" s="10" t="s">
        <v>18</v>
      </c>
      <c r="AG104" s="10"/>
      <c r="AH104" s="3">
        <f t="shared" si="3"/>
        <v>15</v>
      </c>
      <c r="AI104" s="3">
        <f t="shared" si="4"/>
        <v>13</v>
      </c>
      <c r="AJ104" s="11">
        <f>COUNTIF(C104:AG104,'Attendance Key '!$A$7) + COUNTIF(C104:AG104,'Attendance Key '!$A$15)*0.5</f>
        <v>2</v>
      </c>
      <c r="AK104" s="3">
        <f>COUNTIF(C104:AG104,'Attendance Key '!$A$3) + COUNTIF(C104:AG104,'Attendance Key '!$A$5)*0.5</f>
        <v>7</v>
      </c>
      <c r="AL104" s="12">
        <f>COUNTIF(C104:AG104,'Attendance Key '!$A$4) + COUNTIF(C104:AG104,'Attendance Key '!$A$6)*0.5</f>
        <v>0</v>
      </c>
      <c r="AM104" s="3">
        <f>COUNTIF(C104:AG104,'Attendance Key '!$A$10)</f>
        <v>0</v>
      </c>
      <c r="AN104" s="3">
        <f>COUNTIF(C104:AG104,'Attendance Key '!$A$8) + COUNTIF(C104:AG104,'Attendance Key '!$A$9)*0.5</f>
        <v>0</v>
      </c>
      <c r="AO104" s="3">
        <f>COUNTIF(C104:AG104,'Attendance Key '!$A$13) + COUNTIF(C104:AG104,'Attendance Key '!$A$14)*0.5</f>
        <v>0</v>
      </c>
      <c r="AP104" s="3">
        <f>COUNTIF(C104:AG104,'Attendance Key '!$A$11) + COUNTIF(C104:AF104,'Attendance Key '!$A$12)*0.5</f>
        <v>0</v>
      </c>
      <c r="AQ104" s="12">
        <f>COUNTIF(C104:AG104,'Attendance Key '!$A$16)</f>
        <v>8</v>
      </c>
      <c r="AR104" s="12">
        <f>COUNTIF(C104:AG104,'Attendance Key '!$A$17)</f>
        <v>0</v>
      </c>
      <c r="AS104" s="3">
        <f>COUNTIF(C104:AG104,'Attendance Key '!$A$18) + COUNTIF(C104:AG104,'Attendance Key '!$A$19)*0.5</f>
        <v>0</v>
      </c>
    </row>
    <row r="105" spans="1:45" ht="16.2" x14ac:dyDescent="0.45">
      <c r="A105">
        <v>5203</v>
      </c>
      <c r="B105" s="3" t="s">
        <v>155</v>
      </c>
      <c r="C105" s="10" t="s">
        <v>18</v>
      </c>
      <c r="D105" s="10" t="s">
        <v>21</v>
      </c>
      <c r="E105" s="10" t="s">
        <v>18</v>
      </c>
      <c r="F105" s="10" t="s">
        <v>18</v>
      </c>
      <c r="G105" s="10" t="s">
        <v>18</v>
      </c>
      <c r="H105" s="10" t="s">
        <v>16</v>
      </c>
      <c r="I105" s="10" t="s">
        <v>16</v>
      </c>
      <c r="J105" s="10" t="s">
        <v>18</v>
      </c>
      <c r="K105" s="10" t="s">
        <v>18</v>
      </c>
      <c r="L105" s="10" t="s">
        <v>18</v>
      </c>
      <c r="M105" s="10" t="s">
        <v>18</v>
      </c>
      <c r="N105" s="10" t="s">
        <v>18</v>
      </c>
      <c r="O105" s="10" t="s">
        <v>16</v>
      </c>
      <c r="P105" s="10" t="s">
        <v>16</v>
      </c>
      <c r="Q105" s="10" t="s">
        <v>18</v>
      </c>
      <c r="R105" s="10" t="s">
        <v>18</v>
      </c>
      <c r="S105" s="10" t="s">
        <v>18</v>
      </c>
      <c r="T105" s="10" t="s">
        <v>18</v>
      </c>
      <c r="U105" s="10" t="s">
        <v>18</v>
      </c>
      <c r="V105" s="10" t="s">
        <v>16</v>
      </c>
      <c r="W105" s="10" t="s">
        <v>16</v>
      </c>
      <c r="X105" s="10" t="s">
        <v>18</v>
      </c>
      <c r="Y105" s="10" t="s">
        <v>20</v>
      </c>
      <c r="Z105" s="10" t="s">
        <v>20</v>
      </c>
      <c r="AA105" s="10" t="s">
        <v>19</v>
      </c>
      <c r="AB105" s="10" t="s">
        <v>18</v>
      </c>
      <c r="AC105" s="10" t="s">
        <v>16</v>
      </c>
      <c r="AD105" s="10" t="s">
        <v>16</v>
      </c>
      <c r="AE105" s="10" t="s">
        <v>18</v>
      </c>
      <c r="AF105" s="10" t="s">
        <v>18</v>
      </c>
      <c r="AG105" s="10"/>
      <c r="AH105" s="3">
        <f t="shared" si="3"/>
        <v>20</v>
      </c>
      <c r="AI105" s="3">
        <f t="shared" si="4"/>
        <v>18</v>
      </c>
      <c r="AJ105" s="11">
        <f>COUNTIF(C105:AG105,'Attendance Key '!$A$7) + COUNTIF(C105:AG105,'Attendance Key '!$A$15)*0.5</f>
        <v>2</v>
      </c>
      <c r="AK105" s="3">
        <f>COUNTIF(C105:AG105,'Attendance Key '!$A$3) + COUNTIF(C105:AG105,'Attendance Key '!$A$5)*0.5</f>
        <v>1</v>
      </c>
      <c r="AL105" s="12">
        <f>COUNTIF(C105:AG105,'Attendance Key '!$A$4) + COUNTIF(C105:AG105,'Attendance Key '!$A$6)*0.5</f>
        <v>1</v>
      </c>
      <c r="AM105" s="3">
        <f>COUNTIF(C105:AG105,'Attendance Key '!$A$10)</f>
        <v>0</v>
      </c>
      <c r="AN105" s="3">
        <f>COUNTIF(C105:AG105,'Attendance Key '!$A$8) + COUNTIF(C105:AG105,'Attendance Key '!$A$9)*0.5</f>
        <v>0</v>
      </c>
      <c r="AO105" s="3">
        <f>COUNTIF(C105:AG105,'Attendance Key '!$A$13) + COUNTIF(C105:AG105,'Attendance Key '!$A$14)*0.5</f>
        <v>0</v>
      </c>
      <c r="AP105" s="3">
        <f>COUNTIF(C105:AG105,'Attendance Key '!$A$11) + COUNTIF(C105:AF105,'Attendance Key '!$A$12)*0.5</f>
        <v>0</v>
      </c>
      <c r="AQ105" s="12">
        <f>COUNTIF(C105:AG105,'Attendance Key '!$A$16)</f>
        <v>8</v>
      </c>
      <c r="AR105" s="12">
        <f>COUNTIF(C105:AG105,'Attendance Key '!$A$17)</f>
        <v>0</v>
      </c>
      <c r="AS105" s="3">
        <f>COUNTIF(C105:AG105,'Attendance Key '!$A$18) + COUNTIF(C105:AG105,'Attendance Key '!$A$19)*0.5</f>
        <v>0</v>
      </c>
    </row>
    <row r="106" spans="1:45" ht="16.2" x14ac:dyDescent="0.45">
      <c r="A106">
        <v>5204</v>
      </c>
      <c r="B106" s="3" t="s">
        <v>156</v>
      </c>
      <c r="C106" s="10" t="s">
        <v>18</v>
      </c>
      <c r="D106" s="10" t="s">
        <v>18</v>
      </c>
      <c r="E106" s="10" t="s">
        <v>18</v>
      </c>
      <c r="F106" s="10" t="s">
        <v>18</v>
      </c>
      <c r="G106" s="10" t="s">
        <v>18</v>
      </c>
      <c r="H106" s="10" t="s">
        <v>16</v>
      </c>
      <c r="I106" s="10" t="s">
        <v>16</v>
      </c>
      <c r="J106" s="10" t="s">
        <v>18</v>
      </c>
      <c r="K106" s="10" t="s">
        <v>18</v>
      </c>
      <c r="L106" s="10" t="s">
        <v>18</v>
      </c>
      <c r="M106" s="10" t="s">
        <v>21</v>
      </c>
      <c r="N106" s="10" t="s">
        <v>21</v>
      </c>
      <c r="O106" s="10" t="s">
        <v>16</v>
      </c>
      <c r="P106" s="10" t="s">
        <v>16</v>
      </c>
      <c r="Q106" s="10" t="s">
        <v>18</v>
      </c>
      <c r="R106" s="10" t="s">
        <v>18</v>
      </c>
      <c r="S106" s="10" t="s">
        <v>18</v>
      </c>
      <c r="T106" s="10" t="s">
        <v>18</v>
      </c>
      <c r="U106" s="10" t="s">
        <v>18</v>
      </c>
      <c r="V106" s="10" t="s">
        <v>16</v>
      </c>
      <c r="W106" s="10" t="s">
        <v>16</v>
      </c>
      <c r="X106" s="10" t="s">
        <v>18</v>
      </c>
      <c r="Y106" s="10" t="s">
        <v>19</v>
      </c>
      <c r="Z106" s="10" t="s">
        <v>18</v>
      </c>
      <c r="AA106" s="10" t="s">
        <v>24</v>
      </c>
      <c r="AB106" s="10" t="s">
        <v>24</v>
      </c>
      <c r="AC106" s="10" t="s">
        <v>16</v>
      </c>
      <c r="AD106" s="10" t="s">
        <v>16</v>
      </c>
      <c r="AE106" s="10" t="s">
        <v>18</v>
      </c>
      <c r="AF106" s="10" t="s">
        <v>18</v>
      </c>
      <c r="AG106" s="10"/>
      <c r="AH106" s="3">
        <f t="shared" si="3"/>
        <v>19</v>
      </c>
      <c r="AI106" s="3">
        <f t="shared" si="4"/>
        <v>19</v>
      </c>
      <c r="AJ106" s="11">
        <f>COUNTIF(C106:AG106,'Attendance Key '!$A$7) + COUNTIF(C106:AG106,'Attendance Key '!$A$15)*0.5</f>
        <v>0</v>
      </c>
      <c r="AK106" s="3">
        <f>COUNTIF(C106:AG106,'Attendance Key '!$A$3) + COUNTIF(C106:AG106,'Attendance Key '!$A$5)*0.5</f>
        <v>2</v>
      </c>
      <c r="AL106" s="12">
        <f>COUNTIF(C106:AG106,'Attendance Key '!$A$4) + COUNTIF(C106:AG106,'Attendance Key '!$A$6)*0.5</f>
        <v>1</v>
      </c>
      <c r="AM106" s="3">
        <f>COUNTIF(C106:AG106,'Attendance Key '!$A$10)</f>
        <v>0</v>
      </c>
      <c r="AN106" s="3">
        <f>COUNTIF(C106:AG106,'Attendance Key '!$A$8) + COUNTIF(C106:AG106,'Attendance Key '!$A$9)*0.5</f>
        <v>0</v>
      </c>
      <c r="AO106" s="3">
        <f>COUNTIF(C106:AG106,'Attendance Key '!$A$13) + COUNTIF(C106:AG106,'Attendance Key '!$A$14)*0.5</f>
        <v>0</v>
      </c>
      <c r="AP106" s="3">
        <f>COUNTIF(C106:AG106,'Attendance Key '!$A$11) + COUNTIF(C106:AF106,'Attendance Key '!$A$12)*0.5</f>
        <v>0</v>
      </c>
      <c r="AQ106" s="12">
        <f>COUNTIF(C106:AG106,'Attendance Key '!$A$16)</f>
        <v>8</v>
      </c>
      <c r="AR106" s="12">
        <f>COUNTIF(C106:AG106,'Attendance Key '!$A$17)</f>
        <v>0</v>
      </c>
      <c r="AS106" s="3">
        <f>COUNTIF(C106:AG106,'Attendance Key '!$A$18) + COUNTIF(C106:AG106,'Attendance Key '!$A$19)*0.5</f>
        <v>2</v>
      </c>
    </row>
    <row r="107" spans="1:45" ht="16.2" x14ac:dyDescent="0.45">
      <c r="A107">
        <v>5205</v>
      </c>
      <c r="B107" s="3" t="s">
        <v>157</v>
      </c>
      <c r="C107" s="10" t="s">
        <v>18</v>
      </c>
      <c r="D107" s="10" t="s">
        <v>18</v>
      </c>
      <c r="E107" s="10" t="s">
        <v>18</v>
      </c>
      <c r="F107" s="10" t="s">
        <v>18</v>
      </c>
      <c r="G107" s="10" t="s">
        <v>18</v>
      </c>
      <c r="H107" s="10" t="s">
        <v>16</v>
      </c>
      <c r="I107" s="10" t="s">
        <v>16</v>
      </c>
      <c r="J107" s="10" t="s">
        <v>18</v>
      </c>
      <c r="K107" s="10" t="s">
        <v>18</v>
      </c>
      <c r="L107" s="10" t="s">
        <v>18</v>
      </c>
      <c r="M107" s="10" t="s">
        <v>22</v>
      </c>
      <c r="N107" s="10" t="s">
        <v>21</v>
      </c>
      <c r="O107" s="10" t="s">
        <v>16</v>
      </c>
      <c r="P107" s="10" t="s">
        <v>16</v>
      </c>
      <c r="Q107" s="10" t="s">
        <v>18</v>
      </c>
      <c r="R107" s="10" t="s">
        <v>18</v>
      </c>
      <c r="S107" s="10" t="s">
        <v>18</v>
      </c>
      <c r="T107" s="10" t="s">
        <v>18</v>
      </c>
      <c r="U107" s="10" t="s">
        <v>18</v>
      </c>
      <c r="V107" s="10" t="s">
        <v>16</v>
      </c>
      <c r="W107" s="10" t="s">
        <v>16</v>
      </c>
      <c r="X107" s="10" t="s">
        <v>18</v>
      </c>
      <c r="Y107" s="10" t="s">
        <v>18</v>
      </c>
      <c r="Z107" s="10" t="s">
        <v>18</v>
      </c>
      <c r="AA107" s="10" t="s">
        <v>18</v>
      </c>
      <c r="AB107" s="10" t="s">
        <v>18</v>
      </c>
      <c r="AC107" s="10" t="s">
        <v>16</v>
      </c>
      <c r="AD107" s="10" t="s">
        <v>16</v>
      </c>
      <c r="AE107" s="10" t="s">
        <v>18</v>
      </c>
      <c r="AF107" s="10" t="s">
        <v>18</v>
      </c>
      <c r="AG107" s="10"/>
      <c r="AH107" s="3">
        <f t="shared" si="3"/>
        <v>20.5</v>
      </c>
      <c r="AI107" s="3">
        <f t="shared" si="4"/>
        <v>20.5</v>
      </c>
      <c r="AJ107" s="11">
        <f>COUNTIF(C107:AG107,'Attendance Key '!$A$7) + COUNTIF(C107:AG107,'Attendance Key '!$A$15)*0.5</f>
        <v>0</v>
      </c>
      <c r="AK107" s="3">
        <f>COUNTIF(C107:AG107,'Attendance Key '!$A$3) + COUNTIF(C107:AG107,'Attendance Key '!$A$5)*0.5</f>
        <v>1.5</v>
      </c>
      <c r="AL107" s="12">
        <f>COUNTIF(C107:AG107,'Attendance Key '!$A$4) + COUNTIF(C107:AG107,'Attendance Key '!$A$6)*0.5</f>
        <v>0</v>
      </c>
      <c r="AM107" s="3">
        <f>COUNTIF(C107:AG107,'Attendance Key '!$A$10)</f>
        <v>0</v>
      </c>
      <c r="AN107" s="3">
        <f>COUNTIF(C107:AG107,'Attendance Key '!$A$8) + COUNTIF(C107:AG107,'Attendance Key '!$A$9)*0.5</f>
        <v>0</v>
      </c>
      <c r="AO107" s="3">
        <f>COUNTIF(C107:AG107,'Attendance Key '!$A$13) + COUNTIF(C107:AG107,'Attendance Key '!$A$14)*0.5</f>
        <v>0</v>
      </c>
      <c r="AP107" s="3">
        <f>COUNTIF(C107:AG107,'Attendance Key '!$A$11) + COUNTIF(C107:AF107,'Attendance Key '!$A$12)*0.5</f>
        <v>0</v>
      </c>
      <c r="AQ107" s="12">
        <f>COUNTIF(C107:AG107,'Attendance Key '!$A$16)</f>
        <v>8</v>
      </c>
      <c r="AR107" s="12">
        <f>COUNTIF(C107:AG107,'Attendance Key '!$A$17)</f>
        <v>0</v>
      </c>
      <c r="AS107" s="3">
        <f>COUNTIF(C107:AG107,'Attendance Key '!$A$18) + COUNTIF(C107:AG107,'Attendance Key '!$A$19)*0.5</f>
        <v>0</v>
      </c>
    </row>
    <row r="108" spans="1:45" ht="16.2" x14ac:dyDescent="0.45">
      <c r="A108">
        <v>5206</v>
      </c>
      <c r="B108" s="3" t="s">
        <v>141</v>
      </c>
      <c r="C108" s="10" t="s">
        <v>18</v>
      </c>
      <c r="D108" s="10" t="s">
        <v>18</v>
      </c>
      <c r="E108" s="10" t="s">
        <v>18</v>
      </c>
      <c r="F108" s="10" t="s">
        <v>18</v>
      </c>
      <c r="G108" s="10" t="s">
        <v>18</v>
      </c>
      <c r="H108" s="10" t="s">
        <v>16</v>
      </c>
      <c r="I108" s="10" t="s">
        <v>16</v>
      </c>
      <c r="J108" s="10" t="s">
        <v>18</v>
      </c>
      <c r="K108" s="10" t="s">
        <v>18</v>
      </c>
      <c r="L108" s="10" t="s">
        <v>18</v>
      </c>
      <c r="M108" s="10" t="s">
        <v>18</v>
      </c>
      <c r="N108" s="10" t="s">
        <v>18</v>
      </c>
      <c r="O108" s="10" t="s">
        <v>16</v>
      </c>
      <c r="P108" s="10" t="s">
        <v>16</v>
      </c>
      <c r="Q108" s="10" t="s">
        <v>18</v>
      </c>
      <c r="R108" s="10" t="s">
        <v>18</v>
      </c>
      <c r="S108" s="10" t="s">
        <v>18</v>
      </c>
      <c r="T108" s="10" t="s">
        <v>18</v>
      </c>
      <c r="U108" s="10" t="s">
        <v>18</v>
      </c>
      <c r="V108" s="10" t="s">
        <v>16</v>
      </c>
      <c r="W108" s="10" t="s">
        <v>16</v>
      </c>
      <c r="X108" s="10" t="s">
        <v>18</v>
      </c>
      <c r="Y108" s="10" t="s">
        <v>18</v>
      </c>
      <c r="Z108" s="10" t="s">
        <v>18</v>
      </c>
      <c r="AA108" s="10" t="s">
        <v>18</v>
      </c>
      <c r="AB108" s="10" t="s">
        <v>18</v>
      </c>
      <c r="AC108" s="10" t="s">
        <v>16</v>
      </c>
      <c r="AD108" s="10" t="s">
        <v>16</v>
      </c>
      <c r="AE108" s="10" t="s">
        <v>18</v>
      </c>
      <c r="AF108" s="10" t="s">
        <v>18</v>
      </c>
      <c r="AG108" s="10"/>
      <c r="AH108" s="3">
        <f t="shared" si="3"/>
        <v>22</v>
      </c>
      <c r="AI108" s="3">
        <f t="shared" si="4"/>
        <v>22</v>
      </c>
      <c r="AJ108" s="11">
        <f>COUNTIF(C108:AG108,'Attendance Key '!$A$7) + COUNTIF(C108:AG108,'Attendance Key '!$A$15)*0.5</f>
        <v>0</v>
      </c>
      <c r="AK108" s="3">
        <f>COUNTIF(C108:AG108,'Attendance Key '!$A$3) + COUNTIF(C108:AG108,'Attendance Key '!$A$5)*0.5</f>
        <v>0</v>
      </c>
      <c r="AL108" s="12">
        <f>COUNTIF(C108:AG108,'Attendance Key '!$A$4) + COUNTIF(C108:AG108,'Attendance Key '!$A$6)*0.5</f>
        <v>0</v>
      </c>
      <c r="AM108" s="3">
        <f>COUNTIF(C108:AG108,'Attendance Key '!$A$10)</f>
        <v>0</v>
      </c>
      <c r="AN108" s="3">
        <f>COUNTIF(C108:AG108,'Attendance Key '!$A$8) + COUNTIF(C108:AG108,'Attendance Key '!$A$9)*0.5</f>
        <v>0</v>
      </c>
      <c r="AO108" s="3">
        <f>COUNTIF(C108:AG108,'Attendance Key '!$A$13) + COUNTIF(C108:AG108,'Attendance Key '!$A$14)*0.5</f>
        <v>0</v>
      </c>
      <c r="AP108" s="3">
        <f>COUNTIF(C108:AG108,'Attendance Key '!$A$11) + COUNTIF(C108:AF108,'Attendance Key '!$A$12)*0.5</f>
        <v>0</v>
      </c>
      <c r="AQ108" s="12">
        <f>COUNTIF(C108:AG108,'Attendance Key '!$A$16)</f>
        <v>8</v>
      </c>
      <c r="AR108" s="12">
        <f>COUNTIF(C108:AG108,'Attendance Key '!$A$17)</f>
        <v>0</v>
      </c>
      <c r="AS108" s="3">
        <f>COUNTIF(C108:AG108,'Attendance Key '!$A$18) + COUNTIF(C108:AG108,'Attendance Key '!$A$19)*0.5</f>
        <v>0</v>
      </c>
    </row>
    <row r="109" spans="1:45" ht="16.2" x14ac:dyDescent="0.45">
      <c r="A109">
        <v>5207</v>
      </c>
      <c r="B109" s="3" t="s">
        <v>158</v>
      </c>
      <c r="C109" s="10" t="s">
        <v>18</v>
      </c>
      <c r="D109" s="10" t="s">
        <v>18</v>
      </c>
      <c r="E109" s="10" t="s">
        <v>18</v>
      </c>
      <c r="F109" s="10" t="s">
        <v>18</v>
      </c>
      <c r="G109" s="10" t="s">
        <v>18</v>
      </c>
      <c r="H109" s="10" t="s">
        <v>16</v>
      </c>
      <c r="I109" s="10" t="s">
        <v>16</v>
      </c>
      <c r="J109" s="10" t="s">
        <v>18</v>
      </c>
      <c r="K109" s="10" t="s">
        <v>18</v>
      </c>
      <c r="L109" s="10" t="s">
        <v>18</v>
      </c>
      <c r="M109" s="10" t="s">
        <v>18</v>
      </c>
      <c r="N109" s="10" t="s">
        <v>18</v>
      </c>
      <c r="O109" s="10" t="s">
        <v>16</v>
      </c>
      <c r="P109" s="10" t="s">
        <v>16</v>
      </c>
      <c r="Q109" s="10" t="s">
        <v>18</v>
      </c>
      <c r="R109" s="10" t="s">
        <v>18</v>
      </c>
      <c r="S109" s="10" t="s">
        <v>18</v>
      </c>
      <c r="T109" s="10" t="s">
        <v>18</v>
      </c>
      <c r="U109" s="10" t="s">
        <v>18</v>
      </c>
      <c r="V109" s="10" t="s">
        <v>16</v>
      </c>
      <c r="W109" s="10" t="s">
        <v>16</v>
      </c>
      <c r="X109" s="10" t="s">
        <v>18</v>
      </c>
      <c r="Y109" s="10" t="s">
        <v>18</v>
      </c>
      <c r="Z109" s="10" t="s">
        <v>18</v>
      </c>
      <c r="AA109" s="10" t="s">
        <v>18</v>
      </c>
      <c r="AB109" s="10" t="s">
        <v>18</v>
      </c>
      <c r="AC109" s="10" t="s">
        <v>16</v>
      </c>
      <c r="AD109" s="10" t="s">
        <v>16</v>
      </c>
      <c r="AE109" s="10" t="s">
        <v>18</v>
      </c>
      <c r="AF109" s="10" t="s">
        <v>18</v>
      </c>
      <c r="AG109" s="10"/>
      <c r="AH109" s="3">
        <f t="shared" si="3"/>
        <v>22</v>
      </c>
      <c r="AI109" s="3">
        <f t="shared" si="4"/>
        <v>22</v>
      </c>
      <c r="AJ109" s="11">
        <f>COUNTIF(C109:AG109,'Attendance Key '!$A$7) + COUNTIF(C109:AG109,'Attendance Key '!$A$15)*0.5</f>
        <v>0</v>
      </c>
      <c r="AK109" s="3">
        <f>COUNTIF(C109:AG109,'Attendance Key '!$A$3) + COUNTIF(C109:AG109,'Attendance Key '!$A$5)*0.5</f>
        <v>0</v>
      </c>
      <c r="AL109" s="12">
        <f>COUNTIF(C109:AG109,'Attendance Key '!$A$4) + COUNTIF(C109:AG109,'Attendance Key '!$A$6)*0.5</f>
        <v>0</v>
      </c>
      <c r="AM109" s="3">
        <f>COUNTIF(C109:AG109,'Attendance Key '!$A$10)</f>
        <v>0</v>
      </c>
      <c r="AN109" s="3">
        <f>COUNTIF(C109:AG109,'Attendance Key '!$A$8) + COUNTIF(C109:AG109,'Attendance Key '!$A$9)*0.5</f>
        <v>0</v>
      </c>
      <c r="AO109" s="3">
        <f>COUNTIF(C109:AG109,'Attendance Key '!$A$13) + COUNTIF(C109:AG109,'Attendance Key '!$A$14)*0.5</f>
        <v>0</v>
      </c>
      <c r="AP109" s="3">
        <f>COUNTIF(C109:AG109,'Attendance Key '!$A$11) + COUNTIF(C109:AF109,'Attendance Key '!$A$12)*0.5</f>
        <v>0</v>
      </c>
      <c r="AQ109" s="12">
        <f>COUNTIF(C109:AG109,'Attendance Key '!$A$16)</f>
        <v>8</v>
      </c>
      <c r="AR109" s="12">
        <f>COUNTIF(C109:AG109,'Attendance Key '!$A$17)</f>
        <v>0</v>
      </c>
      <c r="AS109" s="3">
        <f>COUNTIF(C109:AG109,'Attendance Key '!$A$18) + COUNTIF(C109:AG109,'Attendance Key '!$A$19)*0.5</f>
        <v>0</v>
      </c>
    </row>
    <row r="110" spans="1:45" ht="16.2" x14ac:dyDescent="0.45">
      <c r="A110">
        <v>5208</v>
      </c>
      <c r="B110" s="3" t="s">
        <v>159</v>
      </c>
      <c r="C110" s="10" t="s">
        <v>18</v>
      </c>
      <c r="D110" s="10" t="s">
        <v>18</v>
      </c>
      <c r="E110" s="10" t="s">
        <v>20</v>
      </c>
      <c r="F110" s="10" t="s">
        <v>20</v>
      </c>
      <c r="G110" s="10" t="s">
        <v>20</v>
      </c>
      <c r="H110" s="10" t="s">
        <v>16</v>
      </c>
      <c r="I110" s="10" t="s">
        <v>16</v>
      </c>
      <c r="J110" s="10" t="s">
        <v>21</v>
      </c>
      <c r="K110" s="10" t="s">
        <v>21</v>
      </c>
      <c r="L110" s="10" t="s">
        <v>21</v>
      </c>
      <c r="M110" s="10" t="s">
        <v>21</v>
      </c>
      <c r="N110" s="10" t="s">
        <v>27</v>
      </c>
      <c r="O110" s="10" t="s">
        <v>16</v>
      </c>
      <c r="P110" s="10" t="s">
        <v>16</v>
      </c>
      <c r="Q110" s="10" t="s">
        <v>21</v>
      </c>
      <c r="R110" s="10" t="s">
        <v>21</v>
      </c>
      <c r="S110" s="10" t="s">
        <v>21</v>
      </c>
      <c r="T110" s="10" t="s">
        <v>21</v>
      </c>
      <c r="U110" s="10" t="s">
        <v>21</v>
      </c>
      <c r="V110" s="10" t="s">
        <v>16</v>
      </c>
      <c r="W110" s="10" t="s">
        <v>16</v>
      </c>
      <c r="X110" s="10" t="s">
        <v>21</v>
      </c>
      <c r="Y110" s="10" t="s">
        <v>21</v>
      </c>
      <c r="Z110" s="10" t="s">
        <v>21</v>
      </c>
      <c r="AA110" s="10" t="s">
        <v>21</v>
      </c>
      <c r="AB110" s="10" t="s">
        <v>21</v>
      </c>
      <c r="AC110" s="10" t="s">
        <v>16</v>
      </c>
      <c r="AD110" s="10" t="s">
        <v>16</v>
      </c>
      <c r="AE110" s="10" t="s">
        <v>21</v>
      </c>
      <c r="AF110" s="10" t="s">
        <v>18</v>
      </c>
      <c r="AG110" s="10"/>
      <c r="AH110" s="3">
        <f t="shared" si="3"/>
        <v>6</v>
      </c>
      <c r="AI110" s="3">
        <f t="shared" si="4"/>
        <v>3</v>
      </c>
      <c r="AJ110" s="11">
        <f>COUNTIF(C110:AG110,'Attendance Key '!$A$7) + COUNTIF(C110:AG110,'Attendance Key '!$A$15)*0.5</f>
        <v>3</v>
      </c>
      <c r="AK110" s="3">
        <f>COUNTIF(C110:AG110,'Attendance Key '!$A$3) + COUNTIF(C110:AG110,'Attendance Key '!$A$5)*0.5</f>
        <v>15</v>
      </c>
      <c r="AL110" s="12">
        <f>COUNTIF(C110:AG110,'Attendance Key '!$A$4) + COUNTIF(C110:AG110,'Attendance Key '!$A$6)*0.5</f>
        <v>0</v>
      </c>
      <c r="AM110" s="3">
        <f>COUNTIF(C110:AG110,'Attendance Key '!$A$10)</f>
        <v>1</v>
      </c>
      <c r="AN110" s="3">
        <f>COUNTIF(C110:AG110,'Attendance Key '!$A$8) + COUNTIF(C110:AG110,'Attendance Key '!$A$9)*0.5</f>
        <v>0</v>
      </c>
      <c r="AO110" s="3">
        <f>COUNTIF(C110:AG110,'Attendance Key '!$A$13) + COUNTIF(C110:AG110,'Attendance Key '!$A$14)*0.5</f>
        <v>0</v>
      </c>
      <c r="AP110" s="3">
        <f>COUNTIF(C110:AG110,'Attendance Key '!$A$11) + COUNTIF(C110:AF110,'Attendance Key '!$A$12)*0.5</f>
        <v>0</v>
      </c>
      <c r="AQ110" s="12">
        <f>COUNTIF(C110:AG110,'Attendance Key '!$A$16)</f>
        <v>8</v>
      </c>
      <c r="AR110" s="12">
        <f>COUNTIF(C110:AG110,'Attendance Key '!$A$17)</f>
        <v>0</v>
      </c>
      <c r="AS110" s="3">
        <f>COUNTIF(C110:AG110,'Attendance Key '!$A$18) + COUNTIF(C110:AG110,'Attendance Key '!$A$19)*0.5</f>
        <v>0</v>
      </c>
    </row>
    <row r="111" spans="1:45" ht="16.2" x14ac:dyDescent="0.45">
      <c r="A111">
        <v>5209</v>
      </c>
      <c r="B111" s="3" t="s">
        <v>160</v>
      </c>
      <c r="C111" s="10" t="s">
        <v>18</v>
      </c>
      <c r="D111" s="10" t="s">
        <v>18</v>
      </c>
      <c r="E111" s="10" t="s">
        <v>18</v>
      </c>
      <c r="F111" s="10" t="s">
        <v>18</v>
      </c>
      <c r="G111" s="10" t="s">
        <v>18</v>
      </c>
      <c r="H111" s="10" t="s">
        <v>16</v>
      </c>
      <c r="I111" s="10" t="s">
        <v>16</v>
      </c>
      <c r="J111" s="10" t="s">
        <v>18</v>
      </c>
      <c r="K111" s="10" t="s">
        <v>18</v>
      </c>
      <c r="L111" s="10" t="s">
        <v>18</v>
      </c>
      <c r="M111" s="10" t="s">
        <v>18</v>
      </c>
      <c r="N111" s="10" t="s">
        <v>18</v>
      </c>
      <c r="O111" s="10" t="s">
        <v>16</v>
      </c>
      <c r="P111" s="10" t="s">
        <v>16</v>
      </c>
      <c r="Q111" s="10" t="s">
        <v>18</v>
      </c>
      <c r="R111" s="10" t="s">
        <v>18</v>
      </c>
      <c r="S111" s="10" t="s">
        <v>18</v>
      </c>
      <c r="T111" s="10" t="s">
        <v>18</v>
      </c>
      <c r="U111" s="10" t="s">
        <v>18</v>
      </c>
      <c r="V111" s="10" t="s">
        <v>16</v>
      </c>
      <c r="W111" s="10" t="s">
        <v>16</v>
      </c>
      <c r="X111" s="10" t="s">
        <v>18</v>
      </c>
      <c r="Y111" s="10" t="s">
        <v>18</v>
      </c>
      <c r="Z111" s="10" t="s">
        <v>18</v>
      </c>
      <c r="AA111" s="10" t="s">
        <v>22</v>
      </c>
      <c r="AB111" s="10" t="s">
        <v>18</v>
      </c>
      <c r="AC111" s="10" t="s">
        <v>16</v>
      </c>
      <c r="AD111" s="10" t="s">
        <v>16</v>
      </c>
      <c r="AE111" s="10" t="s">
        <v>18</v>
      </c>
      <c r="AF111" s="10" t="s">
        <v>18</v>
      </c>
      <c r="AG111" s="10"/>
      <c r="AH111" s="3">
        <f t="shared" si="3"/>
        <v>21.5</v>
      </c>
      <c r="AI111" s="3">
        <f t="shared" si="4"/>
        <v>21.5</v>
      </c>
      <c r="AJ111" s="11">
        <f>COUNTIF(C111:AG111,'Attendance Key '!$A$7) + COUNTIF(C111:AG111,'Attendance Key '!$A$15)*0.5</f>
        <v>0</v>
      </c>
      <c r="AK111" s="3">
        <f>COUNTIF(C111:AG111,'Attendance Key '!$A$3) + COUNTIF(C111:AG111,'Attendance Key '!$A$5)*0.5</f>
        <v>0.5</v>
      </c>
      <c r="AL111" s="12">
        <f>COUNTIF(C111:AG111,'Attendance Key '!$A$4) + COUNTIF(C111:AG111,'Attendance Key '!$A$6)*0.5</f>
        <v>0</v>
      </c>
      <c r="AM111" s="3">
        <f>COUNTIF(C111:AG111,'Attendance Key '!$A$10)</f>
        <v>0</v>
      </c>
      <c r="AN111" s="3">
        <f>COUNTIF(C111:AG111,'Attendance Key '!$A$8) + COUNTIF(C111:AG111,'Attendance Key '!$A$9)*0.5</f>
        <v>0</v>
      </c>
      <c r="AO111" s="3">
        <f>COUNTIF(C111:AG111,'Attendance Key '!$A$13) + COUNTIF(C111:AG111,'Attendance Key '!$A$14)*0.5</f>
        <v>0</v>
      </c>
      <c r="AP111" s="3">
        <f>COUNTIF(C111:AG111,'Attendance Key '!$A$11) + COUNTIF(C111:AF111,'Attendance Key '!$A$12)*0.5</f>
        <v>0</v>
      </c>
      <c r="AQ111" s="12">
        <f>COUNTIF(C111:AG111,'Attendance Key '!$A$16)</f>
        <v>8</v>
      </c>
      <c r="AR111" s="12">
        <f>COUNTIF(C111:AG111,'Attendance Key '!$A$17)</f>
        <v>0</v>
      </c>
      <c r="AS111" s="3">
        <f>COUNTIF(C111:AG111,'Attendance Key '!$A$18) + COUNTIF(C111:AG111,'Attendance Key '!$A$19)*0.5</f>
        <v>0</v>
      </c>
    </row>
    <row r="112" spans="1:45" ht="16.2" x14ac:dyDescent="0.45">
      <c r="A112">
        <v>5210</v>
      </c>
      <c r="B112" s="3" t="s">
        <v>161</v>
      </c>
      <c r="C112" s="10" t="s">
        <v>18</v>
      </c>
      <c r="D112" s="10" t="s">
        <v>18</v>
      </c>
      <c r="E112" s="10" t="s">
        <v>18</v>
      </c>
      <c r="F112" s="10" t="s">
        <v>18</v>
      </c>
      <c r="G112" s="10" t="s">
        <v>18</v>
      </c>
      <c r="H112" s="10" t="s">
        <v>16</v>
      </c>
      <c r="I112" s="10" t="s">
        <v>16</v>
      </c>
      <c r="J112" s="10" t="s">
        <v>18</v>
      </c>
      <c r="K112" s="10" t="s">
        <v>28</v>
      </c>
      <c r="L112" s="10" t="s">
        <v>18</v>
      </c>
      <c r="M112" s="10" t="s">
        <v>18</v>
      </c>
      <c r="N112" s="10" t="s">
        <v>18</v>
      </c>
      <c r="O112" s="10" t="s">
        <v>16</v>
      </c>
      <c r="P112" s="10" t="s">
        <v>16</v>
      </c>
      <c r="Q112" s="10" t="s">
        <v>18</v>
      </c>
      <c r="R112" s="10" t="s">
        <v>18</v>
      </c>
      <c r="S112" s="10" t="s">
        <v>18</v>
      </c>
      <c r="T112" s="10" t="s">
        <v>18</v>
      </c>
      <c r="U112" s="10" t="s">
        <v>18</v>
      </c>
      <c r="V112" s="10" t="s">
        <v>16</v>
      </c>
      <c r="W112" s="10" t="s">
        <v>16</v>
      </c>
      <c r="X112" s="10" t="s">
        <v>18</v>
      </c>
      <c r="Y112" s="10" t="s">
        <v>18</v>
      </c>
      <c r="Z112" s="10" t="s">
        <v>28</v>
      </c>
      <c r="AA112" s="10" t="s">
        <v>20</v>
      </c>
      <c r="AB112" s="10" t="s">
        <v>18</v>
      </c>
      <c r="AC112" s="10" t="s">
        <v>16</v>
      </c>
      <c r="AD112" s="10" t="s">
        <v>16</v>
      </c>
      <c r="AE112" s="10" t="s">
        <v>23</v>
      </c>
      <c r="AF112" s="10" t="s">
        <v>18</v>
      </c>
      <c r="AG112" s="10"/>
      <c r="AH112" s="3">
        <f t="shared" si="3"/>
        <v>20</v>
      </c>
      <c r="AI112" s="3">
        <f t="shared" si="4"/>
        <v>19</v>
      </c>
      <c r="AJ112" s="11">
        <f>COUNTIF(C112:AG112,'Attendance Key '!$A$7) + COUNTIF(C112:AG112,'Attendance Key '!$A$15)*0.5</f>
        <v>1</v>
      </c>
      <c r="AK112" s="3">
        <f>COUNTIF(C112:AG112,'Attendance Key '!$A$3) + COUNTIF(C112:AG112,'Attendance Key '!$A$5)*0.5</f>
        <v>0</v>
      </c>
      <c r="AL112" s="12">
        <f>COUNTIF(C112:AG112,'Attendance Key '!$A$4) + COUNTIF(C112:AG112,'Attendance Key '!$A$6)*0.5</f>
        <v>1</v>
      </c>
      <c r="AM112" s="3">
        <f>COUNTIF(C112:AG112,'Attendance Key '!$A$10)</f>
        <v>0</v>
      </c>
      <c r="AN112" s="3">
        <f>COUNTIF(C112:AG112,'Attendance Key '!$A$8) + COUNTIF(C112:AG112,'Attendance Key '!$A$9)*0.5</f>
        <v>0</v>
      </c>
      <c r="AO112" s="3">
        <f>COUNTIF(C112:AG112,'Attendance Key '!$A$13) + COUNTIF(C112:AG112,'Attendance Key '!$A$14)*0.5</f>
        <v>1</v>
      </c>
      <c r="AP112" s="3">
        <f>COUNTIF(C112:AG112,'Attendance Key '!$A$11) + COUNTIF(C112:AF112,'Attendance Key '!$A$12)*0.5</f>
        <v>0</v>
      </c>
      <c r="AQ112" s="12">
        <f>COUNTIF(C112:AG112,'Attendance Key '!$A$16)</f>
        <v>8</v>
      </c>
      <c r="AR112" s="12">
        <f>COUNTIF(C112:AG112,'Attendance Key '!$A$17)</f>
        <v>0</v>
      </c>
      <c r="AS112" s="3">
        <f>COUNTIF(C112:AG112,'Attendance Key '!$A$18) + COUNTIF(C112:AG112,'Attendance Key '!$A$19)*0.5</f>
        <v>0</v>
      </c>
    </row>
    <row r="113" spans="1:45" ht="16.2" x14ac:dyDescent="0.45">
      <c r="A113">
        <v>5211</v>
      </c>
      <c r="B113" s="3" t="s">
        <v>162</v>
      </c>
      <c r="C113" s="10" t="s">
        <v>18</v>
      </c>
      <c r="D113" s="10" t="s">
        <v>18</v>
      </c>
      <c r="E113" s="10" t="s">
        <v>18</v>
      </c>
      <c r="F113" s="10" t="s">
        <v>18</v>
      </c>
      <c r="G113" s="10" t="s">
        <v>18</v>
      </c>
      <c r="H113" s="10" t="s">
        <v>16</v>
      </c>
      <c r="I113" s="10" t="s">
        <v>16</v>
      </c>
      <c r="J113" s="10" t="s">
        <v>18</v>
      </c>
      <c r="K113" s="10" t="s">
        <v>18</v>
      </c>
      <c r="L113" s="10" t="s">
        <v>18</v>
      </c>
      <c r="M113" s="10" t="s">
        <v>22</v>
      </c>
      <c r="N113" s="10" t="s">
        <v>18</v>
      </c>
      <c r="O113" s="10" t="s">
        <v>16</v>
      </c>
      <c r="P113" s="10" t="s">
        <v>16</v>
      </c>
      <c r="Q113" s="10" t="s">
        <v>18</v>
      </c>
      <c r="R113" s="10" t="s">
        <v>18</v>
      </c>
      <c r="S113" s="10" t="s">
        <v>22</v>
      </c>
      <c r="T113" s="10" t="s">
        <v>18</v>
      </c>
      <c r="U113" s="10" t="s">
        <v>18</v>
      </c>
      <c r="V113" s="10" t="s">
        <v>16</v>
      </c>
      <c r="W113" s="10" t="s">
        <v>16</v>
      </c>
      <c r="X113" s="10" t="s">
        <v>18</v>
      </c>
      <c r="Y113" s="10" t="s">
        <v>18</v>
      </c>
      <c r="Z113" s="10" t="s">
        <v>21</v>
      </c>
      <c r="AA113" s="10" t="s">
        <v>18</v>
      </c>
      <c r="AB113" s="10" t="s">
        <v>18</v>
      </c>
      <c r="AC113" s="10" t="s">
        <v>16</v>
      </c>
      <c r="AD113" s="10" t="s">
        <v>16</v>
      </c>
      <c r="AE113" s="10" t="s">
        <v>18</v>
      </c>
      <c r="AF113" s="10" t="s">
        <v>18</v>
      </c>
      <c r="AG113" s="10"/>
      <c r="AH113" s="3">
        <f t="shared" si="3"/>
        <v>20</v>
      </c>
      <c r="AI113" s="3">
        <f t="shared" si="4"/>
        <v>20</v>
      </c>
      <c r="AJ113" s="11">
        <f>COUNTIF(C113:AG113,'Attendance Key '!$A$7) + COUNTIF(C113:AG113,'Attendance Key '!$A$15)*0.5</f>
        <v>0</v>
      </c>
      <c r="AK113" s="3">
        <f>COUNTIF(C113:AG113,'Attendance Key '!$A$3) + COUNTIF(C113:AG113,'Attendance Key '!$A$5)*0.5</f>
        <v>2</v>
      </c>
      <c r="AL113" s="12">
        <f>COUNTIF(C113:AG113,'Attendance Key '!$A$4) + COUNTIF(C113:AG113,'Attendance Key '!$A$6)*0.5</f>
        <v>0</v>
      </c>
      <c r="AM113" s="3">
        <f>COUNTIF(C113:AG113,'Attendance Key '!$A$10)</f>
        <v>0</v>
      </c>
      <c r="AN113" s="3">
        <f>COUNTIF(C113:AG113,'Attendance Key '!$A$8) + COUNTIF(C113:AG113,'Attendance Key '!$A$9)*0.5</f>
        <v>0</v>
      </c>
      <c r="AO113" s="3">
        <f>COUNTIF(C113:AG113,'Attendance Key '!$A$13) + COUNTIF(C113:AG113,'Attendance Key '!$A$14)*0.5</f>
        <v>0</v>
      </c>
      <c r="AP113" s="3">
        <f>COUNTIF(C113:AG113,'Attendance Key '!$A$11) + COUNTIF(C113:AF113,'Attendance Key '!$A$12)*0.5</f>
        <v>0</v>
      </c>
      <c r="AQ113" s="12">
        <f>COUNTIF(C113:AG113,'Attendance Key '!$A$16)</f>
        <v>8</v>
      </c>
      <c r="AR113" s="12">
        <f>COUNTIF(C113:AG113,'Attendance Key '!$A$17)</f>
        <v>0</v>
      </c>
      <c r="AS113" s="3">
        <f>COUNTIF(C113:AG113,'Attendance Key '!$A$18) + COUNTIF(C113:AG113,'Attendance Key '!$A$19)*0.5</f>
        <v>0</v>
      </c>
    </row>
    <row r="114" spans="1:45" ht="16.2" x14ac:dyDescent="0.4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3"/>
      <c r="AI114" s="3"/>
      <c r="AJ114" s="11"/>
      <c r="AK114" s="3"/>
      <c r="AL114" s="12"/>
      <c r="AM114" s="3"/>
      <c r="AN114" s="3"/>
      <c r="AO114" s="3"/>
      <c r="AP114" s="3"/>
      <c r="AQ114" s="12"/>
      <c r="AR114" s="12"/>
      <c r="AS114" s="3"/>
    </row>
    <row r="115" spans="1:45" ht="16.2" x14ac:dyDescent="0.4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3"/>
      <c r="AI115" s="3"/>
      <c r="AJ115" s="11"/>
      <c r="AK115" s="3"/>
      <c r="AL115" s="12"/>
      <c r="AM115" s="3"/>
      <c r="AN115" s="3"/>
      <c r="AO115" s="3"/>
      <c r="AP115" s="3"/>
      <c r="AQ115" s="12"/>
      <c r="AR115" s="12"/>
      <c r="AS115" s="3"/>
    </row>
    <row r="116" spans="1:45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45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45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45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45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45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45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45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45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45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45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45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45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AG3:AG115 B88:B113 C116:AG1011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D19" sqref="D19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8" t="s">
        <v>32</v>
      </c>
      <c r="B1" s="27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ashok raj</cp:lastModifiedBy>
  <dcterms:created xsi:type="dcterms:W3CDTF">2022-06-26T10:00:28Z</dcterms:created>
  <dcterms:modified xsi:type="dcterms:W3CDTF">2024-03-31T05:15:59Z</dcterms:modified>
</cp:coreProperties>
</file>